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Population Data/revenue sharing estimates/"/>
    </mc:Choice>
  </mc:AlternateContent>
  <xr:revisionPtr revIDLastSave="7" documentId="11_5BA16341D9675AA9CA3DE5F86097DD3F448AEBAC" xr6:coauthVersionLast="47" xr6:coauthVersionMax="47" xr10:uidLastSave="{BBEB355C-418A-4490-9163-AEF468B95F82}"/>
  <bookViews>
    <workbookView xWindow="-120" yWindow="-120" windowWidth="29040" windowHeight="15720" tabRatio="796" xr2:uid="{00000000-000D-0000-FFFF-FFFF00000000}"/>
  </bookViews>
  <sheets>
    <sheet name="2023" sheetId="32" r:id="rId1"/>
    <sheet name="2022" sheetId="31" r:id="rId2"/>
    <sheet name="2021" sheetId="30" r:id="rId3"/>
    <sheet name="2020" sheetId="29" r:id="rId4"/>
    <sheet name="2019" sheetId="28" r:id="rId5"/>
    <sheet name="2018" sheetId="27" r:id="rId6"/>
    <sheet name="2017" sheetId="26" r:id="rId7"/>
    <sheet name="2016" sheetId="25" r:id="rId8"/>
    <sheet name="2015" sheetId="24" r:id="rId9"/>
    <sheet name="2014" sheetId="23" r:id="rId10"/>
    <sheet name="2013" sheetId="22" r:id="rId11"/>
    <sheet name="2012" sheetId="21" r:id="rId12"/>
    <sheet name="2011" sheetId="20" r:id="rId13"/>
    <sheet name="2010" sheetId="19" r:id="rId14"/>
    <sheet name="2009" sheetId="18" r:id="rId15"/>
    <sheet name="2008" sheetId="17" r:id="rId16"/>
    <sheet name="2007" sheetId="16" r:id="rId17"/>
    <sheet name="2006" sheetId="10" r:id="rId18"/>
    <sheet name="2005" sheetId="9" r:id="rId19"/>
    <sheet name="2004" sheetId="8" r:id="rId20"/>
    <sheet name="2003" sheetId="11" r:id="rId21"/>
    <sheet name="2002" sheetId="12" r:id="rId22"/>
    <sheet name="2001" sheetId="13" r:id="rId23"/>
    <sheet name="2000" sheetId="14" r:id="rId24"/>
    <sheet name="1999" sheetId="15" r:id="rId25"/>
  </sheets>
  <definedNames>
    <definedName name="EC87_">#REF!</definedName>
    <definedName name="EC88_">#REF!</definedName>
    <definedName name="_xlnm.Print_Area" localSheetId="24">'1999'!$A$1:$G$563</definedName>
    <definedName name="_xlnm.Print_Area" localSheetId="23">'2000'!$A$1:$G$564</definedName>
    <definedName name="_xlnm.Print_Area" localSheetId="22">'2001'!$A$1:$G$560</definedName>
    <definedName name="_xlnm.Print_Area" localSheetId="21">'2002'!$A$1:$G$561</definedName>
    <definedName name="_xlnm.Print_Area" localSheetId="20">'2003'!$A$1:$G$561</definedName>
    <definedName name="_xlnm.Print_Area" localSheetId="19">'2004'!$A$1:$G$566</definedName>
    <definedName name="_xlnm.Print_Area" localSheetId="18">'2005'!$A$1:$G$563</definedName>
    <definedName name="_xlnm.Print_Area" localSheetId="17">'2006'!$A$1:$G$565</definedName>
    <definedName name="_xlnm.Print_Area" localSheetId="16">'2007'!$A$1:$G$565</definedName>
    <definedName name="_xlnm.Print_Area" localSheetId="15">'2008'!$A$1:$G$571</definedName>
    <definedName name="_xlnm.Print_Area" localSheetId="14">'2009'!$A$1:$G$576</definedName>
    <definedName name="_xlnm.Print_Area" localSheetId="13">'2010'!$A$1:$G$567</definedName>
    <definedName name="_xlnm.Print_Area" localSheetId="12">'2011'!$A$1:$G$566</definedName>
    <definedName name="_xlnm.Print_Area" localSheetId="11">'2012'!$A$1:$G$566</definedName>
    <definedName name="_xlnm.Print_Area" localSheetId="10">'2013'!$A$1:$G$567</definedName>
    <definedName name="_xlnm.Print_Area" localSheetId="9">'2014'!$A$1:$G$567</definedName>
    <definedName name="_xlnm.Print_Area" localSheetId="8">'2015'!$A$1:$G$566</definedName>
    <definedName name="_xlnm.Print_Area" localSheetId="7">'2016'!$A$1:$G$567</definedName>
    <definedName name="_xlnm.Print_Area" localSheetId="6">'2017'!$A$1:$G$570</definedName>
    <definedName name="_xlnm.Print_Area" localSheetId="5">'2018'!$A$1:$G$569</definedName>
    <definedName name="_xlnm.Print_Area" localSheetId="4">'2019'!$A$1:$G$566</definedName>
    <definedName name="_xlnm.Print_Area" localSheetId="3">'2020'!$A$1:$G$568</definedName>
    <definedName name="_xlnm.Print_Area" localSheetId="2">'2021'!$A$1:$G$566</definedName>
    <definedName name="_xlnm.Print_Area" localSheetId="1">'2022'!$A$1:$G$566</definedName>
    <definedName name="_xlnm.Print_Area" localSheetId="0">'2023'!$A$1:$G$566</definedName>
    <definedName name="_xlnm.Print_Titles" localSheetId="24">'1999'!$1:$6</definedName>
    <definedName name="_xlnm.Print_Titles" localSheetId="23">'2000'!$1:$6</definedName>
    <definedName name="_xlnm.Print_Titles" localSheetId="22">'2001'!$1:$6</definedName>
    <definedName name="_xlnm.Print_Titles" localSheetId="21">'2002'!$1:$6</definedName>
    <definedName name="_xlnm.Print_Titles" localSheetId="20">'2003'!$1:$6</definedName>
    <definedName name="_xlnm.Print_Titles" localSheetId="19">'2004'!$1:$6</definedName>
    <definedName name="_xlnm.Print_Titles" localSheetId="18">'2005'!$1:$6</definedName>
    <definedName name="_xlnm.Print_Titles" localSheetId="17">'2006'!$1:$6</definedName>
    <definedName name="_xlnm.Print_Titles" localSheetId="16">'2007'!$1:$6</definedName>
    <definedName name="_xlnm.Print_Titles" localSheetId="15">'2008'!$1:$7</definedName>
    <definedName name="_xlnm.Print_Titles" localSheetId="14">'2009'!$1:$7</definedName>
    <definedName name="_xlnm.Print_Titles" localSheetId="13">'2010'!$1:$7</definedName>
    <definedName name="_xlnm.Print_Titles" localSheetId="12">'2011'!$1:$7</definedName>
    <definedName name="_xlnm.Print_Titles" localSheetId="11">'2012'!$1:$7</definedName>
    <definedName name="_xlnm.Print_Titles" localSheetId="10">'2013'!$1:$7</definedName>
    <definedName name="_xlnm.Print_Titles" localSheetId="9">'2014'!$1:$7</definedName>
    <definedName name="_xlnm.Print_Titles" localSheetId="8">'2015'!$1:$7</definedName>
    <definedName name="_xlnm.Print_Titles" localSheetId="7">'2016'!$1:$7</definedName>
    <definedName name="_xlnm.Print_Titles" localSheetId="6">'2017'!$1:$7</definedName>
    <definedName name="_xlnm.Print_Titles" localSheetId="5">'2018'!$1:$7</definedName>
    <definedName name="_xlnm.Print_Titles" localSheetId="4">'2019'!$1:$7</definedName>
    <definedName name="_xlnm.Print_Titles" localSheetId="3">'2020'!$1:$7</definedName>
    <definedName name="_xlnm.Print_Titles" localSheetId="2">'2021'!$1:$7</definedName>
    <definedName name="_xlnm.Print_Titles" localSheetId="1">'2022'!$1:$7</definedName>
    <definedName name="_xlnm.Print_Titles" localSheetId="0">'2023'!$1:$7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6" i="32" l="1"/>
  <c r="E556" i="32"/>
  <c r="C556" i="32"/>
  <c r="B556" i="32"/>
  <c r="F555" i="32"/>
  <c r="E555" i="32"/>
  <c r="C555" i="32"/>
  <c r="B555" i="32"/>
  <c r="D555" i="32" s="1"/>
  <c r="G555" i="32" s="1"/>
  <c r="D554" i="32"/>
  <c r="G554" i="32" s="1"/>
  <c r="D553" i="32"/>
  <c r="G553" i="32" s="1"/>
  <c r="D552" i="32"/>
  <c r="G552" i="32" s="1"/>
  <c r="D551" i="32"/>
  <c r="G551" i="32" s="1"/>
  <c r="D550" i="32"/>
  <c r="G550" i="32" s="1"/>
  <c r="D549" i="32"/>
  <c r="G549" i="32" s="1"/>
  <c r="F548" i="32"/>
  <c r="E548" i="32"/>
  <c r="D548" i="32"/>
  <c r="G548" i="32" s="1"/>
  <c r="C548" i="32"/>
  <c r="B548" i="32"/>
  <c r="D547" i="32"/>
  <c r="G547" i="32" s="1"/>
  <c r="D546" i="32"/>
  <c r="G546" i="32" s="1"/>
  <c r="D545" i="32"/>
  <c r="G545" i="32" s="1"/>
  <c r="D544" i="32"/>
  <c r="G544" i="32" s="1"/>
  <c r="F543" i="32"/>
  <c r="E543" i="32"/>
  <c r="C543" i="32"/>
  <c r="B543" i="32"/>
  <c r="D543" i="32" s="1"/>
  <c r="G543" i="32" s="1"/>
  <c r="D542" i="32"/>
  <c r="G542" i="32" s="1"/>
  <c r="D541" i="32"/>
  <c r="G541" i="32" s="1"/>
  <c r="D540" i="32"/>
  <c r="G540" i="32" s="1"/>
  <c r="F539" i="32"/>
  <c r="E539" i="32"/>
  <c r="C539" i="32"/>
  <c r="B539" i="32"/>
  <c r="D539" i="32" s="1"/>
  <c r="G539" i="32" s="1"/>
  <c r="D538" i="32"/>
  <c r="G538" i="32" s="1"/>
  <c r="D537" i="32"/>
  <c r="G537" i="32" s="1"/>
  <c r="G536" i="32"/>
  <c r="D536" i="32"/>
  <c r="D535" i="32"/>
  <c r="G535" i="32" s="1"/>
  <c r="D534" i="32"/>
  <c r="G534" i="32" s="1"/>
  <c r="D533" i="32"/>
  <c r="G533" i="32" s="1"/>
  <c r="D532" i="32"/>
  <c r="G532" i="32" s="1"/>
  <c r="G531" i="32"/>
  <c r="D531" i="32"/>
  <c r="D530" i="32"/>
  <c r="G530" i="32" s="1"/>
  <c r="D529" i="32"/>
  <c r="G529" i="32" s="1"/>
  <c r="D528" i="32"/>
  <c r="G528" i="32" s="1"/>
  <c r="D527" i="32"/>
  <c r="G527" i="32" s="1"/>
  <c r="D526" i="32"/>
  <c r="G526" i="32" s="1"/>
  <c r="G525" i="32"/>
  <c r="D525" i="32"/>
  <c r="D524" i="32"/>
  <c r="G524" i="32" s="1"/>
  <c r="D523" i="32"/>
  <c r="G523" i="32" s="1"/>
  <c r="D522" i="32"/>
  <c r="G522" i="32" s="1"/>
  <c r="D521" i="32"/>
  <c r="G521" i="32" s="1"/>
  <c r="F520" i="32"/>
  <c r="E520" i="32"/>
  <c r="C520" i="32"/>
  <c r="B520" i="32"/>
  <c r="D520" i="32" s="1"/>
  <c r="G520" i="32" s="1"/>
  <c r="D519" i="32"/>
  <c r="G519" i="32" s="1"/>
  <c r="D518" i="32"/>
  <c r="G518" i="32" s="1"/>
  <c r="D517" i="32"/>
  <c r="G517" i="32" s="1"/>
  <c r="D516" i="32"/>
  <c r="G516" i="32" s="1"/>
  <c r="F515" i="32"/>
  <c r="E515" i="32"/>
  <c r="C515" i="32"/>
  <c r="B515" i="32"/>
  <c r="D515" i="32" s="1"/>
  <c r="G515" i="32" s="1"/>
  <c r="D514" i="32"/>
  <c r="G514" i="32" s="1"/>
  <c r="D513" i="32"/>
  <c r="G513" i="32" s="1"/>
  <c r="F512" i="32"/>
  <c r="E512" i="32"/>
  <c r="C512" i="32"/>
  <c r="B512" i="32"/>
  <c r="D512" i="32" s="1"/>
  <c r="G512" i="32" s="1"/>
  <c r="D511" i="32"/>
  <c r="G511" i="32" s="1"/>
  <c r="D510" i="32"/>
  <c r="G510" i="32" s="1"/>
  <c r="D509" i="32"/>
  <c r="G509" i="32" s="1"/>
  <c r="F508" i="32"/>
  <c r="E508" i="32"/>
  <c r="C508" i="32"/>
  <c r="B508" i="32"/>
  <c r="D508" i="32" s="1"/>
  <c r="G508" i="32" s="1"/>
  <c r="D507" i="32"/>
  <c r="G507" i="32" s="1"/>
  <c r="D506" i="32"/>
  <c r="G506" i="32" s="1"/>
  <c r="D505" i="32"/>
  <c r="G505" i="32" s="1"/>
  <c r="D504" i="32"/>
  <c r="G504" i="32" s="1"/>
  <c r="D503" i="32"/>
  <c r="G503" i="32" s="1"/>
  <c r="D502" i="32"/>
  <c r="G502" i="32" s="1"/>
  <c r="F501" i="32"/>
  <c r="G501" i="32" s="1"/>
  <c r="E501" i="32"/>
  <c r="C501" i="32"/>
  <c r="B501" i="32"/>
  <c r="D501" i="32" s="1"/>
  <c r="D500" i="32"/>
  <c r="G500" i="32" s="1"/>
  <c r="D499" i="32"/>
  <c r="G499" i="32" s="1"/>
  <c r="D498" i="32"/>
  <c r="G498" i="32" s="1"/>
  <c r="D497" i="32"/>
  <c r="G497" i="32" s="1"/>
  <c r="D496" i="32"/>
  <c r="G496" i="32" s="1"/>
  <c r="D495" i="32"/>
  <c r="G495" i="32" s="1"/>
  <c r="D494" i="32"/>
  <c r="G494" i="32" s="1"/>
  <c r="G493" i="32"/>
  <c r="D493" i="32"/>
  <c r="F492" i="32"/>
  <c r="E492" i="32"/>
  <c r="C492" i="32"/>
  <c r="B492" i="32"/>
  <c r="D492" i="32" s="1"/>
  <c r="G492" i="32" s="1"/>
  <c r="D491" i="32"/>
  <c r="G491" i="32" s="1"/>
  <c r="D490" i="32"/>
  <c r="G490" i="32" s="1"/>
  <c r="D489" i="32"/>
  <c r="G489" i="32" s="1"/>
  <c r="D488" i="32"/>
  <c r="G488" i="32" s="1"/>
  <c r="D487" i="32"/>
  <c r="G487" i="32" s="1"/>
  <c r="F486" i="32"/>
  <c r="E486" i="32"/>
  <c r="D486" i="32"/>
  <c r="G486" i="32" s="1"/>
  <c r="C486" i="32"/>
  <c r="B486" i="32"/>
  <c r="D485" i="32"/>
  <c r="G485" i="32" s="1"/>
  <c r="D484" i="32"/>
  <c r="G484" i="32" s="1"/>
  <c r="D483" i="32"/>
  <c r="G483" i="32" s="1"/>
  <c r="D482" i="32"/>
  <c r="G482" i="32" s="1"/>
  <c r="F481" i="32"/>
  <c r="E481" i="32"/>
  <c r="C481" i="32"/>
  <c r="B481" i="32"/>
  <c r="D481" i="32" s="1"/>
  <c r="G481" i="32" s="1"/>
  <c r="D480" i="32"/>
  <c r="G480" i="32" s="1"/>
  <c r="D479" i="32"/>
  <c r="G479" i="32" s="1"/>
  <c r="D478" i="32"/>
  <c r="G478" i="32" s="1"/>
  <c r="D477" i="32"/>
  <c r="G477" i="32" s="1"/>
  <c r="F476" i="32"/>
  <c r="E476" i="32"/>
  <c r="C476" i="32"/>
  <c r="B476" i="32"/>
  <c r="D476" i="32" s="1"/>
  <c r="G476" i="32" s="1"/>
  <c r="G475" i="32"/>
  <c r="D475" i="32"/>
  <c r="D474" i="32"/>
  <c r="G474" i="32" s="1"/>
  <c r="D473" i="32"/>
  <c r="G473" i="32" s="1"/>
  <c r="D472" i="32"/>
  <c r="G472" i="32" s="1"/>
  <c r="F471" i="32"/>
  <c r="E471" i="32"/>
  <c r="C471" i="32"/>
  <c r="B471" i="32"/>
  <c r="D471" i="32" s="1"/>
  <c r="G471" i="32" s="1"/>
  <c r="D470" i="32"/>
  <c r="G470" i="32" s="1"/>
  <c r="D469" i="32"/>
  <c r="G469" i="32" s="1"/>
  <c r="D468" i="32"/>
  <c r="G468" i="32" s="1"/>
  <c r="D467" i="32"/>
  <c r="G467" i="32" s="1"/>
  <c r="G466" i="32"/>
  <c r="D466" i="32"/>
  <c r="D465" i="32"/>
  <c r="G465" i="32" s="1"/>
  <c r="F464" i="32"/>
  <c r="E464" i="32"/>
  <c r="D464" i="32"/>
  <c r="G464" i="32" s="1"/>
  <c r="C464" i="32"/>
  <c r="B464" i="32"/>
  <c r="D463" i="32"/>
  <c r="G463" i="32" s="1"/>
  <c r="D462" i="32"/>
  <c r="G462" i="32" s="1"/>
  <c r="G461" i="32"/>
  <c r="D461" i="32"/>
  <c r="D460" i="32"/>
  <c r="G460" i="32" s="1"/>
  <c r="D459" i="32"/>
  <c r="G459" i="32" s="1"/>
  <c r="D458" i="32"/>
  <c r="G458" i="32" s="1"/>
  <c r="G457" i="32"/>
  <c r="D457" i="32"/>
  <c r="D456" i="32"/>
  <c r="G456" i="32" s="1"/>
  <c r="D455" i="32"/>
  <c r="G455" i="32" s="1"/>
  <c r="D454" i="32"/>
  <c r="G454" i="32" s="1"/>
  <c r="D453" i="32"/>
  <c r="G453" i="32" s="1"/>
  <c r="D452" i="32"/>
  <c r="G452" i="32" s="1"/>
  <c r="D451" i="32"/>
  <c r="G451" i="32" s="1"/>
  <c r="D450" i="32"/>
  <c r="G450" i="32" s="1"/>
  <c r="D449" i="32"/>
  <c r="G449" i="32" s="1"/>
  <c r="D448" i="32"/>
  <c r="G448" i="32" s="1"/>
  <c r="D447" i="32"/>
  <c r="G447" i="32" s="1"/>
  <c r="D446" i="32"/>
  <c r="G446" i="32" s="1"/>
  <c r="F445" i="32"/>
  <c r="E445" i="32"/>
  <c r="C445" i="32"/>
  <c r="B445" i="32"/>
  <c r="D445" i="32" s="1"/>
  <c r="G445" i="32" s="1"/>
  <c r="D444" i="32"/>
  <c r="G444" i="32" s="1"/>
  <c r="D443" i="32"/>
  <c r="G443" i="32" s="1"/>
  <c r="D442" i="32"/>
  <c r="G442" i="32" s="1"/>
  <c r="D441" i="32"/>
  <c r="G441" i="32" s="1"/>
  <c r="D440" i="32"/>
  <c r="G440" i="32" s="1"/>
  <c r="D439" i="32"/>
  <c r="G439" i="32" s="1"/>
  <c r="D438" i="32"/>
  <c r="G438" i="32" s="1"/>
  <c r="D437" i="32"/>
  <c r="G437" i="32" s="1"/>
  <c r="D436" i="32"/>
  <c r="G436" i="32" s="1"/>
  <c r="D435" i="32"/>
  <c r="G435" i="32" s="1"/>
  <c r="D434" i="32"/>
  <c r="G434" i="32" s="1"/>
  <c r="D433" i="32"/>
  <c r="G433" i="32" s="1"/>
  <c r="D432" i="32"/>
  <c r="G432" i="32" s="1"/>
  <c r="D431" i="32"/>
  <c r="G431" i="32" s="1"/>
  <c r="D430" i="32"/>
  <c r="G430" i="32" s="1"/>
  <c r="D429" i="32"/>
  <c r="G429" i="32" s="1"/>
  <c r="D428" i="32"/>
  <c r="G428" i="32" s="1"/>
  <c r="D427" i="32"/>
  <c r="G427" i="32" s="1"/>
  <c r="D426" i="32"/>
  <c r="G426" i="32" s="1"/>
  <c r="D425" i="32"/>
  <c r="G425" i="32" s="1"/>
  <c r="D424" i="32"/>
  <c r="G424" i="32" s="1"/>
  <c r="D423" i="32"/>
  <c r="G423" i="32" s="1"/>
  <c r="D422" i="32"/>
  <c r="G422" i="32" s="1"/>
  <c r="D421" i="32"/>
  <c r="G421" i="32" s="1"/>
  <c r="D420" i="32"/>
  <c r="G420" i="32" s="1"/>
  <c r="F419" i="32"/>
  <c r="E419" i="32"/>
  <c r="C419" i="32"/>
  <c r="B419" i="32"/>
  <c r="D419" i="32" s="1"/>
  <c r="G419" i="32" s="1"/>
  <c r="D418" i="32"/>
  <c r="G418" i="32" s="1"/>
  <c r="D417" i="32"/>
  <c r="G417" i="32" s="1"/>
  <c r="D416" i="32"/>
  <c r="G416" i="32" s="1"/>
  <c r="D415" i="32"/>
  <c r="G415" i="32" s="1"/>
  <c r="G414" i="32"/>
  <c r="D414" i="32"/>
  <c r="D413" i="32"/>
  <c r="G413" i="32" s="1"/>
  <c r="D412" i="32"/>
  <c r="G412" i="32" s="1"/>
  <c r="F411" i="32"/>
  <c r="E411" i="32"/>
  <c r="C411" i="32"/>
  <c r="B411" i="32"/>
  <c r="D411" i="32" s="1"/>
  <c r="G411" i="32" s="1"/>
  <c r="D410" i="32"/>
  <c r="G410" i="32" s="1"/>
  <c r="D409" i="32"/>
  <c r="G409" i="32" s="1"/>
  <c r="D408" i="32"/>
  <c r="G408" i="32" s="1"/>
  <c r="D407" i="32"/>
  <c r="G407" i="32" s="1"/>
  <c r="D406" i="32"/>
  <c r="G406" i="32" s="1"/>
  <c r="D405" i="32"/>
  <c r="G405" i="32" s="1"/>
  <c r="G404" i="32"/>
  <c r="D404" i="32"/>
  <c r="D403" i="32"/>
  <c r="G403" i="32" s="1"/>
  <c r="D402" i="32"/>
  <c r="G402" i="32" s="1"/>
  <c r="D401" i="32"/>
  <c r="G401" i="32" s="1"/>
  <c r="D400" i="32"/>
  <c r="G400" i="32" s="1"/>
  <c r="D399" i="32"/>
  <c r="G399" i="32" s="1"/>
  <c r="D398" i="32"/>
  <c r="G398" i="32" s="1"/>
  <c r="D397" i="32"/>
  <c r="G397" i="32" s="1"/>
  <c r="D396" i="32"/>
  <c r="G396" i="32" s="1"/>
  <c r="G395" i="32"/>
  <c r="D395" i="32"/>
  <c r="D394" i="32"/>
  <c r="G394" i="32" s="1"/>
  <c r="G393" i="32"/>
  <c r="D393" i="32"/>
  <c r="D392" i="32"/>
  <c r="G392" i="32" s="1"/>
  <c r="D391" i="32"/>
  <c r="G391" i="32" s="1"/>
  <c r="D390" i="32"/>
  <c r="G390" i="32" s="1"/>
  <c r="D389" i="32"/>
  <c r="G389" i="32" s="1"/>
  <c r="D388" i="32"/>
  <c r="G388" i="32" s="1"/>
  <c r="D387" i="32"/>
  <c r="G387" i="32" s="1"/>
  <c r="D386" i="32"/>
  <c r="G386" i="32" s="1"/>
  <c r="D385" i="32"/>
  <c r="G385" i="32" s="1"/>
  <c r="D384" i="32"/>
  <c r="G384" i="32" s="1"/>
  <c r="D383" i="32"/>
  <c r="G383" i="32" s="1"/>
  <c r="D382" i="32"/>
  <c r="G382" i="32" s="1"/>
  <c r="D381" i="32"/>
  <c r="G381" i="32" s="1"/>
  <c r="D380" i="32"/>
  <c r="G380" i="32" s="1"/>
  <c r="D379" i="32"/>
  <c r="G379" i="32" s="1"/>
  <c r="D378" i="32"/>
  <c r="G378" i="32" s="1"/>
  <c r="D377" i="32"/>
  <c r="G377" i="32" s="1"/>
  <c r="D376" i="32"/>
  <c r="G376" i="32" s="1"/>
  <c r="D375" i="32"/>
  <c r="G375" i="32" s="1"/>
  <c r="D374" i="32"/>
  <c r="G374" i="32" s="1"/>
  <c r="D373" i="32"/>
  <c r="G373" i="32" s="1"/>
  <c r="D372" i="32"/>
  <c r="G372" i="32" s="1"/>
  <c r="D371" i="32"/>
  <c r="G371" i="32" s="1"/>
  <c r="F370" i="32"/>
  <c r="E370" i="32"/>
  <c r="C370" i="32"/>
  <c r="B370" i="32"/>
  <c r="D370" i="32" s="1"/>
  <c r="G370" i="32" s="1"/>
  <c r="D369" i="32"/>
  <c r="G369" i="32" s="1"/>
  <c r="D368" i="32"/>
  <c r="G368" i="32" s="1"/>
  <c r="D367" i="32"/>
  <c r="G367" i="32" s="1"/>
  <c r="F366" i="32"/>
  <c r="E366" i="32"/>
  <c r="C366" i="32"/>
  <c r="B366" i="32"/>
  <c r="D366" i="32" s="1"/>
  <c r="G366" i="32" s="1"/>
  <c r="D365" i="32"/>
  <c r="G365" i="32" s="1"/>
  <c r="D364" i="32"/>
  <c r="G364" i="32" s="1"/>
  <c r="D363" i="32"/>
  <c r="G363" i="32" s="1"/>
  <c r="D362" i="32"/>
  <c r="G362" i="32" s="1"/>
  <c r="D361" i="32"/>
  <c r="G361" i="32" s="1"/>
  <c r="D360" i="32"/>
  <c r="G360" i="32" s="1"/>
  <c r="D359" i="32"/>
  <c r="G359" i="32" s="1"/>
  <c r="D358" i="32"/>
  <c r="G358" i="32" s="1"/>
  <c r="D357" i="32"/>
  <c r="G357" i="32" s="1"/>
  <c r="D356" i="32"/>
  <c r="G356" i="32" s="1"/>
  <c r="G355" i="32"/>
  <c r="D355" i="32"/>
  <c r="D354" i="32"/>
  <c r="G354" i="32" s="1"/>
  <c r="D353" i="32"/>
  <c r="G353" i="32" s="1"/>
  <c r="D352" i="32"/>
  <c r="G352" i="32" s="1"/>
  <c r="F351" i="32"/>
  <c r="E351" i="32"/>
  <c r="C351" i="32"/>
  <c r="B351" i="32"/>
  <c r="D351" i="32" s="1"/>
  <c r="G351" i="32" s="1"/>
  <c r="D350" i="32"/>
  <c r="G350" i="32" s="1"/>
  <c r="D349" i="32"/>
  <c r="G349" i="32" s="1"/>
  <c r="F348" i="32"/>
  <c r="E348" i="32"/>
  <c r="D348" i="32"/>
  <c r="G348" i="32" s="1"/>
  <c r="C348" i="32"/>
  <c r="B348" i="32"/>
  <c r="D347" i="32"/>
  <c r="G347" i="32" s="1"/>
  <c r="D346" i="32"/>
  <c r="G346" i="32" s="1"/>
  <c r="D345" i="32"/>
  <c r="G345" i="32" s="1"/>
  <c r="D344" i="32"/>
  <c r="G344" i="32" s="1"/>
  <c r="G343" i="32"/>
  <c r="D343" i="32"/>
  <c r="D342" i="32"/>
  <c r="G342" i="32" s="1"/>
  <c r="D341" i="32"/>
  <c r="G341" i="32" s="1"/>
  <c r="D340" i="32"/>
  <c r="G340" i="32" s="1"/>
  <c r="D339" i="32"/>
  <c r="G339" i="32" s="1"/>
  <c r="D338" i="32"/>
  <c r="G338" i="32" s="1"/>
  <c r="F337" i="32"/>
  <c r="E337" i="32"/>
  <c r="C337" i="32"/>
  <c r="B337" i="32"/>
  <c r="D337" i="32" s="1"/>
  <c r="G337" i="32" s="1"/>
  <c r="D336" i="32"/>
  <c r="G336" i="32" s="1"/>
  <c r="D335" i="32"/>
  <c r="G335" i="32" s="1"/>
  <c r="G334" i="32"/>
  <c r="D334" i="32"/>
  <c r="D333" i="32"/>
  <c r="G333" i="32" s="1"/>
  <c r="F332" i="32"/>
  <c r="E332" i="32"/>
  <c r="D332" i="32"/>
  <c r="G332" i="32" s="1"/>
  <c r="C332" i="32"/>
  <c r="B332" i="32"/>
  <c r="D331" i="32"/>
  <c r="G331" i="32" s="1"/>
  <c r="D330" i="32"/>
  <c r="G330" i="32" s="1"/>
  <c r="D329" i="32"/>
  <c r="G329" i="32" s="1"/>
  <c r="D328" i="32"/>
  <c r="G328" i="32" s="1"/>
  <c r="D327" i="32"/>
  <c r="G327" i="32" s="1"/>
  <c r="D326" i="32"/>
  <c r="G326" i="32" s="1"/>
  <c r="F325" i="32"/>
  <c r="E325" i="32"/>
  <c r="C325" i="32"/>
  <c r="B325" i="32"/>
  <c r="D325" i="32" s="1"/>
  <c r="G325" i="32" s="1"/>
  <c r="D324" i="32"/>
  <c r="G324" i="32" s="1"/>
  <c r="D323" i="32"/>
  <c r="G323" i="32" s="1"/>
  <c r="D322" i="32"/>
  <c r="G322" i="32" s="1"/>
  <c r="D321" i="32"/>
  <c r="G321" i="32" s="1"/>
  <c r="D320" i="32"/>
  <c r="G320" i="32" s="1"/>
  <c r="D319" i="32"/>
  <c r="G319" i="32" s="1"/>
  <c r="D318" i="32"/>
  <c r="G318" i="32" s="1"/>
  <c r="D317" i="32"/>
  <c r="G317" i="32" s="1"/>
  <c r="G316" i="32"/>
  <c r="D316" i="32"/>
  <c r="D315" i="32"/>
  <c r="G315" i="32" s="1"/>
  <c r="D314" i="32"/>
  <c r="G314" i="32" s="1"/>
  <c r="D313" i="32"/>
  <c r="G313" i="32" s="1"/>
  <c r="D312" i="32"/>
  <c r="G312" i="32" s="1"/>
  <c r="D311" i="32"/>
  <c r="G311" i="32" s="1"/>
  <c r="D310" i="32"/>
  <c r="G310" i="32" s="1"/>
  <c r="D309" i="32"/>
  <c r="G309" i="32" s="1"/>
  <c r="D308" i="32"/>
  <c r="G308" i="32" s="1"/>
  <c r="D307" i="32"/>
  <c r="G307" i="32" s="1"/>
  <c r="D306" i="32"/>
  <c r="G306" i="32" s="1"/>
  <c r="D305" i="32"/>
  <c r="G305" i="32" s="1"/>
  <c r="D304" i="32"/>
  <c r="G304" i="32" s="1"/>
  <c r="D303" i="32"/>
  <c r="G303" i="32" s="1"/>
  <c r="D302" i="32"/>
  <c r="G302" i="32" s="1"/>
  <c r="D301" i="32"/>
  <c r="G301" i="32" s="1"/>
  <c r="D300" i="32"/>
  <c r="G300" i="32" s="1"/>
  <c r="D299" i="32"/>
  <c r="G299" i="32" s="1"/>
  <c r="D298" i="32"/>
  <c r="G298" i="32" s="1"/>
  <c r="D297" i="32"/>
  <c r="G297" i="32" s="1"/>
  <c r="D296" i="32"/>
  <c r="G296" i="32" s="1"/>
  <c r="G295" i="32"/>
  <c r="D295" i="32"/>
  <c r="D294" i="32"/>
  <c r="G294" i="32" s="1"/>
  <c r="D293" i="32"/>
  <c r="G293" i="32" s="1"/>
  <c r="D292" i="32"/>
  <c r="G292" i="32" s="1"/>
  <c r="G291" i="32"/>
  <c r="D291" i="32"/>
  <c r="D290" i="32"/>
  <c r="G290" i="32" s="1"/>
  <c r="F289" i="32"/>
  <c r="E289" i="32"/>
  <c r="C289" i="32"/>
  <c r="B289" i="32"/>
  <c r="D289" i="32" s="1"/>
  <c r="G289" i="32" s="1"/>
  <c r="D288" i="32"/>
  <c r="G288" i="32" s="1"/>
  <c r="D287" i="32"/>
  <c r="G287" i="32" s="1"/>
  <c r="D286" i="32"/>
  <c r="G286" i="32" s="1"/>
  <c r="D285" i="32"/>
  <c r="G285" i="32" s="1"/>
  <c r="D284" i="32"/>
  <c r="G284" i="32" s="1"/>
  <c r="D283" i="32"/>
  <c r="G283" i="32" s="1"/>
  <c r="F282" i="32"/>
  <c r="E282" i="32"/>
  <c r="C282" i="32"/>
  <c r="B282" i="32"/>
  <c r="D282" i="32" s="1"/>
  <c r="G282" i="32" s="1"/>
  <c r="D281" i="32"/>
  <c r="G281" i="32" s="1"/>
  <c r="D280" i="32"/>
  <c r="G280" i="32" s="1"/>
  <c r="D279" i="32"/>
  <c r="G279" i="32" s="1"/>
  <c r="D278" i="32"/>
  <c r="G278" i="32" s="1"/>
  <c r="D277" i="32"/>
  <c r="G277" i="32" s="1"/>
  <c r="D276" i="32"/>
  <c r="G276" i="32" s="1"/>
  <c r="F275" i="32"/>
  <c r="E275" i="32"/>
  <c r="C275" i="32"/>
  <c r="D275" i="32" s="1"/>
  <c r="G275" i="32" s="1"/>
  <c r="B275" i="32"/>
  <c r="D274" i="32"/>
  <c r="G274" i="32" s="1"/>
  <c r="D273" i="32"/>
  <c r="G273" i="32" s="1"/>
  <c r="D272" i="32"/>
  <c r="G272" i="32" s="1"/>
  <c r="D271" i="32"/>
  <c r="G271" i="32" s="1"/>
  <c r="D270" i="32"/>
  <c r="G270" i="32" s="1"/>
  <c r="D269" i="32"/>
  <c r="G269" i="32" s="1"/>
  <c r="D268" i="32"/>
  <c r="G268" i="32" s="1"/>
  <c r="F267" i="32"/>
  <c r="E267" i="32"/>
  <c r="C267" i="32"/>
  <c r="B267" i="32"/>
  <c r="D267" i="32" s="1"/>
  <c r="G267" i="32" s="1"/>
  <c r="D266" i="32"/>
  <c r="G266" i="32" s="1"/>
  <c r="G265" i="32"/>
  <c r="D265" i="32"/>
  <c r="D264" i="32"/>
  <c r="G264" i="32" s="1"/>
  <c r="D263" i="32"/>
  <c r="G263" i="32" s="1"/>
  <c r="F262" i="32"/>
  <c r="E262" i="32"/>
  <c r="C262" i="32"/>
  <c r="B262" i="32"/>
  <c r="D262" i="32" s="1"/>
  <c r="G262" i="32" s="1"/>
  <c r="D261" i="32"/>
  <c r="G261" i="32" s="1"/>
  <c r="D260" i="32"/>
  <c r="G260" i="32" s="1"/>
  <c r="F259" i="32"/>
  <c r="E259" i="32"/>
  <c r="C259" i="32"/>
  <c r="D259" i="32" s="1"/>
  <c r="G259" i="32" s="1"/>
  <c r="B259" i="32"/>
  <c r="D258" i="32"/>
  <c r="G258" i="32" s="1"/>
  <c r="D257" i="32"/>
  <c r="G257" i="32" s="1"/>
  <c r="D256" i="32"/>
  <c r="G256" i="32" s="1"/>
  <c r="D255" i="32"/>
  <c r="G255" i="32" s="1"/>
  <c r="D254" i="32"/>
  <c r="G254" i="32" s="1"/>
  <c r="D253" i="32"/>
  <c r="G253" i="32" s="1"/>
  <c r="D252" i="32"/>
  <c r="G252" i="32" s="1"/>
  <c r="D251" i="32"/>
  <c r="G251" i="32" s="1"/>
  <c r="G250" i="32"/>
  <c r="D250" i="32"/>
  <c r="F249" i="32"/>
  <c r="E249" i="32"/>
  <c r="D249" i="32"/>
  <c r="G249" i="32" s="1"/>
  <c r="C249" i="32"/>
  <c r="B249" i="32"/>
  <c r="D248" i="32"/>
  <c r="G248" i="32" s="1"/>
  <c r="D247" i="32"/>
  <c r="G247" i="32" s="1"/>
  <c r="F246" i="32"/>
  <c r="E246" i="32"/>
  <c r="C246" i="32"/>
  <c r="B246" i="32"/>
  <c r="D246" i="32" s="1"/>
  <c r="G246" i="32" s="1"/>
  <c r="D245" i="32"/>
  <c r="G245" i="32" s="1"/>
  <c r="D244" i="32"/>
  <c r="G244" i="32" s="1"/>
  <c r="D243" i="32"/>
  <c r="G243" i="32" s="1"/>
  <c r="G242" i="32"/>
  <c r="D242" i="32"/>
  <c r="D241" i="32"/>
  <c r="G241" i="32" s="1"/>
  <c r="D240" i="32"/>
  <c r="G240" i="32" s="1"/>
  <c r="D239" i="32"/>
  <c r="G239" i="32" s="1"/>
  <c r="F238" i="32"/>
  <c r="E238" i="32"/>
  <c r="C238" i="32"/>
  <c r="B238" i="32"/>
  <c r="D238" i="32" s="1"/>
  <c r="G238" i="32" s="1"/>
  <c r="D237" i="32"/>
  <c r="G237" i="32" s="1"/>
  <c r="D236" i="32"/>
  <c r="G236" i="32" s="1"/>
  <c r="D235" i="32"/>
  <c r="G235" i="32" s="1"/>
  <c r="D234" i="32"/>
  <c r="G234" i="32" s="1"/>
  <c r="D233" i="32"/>
  <c r="G233" i="32" s="1"/>
  <c r="D232" i="32"/>
  <c r="G232" i="32" s="1"/>
  <c r="D231" i="32"/>
  <c r="G231" i="32" s="1"/>
  <c r="D230" i="32"/>
  <c r="G230" i="32" s="1"/>
  <c r="G229" i="32"/>
  <c r="D229" i="32"/>
  <c r="D228" i="32"/>
  <c r="G228" i="32" s="1"/>
  <c r="D227" i="32"/>
  <c r="G227" i="32" s="1"/>
  <c r="D226" i="32"/>
  <c r="G226" i="32" s="1"/>
  <c r="D225" i="32"/>
  <c r="G225" i="32" s="1"/>
  <c r="D224" i="32"/>
  <c r="G224" i="32" s="1"/>
  <c r="D223" i="32"/>
  <c r="G223" i="32" s="1"/>
  <c r="F222" i="32"/>
  <c r="E222" i="32"/>
  <c r="C222" i="32"/>
  <c r="B222" i="32"/>
  <c r="D222" i="32" s="1"/>
  <c r="G222" i="32" s="1"/>
  <c r="D221" i="32"/>
  <c r="G221" i="32" s="1"/>
  <c r="G220" i="32"/>
  <c r="D220" i="32"/>
  <c r="F219" i="32"/>
  <c r="E219" i="32"/>
  <c r="C219" i="32"/>
  <c r="B219" i="32"/>
  <c r="D219" i="32" s="1"/>
  <c r="G219" i="32" s="1"/>
  <c r="D218" i="32"/>
  <c r="G218" i="32" s="1"/>
  <c r="D217" i="32"/>
  <c r="G217" i="32" s="1"/>
  <c r="F216" i="32"/>
  <c r="E216" i="32"/>
  <c r="C216" i="32"/>
  <c r="B216" i="32"/>
  <c r="D216" i="32" s="1"/>
  <c r="G216" i="32" s="1"/>
  <c r="D215" i="32"/>
  <c r="G215" i="32" s="1"/>
  <c r="G214" i="32"/>
  <c r="D214" i="32"/>
  <c r="D213" i="32"/>
  <c r="G213" i="32" s="1"/>
  <c r="D212" i="32"/>
  <c r="G212" i="32" s="1"/>
  <c r="D211" i="32"/>
  <c r="G211" i="32" s="1"/>
  <c r="D210" i="32"/>
  <c r="G210" i="32" s="1"/>
  <c r="D209" i="32"/>
  <c r="G209" i="32" s="1"/>
  <c r="D208" i="32"/>
  <c r="G208" i="32" s="1"/>
  <c r="D207" i="32"/>
  <c r="G207" i="32" s="1"/>
  <c r="D206" i="32"/>
  <c r="G206" i="32" s="1"/>
  <c r="G205" i="32"/>
  <c r="D205" i="32"/>
  <c r="D204" i="32"/>
  <c r="G204" i="32" s="1"/>
  <c r="F203" i="32"/>
  <c r="E203" i="32"/>
  <c r="C203" i="32"/>
  <c r="B203" i="32"/>
  <c r="D203" i="32" s="1"/>
  <c r="G203" i="32" s="1"/>
  <c r="D202" i="32"/>
  <c r="G202" i="32" s="1"/>
  <c r="D201" i="32"/>
  <c r="G201" i="32" s="1"/>
  <c r="D200" i="32"/>
  <c r="G200" i="32" s="1"/>
  <c r="D199" i="32"/>
  <c r="G199" i="32" s="1"/>
  <c r="D198" i="32"/>
  <c r="G198" i="32" s="1"/>
  <c r="D197" i="32"/>
  <c r="G197" i="32" s="1"/>
  <c r="F196" i="32"/>
  <c r="E196" i="32"/>
  <c r="D196" i="32"/>
  <c r="G196" i="32" s="1"/>
  <c r="C196" i="32"/>
  <c r="B196" i="32"/>
  <c r="G195" i="32"/>
  <c r="D195" i="32"/>
  <c r="D194" i="32"/>
  <c r="G194" i="32" s="1"/>
  <c r="D193" i="32"/>
  <c r="G193" i="32" s="1"/>
  <c r="D192" i="32"/>
  <c r="G192" i="32" s="1"/>
  <c r="D191" i="32"/>
  <c r="G191" i="32" s="1"/>
  <c r="D190" i="32"/>
  <c r="G190" i="32" s="1"/>
  <c r="F189" i="32"/>
  <c r="E189" i="32"/>
  <c r="C189" i="32"/>
  <c r="B189" i="32"/>
  <c r="D189" i="32" s="1"/>
  <c r="G189" i="32" s="1"/>
  <c r="D188" i="32"/>
  <c r="G188" i="32" s="1"/>
  <c r="D187" i="32"/>
  <c r="G187" i="32" s="1"/>
  <c r="D186" i="32"/>
  <c r="G186" i="32" s="1"/>
  <c r="G185" i="32"/>
  <c r="D185" i="32"/>
  <c r="F184" i="32"/>
  <c r="E184" i="32"/>
  <c r="C184" i="32"/>
  <c r="B184" i="32"/>
  <c r="D184" i="32" s="1"/>
  <c r="G184" i="32" s="1"/>
  <c r="D183" i="32"/>
  <c r="G183" i="32" s="1"/>
  <c r="D182" i="32"/>
  <c r="G182" i="32" s="1"/>
  <c r="D181" i="32"/>
  <c r="G181" i="32" s="1"/>
  <c r="D180" i="32"/>
  <c r="G180" i="32" s="1"/>
  <c r="F179" i="32"/>
  <c r="E179" i="32"/>
  <c r="C179" i="32"/>
  <c r="D179" i="32" s="1"/>
  <c r="G179" i="32" s="1"/>
  <c r="B179" i="32"/>
  <c r="D178" i="32"/>
  <c r="G178" i="32" s="1"/>
  <c r="D177" i="32"/>
  <c r="G177" i="32" s="1"/>
  <c r="F176" i="32"/>
  <c r="E176" i="32"/>
  <c r="C176" i="32"/>
  <c r="B176" i="32"/>
  <c r="D176" i="32" s="1"/>
  <c r="G176" i="32" s="1"/>
  <c r="D175" i="32"/>
  <c r="G175" i="32" s="1"/>
  <c r="D174" i="32"/>
  <c r="G174" i="32" s="1"/>
  <c r="D173" i="32"/>
  <c r="G173" i="32" s="1"/>
  <c r="F172" i="32"/>
  <c r="E172" i="32"/>
  <c r="D172" i="32"/>
  <c r="G172" i="32" s="1"/>
  <c r="C172" i="32"/>
  <c r="B172" i="32"/>
  <c r="D171" i="32"/>
  <c r="G171" i="32" s="1"/>
  <c r="D170" i="32"/>
  <c r="G170" i="32" s="1"/>
  <c r="D169" i="32"/>
  <c r="G169" i="32" s="1"/>
  <c r="D168" i="32"/>
  <c r="G168" i="32" s="1"/>
  <c r="F167" i="32"/>
  <c r="E167" i="32"/>
  <c r="C167" i="32"/>
  <c r="B167" i="32"/>
  <c r="D167" i="32" s="1"/>
  <c r="G167" i="32" s="1"/>
  <c r="D166" i="32"/>
  <c r="G166" i="32" s="1"/>
  <c r="D165" i="32"/>
  <c r="G165" i="32" s="1"/>
  <c r="D164" i="32"/>
  <c r="G164" i="32" s="1"/>
  <c r="D163" i="32"/>
  <c r="G163" i="32" s="1"/>
  <c r="F162" i="32"/>
  <c r="E162" i="32"/>
  <c r="D162" i="32"/>
  <c r="C162" i="32"/>
  <c r="B162" i="32"/>
  <c r="D161" i="32"/>
  <c r="G161" i="32" s="1"/>
  <c r="D160" i="32"/>
  <c r="G160" i="32" s="1"/>
  <c r="D159" i="32"/>
  <c r="G159" i="32" s="1"/>
  <c r="F158" i="32"/>
  <c r="E158" i="32"/>
  <c r="D158" i="32"/>
  <c r="G158" i="32" s="1"/>
  <c r="C158" i="32"/>
  <c r="B158" i="32"/>
  <c r="D157" i="32"/>
  <c r="G157" i="32" s="1"/>
  <c r="D156" i="32"/>
  <c r="G156" i="32" s="1"/>
  <c r="F155" i="32"/>
  <c r="E155" i="32"/>
  <c r="G155" i="32" s="1"/>
  <c r="D155" i="32"/>
  <c r="C155" i="32"/>
  <c r="B155" i="32"/>
  <c r="D154" i="32"/>
  <c r="G154" i="32" s="1"/>
  <c r="D153" i="32"/>
  <c r="G153" i="32" s="1"/>
  <c r="D152" i="32"/>
  <c r="G152" i="32" s="1"/>
  <c r="D151" i="32"/>
  <c r="G151" i="32" s="1"/>
  <c r="F150" i="32"/>
  <c r="E150" i="32"/>
  <c r="C150" i="32"/>
  <c r="B150" i="32"/>
  <c r="D150" i="32" s="1"/>
  <c r="G150" i="32" s="1"/>
  <c r="D149" i="32"/>
  <c r="G149" i="32" s="1"/>
  <c r="G148" i="32"/>
  <c r="D148" i="32"/>
  <c r="G147" i="32"/>
  <c r="D147" i="32"/>
  <c r="D146" i="32"/>
  <c r="G146" i="32" s="1"/>
  <c r="D145" i="32"/>
  <c r="G145" i="32" s="1"/>
  <c r="D144" i="32"/>
  <c r="G144" i="32" s="1"/>
  <c r="D143" i="32"/>
  <c r="G143" i="32" s="1"/>
  <c r="F142" i="32"/>
  <c r="E142" i="32"/>
  <c r="C142" i="32"/>
  <c r="B142" i="32"/>
  <c r="D142" i="32" s="1"/>
  <c r="G142" i="32" s="1"/>
  <c r="D141" i="32"/>
  <c r="G141" i="32" s="1"/>
  <c r="D140" i="32"/>
  <c r="G140" i="32" s="1"/>
  <c r="G139" i="32"/>
  <c r="D139" i="32"/>
  <c r="F138" i="32"/>
  <c r="E138" i="32"/>
  <c r="C138" i="32"/>
  <c r="B138" i="32"/>
  <c r="D138" i="32" s="1"/>
  <c r="G138" i="32" s="1"/>
  <c r="D137" i="32"/>
  <c r="G137" i="32" s="1"/>
  <c r="D136" i="32"/>
  <c r="G136" i="32" s="1"/>
  <c r="D135" i="32"/>
  <c r="G135" i="32" s="1"/>
  <c r="D134" i="32"/>
  <c r="G134" i="32" s="1"/>
  <c r="D133" i="32"/>
  <c r="G133" i="32" s="1"/>
  <c r="D132" i="32"/>
  <c r="G132" i="32" s="1"/>
  <c r="F131" i="32"/>
  <c r="E131" i="32"/>
  <c r="D131" i="32"/>
  <c r="G131" i="32" s="1"/>
  <c r="C131" i="32"/>
  <c r="B131" i="32"/>
  <c r="D130" i="32"/>
  <c r="G130" i="32" s="1"/>
  <c r="D129" i="32"/>
  <c r="G129" i="32" s="1"/>
  <c r="D128" i="32"/>
  <c r="G128" i="32" s="1"/>
  <c r="D127" i="32"/>
  <c r="G127" i="32" s="1"/>
  <c r="D126" i="32"/>
  <c r="G126" i="32" s="1"/>
  <c r="D125" i="32"/>
  <c r="G125" i="32" s="1"/>
  <c r="D124" i="32"/>
  <c r="G124" i="32" s="1"/>
  <c r="D123" i="32"/>
  <c r="G123" i="32" s="1"/>
  <c r="D122" i="32"/>
  <c r="G122" i="32" s="1"/>
  <c r="F121" i="32"/>
  <c r="E121" i="32"/>
  <c r="G121" i="32" s="1"/>
  <c r="D121" i="32"/>
  <c r="C121" i="32"/>
  <c r="B121" i="32"/>
  <c r="D120" i="32"/>
  <c r="G120" i="32" s="1"/>
  <c r="D119" i="32"/>
  <c r="G119" i="32" s="1"/>
  <c r="D118" i="32"/>
  <c r="G118" i="32" s="1"/>
  <c r="F117" i="32"/>
  <c r="E117" i="32"/>
  <c r="C117" i="32"/>
  <c r="B117" i="32"/>
  <c r="D117" i="32" s="1"/>
  <c r="G117" i="32" s="1"/>
  <c r="D116" i="32"/>
  <c r="G116" i="32" s="1"/>
  <c r="D115" i="32"/>
  <c r="G115" i="32" s="1"/>
  <c r="F114" i="32"/>
  <c r="E114" i="32"/>
  <c r="G114" i="32" s="1"/>
  <c r="D114" i="32"/>
  <c r="C114" i="32"/>
  <c r="B114" i="32"/>
  <c r="D113" i="32"/>
  <c r="G113" i="32" s="1"/>
  <c r="D112" i="32"/>
  <c r="G112" i="32" s="1"/>
  <c r="D111" i="32"/>
  <c r="G111" i="32" s="1"/>
  <c r="F110" i="32"/>
  <c r="E110" i="32"/>
  <c r="C110" i="32"/>
  <c r="B110" i="32"/>
  <c r="D110" i="32" s="1"/>
  <c r="G110" i="32" s="1"/>
  <c r="D109" i="32"/>
  <c r="G109" i="32" s="1"/>
  <c r="D108" i="32"/>
  <c r="G108" i="32" s="1"/>
  <c r="D107" i="32"/>
  <c r="G107" i="32" s="1"/>
  <c r="D106" i="32"/>
  <c r="G106" i="32" s="1"/>
  <c r="F105" i="32"/>
  <c r="E105" i="32"/>
  <c r="C105" i="32"/>
  <c r="B105" i="32"/>
  <c r="D105" i="32" s="1"/>
  <c r="G105" i="32" s="1"/>
  <c r="D104" i="32"/>
  <c r="G104" i="32" s="1"/>
  <c r="D103" i="32"/>
  <c r="G103" i="32" s="1"/>
  <c r="D102" i="32"/>
  <c r="G102" i="32" s="1"/>
  <c r="D101" i="32"/>
  <c r="G101" i="32" s="1"/>
  <c r="D100" i="32"/>
  <c r="G100" i="32" s="1"/>
  <c r="F99" i="32"/>
  <c r="E99" i="32"/>
  <c r="C99" i="32"/>
  <c r="B99" i="32"/>
  <c r="D98" i="32"/>
  <c r="G98" i="32" s="1"/>
  <c r="D97" i="32"/>
  <c r="G97" i="32" s="1"/>
  <c r="D96" i="32"/>
  <c r="G96" i="32" s="1"/>
  <c r="F95" i="32"/>
  <c r="E95" i="32"/>
  <c r="C95" i="32"/>
  <c r="B95" i="32"/>
  <c r="D95" i="32" s="1"/>
  <c r="G95" i="32" s="1"/>
  <c r="D94" i="32"/>
  <c r="G94" i="32" s="1"/>
  <c r="D93" i="32"/>
  <c r="G93" i="32" s="1"/>
  <c r="F92" i="32"/>
  <c r="E92" i="32"/>
  <c r="D92" i="32"/>
  <c r="G92" i="32" s="1"/>
  <c r="C92" i="32"/>
  <c r="B92" i="32"/>
  <c r="D91" i="32"/>
  <c r="G91" i="32" s="1"/>
  <c r="D90" i="32"/>
  <c r="G90" i="32" s="1"/>
  <c r="D89" i="32"/>
  <c r="G89" i="32" s="1"/>
  <c r="F88" i="32"/>
  <c r="E88" i="32"/>
  <c r="C88" i="32"/>
  <c r="B88" i="32"/>
  <c r="D88" i="32" s="1"/>
  <c r="G88" i="32" s="1"/>
  <c r="D87" i="32"/>
  <c r="G87" i="32" s="1"/>
  <c r="D86" i="32"/>
  <c r="G86" i="32" s="1"/>
  <c r="D85" i="32"/>
  <c r="G85" i="32" s="1"/>
  <c r="D84" i="32"/>
  <c r="G84" i="32" s="1"/>
  <c r="G83" i="32"/>
  <c r="D83" i="32"/>
  <c r="D82" i="32"/>
  <c r="G82" i="32" s="1"/>
  <c r="D81" i="32"/>
  <c r="G81" i="32" s="1"/>
  <c r="D80" i="32"/>
  <c r="G80" i="32" s="1"/>
  <c r="D79" i="32"/>
  <c r="G79" i="32" s="1"/>
  <c r="G78" i="32"/>
  <c r="D78" i="32"/>
  <c r="D77" i="32"/>
  <c r="G77" i="32" s="1"/>
  <c r="D76" i="32"/>
  <c r="G76" i="32" s="1"/>
  <c r="D75" i="32"/>
  <c r="G75" i="32" s="1"/>
  <c r="D74" i="32"/>
  <c r="G74" i="32" s="1"/>
  <c r="D73" i="32"/>
  <c r="G73" i="32" s="1"/>
  <c r="G72" i="32"/>
  <c r="D72" i="32"/>
  <c r="D71" i="32"/>
  <c r="G71" i="32" s="1"/>
  <c r="D70" i="32"/>
  <c r="G70" i="32" s="1"/>
  <c r="D69" i="32"/>
  <c r="G69" i="32" s="1"/>
  <c r="D68" i="32"/>
  <c r="G68" i="32" s="1"/>
  <c r="D67" i="32"/>
  <c r="G67" i="32" s="1"/>
  <c r="D66" i="32"/>
  <c r="G66" i="32" s="1"/>
  <c r="D65" i="32"/>
  <c r="G65" i="32" s="1"/>
  <c r="D64" i="32"/>
  <c r="G64" i="32" s="1"/>
  <c r="D63" i="32"/>
  <c r="G63" i="32" s="1"/>
  <c r="D62" i="32"/>
  <c r="G62" i="32" s="1"/>
  <c r="G61" i="32"/>
  <c r="D61" i="32"/>
  <c r="D60" i="32"/>
  <c r="G60" i="32" s="1"/>
  <c r="D59" i="32"/>
  <c r="G59" i="32" s="1"/>
  <c r="D58" i="32"/>
  <c r="G58" i="32" s="1"/>
  <c r="D57" i="32"/>
  <c r="G57" i="32" s="1"/>
  <c r="D56" i="32"/>
  <c r="G56" i="32" s="1"/>
  <c r="F55" i="32"/>
  <c r="E55" i="32"/>
  <c r="C55" i="32"/>
  <c r="B55" i="32"/>
  <c r="D55" i="32" s="1"/>
  <c r="G55" i="32" s="1"/>
  <c r="D54" i="32"/>
  <c r="G54" i="32" s="1"/>
  <c r="G53" i="32"/>
  <c r="D53" i="32"/>
  <c r="D52" i="32"/>
  <c r="G52" i="32" s="1"/>
  <c r="D51" i="32"/>
  <c r="G51" i="32" s="1"/>
  <c r="D50" i="32"/>
  <c r="G50" i="32" s="1"/>
  <c r="D49" i="32"/>
  <c r="G49" i="32" s="1"/>
  <c r="D48" i="32"/>
  <c r="G48" i="32" s="1"/>
  <c r="D47" i="32"/>
  <c r="G47" i="32" s="1"/>
  <c r="D46" i="32"/>
  <c r="G46" i="32" s="1"/>
  <c r="D45" i="32"/>
  <c r="G45" i="32" s="1"/>
  <c r="D44" i="32"/>
  <c r="G44" i="32" s="1"/>
  <c r="D43" i="32"/>
  <c r="G43" i="32" s="1"/>
  <c r="G42" i="32"/>
  <c r="D42" i="32"/>
  <c r="D41" i="32"/>
  <c r="G41" i="32" s="1"/>
  <c r="D40" i="32"/>
  <c r="G40" i="32" s="1"/>
  <c r="D39" i="32"/>
  <c r="G39" i="32" s="1"/>
  <c r="D38" i="32"/>
  <c r="G38" i="32" s="1"/>
  <c r="F37" i="32"/>
  <c r="E37" i="32"/>
  <c r="C37" i="32"/>
  <c r="B37" i="32"/>
  <c r="D37" i="32" s="1"/>
  <c r="G37" i="32" s="1"/>
  <c r="D36" i="32"/>
  <c r="G36" i="32" s="1"/>
  <c r="D35" i="32"/>
  <c r="G35" i="32" s="1"/>
  <c r="D34" i="32"/>
  <c r="G34" i="32" s="1"/>
  <c r="G33" i="32"/>
  <c r="D33" i="32"/>
  <c r="D32" i="32"/>
  <c r="G32" i="32" s="1"/>
  <c r="F31" i="32"/>
  <c r="E31" i="32"/>
  <c r="C31" i="32"/>
  <c r="B31" i="32"/>
  <c r="D31" i="32" s="1"/>
  <c r="G31" i="32" s="1"/>
  <c r="D30" i="32"/>
  <c r="G30" i="32" s="1"/>
  <c r="D29" i="32"/>
  <c r="G29" i="32" s="1"/>
  <c r="D28" i="32"/>
  <c r="G28" i="32" s="1"/>
  <c r="D27" i="32"/>
  <c r="G27" i="32" s="1"/>
  <c r="D26" i="32"/>
  <c r="G26" i="32" s="1"/>
  <c r="D25" i="32"/>
  <c r="G25" i="32" s="1"/>
  <c r="G24" i="32"/>
  <c r="D24" i="32"/>
  <c r="D23" i="32"/>
  <c r="G23" i="32" s="1"/>
  <c r="F22" i="32"/>
  <c r="E22" i="32"/>
  <c r="C22" i="32"/>
  <c r="B22" i="32"/>
  <c r="D22" i="32" s="1"/>
  <c r="G22" i="32" s="1"/>
  <c r="D21" i="32"/>
  <c r="G21" i="32" s="1"/>
  <c r="G20" i="32"/>
  <c r="D20" i="32"/>
  <c r="D19" i="32"/>
  <c r="G19" i="32" s="1"/>
  <c r="F18" i="32"/>
  <c r="E18" i="32"/>
  <c r="C18" i="32"/>
  <c r="B18" i="32"/>
  <c r="D17" i="32"/>
  <c r="G17" i="32" s="1"/>
  <c r="D16" i="32"/>
  <c r="G16" i="32" s="1"/>
  <c r="D15" i="32"/>
  <c r="G15" i="32" s="1"/>
  <c r="D14" i="32"/>
  <c r="G14" i="32" s="1"/>
  <c r="D13" i="32"/>
  <c r="G13" i="32" s="1"/>
  <c r="D12" i="32"/>
  <c r="G12" i="32" s="1"/>
  <c r="D11" i="32"/>
  <c r="G11" i="32" s="1"/>
  <c r="D10" i="32"/>
  <c r="G10" i="32" s="1"/>
  <c r="G9" i="32"/>
  <c r="D9" i="32"/>
  <c r="D8" i="32"/>
  <c r="G8" i="32" s="1"/>
  <c r="C558" i="32" l="1"/>
  <c r="D18" i="32"/>
  <c r="G18" i="32" s="1"/>
  <c r="F558" i="32"/>
  <c r="F557" i="32" s="1"/>
  <c r="D556" i="32"/>
  <c r="G556" i="32" s="1"/>
  <c r="E558" i="32"/>
  <c r="E557" i="32" s="1"/>
  <c r="C557" i="32"/>
  <c r="D99" i="32"/>
  <c r="G99" i="32" s="1"/>
  <c r="B558" i="32"/>
  <c r="D558" i="32" s="1"/>
  <c r="G558" i="32" s="1"/>
  <c r="G162" i="32"/>
  <c r="B557" i="32" l="1"/>
  <c r="D557" i="32" s="1"/>
  <c r="G557" i="32" s="1"/>
  <c r="F556" i="31" l="1"/>
  <c r="E556" i="31"/>
  <c r="C556" i="31"/>
  <c r="B556" i="31"/>
  <c r="D556" i="31" s="1"/>
  <c r="G556" i="31" s="1"/>
  <c r="F555" i="31"/>
  <c r="E555" i="31"/>
  <c r="C555" i="31"/>
  <c r="B555" i="31"/>
  <c r="D554" i="31"/>
  <c r="G554" i="31" s="1"/>
  <c r="D553" i="31"/>
  <c r="G553" i="31" s="1"/>
  <c r="D552" i="31"/>
  <c r="G552" i="31" s="1"/>
  <c r="D551" i="31"/>
  <c r="G551" i="31" s="1"/>
  <c r="D550" i="31"/>
  <c r="G550" i="31" s="1"/>
  <c r="D549" i="31"/>
  <c r="G549" i="31" s="1"/>
  <c r="F548" i="31"/>
  <c r="E548" i="31"/>
  <c r="C548" i="31"/>
  <c r="D548" i="31" s="1"/>
  <c r="G548" i="31" s="1"/>
  <c r="B548" i="31"/>
  <c r="D547" i="31"/>
  <c r="G547" i="31" s="1"/>
  <c r="D546" i="31"/>
  <c r="G546" i="31" s="1"/>
  <c r="D545" i="31"/>
  <c r="G545" i="31" s="1"/>
  <c r="D544" i="31"/>
  <c r="G544" i="31" s="1"/>
  <c r="F543" i="31"/>
  <c r="E543" i="31"/>
  <c r="C543" i="31"/>
  <c r="B543" i="31"/>
  <c r="D543" i="31" s="1"/>
  <c r="G543" i="31" s="1"/>
  <c r="D542" i="31"/>
  <c r="G542" i="31" s="1"/>
  <c r="D541" i="31"/>
  <c r="G541" i="31" s="1"/>
  <c r="D540" i="31"/>
  <c r="G540" i="31" s="1"/>
  <c r="F539" i="31"/>
  <c r="E539" i="31"/>
  <c r="C539" i="31"/>
  <c r="B539" i="31"/>
  <c r="D539" i="31" s="1"/>
  <c r="G539" i="31" s="1"/>
  <c r="D538" i="31"/>
  <c r="G538" i="31" s="1"/>
  <c r="D537" i="31"/>
  <c r="G537" i="31" s="1"/>
  <c r="D536" i="31"/>
  <c r="G536" i="31" s="1"/>
  <c r="D535" i="31"/>
  <c r="G535" i="31" s="1"/>
  <c r="D534" i="31"/>
  <c r="G534" i="31" s="1"/>
  <c r="D533" i="31"/>
  <c r="G533" i="31" s="1"/>
  <c r="D532" i="31"/>
  <c r="G532" i="31" s="1"/>
  <c r="D531" i="31"/>
  <c r="G531" i="31" s="1"/>
  <c r="D530" i="31"/>
  <c r="G530" i="31" s="1"/>
  <c r="D529" i="31"/>
  <c r="G529" i="31" s="1"/>
  <c r="D528" i="31"/>
  <c r="G528" i="31" s="1"/>
  <c r="D527" i="31"/>
  <c r="G527" i="31" s="1"/>
  <c r="D526" i="31"/>
  <c r="G526" i="31" s="1"/>
  <c r="D525" i="31"/>
  <c r="G525" i="31" s="1"/>
  <c r="D524" i="31"/>
  <c r="G524" i="31" s="1"/>
  <c r="D523" i="31"/>
  <c r="G523" i="31" s="1"/>
  <c r="D522" i="31"/>
  <c r="G522" i="31" s="1"/>
  <c r="D521" i="31"/>
  <c r="G521" i="31" s="1"/>
  <c r="F520" i="31"/>
  <c r="E520" i="31"/>
  <c r="C520" i="31"/>
  <c r="B520" i="31"/>
  <c r="D520" i="31" s="1"/>
  <c r="G520" i="31" s="1"/>
  <c r="G519" i="31"/>
  <c r="D519" i="31"/>
  <c r="D518" i="31"/>
  <c r="G518" i="31" s="1"/>
  <c r="D517" i="31"/>
  <c r="G517" i="31" s="1"/>
  <c r="D516" i="31"/>
  <c r="G516" i="31" s="1"/>
  <c r="F515" i="31"/>
  <c r="E515" i="31"/>
  <c r="C515" i="31"/>
  <c r="B515" i="31"/>
  <c r="D515" i="31" s="1"/>
  <c r="G515" i="31" s="1"/>
  <c r="D514" i="31"/>
  <c r="G514" i="31" s="1"/>
  <c r="D513" i="31"/>
  <c r="G513" i="31" s="1"/>
  <c r="F512" i="31"/>
  <c r="E512" i="31"/>
  <c r="C512" i="31"/>
  <c r="B512" i="31"/>
  <c r="D512" i="31" s="1"/>
  <c r="G512" i="31" s="1"/>
  <c r="D511" i="31"/>
  <c r="G511" i="31" s="1"/>
  <c r="D510" i="31"/>
  <c r="G510" i="31" s="1"/>
  <c r="D509" i="31"/>
  <c r="G509" i="31" s="1"/>
  <c r="F508" i="31"/>
  <c r="E508" i="31"/>
  <c r="C508" i="31"/>
  <c r="B508" i="31"/>
  <c r="D508" i="31" s="1"/>
  <c r="G508" i="31" s="1"/>
  <c r="D507" i="31"/>
  <c r="G507" i="31" s="1"/>
  <c r="D506" i="31"/>
  <c r="G506" i="31" s="1"/>
  <c r="D505" i="31"/>
  <c r="G505" i="31" s="1"/>
  <c r="D504" i="31"/>
  <c r="G504" i="31" s="1"/>
  <c r="D503" i="31"/>
  <c r="G503" i="31" s="1"/>
  <c r="D502" i="31"/>
  <c r="G502" i="31" s="1"/>
  <c r="F501" i="31"/>
  <c r="E501" i="31"/>
  <c r="C501" i="31"/>
  <c r="B501" i="31"/>
  <c r="D500" i="31"/>
  <c r="G500" i="31" s="1"/>
  <c r="D499" i="31"/>
  <c r="G499" i="31" s="1"/>
  <c r="D498" i="31"/>
  <c r="G498" i="31" s="1"/>
  <c r="D497" i="31"/>
  <c r="G497" i="31" s="1"/>
  <c r="D496" i="31"/>
  <c r="G496" i="31" s="1"/>
  <c r="D495" i="31"/>
  <c r="G495" i="31" s="1"/>
  <c r="D494" i="31"/>
  <c r="G494" i="31" s="1"/>
  <c r="D493" i="31"/>
  <c r="G493" i="31" s="1"/>
  <c r="F492" i="31"/>
  <c r="E492" i="31"/>
  <c r="C492" i="31"/>
  <c r="B492" i="31"/>
  <c r="D492" i="31" s="1"/>
  <c r="G492" i="31" s="1"/>
  <c r="D491" i="31"/>
  <c r="G491" i="31" s="1"/>
  <c r="D490" i="31"/>
  <c r="G490" i="31" s="1"/>
  <c r="D489" i="31"/>
  <c r="G489" i="31" s="1"/>
  <c r="D488" i="31"/>
  <c r="G488" i="31" s="1"/>
  <c r="D487" i="31"/>
  <c r="G487" i="31" s="1"/>
  <c r="F486" i="31"/>
  <c r="E486" i="31"/>
  <c r="C486" i="31"/>
  <c r="B486" i="31"/>
  <c r="D485" i="31"/>
  <c r="G485" i="31" s="1"/>
  <c r="D484" i="31"/>
  <c r="G484" i="31" s="1"/>
  <c r="D483" i="31"/>
  <c r="G483" i="31" s="1"/>
  <c r="D482" i="31"/>
  <c r="G482" i="31" s="1"/>
  <c r="F481" i="31"/>
  <c r="E481" i="31"/>
  <c r="C481" i="31"/>
  <c r="B481" i="31"/>
  <c r="D481" i="31" s="1"/>
  <c r="G481" i="31" s="1"/>
  <c r="D480" i="31"/>
  <c r="G480" i="31" s="1"/>
  <c r="D479" i="31"/>
  <c r="G479" i="31" s="1"/>
  <c r="D478" i="31"/>
  <c r="G478" i="31" s="1"/>
  <c r="D477" i="31"/>
  <c r="G477" i="31" s="1"/>
  <c r="F476" i="31"/>
  <c r="E476" i="31"/>
  <c r="C476" i="31"/>
  <c r="B476" i="31"/>
  <c r="D475" i="31"/>
  <c r="G475" i="31" s="1"/>
  <c r="D474" i="31"/>
  <c r="G474" i="31" s="1"/>
  <c r="D473" i="31"/>
  <c r="G473" i="31" s="1"/>
  <c r="G472" i="31"/>
  <c r="D472" i="31"/>
  <c r="F471" i="31"/>
  <c r="E471" i="31"/>
  <c r="C471" i="31"/>
  <c r="B471" i="31"/>
  <c r="D471" i="31" s="1"/>
  <c r="G471" i="31" s="1"/>
  <c r="D470" i="31"/>
  <c r="G470" i="31" s="1"/>
  <c r="D469" i="31"/>
  <c r="G469" i="31" s="1"/>
  <c r="D468" i="31"/>
  <c r="G468" i="31" s="1"/>
  <c r="D467" i="31"/>
  <c r="G467" i="31" s="1"/>
  <c r="D466" i="31"/>
  <c r="G466" i="31" s="1"/>
  <c r="D465" i="31"/>
  <c r="G465" i="31" s="1"/>
  <c r="F464" i="31"/>
  <c r="E464" i="31"/>
  <c r="C464" i="31"/>
  <c r="B464" i="31"/>
  <c r="D463" i="31"/>
  <c r="G463" i="31" s="1"/>
  <c r="D462" i="31"/>
  <c r="G462" i="31" s="1"/>
  <c r="G461" i="31"/>
  <c r="D461" i="31"/>
  <c r="D460" i="31"/>
  <c r="G460" i="31" s="1"/>
  <c r="D459" i="31"/>
  <c r="G459" i="31" s="1"/>
  <c r="D458" i="31"/>
  <c r="G458" i="31" s="1"/>
  <c r="D457" i="31"/>
  <c r="G457" i="31" s="1"/>
  <c r="D456" i="31"/>
  <c r="G456" i="31" s="1"/>
  <c r="D455" i="31"/>
  <c r="G455" i="31" s="1"/>
  <c r="D454" i="31"/>
  <c r="G454" i="31" s="1"/>
  <c r="D453" i="31"/>
  <c r="G453" i="31" s="1"/>
  <c r="D452" i="31"/>
  <c r="G452" i="31" s="1"/>
  <c r="D451" i="31"/>
  <c r="G451" i="31" s="1"/>
  <c r="D450" i="31"/>
  <c r="G450" i="31" s="1"/>
  <c r="D449" i="31"/>
  <c r="G449" i="31" s="1"/>
  <c r="D448" i="31"/>
  <c r="G448" i="31" s="1"/>
  <c r="D447" i="31"/>
  <c r="G447" i="31" s="1"/>
  <c r="G446" i="31"/>
  <c r="D446" i="31"/>
  <c r="F445" i="31"/>
  <c r="E445" i="31"/>
  <c r="C445" i="31"/>
  <c r="B445" i="31"/>
  <c r="D445" i="31" s="1"/>
  <c r="G445" i="31" s="1"/>
  <c r="D444" i="31"/>
  <c r="G444" i="31" s="1"/>
  <c r="D443" i="31"/>
  <c r="G443" i="31" s="1"/>
  <c r="D442" i="31"/>
  <c r="G442" i="31" s="1"/>
  <c r="D441" i="31"/>
  <c r="G441" i="31" s="1"/>
  <c r="D440" i="31"/>
  <c r="G440" i="31" s="1"/>
  <c r="D439" i="31"/>
  <c r="G439" i="31" s="1"/>
  <c r="D438" i="31"/>
  <c r="G438" i="31" s="1"/>
  <c r="D437" i="31"/>
  <c r="G437" i="31" s="1"/>
  <c r="G436" i="31"/>
  <c r="D436" i="31"/>
  <c r="D435" i="31"/>
  <c r="G435" i="31" s="1"/>
  <c r="D434" i="31"/>
  <c r="G434" i="31" s="1"/>
  <c r="D433" i="31"/>
  <c r="G433" i="31" s="1"/>
  <c r="D432" i="31"/>
  <c r="G432" i="31" s="1"/>
  <c r="D431" i="31"/>
  <c r="G431" i="31" s="1"/>
  <c r="D430" i="31"/>
  <c r="G430" i="31" s="1"/>
  <c r="D429" i="31"/>
  <c r="G429" i="31" s="1"/>
  <c r="D428" i="31"/>
  <c r="G428" i="31" s="1"/>
  <c r="D427" i="31"/>
  <c r="G427" i="31" s="1"/>
  <c r="D426" i="31"/>
  <c r="G426" i="31" s="1"/>
  <c r="D425" i="31"/>
  <c r="G425" i="31" s="1"/>
  <c r="D424" i="31"/>
  <c r="G424" i="31" s="1"/>
  <c r="D423" i="31"/>
  <c r="G423" i="31" s="1"/>
  <c r="D422" i="31"/>
  <c r="G422" i="31" s="1"/>
  <c r="D421" i="31"/>
  <c r="G421" i="31" s="1"/>
  <c r="D420" i="31"/>
  <c r="G420" i="31" s="1"/>
  <c r="F419" i="31"/>
  <c r="E419" i="31"/>
  <c r="C419" i="31"/>
  <c r="B419" i="31"/>
  <c r="D419" i="31" s="1"/>
  <c r="G419" i="31" s="1"/>
  <c r="D418" i="31"/>
  <c r="G418" i="31" s="1"/>
  <c r="D417" i="31"/>
  <c r="G417" i="31" s="1"/>
  <c r="D416" i="31"/>
  <c r="G416" i="31" s="1"/>
  <c r="D415" i="31"/>
  <c r="G415" i="31" s="1"/>
  <c r="D414" i="31"/>
  <c r="G414" i="31" s="1"/>
  <c r="D413" i="31"/>
  <c r="G413" i="31" s="1"/>
  <c r="D412" i="31"/>
  <c r="G412" i="31" s="1"/>
  <c r="F411" i="31"/>
  <c r="E411" i="31"/>
  <c r="C411" i="31"/>
  <c r="B411" i="31"/>
  <c r="D411" i="31" s="1"/>
  <c r="G411" i="31" s="1"/>
  <c r="D410" i="31"/>
  <c r="G410" i="31" s="1"/>
  <c r="D409" i="31"/>
  <c r="G409" i="31" s="1"/>
  <c r="D408" i="31"/>
  <c r="G408" i="31" s="1"/>
  <c r="D407" i="31"/>
  <c r="G407" i="31" s="1"/>
  <c r="D406" i="31"/>
  <c r="G406" i="31" s="1"/>
  <c r="D405" i="31"/>
  <c r="G405" i="31" s="1"/>
  <c r="G404" i="31"/>
  <c r="D404" i="31"/>
  <c r="D403" i="31"/>
  <c r="G403" i="31" s="1"/>
  <c r="D402" i="31"/>
  <c r="G402" i="31" s="1"/>
  <c r="D401" i="31"/>
  <c r="G401" i="31" s="1"/>
  <c r="D400" i="31"/>
  <c r="G400" i="31" s="1"/>
  <c r="D399" i="31"/>
  <c r="G399" i="31" s="1"/>
  <c r="D398" i="31"/>
  <c r="G398" i="31" s="1"/>
  <c r="D397" i="31"/>
  <c r="G397" i="31" s="1"/>
  <c r="D396" i="31"/>
  <c r="G396" i="31" s="1"/>
  <c r="D395" i="31"/>
  <c r="G395" i="31" s="1"/>
  <c r="D394" i="31"/>
  <c r="G394" i="31" s="1"/>
  <c r="D393" i="31"/>
  <c r="G393" i="31" s="1"/>
  <c r="G392" i="31"/>
  <c r="D392" i="31"/>
  <c r="D391" i="31"/>
  <c r="G391" i="31" s="1"/>
  <c r="D390" i="31"/>
  <c r="G390" i="31" s="1"/>
  <c r="D389" i="31"/>
  <c r="G389" i="31" s="1"/>
  <c r="D388" i="31"/>
  <c r="G388" i="31" s="1"/>
  <c r="D387" i="31"/>
  <c r="G387" i="31" s="1"/>
  <c r="G386" i="31"/>
  <c r="D386" i="31"/>
  <c r="D385" i="31"/>
  <c r="G385" i="31" s="1"/>
  <c r="D384" i="31"/>
  <c r="G384" i="31" s="1"/>
  <c r="D383" i="31"/>
  <c r="G383" i="31" s="1"/>
  <c r="D382" i="31"/>
  <c r="G382" i="31" s="1"/>
  <c r="D381" i="31"/>
  <c r="G381" i="31" s="1"/>
  <c r="D380" i="31"/>
  <c r="G380" i="31" s="1"/>
  <c r="D379" i="31"/>
  <c r="G379" i="31" s="1"/>
  <c r="D378" i="31"/>
  <c r="G378" i="31" s="1"/>
  <c r="D377" i="31"/>
  <c r="G377" i="31" s="1"/>
  <c r="D376" i="31"/>
  <c r="G376" i="31" s="1"/>
  <c r="D375" i="31"/>
  <c r="G375" i="31" s="1"/>
  <c r="D374" i="31"/>
  <c r="G374" i="31" s="1"/>
  <c r="D373" i="31"/>
  <c r="G373" i="31" s="1"/>
  <c r="D372" i="31"/>
  <c r="G372" i="31" s="1"/>
  <c r="D371" i="31"/>
  <c r="G371" i="31" s="1"/>
  <c r="F370" i="31"/>
  <c r="E370" i="31"/>
  <c r="C370" i="31"/>
  <c r="B370" i="31"/>
  <c r="D369" i="31"/>
  <c r="G369" i="31" s="1"/>
  <c r="D368" i="31"/>
  <c r="G368" i="31" s="1"/>
  <c r="D367" i="31"/>
  <c r="G367" i="31" s="1"/>
  <c r="F366" i="31"/>
  <c r="E366" i="31"/>
  <c r="C366" i="31"/>
  <c r="B366" i="31"/>
  <c r="D366" i="31" s="1"/>
  <c r="G366" i="31" s="1"/>
  <c r="D365" i="31"/>
  <c r="G365" i="31" s="1"/>
  <c r="D364" i="31"/>
  <c r="G364" i="31" s="1"/>
  <c r="D363" i="31"/>
  <c r="G363" i="31" s="1"/>
  <c r="D362" i="31"/>
  <c r="G362" i="31" s="1"/>
  <c r="D361" i="31"/>
  <c r="G361" i="31" s="1"/>
  <c r="D360" i="31"/>
  <c r="G360" i="31" s="1"/>
  <c r="D359" i="31"/>
  <c r="G359" i="31" s="1"/>
  <c r="D358" i="31"/>
  <c r="G358" i="31" s="1"/>
  <c r="D357" i="31"/>
  <c r="G357" i="31" s="1"/>
  <c r="D356" i="31"/>
  <c r="G356" i="31" s="1"/>
  <c r="D355" i="31"/>
  <c r="G355" i="31" s="1"/>
  <c r="D354" i="31"/>
  <c r="G354" i="31" s="1"/>
  <c r="D353" i="31"/>
  <c r="G353" i="31" s="1"/>
  <c r="D352" i="31"/>
  <c r="G352" i="31" s="1"/>
  <c r="F351" i="31"/>
  <c r="E351" i="31"/>
  <c r="C351" i="31"/>
  <c r="B351" i="31"/>
  <c r="D351" i="31" s="1"/>
  <c r="D350" i="31"/>
  <c r="G350" i="31" s="1"/>
  <c r="D349" i="31"/>
  <c r="G349" i="31" s="1"/>
  <c r="F348" i="31"/>
  <c r="E348" i="31"/>
  <c r="C348" i="31"/>
  <c r="B348" i="31"/>
  <c r="D348" i="31" s="1"/>
  <c r="D347" i="31"/>
  <c r="G347" i="31" s="1"/>
  <c r="D346" i="31"/>
  <c r="G346" i="31" s="1"/>
  <c r="D345" i="31"/>
  <c r="G345" i="31" s="1"/>
  <c r="D344" i="31"/>
  <c r="G344" i="31" s="1"/>
  <c r="D343" i="31"/>
  <c r="G343" i="31" s="1"/>
  <c r="D342" i="31"/>
  <c r="G342" i="31" s="1"/>
  <c r="D341" i="31"/>
  <c r="G341" i="31" s="1"/>
  <c r="D340" i="31"/>
  <c r="G340" i="31" s="1"/>
  <c r="D339" i="31"/>
  <c r="G339" i="31" s="1"/>
  <c r="D338" i="31"/>
  <c r="G338" i="31" s="1"/>
  <c r="F337" i="31"/>
  <c r="E337" i="31"/>
  <c r="C337" i="31"/>
  <c r="B337" i="31"/>
  <c r="D337" i="31" s="1"/>
  <c r="D336" i="31"/>
  <c r="G336" i="31" s="1"/>
  <c r="D335" i="31"/>
  <c r="G335" i="31" s="1"/>
  <c r="D334" i="31"/>
  <c r="G334" i="31" s="1"/>
  <c r="D333" i="31"/>
  <c r="G333" i="31" s="1"/>
  <c r="F332" i="31"/>
  <c r="E332" i="31"/>
  <c r="C332" i="31"/>
  <c r="B332" i="31"/>
  <c r="D332" i="31" s="1"/>
  <c r="D331" i="31"/>
  <c r="G331" i="31" s="1"/>
  <c r="D330" i="31"/>
  <c r="G330" i="31" s="1"/>
  <c r="D329" i="31"/>
  <c r="G329" i="31" s="1"/>
  <c r="D328" i="31"/>
  <c r="G328" i="31" s="1"/>
  <c r="D327" i="31"/>
  <c r="G327" i="31" s="1"/>
  <c r="D326" i="31"/>
  <c r="G326" i="31" s="1"/>
  <c r="F325" i="31"/>
  <c r="E325" i="31"/>
  <c r="C325" i="31"/>
  <c r="B325" i="31"/>
  <c r="D325" i="31" s="1"/>
  <c r="G325" i="31" s="1"/>
  <c r="D324" i="31"/>
  <c r="G324" i="31" s="1"/>
  <c r="D323" i="31"/>
  <c r="G323" i="31" s="1"/>
  <c r="D322" i="31"/>
  <c r="G322" i="31" s="1"/>
  <c r="D321" i="31"/>
  <c r="G321" i="31" s="1"/>
  <c r="D320" i="31"/>
  <c r="G320" i="31" s="1"/>
  <c r="D319" i="31"/>
  <c r="G319" i="31" s="1"/>
  <c r="D318" i="31"/>
  <c r="G318" i="31" s="1"/>
  <c r="D317" i="31"/>
  <c r="G317" i="31" s="1"/>
  <c r="D316" i="31"/>
  <c r="G316" i="31" s="1"/>
  <c r="D315" i="31"/>
  <c r="G315" i="31" s="1"/>
  <c r="G314" i="31"/>
  <c r="D314" i="31"/>
  <c r="D313" i="31"/>
  <c r="G313" i="31" s="1"/>
  <c r="D312" i="31"/>
  <c r="G312" i="31" s="1"/>
  <c r="G311" i="31"/>
  <c r="D311" i="31"/>
  <c r="G310" i="31"/>
  <c r="D310" i="31"/>
  <c r="D309" i="31"/>
  <c r="G309" i="31" s="1"/>
  <c r="D308" i="31"/>
  <c r="G308" i="31" s="1"/>
  <c r="D307" i="31"/>
  <c r="G307" i="31" s="1"/>
  <c r="D306" i="31"/>
  <c r="G306" i="31" s="1"/>
  <c r="D305" i="31"/>
  <c r="G305" i="31" s="1"/>
  <c r="D304" i="31"/>
  <c r="G304" i="31" s="1"/>
  <c r="D303" i="31"/>
  <c r="G303" i="31" s="1"/>
  <c r="D302" i="31"/>
  <c r="G302" i="31" s="1"/>
  <c r="D301" i="31"/>
  <c r="G301" i="31" s="1"/>
  <c r="D300" i="31"/>
  <c r="G300" i="31" s="1"/>
  <c r="D299" i="31"/>
  <c r="G299" i="31" s="1"/>
  <c r="D298" i="31"/>
  <c r="G298" i="31" s="1"/>
  <c r="D297" i="31"/>
  <c r="G297" i="31" s="1"/>
  <c r="D296" i="31"/>
  <c r="G296" i="31" s="1"/>
  <c r="D295" i="31"/>
  <c r="G295" i="31" s="1"/>
  <c r="D294" i="31"/>
  <c r="G294" i="31" s="1"/>
  <c r="D293" i="31"/>
  <c r="G293" i="31" s="1"/>
  <c r="D292" i="31"/>
  <c r="G292" i="31" s="1"/>
  <c r="D291" i="31"/>
  <c r="G291" i="31" s="1"/>
  <c r="D290" i="31"/>
  <c r="G290" i="31" s="1"/>
  <c r="F289" i="31"/>
  <c r="E289" i="31"/>
  <c r="C289" i="31"/>
  <c r="B289" i="31"/>
  <c r="D289" i="31" s="1"/>
  <c r="G289" i="31" s="1"/>
  <c r="D288" i="31"/>
  <c r="G288" i="31" s="1"/>
  <c r="D287" i="31"/>
  <c r="G287" i="31" s="1"/>
  <c r="D286" i="31"/>
  <c r="G286" i="31" s="1"/>
  <c r="D285" i="31"/>
  <c r="G285" i="31" s="1"/>
  <c r="D284" i="31"/>
  <c r="G284" i="31" s="1"/>
  <c r="D283" i="31"/>
  <c r="G283" i="31" s="1"/>
  <c r="F282" i="31"/>
  <c r="E282" i="31"/>
  <c r="C282" i="31"/>
  <c r="B282" i="31"/>
  <c r="D281" i="31"/>
  <c r="G281" i="31" s="1"/>
  <c r="D280" i="31"/>
  <c r="G280" i="31" s="1"/>
  <c r="D279" i="31"/>
  <c r="G279" i="31" s="1"/>
  <c r="D278" i="31"/>
  <c r="G278" i="31" s="1"/>
  <c r="D277" i="31"/>
  <c r="G277" i="31" s="1"/>
  <c r="D276" i="31"/>
  <c r="G276" i="31" s="1"/>
  <c r="F275" i="31"/>
  <c r="E275" i="31"/>
  <c r="D275" i="31"/>
  <c r="G275" i="31" s="1"/>
  <c r="C275" i="31"/>
  <c r="B275" i="31"/>
  <c r="D274" i="31"/>
  <c r="G274" i="31" s="1"/>
  <c r="D273" i="31"/>
  <c r="G273" i="31" s="1"/>
  <c r="D272" i="31"/>
  <c r="G272" i="31" s="1"/>
  <c r="D271" i="31"/>
  <c r="G271" i="31" s="1"/>
  <c r="D270" i="31"/>
  <c r="G270" i="31" s="1"/>
  <c r="D269" i="31"/>
  <c r="G269" i="31" s="1"/>
  <c r="D268" i="31"/>
  <c r="G268" i="31" s="1"/>
  <c r="F267" i="31"/>
  <c r="E267" i="31"/>
  <c r="C267" i="31"/>
  <c r="B267" i="31"/>
  <c r="D267" i="31" s="1"/>
  <c r="G267" i="31" s="1"/>
  <c r="D266" i="31"/>
  <c r="G266" i="31" s="1"/>
  <c r="D265" i="31"/>
  <c r="G265" i="31" s="1"/>
  <c r="D264" i="31"/>
  <c r="G264" i="31" s="1"/>
  <c r="D263" i="31"/>
  <c r="G263" i="31" s="1"/>
  <c r="F262" i="31"/>
  <c r="E262" i="31"/>
  <c r="C262" i="31"/>
  <c r="B262" i="31"/>
  <c r="D262" i="31" s="1"/>
  <c r="G262" i="31" s="1"/>
  <c r="D261" i="31"/>
  <c r="G261" i="31" s="1"/>
  <c r="G260" i="31"/>
  <c r="D260" i="31"/>
  <c r="F259" i="31"/>
  <c r="E259" i="31"/>
  <c r="C259" i="31"/>
  <c r="B259" i="31"/>
  <c r="D259" i="31" s="1"/>
  <c r="D258" i="31"/>
  <c r="G258" i="31" s="1"/>
  <c r="D257" i="31"/>
  <c r="G257" i="31" s="1"/>
  <c r="D256" i="31"/>
  <c r="G256" i="31" s="1"/>
  <c r="D255" i="31"/>
  <c r="G255" i="31" s="1"/>
  <c r="D254" i="31"/>
  <c r="G254" i="31" s="1"/>
  <c r="D253" i="31"/>
  <c r="G253" i="31" s="1"/>
  <c r="D252" i="31"/>
  <c r="G252" i="31" s="1"/>
  <c r="D251" i="31"/>
  <c r="G251" i="31" s="1"/>
  <c r="D250" i="31"/>
  <c r="G250" i="31" s="1"/>
  <c r="F249" i="31"/>
  <c r="E249" i="31"/>
  <c r="C249" i="31"/>
  <c r="B249" i="31"/>
  <c r="D248" i="31"/>
  <c r="G248" i="31" s="1"/>
  <c r="D247" i="31"/>
  <c r="G247" i="31" s="1"/>
  <c r="F246" i="31"/>
  <c r="E246" i="31"/>
  <c r="C246" i="31"/>
  <c r="B246" i="31"/>
  <c r="D246" i="31" s="1"/>
  <c r="G246" i="31" s="1"/>
  <c r="D245" i="31"/>
  <c r="G245" i="31" s="1"/>
  <c r="D244" i="31"/>
  <c r="G244" i="31" s="1"/>
  <c r="D243" i="31"/>
  <c r="G243" i="31" s="1"/>
  <c r="G242" i="31"/>
  <c r="D242" i="31"/>
  <c r="D241" i="31"/>
  <c r="G241" i="31" s="1"/>
  <c r="D240" i="31"/>
  <c r="G240" i="31" s="1"/>
  <c r="D239" i="31"/>
  <c r="G239" i="31" s="1"/>
  <c r="F238" i="31"/>
  <c r="E238" i="31"/>
  <c r="C238" i="31"/>
  <c r="B238" i="31"/>
  <c r="D238" i="31" s="1"/>
  <c r="G238" i="31" s="1"/>
  <c r="D237" i="31"/>
  <c r="G237" i="31" s="1"/>
  <c r="D236" i="31"/>
  <c r="G236" i="31" s="1"/>
  <c r="D235" i="31"/>
  <c r="G235" i="31" s="1"/>
  <c r="D234" i="31"/>
  <c r="G234" i="31" s="1"/>
  <c r="D233" i="31"/>
  <c r="G233" i="31" s="1"/>
  <c r="D232" i="31"/>
  <c r="G232" i="31" s="1"/>
  <c r="D231" i="31"/>
  <c r="G231" i="31" s="1"/>
  <c r="D230" i="31"/>
  <c r="G230" i="31" s="1"/>
  <c r="D229" i="31"/>
  <c r="G229" i="31" s="1"/>
  <c r="D228" i="31"/>
  <c r="G228" i="31" s="1"/>
  <c r="D227" i="31"/>
  <c r="G227" i="31" s="1"/>
  <c r="G226" i="31"/>
  <c r="D226" i="31"/>
  <c r="D225" i="31"/>
  <c r="G225" i="31" s="1"/>
  <c r="D224" i="31"/>
  <c r="G224" i="31" s="1"/>
  <c r="D223" i="31"/>
  <c r="G223" i="31" s="1"/>
  <c r="F222" i="31"/>
  <c r="E222" i="31"/>
  <c r="C222" i="31"/>
  <c r="B222" i="31"/>
  <c r="D221" i="31"/>
  <c r="G221" i="31" s="1"/>
  <c r="D220" i="31"/>
  <c r="G220" i="31" s="1"/>
  <c r="F219" i="31"/>
  <c r="E219" i="31"/>
  <c r="C219" i="31"/>
  <c r="B219" i="31"/>
  <c r="D218" i="31"/>
  <c r="G218" i="31" s="1"/>
  <c r="D217" i="31"/>
  <c r="G217" i="31" s="1"/>
  <c r="F216" i="31"/>
  <c r="E216" i="31"/>
  <c r="C216" i="31"/>
  <c r="B216" i="31"/>
  <c r="D216" i="31" s="1"/>
  <c r="G216" i="31" s="1"/>
  <c r="D215" i="31"/>
  <c r="G215" i="31" s="1"/>
  <c r="D214" i="31"/>
  <c r="G214" i="31" s="1"/>
  <c r="D213" i="31"/>
  <c r="G213" i="31" s="1"/>
  <c r="D212" i="31"/>
  <c r="G212" i="31" s="1"/>
  <c r="D211" i="31"/>
  <c r="G211" i="31" s="1"/>
  <c r="D210" i="31"/>
  <c r="G210" i="31" s="1"/>
  <c r="D209" i="31"/>
  <c r="G209" i="31" s="1"/>
  <c r="D208" i="31"/>
  <c r="G208" i="31" s="1"/>
  <c r="D207" i="31"/>
  <c r="G207" i="31" s="1"/>
  <c r="D206" i="31"/>
  <c r="G206" i="31" s="1"/>
  <c r="D205" i="31"/>
  <c r="G205" i="31" s="1"/>
  <c r="D204" i="31"/>
  <c r="G204" i="31" s="1"/>
  <c r="F203" i="31"/>
  <c r="E203" i="31"/>
  <c r="C203" i="31"/>
  <c r="B203" i="31"/>
  <c r="D203" i="31" s="1"/>
  <c r="D202" i="31"/>
  <c r="G202" i="31" s="1"/>
  <c r="D201" i="31"/>
  <c r="G201" i="31" s="1"/>
  <c r="D200" i="31"/>
  <c r="G200" i="31" s="1"/>
  <c r="D199" i="31"/>
  <c r="G199" i="31" s="1"/>
  <c r="D198" i="31"/>
  <c r="G198" i="31" s="1"/>
  <c r="D197" i="31"/>
  <c r="G197" i="31" s="1"/>
  <c r="F196" i="31"/>
  <c r="E196" i="31"/>
  <c r="C196" i="31"/>
  <c r="B196" i="31"/>
  <c r="D196" i="31" s="1"/>
  <c r="G196" i="31" s="1"/>
  <c r="D195" i="31"/>
  <c r="G195" i="31" s="1"/>
  <c r="D194" i="31"/>
  <c r="G194" i="31" s="1"/>
  <c r="D193" i="31"/>
  <c r="G193" i="31" s="1"/>
  <c r="D192" i="31"/>
  <c r="G192" i="31" s="1"/>
  <c r="D191" i="31"/>
  <c r="G191" i="31" s="1"/>
  <c r="D190" i="31"/>
  <c r="G190" i="31" s="1"/>
  <c r="F189" i="31"/>
  <c r="E189" i="31"/>
  <c r="C189" i="31"/>
  <c r="B189" i="31"/>
  <c r="D189" i="31" s="1"/>
  <c r="D188" i="31"/>
  <c r="G188" i="31" s="1"/>
  <c r="D187" i="31"/>
  <c r="G187" i="31" s="1"/>
  <c r="D186" i="31"/>
  <c r="G186" i="31" s="1"/>
  <c r="D185" i="31"/>
  <c r="G185" i="31" s="1"/>
  <c r="F184" i="31"/>
  <c r="E184" i="31"/>
  <c r="C184" i="31"/>
  <c r="B184" i="31"/>
  <c r="D184" i="31" s="1"/>
  <c r="G184" i="31" s="1"/>
  <c r="D183" i="31"/>
  <c r="G183" i="31" s="1"/>
  <c r="D182" i="31"/>
  <c r="G182" i="31" s="1"/>
  <c r="D181" i="31"/>
  <c r="G181" i="31" s="1"/>
  <c r="D180" i="31"/>
  <c r="G180" i="31" s="1"/>
  <c r="F179" i="31"/>
  <c r="E179" i="31"/>
  <c r="C179" i="31"/>
  <c r="B179" i="31"/>
  <c r="D178" i="31"/>
  <c r="G178" i="31" s="1"/>
  <c r="D177" i="31"/>
  <c r="G177" i="31" s="1"/>
  <c r="F176" i="31"/>
  <c r="E176" i="31"/>
  <c r="C176" i="31"/>
  <c r="B176" i="31"/>
  <c r="D175" i="31"/>
  <c r="G175" i="31" s="1"/>
  <c r="D174" i="31"/>
  <c r="G174" i="31" s="1"/>
  <c r="D173" i="31"/>
  <c r="G173" i="31" s="1"/>
  <c r="F172" i="31"/>
  <c r="E172" i="31"/>
  <c r="C172" i="31"/>
  <c r="B172" i="31"/>
  <c r="D172" i="31" s="1"/>
  <c r="D171" i="31"/>
  <c r="G171" i="31" s="1"/>
  <c r="D170" i="31"/>
  <c r="G170" i="31" s="1"/>
  <c r="D169" i="31"/>
  <c r="G169" i="31" s="1"/>
  <c r="D168" i="31"/>
  <c r="G168" i="31" s="1"/>
  <c r="F167" i="31"/>
  <c r="E167" i="31"/>
  <c r="C167" i="31"/>
  <c r="B167" i="31"/>
  <c r="D167" i="31" s="1"/>
  <c r="G167" i="31" s="1"/>
  <c r="D166" i="31"/>
  <c r="G166" i="31" s="1"/>
  <c r="D165" i="31"/>
  <c r="G165" i="31" s="1"/>
  <c r="D164" i="31"/>
  <c r="G164" i="31" s="1"/>
  <c r="D163" i="31"/>
  <c r="G163" i="31" s="1"/>
  <c r="F162" i="31"/>
  <c r="E162" i="31"/>
  <c r="C162" i="31"/>
  <c r="B162" i="31"/>
  <c r="D162" i="31" s="1"/>
  <c r="G162" i="31" s="1"/>
  <c r="D161" i="31"/>
  <c r="G161" i="31" s="1"/>
  <c r="D160" i="31"/>
  <c r="G160" i="31" s="1"/>
  <c r="D159" i="31"/>
  <c r="G159" i="31" s="1"/>
  <c r="F158" i="31"/>
  <c r="E158" i="31"/>
  <c r="C158" i="31"/>
  <c r="B158" i="31"/>
  <c r="D157" i="31"/>
  <c r="G157" i="31" s="1"/>
  <c r="D156" i="31"/>
  <c r="G156" i="31" s="1"/>
  <c r="F155" i="31"/>
  <c r="E155" i="31"/>
  <c r="C155" i="31"/>
  <c r="B155" i="31"/>
  <c r="D154" i="31"/>
  <c r="G154" i="31" s="1"/>
  <c r="D153" i="31"/>
  <c r="G153" i="31" s="1"/>
  <c r="D152" i="31"/>
  <c r="G152" i="31" s="1"/>
  <c r="D151" i="31"/>
  <c r="G151" i="31" s="1"/>
  <c r="F150" i="31"/>
  <c r="E150" i="31"/>
  <c r="C150" i="31"/>
  <c r="D150" i="31" s="1"/>
  <c r="B150" i="31"/>
  <c r="D149" i="31"/>
  <c r="G149" i="31" s="1"/>
  <c r="D148" i="31"/>
  <c r="G148" i="31" s="1"/>
  <c r="D147" i="31"/>
  <c r="G147" i="31" s="1"/>
  <c r="D146" i="31"/>
  <c r="G146" i="31" s="1"/>
  <c r="D145" i="31"/>
  <c r="G145" i="31" s="1"/>
  <c r="D144" i="31"/>
  <c r="G144" i="31" s="1"/>
  <c r="D143" i="31"/>
  <c r="G143" i="31" s="1"/>
  <c r="F142" i="31"/>
  <c r="E142" i="31"/>
  <c r="C142" i="31"/>
  <c r="B142" i="31"/>
  <c r="D142" i="31" s="1"/>
  <c r="G142" i="31" s="1"/>
  <c r="D141" i="31"/>
  <c r="G141" i="31" s="1"/>
  <c r="D140" i="31"/>
  <c r="G140" i="31" s="1"/>
  <c r="D139" i="31"/>
  <c r="G139" i="31" s="1"/>
  <c r="F138" i="31"/>
  <c r="E138" i="31"/>
  <c r="C138" i="31"/>
  <c r="B138" i="31"/>
  <c r="D137" i="31"/>
  <c r="G137" i="31" s="1"/>
  <c r="D136" i="31"/>
  <c r="G136" i="31" s="1"/>
  <c r="D135" i="31"/>
  <c r="G135" i="31" s="1"/>
  <c r="D134" i="31"/>
  <c r="G134" i="31" s="1"/>
  <c r="D133" i="31"/>
  <c r="G133" i="31" s="1"/>
  <c r="D132" i="31"/>
  <c r="G132" i="31" s="1"/>
  <c r="F131" i="31"/>
  <c r="E131" i="31"/>
  <c r="C131" i="31"/>
  <c r="B131" i="31"/>
  <c r="D131" i="31" s="1"/>
  <c r="G131" i="31" s="1"/>
  <c r="G130" i="31"/>
  <c r="D130" i="31"/>
  <c r="D129" i="31"/>
  <c r="G129" i="31" s="1"/>
  <c r="D128" i="31"/>
  <c r="G128" i="31" s="1"/>
  <c r="D127" i="31"/>
  <c r="G127" i="31" s="1"/>
  <c r="D126" i="31"/>
  <c r="G126" i="31" s="1"/>
  <c r="D125" i="31"/>
  <c r="G125" i="31" s="1"/>
  <c r="G124" i="31"/>
  <c r="D124" i="31"/>
  <c r="D123" i="31"/>
  <c r="G123" i="31" s="1"/>
  <c r="D122" i="31"/>
  <c r="G122" i="31" s="1"/>
  <c r="F121" i="31"/>
  <c r="E121" i="31"/>
  <c r="C121" i="31"/>
  <c r="B121" i="31"/>
  <c r="D121" i="31" s="1"/>
  <c r="G121" i="31" s="1"/>
  <c r="D120" i="31"/>
  <c r="G120" i="31" s="1"/>
  <c r="D119" i="31"/>
  <c r="G119" i="31" s="1"/>
  <c r="D118" i="31"/>
  <c r="G118" i="31" s="1"/>
  <c r="F117" i="31"/>
  <c r="E117" i="31"/>
  <c r="C117" i="31"/>
  <c r="B117" i="31"/>
  <c r="D117" i="31" s="1"/>
  <c r="G117" i="31" s="1"/>
  <c r="G116" i="31"/>
  <c r="D116" i="31"/>
  <c r="D115" i="31"/>
  <c r="G115" i="31" s="1"/>
  <c r="F114" i="31"/>
  <c r="E114" i="31"/>
  <c r="C114" i="31"/>
  <c r="B114" i="31"/>
  <c r="D114" i="31" s="1"/>
  <c r="G114" i="31" s="1"/>
  <c r="D113" i="31"/>
  <c r="G113" i="31" s="1"/>
  <c r="D112" i="31"/>
  <c r="G112" i="31" s="1"/>
  <c r="D111" i="31"/>
  <c r="G111" i="31" s="1"/>
  <c r="F110" i="31"/>
  <c r="E110" i="31"/>
  <c r="C110" i="31"/>
  <c r="B110" i="31"/>
  <c r="D110" i="31" s="1"/>
  <c r="G110" i="31" s="1"/>
  <c r="D109" i="31"/>
  <c r="G109" i="31" s="1"/>
  <c r="D108" i="31"/>
  <c r="G108" i="31" s="1"/>
  <c r="D107" i="31"/>
  <c r="G107" i="31" s="1"/>
  <c r="D106" i="31"/>
  <c r="G106" i="31" s="1"/>
  <c r="F105" i="31"/>
  <c r="E105" i="31"/>
  <c r="C105" i="31"/>
  <c r="B105" i="31"/>
  <c r="D105" i="31" s="1"/>
  <c r="G105" i="31" s="1"/>
  <c r="D104" i="31"/>
  <c r="G104" i="31" s="1"/>
  <c r="D103" i="31"/>
  <c r="G103" i="31" s="1"/>
  <c r="D102" i="31"/>
  <c r="G102" i="31" s="1"/>
  <c r="D101" i="31"/>
  <c r="G101" i="31" s="1"/>
  <c r="D100" i="31"/>
  <c r="G100" i="31" s="1"/>
  <c r="F99" i="31"/>
  <c r="E99" i="31"/>
  <c r="C99" i="31"/>
  <c r="B99" i="31"/>
  <c r="D98" i="31"/>
  <c r="G98" i="31" s="1"/>
  <c r="D97" i="31"/>
  <c r="G97" i="31" s="1"/>
  <c r="D96" i="31"/>
  <c r="G96" i="31" s="1"/>
  <c r="F95" i="31"/>
  <c r="E95" i="31"/>
  <c r="C95" i="31"/>
  <c r="B95" i="31"/>
  <c r="D94" i="31"/>
  <c r="G94" i="31" s="1"/>
  <c r="D93" i="31"/>
  <c r="G93" i="31" s="1"/>
  <c r="F92" i="31"/>
  <c r="E92" i="31"/>
  <c r="C92" i="31"/>
  <c r="B92" i="31"/>
  <c r="D91" i="31"/>
  <c r="G91" i="31" s="1"/>
  <c r="D90" i="31"/>
  <c r="G90" i="31" s="1"/>
  <c r="D89" i="31"/>
  <c r="G89" i="31" s="1"/>
  <c r="F88" i="31"/>
  <c r="E88" i="31"/>
  <c r="C88" i="31"/>
  <c r="B88" i="31"/>
  <c r="D88" i="31" s="1"/>
  <c r="D87" i="31"/>
  <c r="G87" i="31" s="1"/>
  <c r="D86" i="31"/>
  <c r="G86" i="31" s="1"/>
  <c r="D85" i="31"/>
  <c r="G85" i="31" s="1"/>
  <c r="D84" i="31"/>
  <c r="G84" i="31" s="1"/>
  <c r="D83" i="31"/>
  <c r="G83" i="31" s="1"/>
  <c r="D82" i="31"/>
  <c r="G82" i="31" s="1"/>
  <c r="D81" i="31"/>
  <c r="G81" i="31" s="1"/>
  <c r="D80" i="31"/>
  <c r="G80" i="31" s="1"/>
  <c r="D79" i="31"/>
  <c r="G79" i="31" s="1"/>
  <c r="D78" i="31"/>
  <c r="G78" i="31" s="1"/>
  <c r="D77" i="31"/>
  <c r="G77" i="31" s="1"/>
  <c r="D76" i="31"/>
  <c r="G76" i="31" s="1"/>
  <c r="D75" i="31"/>
  <c r="G75" i="31" s="1"/>
  <c r="D74" i="31"/>
  <c r="G74" i="31" s="1"/>
  <c r="D73" i="31"/>
  <c r="G73" i="31" s="1"/>
  <c r="D72" i="31"/>
  <c r="G72" i="31" s="1"/>
  <c r="D71" i="31"/>
  <c r="G71" i="31" s="1"/>
  <c r="D70" i="31"/>
  <c r="G70" i="31" s="1"/>
  <c r="D69" i="31"/>
  <c r="G69" i="31" s="1"/>
  <c r="D68" i="31"/>
  <c r="G68" i="31" s="1"/>
  <c r="D67" i="31"/>
  <c r="G67" i="31" s="1"/>
  <c r="D66" i="31"/>
  <c r="G66" i="31" s="1"/>
  <c r="D65" i="31"/>
  <c r="G65" i="31" s="1"/>
  <c r="D64" i="31"/>
  <c r="G64" i="31" s="1"/>
  <c r="D63" i="31"/>
  <c r="G63" i="31" s="1"/>
  <c r="D62" i="31"/>
  <c r="G62" i="31" s="1"/>
  <c r="D61" i="31"/>
  <c r="G61" i="31" s="1"/>
  <c r="D60" i="31"/>
  <c r="G60" i="31" s="1"/>
  <c r="D59" i="31"/>
  <c r="G59" i="31" s="1"/>
  <c r="D58" i="31"/>
  <c r="G58" i="31" s="1"/>
  <c r="D57" i="31"/>
  <c r="G57" i="31" s="1"/>
  <c r="D56" i="31"/>
  <c r="G56" i="31" s="1"/>
  <c r="F55" i="31"/>
  <c r="E55" i="31"/>
  <c r="C55" i="31"/>
  <c r="B55" i="31"/>
  <c r="D55" i="31" s="1"/>
  <c r="G55" i="31" s="1"/>
  <c r="D54" i="31"/>
  <c r="G54" i="31" s="1"/>
  <c r="D53" i="31"/>
  <c r="G53" i="31" s="1"/>
  <c r="D52" i="31"/>
  <c r="G52" i="31" s="1"/>
  <c r="D51" i="31"/>
  <c r="G51" i="31" s="1"/>
  <c r="D50" i="31"/>
  <c r="G50" i="31" s="1"/>
  <c r="D49" i="31"/>
  <c r="G49" i="31" s="1"/>
  <c r="D48" i="31"/>
  <c r="G48" i="31" s="1"/>
  <c r="D47" i="31"/>
  <c r="G47" i="31" s="1"/>
  <c r="D46" i="31"/>
  <c r="G46" i="31" s="1"/>
  <c r="D45" i="31"/>
  <c r="G45" i="31" s="1"/>
  <c r="D44" i="31"/>
  <c r="G44" i="31" s="1"/>
  <c r="D43" i="31"/>
  <c r="G43" i="31" s="1"/>
  <c r="D42" i="31"/>
  <c r="G42" i="31" s="1"/>
  <c r="D41" i="31"/>
  <c r="G41" i="31" s="1"/>
  <c r="D40" i="31"/>
  <c r="G40" i="31" s="1"/>
  <c r="D39" i="31"/>
  <c r="G39" i="31" s="1"/>
  <c r="D38" i="31"/>
  <c r="G38" i="31" s="1"/>
  <c r="F37" i="31"/>
  <c r="E37" i="31"/>
  <c r="C37" i="31"/>
  <c r="B37" i="31"/>
  <c r="D37" i="31" s="1"/>
  <c r="G37" i="31" s="1"/>
  <c r="D36" i="31"/>
  <c r="G36" i="31" s="1"/>
  <c r="D35" i="31"/>
  <c r="G35" i="31" s="1"/>
  <c r="D34" i="31"/>
  <c r="G34" i="31" s="1"/>
  <c r="D33" i="31"/>
  <c r="G33" i="31" s="1"/>
  <c r="D32" i="31"/>
  <c r="G32" i="31" s="1"/>
  <c r="F31" i="31"/>
  <c r="E31" i="31"/>
  <c r="C31" i="31"/>
  <c r="B31" i="31"/>
  <c r="D31" i="31" s="1"/>
  <c r="G31" i="31" s="1"/>
  <c r="D30" i="31"/>
  <c r="G30" i="31" s="1"/>
  <c r="D29" i="31"/>
  <c r="G29" i="31" s="1"/>
  <c r="D28" i="31"/>
  <c r="G28" i="31" s="1"/>
  <c r="D27" i="31"/>
  <c r="G27" i="31" s="1"/>
  <c r="D26" i="31"/>
  <c r="G26" i="31" s="1"/>
  <c r="D25" i="31"/>
  <c r="G25" i="31" s="1"/>
  <c r="D24" i="31"/>
  <c r="G24" i="31" s="1"/>
  <c r="D23" i="31"/>
  <c r="G23" i="31" s="1"/>
  <c r="F22" i="31"/>
  <c r="E22" i="31"/>
  <c r="C22" i="31"/>
  <c r="B22" i="31"/>
  <c r="D22" i="31" s="1"/>
  <c r="D21" i="31"/>
  <c r="G21" i="31" s="1"/>
  <c r="D20" i="31"/>
  <c r="G20" i="31" s="1"/>
  <c r="D19" i="31"/>
  <c r="G19" i="31" s="1"/>
  <c r="F18" i="31"/>
  <c r="F558" i="31" s="1"/>
  <c r="F557" i="31" s="1"/>
  <c r="E18" i="31"/>
  <c r="C18" i="31"/>
  <c r="B18" i="31"/>
  <c r="D18" i="31" s="1"/>
  <c r="D17" i="31"/>
  <c r="G17" i="31" s="1"/>
  <c r="D16" i="31"/>
  <c r="G16" i="31" s="1"/>
  <c r="D15" i="31"/>
  <c r="G15" i="31" s="1"/>
  <c r="D14" i="31"/>
  <c r="G14" i="31" s="1"/>
  <c r="D13" i="31"/>
  <c r="G13" i="31" s="1"/>
  <c r="D12" i="31"/>
  <c r="G12" i="31" s="1"/>
  <c r="D11" i="31"/>
  <c r="G11" i="31" s="1"/>
  <c r="D10" i="31"/>
  <c r="G10" i="31" s="1"/>
  <c r="D9" i="31"/>
  <c r="G9" i="31" s="1"/>
  <c r="D8" i="31"/>
  <c r="G8" i="31" s="1"/>
  <c r="D370" i="31" l="1"/>
  <c r="G370" i="31" s="1"/>
  <c r="D95" i="31"/>
  <c r="G95" i="31" s="1"/>
  <c r="D158" i="31"/>
  <c r="G158" i="31" s="1"/>
  <c r="D179" i="31"/>
  <c r="G179" i="31" s="1"/>
  <c r="D249" i="31"/>
  <c r="G249" i="31" s="1"/>
  <c r="D282" i="31"/>
  <c r="G282" i="31" s="1"/>
  <c r="D555" i="31"/>
  <c r="G555" i="31" s="1"/>
  <c r="D222" i="31"/>
  <c r="G222" i="31" s="1"/>
  <c r="E558" i="31"/>
  <c r="E557" i="31" s="1"/>
  <c r="G189" i="31"/>
  <c r="G348" i="31"/>
  <c r="D138" i="31"/>
  <c r="G138" i="31" s="1"/>
  <c r="G88" i="31"/>
  <c r="G351" i="31"/>
  <c r="D92" i="31"/>
  <c r="G92" i="31" s="1"/>
  <c r="D176" i="31"/>
  <c r="G176" i="31" s="1"/>
  <c r="G150" i="31"/>
  <c r="D464" i="31"/>
  <c r="G464" i="31" s="1"/>
  <c r="G172" i="31"/>
  <c r="D476" i="31"/>
  <c r="G476" i="31" s="1"/>
  <c r="D155" i="31"/>
  <c r="G155" i="31" s="1"/>
  <c r="G22" i="31"/>
  <c r="G203" i="31"/>
  <c r="D486" i="31"/>
  <c r="G486" i="31" s="1"/>
  <c r="G337" i="31"/>
  <c r="D99" i="31"/>
  <c r="G99" i="31" s="1"/>
  <c r="D219" i="31"/>
  <c r="G219" i="31" s="1"/>
  <c r="D501" i="31"/>
  <c r="G501" i="31" s="1"/>
  <c r="C558" i="31"/>
  <c r="C557" i="31" s="1"/>
  <c r="G259" i="31"/>
  <c r="G18" i="31"/>
  <c r="G332" i="31"/>
  <c r="B558" i="31"/>
  <c r="D558" i="31" l="1"/>
  <c r="G558" i="31" s="1"/>
  <c r="B557" i="31"/>
  <c r="D557" i="31" s="1"/>
  <c r="G557" i="31" s="1"/>
  <c r="F556" i="30" l="1"/>
  <c r="E556" i="30"/>
  <c r="C556" i="30"/>
  <c r="B556" i="30"/>
  <c r="D556" i="30"/>
  <c r="G556" i="30" s="1"/>
  <c r="F555" i="30"/>
  <c r="E555" i="30"/>
  <c r="C555" i="30"/>
  <c r="B555" i="30"/>
  <c r="D554" i="30"/>
  <c r="G554" i="30" s="1"/>
  <c r="D553" i="30"/>
  <c r="G553" i="30" s="1"/>
  <c r="G552" i="30"/>
  <c r="D552" i="30"/>
  <c r="D551" i="30"/>
  <c r="G551" i="30" s="1"/>
  <c r="D550" i="30"/>
  <c r="G550" i="30" s="1"/>
  <c r="D549" i="30"/>
  <c r="G549" i="30"/>
  <c r="F548" i="30"/>
  <c r="E548" i="30"/>
  <c r="C548" i="30"/>
  <c r="B548" i="30"/>
  <c r="D548" i="30"/>
  <c r="D547" i="30"/>
  <c r="G547" i="30" s="1"/>
  <c r="D546" i="30"/>
  <c r="G546" i="30" s="1"/>
  <c r="D545" i="30"/>
  <c r="G545" i="30" s="1"/>
  <c r="D544" i="30"/>
  <c r="G544" i="30" s="1"/>
  <c r="F543" i="30"/>
  <c r="E543" i="30"/>
  <c r="C543" i="30"/>
  <c r="B543" i="30"/>
  <c r="D543" i="30" s="1"/>
  <c r="G542" i="30"/>
  <c r="D542" i="30"/>
  <c r="D541" i="30"/>
  <c r="G541" i="30"/>
  <c r="D540" i="30"/>
  <c r="G540" i="30"/>
  <c r="F539" i="30"/>
  <c r="E539" i="30"/>
  <c r="C539" i="30"/>
  <c r="B539" i="30"/>
  <c r="D539" i="30" s="1"/>
  <c r="G539" i="30" s="1"/>
  <c r="D538" i="30"/>
  <c r="G538" i="30" s="1"/>
  <c r="D537" i="30"/>
  <c r="G537" i="30" s="1"/>
  <c r="D536" i="30"/>
  <c r="G536" i="30" s="1"/>
  <c r="D535" i="30"/>
  <c r="G535" i="30" s="1"/>
  <c r="G534" i="30"/>
  <c r="D534" i="30"/>
  <c r="D533" i="30"/>
  <c r="G533" i="30" s="1"/>
  <c r="G532" i="30"/>
  <c r="D532" i="30"/>
  <c r="D531" i="30"/>
  <c r="G531" i="30"/>
  <c r="D530" i="30"/>
  <c r="G530" i="30"/>
  <c r="D529" i="30"/>
  <c r="G529" i="30" s="1"/>
  <c r="D528" i="30"/>
  <c r="G528" i="30" s="1"/>
  <c r="D527" i="30"/>
  <c r="G527" i="30"/>
  <c r="D526" i="30"/>
  <c r="G526" i="30" s="1"/>
  <c r="D525" i="30"/>
  <c r="G525" i="30" s="1"/>
  <c r="D524" i="30"/>
  <c r="G524" i="30" s="1"/>
  <c r="D523" i="30"/>
  <c r="G523" i="30" s="1"/>
  <c r="D522" i="30"/>
  <c r="G522" i="30" s="1"/>
  <c r="D521" i="30"/>
  <c r="G521" i="30"/>
  <c r="F520" i="30"/>
  <c r="E520" i="30"/>
  <c r="C520" i="30"/>
  <c r="B520" i="30"/>
  <c r="D520" i="30" s="1"/>
  <c r="D519" i="30"/>
  <c r="G519" i="30" s="1"/>
  <c r="D518" i="30"/>
  <c r="G518" i="30" s="1"/>
  <c r="D517" i="30"/>
  <c r="G517" i="30" s="1"/>
  <c r="G516" i="30"/>
  <c r="D516" i="30"/>
  <c r="F515" i="30"/>
  <c r="E515" i="30"/>
  <c r="C515" i="30"/>
  <c r="B515" i="30"/>
  <c r="D515" i="30" s="1"/>
  <c r="G515" i="30" s="1"/>
  <c r="D514" i="30"/>
  <c r="G514" i="30" s="1"/>
  <c r="D513" i="30"/>
  <c r="G513" i="30"/>
  <c r="F512" i="30"/>
  <c r="E512" i="30"/>
  <c r="C512" i="30"/>
  <c r="B512" i="30"/>
  <c r="D511" i="30"/>
  <c r="G511" i="30" s="1"/>
  <c r="D510" i="30"/>
  <c r="G510" i="30" s="1"/>
  <c r="D509" i="30"/>
  <c r="G509" i="30"/>
  <c r="F508" i="30"/>
  <c r="E508" i="30"/>
  <c r="C508" i="30"/>
  <c r="D508" i="30" s="1"/>
  <c r="B508" i="30"/>
  <c r="D507" i="30"/>
  <c r="G507" i="30" s="1"/>
  <c r="D506" i="30"/>
  <c r="G506" i="30" s="1"/>
  <c r="D505" i="30"/>
  <c r="G505" i="30" s="1"/>
  <c r="D504" i="30"/>
  <c r="G504" i="30" s="1"/>
  <c r="D503" i="30"/>
  <c r="G503" i="30"/>
  <c r="D502" i="30"/>
  <c r="G502" i="30" s="1"/>
  <c r="F501" i="30"/>
  <c r="E501" i="30"/>
  <c r="C501" i="30"/>
  <c r="B501" i="30"/>
  <c r="D501" i="30" s="1"/>
  <c r="G501" i="30" s="1"/>
  <c r="D500" i="30"/>
  <c r="G500" i="30" s="1"/>
  <c r="D499" i="30"/>
  <c r="G499" i="30"/>
  <c r="D498" i="30"/>
  <c r="G498" i="30" s="1"/>
  <c r="D497" i="30"/>
  <c r="G497" i="30" s="1"/>
  <c r="D496" i="30"/>
  <c r="G496" i="30" s="1"/>
  <c r="D495" i="30"/>
  <c r="G495" i="30"/>
  <c r="D494" i="30"/>
  <c r="G494" i="30" s="1"/>
  <c r="D493" i="30"/>
  <c r="G493" i="30"/>
  <c r="F492" i="30"/>
  <c r="E492" i="30"/>
  <c r="C492" i="30"/>
  <c r="B492" i="30"/>
  <c r="D491" i="30"/>
  <c r="G491" i="30" s="1"/>
  <c r="D490" i="30"/>
  <c r="G490" i="30" s="1"/>
  <c r="D489" i="30"/>
  <c r="G489" i="30"/>
  <c r="D488" i="30"/>
  <c r="G488" i="30"/>
  <c r="D487" i="30"/>
  <c r="G487" i="30" s="1"/>
  <c r="F486" i="30"/>
  <c r="E486" i="30"/>
  <c r="C486" i="30"/>
  <c r="B486" i="30"/>
  <c r="D485" i="30"/>
  <c r="G485" i="30" s="1"/>
  <c r="D484" i="30"/>
  <c r="G484" i="30"/>
  <c r="D483" i="30"/>
  <c r="G483" i="30" s="1"/>
  <c r="D482" i="30"/>
  <c r="G482" i="30" s="1"/>
  <c r="F481" i="30"/>
  <c r="E481" i="30"/>
  <c r="C481" i="30"/>
  <c r="B481" i="30"/>
  <c r="D481" i="30" s="1"/>
  <c r="D480" i="30"/>
  <c r="G480" i="30"/>
  <c r="D479" i="30"/>
  <c r="G479" i="30" s="1"/>
  <c r="D478" i="30"/>
  <c r="G478" i="30" s="1"/>
  <c r="D477" i="30"/>
  <c r="G477" i="30" s="1"/>
  <c r="F476" i="30"/>
  <c r="E476" i="30"/>
  <c r="C476" i="30"/>
  <c r="B476" i="30"/>
  <c r="G475" i="30"/>
  <c r="D475" i="30"/>
  <c r="D474" i="30"/>
  <c r="G474" i="30" s="1"/>
  <c r="D473" i="30"/>
  <c r="G473" i="30" s="1"/>
  <c r="D472" i="30"/>
  <c r="G472" i="30" s="1"/>
  <c r="F471" i="30"/>
  <c r="E471" i="30"/>
  <c r="C471" i="30"/>
  <c r="B471" i="30"/>
  <c r="D470" i="30"/>
  <c r="G470" i="30" s="1"/>
  <c r="D469" i="30"/>
  <c r="G469" i="30" s="1"/>
  <c r="D468" i="30"/>
  <c r="G468" i="30" s="1"/>
  <c r="D467" i="30"/>
  <c r="G467" i="30"/>
  <c r="D466" i="30"/>
  <c r="G466" i="30"/>
  <c r="G465" i="30"/>
  <c r="D465" i="30"/>
  <c r="F464" i="30"/>
  <c r="E464" i="30"/>
  <c r="C464" i="30"/>
  <c r="B464" i="30"/>
  <c r="D463" i="30"/>
  <c r="G463" i="30"/>
  <c r="D462" i="30"/>
  <c r="G462" i="30"/>
  <c r="G461" i="30"/>
  <c r="D461" i="30"/>
  <c r="D460" i="30"/>
  <c r="G460" i="30" s="1"/>
  <c r="D459" i="30"/>
  <c r="G459" i="30" s="1"/>
  <c r="D458" i="30"/>
  <c r="G458" i="30" s="1"/>
  <c r="D457" i="30"/>
  <c r="G457" i="30"/>
  <c r="D456" i="30"/>
  <c r="G456" i="30"/>
  <c r="G455" i="30"/>
  <c r="D455" i="30"/>
  <c r="D454" i="30"/>
  <c r="G454" i="30"/>
  <c r="D453" i="30"/>
  <c r="G453" i="30" s="1"/>
  <c r="D452" i="30"/>
  <c r="G452" i="30" s="1"/>
  <c r="D451" i="30"/>
  <c r="G451" i="30"/>
  <c r="D450" i="30"/>
  <c r="G450" i="30"/>
  <c r="G449" i="30"/>
  <c r="D449" i="30"/>
  <c r="D448" i="30"/>
  <c r="G448" i="30" s="1"/>
  <c r="D447" i="30"/>
  <c r="G447" i="30" s="1"/>
  <c r="D446" i="30"/>
  <c r="G446" i="30" s="1"/>
  <c r="F445" i="30"/>
  <c r="E445" i="30"/>
  <c r="C445" i="30"/>
  <c r="D445" i="30"/>
  <c r="G445" i="30"/>
  <c r="B445" i="30"/>
  <c r="D444" i="30"/>
  <c r="G444" i="30" s="1"/>
  <c r="D443" i="30"/>
  <c r="G443" i="30" s="1"/>
  <c r="D442" i="30"/>
  <c r="G442" i="30" s="1"/>
  <c r="D441" i="30"/>
  <c r="G441" i="30" s="1"/>
  <c r="D440" i="30"/>
  <c r="G440" i="30"/>
  <c r="G439" i="30"/>
  <c r="D439" i="30"/>
  <c r="D438" i="30"/>
  <c r="G438" i="30" s="1"/>
  <c r="D437" i="30"/>
  <c r="G437" i="30" s="1"/>
  <c r="D436" i="30"/>
  <c r="G436" i="30" s="1"/>
  <c r="D435" i="30"/>
  <c r="G435" i="30"/>
  <c r="D434" i="30"/>
  <c r="G434" i="30"/>
  <c r="G433" i="30"/>
  <c r="D433" i="30"/>
  <c r="D432" i="30"/>
  <c r="G432" i="30" s="1"/>
  <c r="D431" i="30"/>
  <c r="G431" i="30" s="1"/>
  <c r="D430" i="30"/>
  <c r="G430" i="30" s="1"/>
  <c r="D429" i="30"/>
  <c r="G429" i="30"/>
  <c r="D428" i="30"/>
  <c r="G428" i="30" s="1"/>
  <c r="D427" i="30"/>
  <c r="G427" i="30" s="1"/>
  <c r="D426" i="30"/>
  <c r="G426" i="30" s="1"/>
  <c r="D425" i="30"/>
  <c r="G425" i="30" s="1"/>
  <c r="D424" i="30"/>
  <c r="G424" i="30" s="1"/>
  <c r="D423" i="30"/>
  <c r="G423" i="30"/>
  <c r="D422" i="30"/>
  <c r="G422" i="30"/>
  <c r="D421" i="30"/>
  <c r="G421" i="30" s="1"/>
  <c r="D420" i="30"/>
  <c r="G420" i="30" s="1"/>
  <c r="F419" i="30"/>
  <c r="E419" i="30"/>
  <c r="C419" i="30"/>
  <c r="B419" i="30"/>
  <c r="D419" i="30" s="1"/>
  <c r="G419" i="30" s="1"/>
  <c r="D418" i="30"/>
  <c r="G418" i="30"/>
  <c r="D417" i="30"/>
  <c r="G417" i="30" s="1"/>
  <c r="D416" i="30"/>
  <c r="G416" i="30" s="1"/>
  <c r="D415" i="30"/>
  <c r="G415" i="30" s="1"/>
  <c r="D414" i="30"/>
  <c r="G414" i="30" s="1"/>
  <c r="D413" i="30"/>
  <c r="G413" i="30"/>
  <c r="D412" i="30"/>
  <c r="G412" i="30"/>
  <c r="F411" i="30"/>
  <c r="E411" i="30"/>
  <c r="C411" i="30"/>
  <c r="B411" i="30"/>
  <c r="D411" i="30"/>
  <c r="G411" i="30" s="1"/>
  <c r="D410" i="30"/>
  <c r="G410" i="30" s="1"/>
  <c r="D409" i="30"/>
  <c r="G409" i="30"/>
  <c r="D408" i="30"/>
  <c r="G408" i="30"/>
  <c r="D407" i="30"/>
  <c r="G407" i="30" s="1"/>
  <c r="D406" i="30"/>
  <c r="G406" i="30" s="1"/>
  <c r="D405" i="30"/>
  <c r="G405" i="30" s="1"/>
  <c r="D404" i="30"/>
  <c r="G404" i="30" s="1"/>
  <c r="D403" i="30"/>
  <c r="G403" i="30"/>
  <c r="D402" i="30"/>
  <c r="G402" i="30"/>
  <c r="D401" i="30"/>
  <c r="G401" i="30" s="1"/>
  <c r="G400" i="30"/>
  <c r="D400" i="30"/>
  <c r="D399" i="30"/>
  <c r="G399" i="30" s="1"/>
  <c r="D398" i="30"/>
  <c r="G398" i="30" s="1"/>
  <c r="D397" i="30"/>
  <c r="G397" i="30"/>
  <c r="D396" i="30"/>
  <c r="G396" i="30"/>
  <c r="D395" i="30"/>
  <c r="G395" i="30" s="1"/>
  <c r="D394" i="30"/>
  <c r="G394" i="30" s="1"/>
  <c r="D393" i="30"/>
  <c r="G393" i="30" s="1"/>
  <c r="D392" i="30"/>
  <c r="G392" i="30" s="1"/>
  <c r="D391" i="30"/>
  <c r="G391" i="30" s="1"/>
  <c r="D390" i="30"/>
  <c r="G390" i="30" s="1"/>
  <c r="D389" i="30"/>
  <c r="G389" i="30" s="1"/>
  <c r="D388" i="30"/>
  <c r="G388" i="30" s="1"/>
  <c r="D387" i="30"/>
  <c r="G387" i="30" s="1"/>
  <c r="D386" i="30"/>
  <c r="G386" i="30" s="1"/>
  <c r="D385" i="30"/>
  <c r="G385" i="30"/>
  <c r="D384" i="30"/>
  <c r="G384" i="30"/>
  <c r="D383" i="30"/>
  <c r="G383" i="30" s="1"/>
  <c r="D382" i="30"/>
  <c r="G382" i="30" s="1"/>
  <c r="D381" i="30"/>
  <c r="G381" i="30" s="1"/>
  <c r="D380" i="30"/>
  <c r="G380" i="30" s="1"/>
  <c r="D379" i="30"/>
  <c r="G379" i="30" s="1"/>
  <c r="D378" i="30"/>
  <c r="G378" i="30"/>
  <c r="D377" i="30"/>
  <c r="G377" i="30" s="1"/>
  <c r="G376" i="30"/>
  <c r="D376" i="30"/>
  <c r="D375" i="30"/>
  <c r="G375" i="30" s="1"/>
  <c r="D374" i="30"/>
  <c r="G374" i="30" s="1"/>
  <c r="D373" i="30"/>
  <c r="G373" i="30"/>
  <c r="D372" i="30"/>
  <c r="G372" i="30"/>
  <c r="D371" i="30"/>
  <c r="G371" i="30" s="1"/>
  <c r="F370" i="30"/>
  <c r="E370" i="30"/>
  <c r="C370" i="30"/>
  <c r="B370" i="30"/>
  <c r="D370" i="30" s="1"/>
  <c r="G370" i="30" s="1"/>
  <c r="D369" i="30"/>
  <c r="G369" i="30"/>
  <c r="D368" i="30"/>
  <c r="G368" i="30"/>
  <c r="D367" i="30"/>
  <c r="G367" i="30" s="1"/>
  <c r="F366" i="30"/>
  <c r="E366" i="30"/>
  <c r="C366" i="30"/>
  <c r="B366" i="30"/>
  <c r="D366" i="30" s="1"/>
  <c r="D365" i="30"/>
  <c r="G365" i="30" s="1"/>
  <c r="D364" i="30"/>
  <c r="G364" i="30" s="1"/>
  <c r="D363" i="30"/>
  <c r="G363" i="30" s="1"/>
  <c r="D362" i="30"/>
  <c r="G362" i="30" s="1"/>
  <c r="D361" i="30"/>
  <c r="G361" i="30" s="1"/>
  <c r="D360" i="30"/>
  <c r="G360" i="30" s="1"/>
  <c r="D359" i="30"/>
  <c r="G359" i="30"/>
  <c r="D358" i="30"/>
  <c r="G358" i="30" s="1"/>
  <c r="D357" i="30"/>
  <c r="G357" i="30" s="1"/>
  <c r="D356" i="30"/>
  <c r="G356" i="30" s="1"/>
  <c r="D355" i="30"/>
  <c r="G355" i="30" s="1"/>
  <c r="D354" i="30"/>
  <c r="G354" i="30" s="1"/>
  <c r="D353" i="30"/>
  <c r="G353" i="30"/>
  <c r="D352" i="30"/>
  <c r="G352" i="30" s="1"/>
  <c r="F351" i="30"/>
  <c r="E351" i="30"/>
  <c r="C351" i="30"/>
  <c r="B351" i="30"/>
  <c r="D351" i="30"/>
  <c r="G351" i="30" s="1"/>
  <c r="D350" i="30"/>
  <c r="G350" i="30" s="1"/>
  <c r="D349" i="30"/>
  <c r="G349" i="30" s="1"/>
  <c r="F348" i="30"/>
  <c r="E348" i="30"/>
  <c r="C348" i="30"/>
  <c r="B348" i="30"/>
  <c r="D347" i="30"/>
  <c r="G347" i="30" s="1"/>
  <c r="D346" i="30"/>
  <c r="G346" i="30" s="1"/>
  <c r="D345" i="30"/>
  <c r="G345" i="30" s="1"/>
  <c r="D344" i="30"/>
  <c r="G344" i="30" s="1"/>
  <c r="G343" i="30"/>
  <c r="D343" i="30"/>
  <c r="D342" i="30"/>
  <c r="G342" i="30" s="1"/>
  <c r="D341" i="30"/>
  <c r="G341" i="30" s="1"/>
  <c r="D340" i="30"/>
  <c r="G340" i="30" s="1"/>
  <c r="D339" i="30"/>
  <c r="G339" i="30" s="1"/>
  <c r="D338" i="30"/>
  <c r="G338" i="30" s="1"/>
  <c r="F337" i="30"/>
  <c r="E337" i="30"/>
  <c r="C337" i="30"/>
  <c r="B337" i="30"/>
  <c r="D337" i="30"/>
  <c r="D336" i="30"/>
  <c r="G336" i="30" s="1"/>
  <c r="D335" i="30"/>
  <c r="G335" i="30"/>
  <c r="D334" i="30"/>
  <c r="G334" i="30"/>
  <c r="G333" i="30"/>
  <c r="D333" i="30"/>
  <c r="F332" i="30"/>
  <c r="E332" i="30"/>
  <c r="C332" i="30"/>
  <c r="B332" i="30"/>
  <c r="D332" i="30" s="1"/>
  <c r="D331" i="30"/>
  <c r="G331" i="30"/>
  <c r="D330" i="30"/>
  <c r="G330" i="30"/>
  <c r="G329" i="30"/>
  <c r="D329" i="30"/>
  <c r="D328" i="30"/>
  <c r="G328" i="30" s="1"/>
  <c r="D327" i="30"/>
  <c r="G327" i="30" s="1"/>
  <c r="D326" i="30"/>
  <c r="G326" i="30" s="1"/>
  <c r="F325" i="30"/>
  <c r="E325" i="30"/>
  <c r="C325" i="30"/>
  <c r="D325" i="30" s="1"/>
  <c r="B325" i="30"/>
  <c r="G324" i="30"/>
  <c r="D324" i="30"/>
  <c r="D323" i="30"/>
  <c r="G323" i="30" s="1"/>
  <c r="D322" i="30"/>
  <c r="G322" i="30" s="1"/>
  <c r="D321" i="30"/>
  <c r="G321" i="30"/>
  <c r="D320" i="30"/>
  <c r="G320" i="30"/>
  <c r="D319" i="30"/>
  <c r="G319" i="30" s="1"/>
  <c r="D318" i="30"/>
  <c r="G318" i="30" s="1"/>
  <c r="D317" i="30"/>
  <c r="G317" i="30" s="1"/>
  <c r="D316" i="30"/>
  <c r="G316" i="30" s="1"/>
  <c r="D315" i="30"/>
  <c r="G315" i="30" s="1"/>
  <c r="D314" i="30"/>
  <c r="G314" i="30" s="1"/>
  <c r="D313" i="30"/>
  <c r="G313" i="30" s="1"/>
  <c r="D312" i="30"/>
  <c r="G312" i="30" s="1"/>
  <c r="D311" i="30"/>
  <c r="G311" i="30" s="1"/>
  <c r="D310" i="30"/>
  <c r="G310" i="30" s="1"/>
  <c r="D309" i="30"/>
  <c r="G309" i="30"/>
  <c r="D308" i="30"/>
  <c r="G308" i="30" s="1"/>
  <c r="D307" i="30"/>
  <c r="G307" i="30" s="1"/>
  <c r="D306" i="30"/>
  <c r="G306" i="30" s="1"/>
  <c r="D305" i="30"/>
  <c r="G305" i="30" s="1"/>
  <c r="D304" i="30"/>
  <c r="G304" i="30" s="1"/>
  <c r="D303" i="30"/>
  <c r="G303" i="30"/>
  <c r="D302" i="30"/>
  <c r="G302" i="30" s="1"/>
  <c r="D301" i="30"/>
  <c r="G301" i="30" s="1"/>
  <c r="G300" i="30"/>
  <c r="D300" i="30"/>
  <c r="D299" i="30"/>
  <c r="G299" i="30" s="1"/>
  <c r="D298" i="30"/>
  <c r="G298" i="30" s="1"/>
  <c r="D297" i="30"/>
  <c r="G297" i="30"/>
  <c r="D296" i="30"/>
  <c r="G296" i="30"/>
  <c r="D295" i="30"/>
  <c r="G295" i="30" s="1"/>
  <c r="D294" i="30"/>
  <c r="G294" i="30" s="1"/>
  <c r="D293" i="30"/>
  <c r="G293" i="30" s="1"/>
  <c r="D292" i="30"/>
  <c r="G292" i="30" s="1"/>
  <c r="D291" i="30"/>
  <c r="G291" i="30"/>
  <c r="D290" i="30"/>
  <c r="G290" i="30" s="1"/>
  <c r="F289" i="30"/>
  <c r="E289" i="30"/>
  <c r="C289" i="30"/>
  <c r="B289" i="30"/>
  <c r="D289" i="30" s="1"/>
  <c r="G289" i="30" s="1"/>
  <c r="D288" i="30"/>
  <c r="G288" i="30" s="1"/>
  <c r="D287" i="30"/>
  <c r="G287" i="30" s="1"/>
  <c r="D286" i="30"/>
  <c r="G286" i="30" s="1"/>
  <c r="D285" i="30"/>
  <c r="G285" i="30" s="1"/>
  <c r="G284" i="30"/>
  <c r="D284" i="30"/>
  <c r="D283" i="30"/>
  <c r="G283" i="30" s="1"/>
  <c r="F282" i="30"/>
  <c r="E282" i="30"/>
  <c r="C282" i="30"/>
  <c r="B282" i="30"/>
  <c r="D281" i="30"/>
  <c r="G281" i="30" s="1"/>
  <c r="D280" i="30"/>
  <c r="G280" i="30" s="1"/>
  <c r="D279" i="30"/>
  <c r="G279" i="30" s="1"/>
  <c r="D278" i="30"/>
  <c r="G278" i="30" s="1"/>
  <c r="D277" i="30"/>
  <c r="G277" i="30"/>
  <c r="D276" i="30"/>
  <c r="G276" i="30" s="1"/>
  <c r="F275" i="30"/>
  <c r="E275" i="30"/>
  <c r="C275" i="30"/>
  <c r="B275" i="30"/>
  <c r="D275" i="30"/>
  <c r="G275" i="30" s="1"/>
  <c r="D274" i="30"/>
  <c r="G274" i="30" s="1"/>
  <c r="D273" i="30"/>
  <c r="G273" i="30" s="1"/>
  <c r="D272" i="30"/>
  <c r="G272" i="30" s="1"/>
  <c r="G271" i="30"/>
  <c r="D271" i="30"/>
  <c r="G270" i="30"/>
  <c r="D270" i="30"/>
  <c r="D269" i="30"/>
  <c r="G269" i="30" s="1"/>
  <c r="D268" i="30"/>
  <c r="G268" i="30" s="1"/>
  <c r="F267" i="30"/>
  <c r="E267" i="30"/>
  <c r="C267" i="30"/>
  <c r="B267" i="30"/>
  <c r="D267" i="30" s="1"/>
  <c r="D266" i="30"/>
  <c r="G266" i="30" s="1"/>
  <c r="D265" i="30"/>
  <c r="G265" i="30" s="1"/>
  <c r="D264" i="30"/>
  <c r="G264" i="30" s="1"/>
  <c r="D263" i="30"/>
  <c r="G263" i="30" s="1"/>
  <c r="F262" i="30"/>
  <c r="E262" i="30"/>
  <c r="C262" i="30"/>
  <c r="D262" i="30" s="1"/>
  <c r="G262" i="30" s="1"/>
  <c r="B262" i="30"/>
  <c r="D261" i="30"/>
  <c r="G261" i="30" s="1"/>
  <c r="D260" i="30"/>
  <c r="G260" i="30" s="1"/>
  <c r="F259" i="30"/>
  <c r="E259" i="30"/>
  <c r="C259" i="30"/>
  <c r="B259" i="30"/>
  <c r="D259" i="30" s="1"/>
  <c r="D258" i="30"/>
  <c r="G258" i="30" s="1"/>
  <c r="D257" i="30"/>
  <c r="G257" i="30" s="1"/>
  <c r="D256" i="30"/>
  <c r="G256" i="30" s="1"/>
  <c r="D255" i="30"/>
  <c r="G255" i="30" s="1"/>
  <c r="D254" i="30"/>
  <c r="G254" i="30" s="1"/>
  <c r="D253" i="30"/>
  <c r="G253" i="30" s="1"/>
  <c r="D252" i="30"/>
  <c r="G252" i="30" s="1"/>
  <c r="D251" i="30"/>
  <c r="G251" i="30" s="1"/>
  <c r="D250" i="30"/>
  <c r="G250" i="30" s="1"/>
  <c r="F249" i="30"/>
  <c r="E249" i="30"/>
  <c r="C249" i="30"/>
  <c r="B249" i="30"/>
  <c r="D249" i="30" s="1"/>
  <c r="G249" i="30" s="1"/>
  <c r="D248" i="30"/>
  <c r="G248" i="30" s="1"/>
  <c r="D247" i="30"/>
  <c r="G247" i="30" s="1"/>
  <c r="F246" i="30"/>
  <c r="E246" i="30"/>
  <c r="C246" i="30"/>
  <c r="D246" i="30" s="1"/>
  <c r="B246" i="30"/>
  <c r="D245" i="30"/>
  <c r="G245" i="30" s="1"/>
  <c r="D244" i="30"/>
  <c r="G244" i="30" s="1"/>
  <c r="D243" i="30"/>
  <c r="G243" i="30" s="1"/>
  <c r="D242" i="30"/>
  <c r="G242" i="30" s="1"/>
  <c r="D241" i="30"/>
  <c r="G241" i="30"/>
  <c r="D240" i="30"/>
  <c r="G240" i="30"/>
  <c r="G239" i="30"/>
  <c r="D239" i="30"/>
  <c r="F238" i="30"/>
  <c r="E238" i="30"/>
  <c r="C238" i="30"/>
  <c r="B238" i="30"/>
  <c r="D238" i="30" s="1"/>
  <c r="G238" i="30" s="1"/>
  <c r="D237" i="30"/>
  <c r="G237" i="30"/>
  <c r="D236" i="30"/>
  <c r="G236" i="30" s="1"/>
  <c r="D235" i="30"/>
  <c r="G235" i="30" s="1"/>
  <c r="G234" i="30"/>
  <c r="D234" i="30"/>
  <c r="D233" i="30"/>
  <c r="G233" i="30" s="1"/>
  <c r="D232" i="30"/>
  <c r="G232" i="30" s="1"/>
  <c r="D231" i="30"/>
  <c r="G231" i="30" s="1"/>
  <c r="D230" i="30"/>
  <c r="G230" i="30"/>
  <c r="G229" i="30"/>
  <c r="D229" i="30"/>
  <c r="D228" i="30"/>
  <c r="G228" i="30" s="1"/>
  <c r="D227" i="30"/>
  <c r="G227" i="30" s="1"/>
  <c r="D226" i="30"/>
  <c r="G226" i="30" s="1"/>
  <c r="D225" i="30"/>
  <c r="G225" i="30" s="1"/>
  <c r="D224" i="30"/>
  <c r="G224" i="30" s="1"/>
  <c r="D223" i="30"/>
  <c r="G223" i="30" s="1"/>
  <c r="F222" i="30"/>
  <c r="E222" i="30"/>
  <c r="D222" i="30"/>
  <c r="G222" i="30" s="1"/>
  <c r="C222" i="30"/>
  <c r="B222" i="30"/>
  <c r="D221" i="30"/>
  <c r="G221" i="30"/>
  <c r="D220" i="30"/>
  <c r="G220" i="30"/>
  <c r="F219" i="30"/>
  <c r="E219" i="30"/>
  <c r="C219" i="30"/>
  <c r="B219" i="30"/>
  <c r="D219" i="30" s="1"/>
  <c r="G219" i="30" s="1"/>
  <c r="D218" i="30"/>
  <c r="G218" i="30" s="1"/>
  <c r="D217" i="30"/>
  <c r="G217" i="30" s="1"/>
  <c r="F216" i="30"/>
  <c r="E216" i="30"/>
  <c r="C216" i="30"/>
  <c r="B216" i="30"/>
  <c r="D215" i="30"/>
  <c r="G215" i="30" s="1"/>
  <c r="D214" i="30"/>
  <c r="G214" i="30" s="1"/>
  <c r="D213" i="30"/>
  <c r="G213" i="30"/>
  <c r="D212" i="30"/>
  <c r="G212" i="30" s="1"/>
  <c r="D211" i="30"/>
  <c r="G211" i="30" s="1"/>
  <c r="D210" i="30"/>
  <c r="G210" i="30" s="1"/>
  <c r="D209" i="30"/>
  <c r="G209" i="30" s="1"/>
  <c r="D208" i="30"/>
  <c r="G208" i="30" s="1"/>
  <c r="D207" i="30"/>
  <c r="G207" i="30" s="1"/>
  <c r="D206" i="30"/>
  <c r="G206" i="30" s="1"/>
  <c r="G205" i="30"/>
  <c r="D205" i="30"/>
  <c r="G204" i="30"/>
  <c r="D204" i="30"/>
  <c r="F203" i="30"/>
  <c r="E203" i="30"/>
  <c r="C203" i="30"/>
  <c r="B203" i="30"/>
  <c r="D203" i="30" s="1"/>
  <c r="D202" i="30"/>
  <c r="G202" i="30" s="1"/>
  <c r="D201" i="30"/>
  <c r="G201" i="30" s="1"/>
  <c r="G200" i="30"/>
  <c r="D200" i="30"/>
  <c r="D199" i="30"/>
  <c r="G199" i="30" s="1"/>
  <c r="D198" i="30"/>
  <c r="G198" i="30" s="1"/>
  <c r="D197" i="30"/>
  <c r="G197" i="30"/>
  <c r="F196" i="30"/>
  <c r="E196" i="30"/>
  <c r="C196" i="30"/>
  <c r="B196" i="30"/>
  <c r="D195" i="30"/>
  <c r="G195" i="30" s="1"/>
  <c r="D194" i="30"/>
  <c r="G194" i="30" s="1"/>
  <c r="D193" i="30"/>
  <c r="G193" i="30" s="1"/>
  <c r="D192" i="30"/>
  <c r="G192" i="30"/>
  <c r="D191" i="30"/>
  <c r="G191" i="30" s="1"/>
  <c r="G190" i="30"/>
  <c r="D190" i="30"/>
  <c r="F189" i="30"/>
  <c r="E189" i="30"/>
  <c r="C189" i="30"/>
  <c r="B189" i="30"/>
  <c r="D188" i="30"/>
  <c r="G188" i="30" s="1"/>
  <c r="D187" i="30"/>
  <c r="G187" i="30"/>
  <c r="D186" i="30"/>
  <c r="G186" i="30" s="1"/>
  <c r="D185" i="30"/>
  <c r="G185" i="30"/>
  <c r="F184" i="30"/>
  <c r="E184" i="30"/>
  <c r="C184" i="30"/>
  <c r="B184" i="30"/>
  <c r="D184" i="30"/>
  <c r="G184" i="30" s="1"/>
  <c r="D183" i="30"/>
  <c r="G183" i="30"/>
  <c r="D182" i="30"/>
  <c r="G182" i="30" s="1"/>
  <c r="D181" i="30"/>
  <c r="G181" i="30"/>
  <c r="D180" i="30"/>
  <c r="G180" i="30" s="1"/>
  <c r="F179" i="30"/>
  <c r="E179" i="30"/>
  <c r="C179" i="30"/>
  <c r="B179" i="30"/>
  <c r="D178" i="30"/>
  <c r="G178" i="30" s="1"/>
  <c r="D177" i="30"/>
  <c r="G177" i="30"/>
  <c r="F176" i="30"/>
  <c r="E176" i="30"/>
  <c r="C176" i="30"/>
  <c r="B176" i="30"/>
  <c r="D176" i="30"/>
  <c r="G176" i="30" s="1"/>
  <c r="D175" i="30"/>
  <c r="G175" i="30" s="1"/>
  <c r="D174" i="30"/>
  <c r="G174" i="30" s="1"/>
  <c r="D173" i="30"/>
  <c r="G173" i="30"/>
  <c r="F172" i="30"/>
  <c r="E172" i="30"/>
  <c r="C172" i="30"/>
  <c r="B172" i="30"/>
  <c r="D172" i="30" s="1"/>
  <c r="G172" i="30" s="1"/>
  <c r="D171" i="30"/>
  <c r="G171" i="30" s="1"/>
  <c r="D170" i="30"/>
  <c r="G170" i="30" s="1"/>
  <c r="D169" i="30"/>
  <c r="G169" i="30" s="1"/>
  <c r="D168" i="30"/>
  <c r="G168" i="30" s="1"/>
  <c r="F167" i="30"/>
  <c r="E167" i="30"/>
  <c r="C167" i="30"/>
  <c r="D167" i="30" s="1"/>
  <c r="G167" i="30" s="1"/>
  <c r="B167" i="30"/>
  <c r="D166" i="30"/>
  <c r="G166" i="30" s="1"/>
  <c r="D165" i="30"/>
  <c r="G165" i="30"/>
  <c r="G164" i="30"/>
  <c r="D164" i="30"/>
  <c r="D163" i="30"/>
  <c r="G163" i="30" s="1"/>
  <c r="F162" i="30"/>
  <c r="E162" i="30"/>
  <c r="C162" i="30"/>
  <c r="B162" i="30"/>
  <c r="D162" i="30" s="1"/>
  <c r="D161" i="30"/>
  <c r="G161" i="30"/>
  <c r="D160" i="30"/>
  <c r="G160" i="30" s="1"/>
  <c r="D159" i="30"/>
  <c r="G159" i="30" s="1"/>
  <c r="F158" i="30"/>
  <c r="E158" i="30"/>
  <c r="C158" i="30"/>
  <c r="D158" i="30"/>
  <c r="G158" i="30" s="1"/>
  <c r="B158" i="30"/>
  <c r="D157" i="30"/>
  <c r="G157" i="30"/>
  <c r="D156" i="30"/>
  <c r="G156" i="30" s="1"/>
  <c r="F155" i="30"/>
  <c r="E155" i="30"/>
  <c r="C155" i="30"/>
  <c r="D155" i="30" s="1"/>
  <c r="G155" i="30" s="1"/>
  <c r="B155" i="30"/>
  <c r="D154" i="30"/>
  <c r="G154" i="30" s="1"/>
  <c r="D153" i="30"/>
  <c r="G153" i="30" s="1"/>
  <c r="D152" i="30"/>
  <c r="G152" i="30" s="1"/>
  <c r="D151" i="30"/>
  <c r="G151" i="30" s="1"/>
  <c r="F150" i="30"/>
  <c r="E150" i="30"/>
  <c r="D150" i="30"/>
  <c r="G150" i="30" s="1"/>
  <c r="C150" i="30"/>
  <c r="B150" i="30"/>
  <c r="D149" i="30"/>
  <c r="G149" i="30" s="1"/>
  <c r="D148" i="30"/>
  <c r="G148" i="30" s="1"/>
  <c r="D147" i="30"/>
  <c r="G147" i="30" s="1"/>
  <c r="D146" i="30"/>
  <c r="G146" i="30" s="1"/>
  <c r="D145" i="30"/>
  <c r="G145" i="30" s="1"/>
  <c r="D144" i="30"/>
  <c r="G144" i="30" s="1"/>
  <c r="D143" i="30"/>
  <c r="G143" i="30" s="1"/>
  <c r="F142" i="30"/>
  <c r="E142" i="30"/>
  <c r="C142" i="30"/>
  <c r="D142" i="30" s="1"/>
  <c r="G142" i="30" s="1"/>
  <c r="B142" i="30"/>
  <c r="D141" i="30"/>
  <c r="G141" i="30"/>
  <c r="D140" i="30"/>
  <c r="G140" i="30" s="1"/>
  <c r="D139" i="30"/>
  <c r="G139" i="30" s="1"/>
  <c r="F138" i="30"/>
  <c r="E138" i="30"/>
  <c r="C138" i="30"/>
  <c r="B138" i="30"/>
  <c r="D137" i="30"/>
  <c r="G137" i="30"/>
  <c r="D136" i="30"/>
  <c r="G136" i="30" s="1"/>
  <c r="D135" i="30"/>
  <c r="G135" i="30" s="1"/>
  <c r="G134" i="30"/>
  <c r="D134" i="30"/>
  <c r="D133" i="30"/>
  <c r="G133" i="30" s="1"/>
  <c r="D132" i="30"/>
  <c r="G132" i="30" s="1"/>
  <c r="F131" i="30"/>
  <c r="E131" i="30"/>
  <c r="C131" i="30"/>
  <c r="B131" i="30"/>
  <c r="D131" i="30" s="1"/>
  <c r="G131" i="30" s="1"/>
  <c r="G130" i="30"/>
  <c r="D130" i="30"/>
  <c r="D129" i="30"/>
  <c r="G129" i="30" s="1"/>
  <c r="D128" i="30"/>
  <c r="G128" i="30" s="1"/>
  <c r="D127" i="30"/>
  <c r="G127" i="30" s="1"/>
  <c r="D126" i="30"/>
  <c r="G126" i="30" s="1"/>
  <c r="D125" i="30"/>
  <c r="G125" i="30"/>
  <c r="D124" i="30"/>
  <c r="G124" i="30" s="1"/>
  <c r="D123" i="30"/>
  <c r="G123" i="30" s="1"/>
  <c r="G122" i="30"/>
  <c r="D122" i="30"/>
  <c r="F121" i="30"/>
  <c r="E121" i="30"/>
  <c r="C121" i="30"/>
  <c r="B121" i="30"/>
  <c r="D121" i="30" s="1"/>
  <c r="G121" i="30" s="1"/>
  <c r="D120" i="30"/>
  <c r="G120" i="30" s="1"/>
  <c r="D119" i="30"/>
  <c r="G119" i="30" s="1"/>
  <c r="D118" i="30"/>
  <c r="G118" i="30" s="1"/>
  <c r="F117" i="30"/>
  <c r="E117" i="30"/>
  <c r="C117" i="30"/>
  <c r="B117" i="30"/>
  <c r="D117" i="30" s="1"/>
  <c r="G116" i="30"/>
  <c r="D116" i="30"/>
  <c r="D115" i="30"/>
  <c r="G115" i="30" s="1"/>
  <c r="F114" i="30"/>
  <c r="E114" i="30"/>
  <c r="C114" i="30"/>
  <c r="B114" i="30"/>
  <c r="D114" i="30" s="1"/>
  <c r="D113" i="30"/>
  <c r="G113" i="30"/>
  <c r="G112" i="30"/>
  <c r="D112" i="30"/>
  <c r="D111" i="30"/>
  <c r="G111" i="30" s="1"/>
  <c r="F110" i="30"/>
  <c r="E110" i="30"/>
  <c r="C110" i="30"/>
  <c r="B110" i="30"/>
  <c r="D109" i="30"/>
  <c r="G109" i="30" s="1"/>
  <c r="G108" i="30"/>
  <c r="D108" i="30"/>
  <c r="D107" i="30"/>
  <c r="G107" i="30" s="1"/>
  <c r="D106" i="30"/>
  <c r="G106" i="30" s="1"/>
  <c r="F105" i="30"/>
  <c r="E105" i="30"/>
  <c r="C105" i="30"/>
  <c r="B105" i="30"/>
  <c r="D105" i="30" s="1"/>
  <c r="D104" i="30"/>
  <c r="G104" i="30" s="1"/>
  <c r="D103" i="30"/>
  <c r="G103" i="30" s="1"/>
  <c r="D102" i="30"/>
  <c r="G102" i="30" s="1"/>
  <c r="D101" i="30"/>
  <c r="G101" i="30" s="1"/>
  <c r="D100" i="30"/>
  <c r="G100" i="30" s="1"/>
  <c r="F99" i="30"/>
  <c r="E99" i="30"/>
  <c r="C99" i="30"/>
  <c r="B99" i="30"/>
  <c r="D98" i="30"/>
  <c r="G98" i="30"/>
  <c r="D97" i="30"/>
  <c r="G97" i="30" s="1"/>
  <c r="D96" i="30"/>
  <c r="G96" i="30" s="1"/>
  <c r="F95" i="30"/>
  <c r="E95" i="30"/>
  <c r="C95" i="30"/>
  <c r="B95" i="30"/>
  <c r="D94" i="30"/>
  <c r="G94" i="30"/>
  <c r="D93" i="30"/>
  <c r="G93" i="30"/>
  <c r="F92" i="30"/>
  <c r="E92" i="30"/>
  <c r="C92" i="30"/>
  <c r="B92" i="30"/>
  <c r="D91" i="30"/>
  <c r="G91" i="30"/>
  <c r="D90" i="30"/>
  <c r="G90" i="30" s="1"/>
  <c r="D89" i="30"/>
  <c r="G89" i="30"/>
  <c r="F88" i="30"/>
  <c r="E88" i="30"/>
  <c r="C88" i="30"/>
  <c r="B88" i="30"/>
  <c r="D88" i="30" s="1"/>
  <c r="D87" i="30"/>
  <c r="G87" i="30" s="1"/>
  <c r="D86" i="30"/>
  <c r="G86" i="30"/>
  <c r="D85" i="30"/>
  <c r="G85" i="30" s="1"/>
  <c r="D84" i="30"/>
  <c r="G84" i="30" s="1"/>
  <c r="D83" i="30"/>
  <c r="G83" i="30" s="1"/>
  <c r="D82" i="30"/>
  <c r="G82" i="30" s="1"/>
  <c r="D81" i="30"/>
  <c r="G81" i="30"/>
  <c r="D80" i="30"/>
  <c r="G80" i="30" s="1"/>
  <c r="D79" i="30"/>
  <c r="G79" i="30" s="1"/>
  <c r="D78" i="30"/>
  <c r="G78" i="30" s="1"/>
  <c r="D77" i="30"/>
  <c r="G77" i="30" s="1"/>
  <c r="D76" i="30"/>
  <c r="G76" i="30" s="1"/>
  <c r="D75" i="30"/>
  <c r="G75" i="30"/>
  <c r="D74" i="30"/>
  <c r="G74" i="30" s="1"/>
  <c r="D73" i="30"/>
  <c r="G73" i="30" s="1"/>
  <c r="D72" i="30"/>
  <c r="G72" i="30" s="1"/>
  <c r="D71" i="30"/>
  <c r="G71" i="30" s="1"/>
  <c r="D70" i="30"/>
  <c r="G70" i="30" s="1"/>
  <c r="D69" i="30"/>
  <c r="G69" i="30" s="1"/>
  <c r="D68" i="30"/>
  <c r="G68" i="30" s="1"/>
  <c r="D67" i="30"/>
  <c r="G67" i="30" s="1"/>
  <c r="G66" i="30"/>
  <c r="D66" i="30"/>
  <c r="D65" i="30"/>
  <c r="G65" i="30" s="1"/>
  <c r="D64" i="30"/>
  <c r="G64" i="30" s="1"/>
  <c r="D63" i="30"/>
  <c r="G63" i="30" s="1"/>
  <c r="D62" i="30"/>
  <c r="G62" i="30" s="1"/>
  <c r="D61" i="30"/>
  <c r="G61" i="30" s="1"/>
  <c r="D60" i="30"/>
  <c r="G60" i="30" s="1"/>
  <c r="D59" i="30"/>
  <c r="G59" i="30" s="1"/>
  <c r="D58" i="30"/>
  <c r="G58" i="30" s="1"/>
  <c r="D57" i="30"/>
  <c r="G57" i="30" s="1"/>
  <c r="D56" i="30"/>
  <c r="G56" i="30"/>
  <c r="F55" i="30"/>
  <c r="E55" i="30"/>
  <c r="C55" i="30"/>
  <c r="B55" i="30"/>
  <c r="D54" i="30"/>
  <c r="G54" i="30" s="1"/>
  <c r="D53" i="30"/>
  <c r="G53" i="30"/>
  <c r="D52" i="30"/>
  <c r="G52" i="30"/>
  <c r="D51" i="30"/>
  <c r="G51" i="30" s="1"/>
  <c r="D50" i="30"/>
  <c r="G50" i="30" s="1"/>
  <c r="D49" i="30"/>
  <c r="G49" i="30" s="1"/>
  <c r="D48" i="30"/>
  <c r="G48" i="30" s="1"/>
  <c r="D47" i="30"/>
  <c r="G47" i="30" s="1"/>
  <c r="D46" i="30"/>
  <c r="G46" i="30" s="1"/>
  <c r="D45" i="30"/>
  <c r="G45" i="30" s="1"/>
  <c r="D44" i="30"/>
  <c r="G44" i="30" s="1"/>
  <c r="D43" i="30"/>
  <c r="G43" i="30" s="1"/>
  <c r="D42" i="30"/>
  <c r="G42" i="30" s="1"/>
  <c r="D41" i="30"/>
  <c r="G41" i="30" s="1"/>
  <c r="D40" i="30"/>
  <c r="G40" i="30"/>
  <c r="D39" i="30"/>
  <c r="G39" i="30" s="1"/>
  <c r="G38" i="30"/>
  <c r="D38" i="30"/>
  <c r="F37" i="30"/>
  <c r="E37" i="30"/>
  <c r="C37" i="30"/>
  <c r="D37" i="30" s="1"/>
  <c r="G37" i="30" s="1"/>
  <c r="B37" i="30"/>
  <c r="D36" i="30"/>
  <c r="G36" i="30"/>
  <c r="D35" i="30"/>
  <c r="G35" i="30" s="1"/>
  <c r="D34" i="30"/>
  <c r="G34" i="30" s="1"/>
  <c r="D33" i="30"/>
  <c r="G33" i="30" s="1"/>
  <c r="D32" i="30"/>
  <c r="G32" i="30" s="1"/>
  <c r="F31" i="30"/>
  <c r="E31" i="30"/>
  <c r="C31" i="30"/>
  <c r="B31" i="30"/>
  <c r="D31" i="30" s="1"/>
  <c r="D30" i="30"/>
  <c r="G30" i="30" s="1"/>
  <c r="D29" i="30"/>
  <c r="G29" i="30" s="1"/>
  <c r="D28" i="30"/>
  <c r="G28" i="30" s="1"/>
  <c r="D27" i="30"/>
  <c r="G27" i="30"/>
  <c r="D26" i="30"/>
  <c r="G26" i="30"/>
  <c r="D25" i="30"/>
  <c r="G25" i="30" s="1"/>
  <c r="D24" i="30"/>
  <c r="G24" i="30" s="1"/>
  <c r="D23" i="30"/>
  <c r="G23" i="30" s="1"/>
  <c r="F22" i="30"/>
  <c r="E22" i="30"/>
  <c r="C22" i="30"/>
  <c r="B22" i="30"/>
  <c r="D21" i="30"/>
  <c r="G21" i="30" s="1"/>
  <c r="D20" i="30"/>
  <c r="G20" i="30" s="1"/>
  <c r="D19" i="30"/>
  <c r="G19" i="30" s="1"/>
  <c r="F18" i="30"/>
  <c r="E18" i="30"/>
  <c r="C18" i="30"/>
  <c r="B18" i="30"/>
  <c r="D17" i="30"/>
  <c r="G17" i="30" s="1"/>
  <c r="D16" i="30"/>
  <c r="G16" i="30" s="1"/>
  <c r="D15" i="30"/>
  <c r="G15" i="30" s="1"/>
  <c r="D14" i="30"/>
  <c r="G14" i="30" s="1"/>
  <c r="D13" i="30"/>
  <c r="G13" i="30" s="1"/>
  <c r="D12" i="30"/>
  <c r="G12" i="30"/>
  <c r="D11" i="30"/>
  <c r="G11" i="30" s="1"/>
  <c r="D10" i="30"/>
  <c r="G10" i="30" s="1"/>
  <c r="D9" i="30"/>
  <c r="G9" i="30" s="1"/>
  <c r="D8" i="30"/>
  <c r="G8" i="30" s="1"/>
  <c r="F557" i="29"/>
  <c r="E557" i="29"/>
  <c r="C557" i="29"/>
  <c r="B557" i="29"/>
  <c r="F556" i="29"/>
  <c r="E556" i="29"/>
  <c r="C556" i="29"/>
  <c r="B556" i="29"/>
  <c r="D556" i="29"/>
  <c r="G555" i="29"/>
  <c r="D555" i="29"/>
  <c r="D554" i="29"/>
  <c r="G554" i="29" s="1"/>
  <c r="D553" i="29"/>
  <c r="G553" i="29" s="1"/>
  <c r="D552" i="29"/>
  <c r="G552" i="29"/>
  <c r="D551" i="29"/>
  <c r="G551" i="29"/>
  <c r="G550" i="29"/>
  <c r="D550" i="29"/>
  <c r="F549" i="29"/>
  <c r="E549" i="29"/>
  <c r="C549" i="29"/>
  <c r="B549" i="29"/>
  <c r="D548" i="29"/>
  <c r="G548" i="29"/>
  <c r="D547" i="29"/>
  <c r="G547" i="29" s="1"/>
  <c r="D546" i="29"/>
  <c r="G546" i="29" s="1"/>
  <c r="G545" i="29"/>
  <c r="D545" i="29"/>
  <c r="F544" i="29"/>
  <c r="E544" i="29"/>
  <c r="C544" i="29"/>
  <c r="B544" i="29"/>
  <c r="D543" i="29"/>
  <c r="G543" i="29" s="1"/>
  <c r="D542" i="29"/>
  <c r="G542" i="29" s="1"/>
  <c r="D541" i="29"/>
  <c r="G541" i="29" s="1"/>
  <c r="F540" i="29"/>
  <c r="E540" i="29"/>
  <c r="C540" i="29"/>
  <c r="B540" i="29"/>
  <c r="D539" i="29"/>
  <c r="G539" i="29" s="1"/>
  <c r="D538" i="29"/>
  <c r="G538" i="29"/>
  <c r="D537" i="29"/>
  <c r="G537" i="29" s="1"/>
  <c r="D536" i="29"/>
  <c r="G536" i="29" s="1"/>
  <c r="D535" i="29"/>
  <c r="G535" i="29" s="1"/>
  <c r="D534" i="29"/>
  <c r="G534" i="29" s="1"/>
  <c r="D533" i="29"/>
  <c r="G533" i="29" s="1"/>
  <c r="D532" i="29"/>
  <c r="G532" i="29"/>
  <c r="G531" i="29"/>
  <c r="D531" i="29"/>
  <c r="D530" i="29"/>
  <c r="G530" i="29" s="1"/>
  <c r="D529" i="29"/>
  <c r="G529" i="29" s="1"/>
  <c r="D528" i="29"/>
  <c r="G528" i="29" s="1"/>
  <c r="D527" i="29"/>
  <c r="G527" i="29" s="1"/>
  <c r="D526" i="29"/>
  <c r="G526" i="29"/>
  <c r="G525" i="29"/>
  <c r="D525" i="29"/>
  <c r="D524" i="29"/>
  <c r="G524" i="29" s="1"/>
  <c r="D523" i="29"/>
  <c r="G523" i="29" s="1"/>
  <c r="D522" i="29"/>
  <c r="G522" i="29" s="1"/>
  <c r="F521" i="29"/>
  <c r="E521" i="29"/>
  <c r="D521" i="29"/>
  <c r="C521" i="29"/>
  <c r="B521" i="29"/>
  <c r="D520" i="29"/>
  <c r="G520" i="29" s="1"/>
  <c r="D519" i="29"/>
  <c r="G519" i="29" s="1"/>
  <c r="D518" i="29"/>
  <c r="G518" i="29" s="1"/>
  <c r="D517" i="29"/>
  <c r="G517" i="29" s="1"/>
  <c r="F516" i="29"/>
  <c r="E516" i="29"/>
  <c r="C516" i="29"/>
  <c r="B516" i="29"/>
  <c r="D515" i="29"/>
  <c r="G515" i="29" s="1"/>
  <c r="D514" i="29"/>
  <c r="G514" i="29" s="1"/>
  <c r="F513" i="29"/>
  <c r="E513" i="29"/>
  <c r="C513" i="29"/>
  <c r="B513" i="29"/>
  <c r="D513" i="29" s="1"/>
  <c r="D512" i="29"/>
  <c r="G512" i="29" s="1"/>
  <c r="G511" i="29"/>
  <c r="D511" i="29"/>
  <c r="D510" i="29"/>
  <c r="G510" i="29" s="1"/>
  <c r="F509" i="29"/>
  <c r="E509" i="29"/>
  <c r="C509" i="29"/>
  <c r="B509" i="29"/>
  <c r="D509" i="29" s="1"/>
  <c r="G509" i="29" s="1"/>
  <c r="D508" i="29"/>
  <c r="G508" i="29" s="1"/>
  <c r="G507" i="29"/>
  <c r="D507" i="29"/>
  <c r="D506" i="29"/>
  <c r="G506" i="29" s="1"/>
  <c r="D505" i="29"/>
  <c r="G505" i="29" s="1"/>
  <c r="D504" i="29"/>
  <c r="G504" i="29" s="1"/>
  <c r="G503" i="29"/>
  <c r="D503" i="29"/>
  <c r="F502" i="29"/>
  <c r="E502" i="29"/>
  <c r="C502" i="29"/>
  <c r="D502" i="29" s="1"/>
  <c r="G502" i="29" s="1"/>
  <c r="B502" i="29"/>
  <c r="D501" i="29"/>
  <c r="G501" i="29" s="1"/>
  <c r="D500" i="29"/>
  <c r="G500" i="29"/>
  <c r="G499" i="29"/>
  <c r="D499" i="29"/>
  <c r="D498" i="29"/>
  <c r="G498" i="29" s="1"/>
  <c r="D497" i="29"/>
  <c r="G497" i="29" s="1"/>
  <c r="D496" i="29"/>
  <c r="G496" i="29" s="1"/>
  <c r="D495" i="29"/>
  <c r="G495" i="29" s="1"/>
  <c r="D494" i="29"/>
  <c r="G494" i="29"/>
  <c r="F493" i="29"/>
  <c r="E493" i="29"/>
  <c r="C493" i="29"/>
  <c r="B493" i="29"/>
  <c r="D492" i="29"/>
  <c r="G492" i="29" s="1"/>
  <c r="D491" i="29"/>
  <c r="G491" i="29" s="1"/>
  <c r="D490" i="29"/>
  <c r="G490" i="29" s="1"/>
  <c r="D489" i="29"/>
  <c r="G489" i="29" s="1"/>
  <c r="G488" i="29"/>
  <c r="D488" i="29"/>
  <c r="F487" i="29"/>
  <c r="E487" i="29"/>
  <c r="C487" i="29"/>
  <c r="B487" i="29"/>
  <c r="G486" i="29"/>
  <c r="D486" i="29"/>
  <c r="D485" i="29"/>
  <c r="G485" i="29" s="1"/>
  <c r="D484" i="29"/>
  <c r="G484" i="29" s="1"/>
  <c r="D483" i="29"/>
  <c r="G483" i="29" s="1"/>
  <c r="F482" i="29"/>
  <c r="E482" i="29"/>
  <c r="C482" i="29"/>
  <c r="D482" i="29" s="1"/>
  <c r="G482" i="29" s="1"/>
  <c r="B482" i="29"/>
  <c r="D481" i="29"/>
  <c r="G481" i="29" s="1"/>
  <c r="D480" i="29"/>
  <c r="G480" i="29" s="1"/>
  <c r="D479" i="29"/>
  <c r="G479" i="29" s="1"/>
  <c r="D478" i="29"/>
  <c r="G478" i="29" s="1"/>
  <c r="F477" i="29"/>
  <c r="E477" i="29"/>
  <c r="C477" i="29"/>
  <c r="B477" i="29"/>
  <c r="D476" i="29"/>
  <c r="G476" i="29" s="1"/>
  <c r="D475" i="29"/>
  <c r="G475" i="29" s="1"/>
  <c r="D474" i="29"/>
  <c r="G474" i="29" s="1"/>
  <c r="D473" i="29"/>
  <c r="G473" i="29" s="1"/>
  <c r="F472" i="29"/>
  <c r="E472" i="29"/>
  <c r="C472" i="29"/>
  <c r="B472" i="29"/>
  <c r="D471" i="29"/>
  <c r="G471" i="29" s="1"/>
  <c r="D470" i="29"/>
  <c r="G470" i="29" s="1"/>
  <c r="D469" i="29"/>
  <c r="G469" i="29" s="1"/>
  <c r="D468" i="29"/>
  <c r="G468" i="29" s="1"/>
  <c r="D467" i="29"/>
  <c r="G467" i="29" s="1"/>
  <c r="D466" i="29"/>
  <c r="G466" i="29" s="1"/>
  <c r="F465" i="29"/>
  <c r="E465" i="29"/>
  <c r="C465" i="29"/>
  <c r="B465" i="29"/>
  <c r="D464" i="29"/>
  <c r="G464" i="29" s="1"/>
  <c r="D463" i="29"/>
  <c r="G463" i="29" s="1"/>
  <c r="D462" i="29"/>
  <c r="G462" i="29" s="1"/>
  <c r="D461" i="29"/>
  <c r="G461" i="29" s="1"/>
  <c r="D460" i="29"/>
  <c r="G460" i="29" s="1"/>
  <c r="D459" i="29"/>
  <c r="G459" i="29" s="1"/>
  <c r="D458" i="29"/>
  <c r="G458" i="29" s="1"/>
  <c r="D457" i="29"/>
  <c r="G457" i="29" s="1"/>
  <c r="D456" i="29"/>
  <c r="G456" i="29" s="1"/>
  <c r="D455" i="29"/>
  <c r="G455" i="29"/>
  <c r="D454" i="29"/>
  <c r="G454" i="29" s="1"/>
  <c r="D453" i="29"/>
  <c r="G453" i="29" s="1"/>
  <c r="G452" i="29"/>
  <c r="D452" i="29"/>
  <c r="D451" i="29"/>
  <c r="G451" i="29" s="1"/>
  <c r="D450" i="29"/>
  <c r="G450" i="29" s="1"/>
  <c r="D449" i="29"/>
  <c r="G449" i="29"/>
  <c r="D448" i="29"/>
  <c r="G448" i="29" s="1"/>
  <c r="D447" i="29"/>
  <c r="G447" i="29" s="1"/>
  <c r="F446" i="29"/>
  <c r="E446" i="29"/>
  <c r="C446" i="29"/>
  <c r="B446" i="29"/>
  <c r="D445" i="29"/>
  <c r="G445" i="29" s="1"/>
  <c r="D444" i="29"/>
  <c r="G444" i="29" s="1"/>
  <c r="D443" i="29"/>
  <c r="G443" i="29" s="1"/>
  <c r="D442" i="29"/>
  <c r="G442" i="29" s="1"/>
  <c r="D441" i="29"/>
  <c r="G441" i="29" s="1"/>
  <c r="D440" i="29"/>
  <c r="G440" i="29" s="1"/>
  <c r="D439" i="29"/>
  <c r="G439" i="29" s="1"/>
  <c r="D438" i="29"/>
  <c r="G438" i="29" s="1"/>
  <c r="D437" i="29"/>
  <c r="G437" i="29" s="1"/>
  <c r="D436" i="29"/>
  <c r="G436" i="29" s="1"/>
  <c r="G435" i="29"/>
  <c r="D435" i="29"/>
  <c r="D434" i="29"/>
  <c r="G434" i="29" s="1"/>
  <c r="D433" i="29"/>
  <c r="G433" i="29"/>
  <c r="D432" i="29"/>
  <c r="G432" i="29" s="1"/>
  <c r="D431" i="29"/>
  <c r="G431" i="29" s="1"/>
  <c r="G430" i="29"/>
  <c r="D430" i="29"/>
  <c r="D429" i="29"/>
  <c r="G429" i="29" s="1"/>
  <c r="D428" i="29"/>
  <c r="G428" i="29" s="1"/>
  <c r="D427" i="29"/>
  <c r="G427" i="29" s="1"/>
  <c r="D426" i="29"/>
  <c r="G426" i="29" s="1"/>
  <c r="D425" i="29"/>
  <c r="G425" i="29" s="1"/>
  <c r="D424" i="29"/>
  <c r="G424" i="29" s="1"/>
  <c r="D423" i="29"/>
  <c r="G423" i="29" s="1"/>
  <c r="D422" i="29"/>
  <c r="G422" i="29" s="1"/>
  <c r="D421" i="29"/>
  <c r="G421" i="29"/>
  <c r="F420" i="29"/>
  <c r="E420" i="29"/>
  <c r="C420" i="29"/>
  <c r="B420" i="29"/>
  <c r="D420" i="29"/>
  <c r="D419" i="29"/>
  <c r="G419" i="29" s="1"/>
  <c r="D418" i="29"/>
  <c r="G418" i="29" s="1"/>
  <c r="D417" i="29"/>
  <c r="G417" i="29" s="1"/>
  <c r="D416" i="29"/>
  <c r="G416" i="29" s="1"/>
  <c r="D415" i="29"/>
  <c r="G415" i="29" s="1"/>
  <c r="D414" i="29"/>
  <c r="G414" i="29" s="1"/>
  <c r="D413" i="29"/>
  <c r="G413" i="29" s="1"/>
  <c r="F412" i="29"/>
  <c r="E412" i="29"/>
  <c r="C412" i="29"/>
  <c r="D412" i="29" s="1"/>
  <c r="B412" i="29"/>
  <c r="D411" i="29"/>
  <c r="G411" i="29" s="1"/>
  <c r="D410" i="29"/>
  <c r="G410" i="29" s="1"/>
  <c r="D409" i="29"/>
  <c r="G409" i="29" s="1"/>
  <c r="D408" i="29"/>
  <c r="G408" i="29" s="1"/>
  <c r="D407" i="29"/>
  <c r="G407" i="29" s="1"/>
  <c r="D406" i="29"/>
  <c r="G406" i="29" s="1"/>
  <c r="D405" i="29"/>
  <c r="G405" i="29" s="1"/>
  <c r="D404" i="29"/>
  <c r="G404" i="29" s="1"/>
  <c r="G403" i="29"/>
  <c r="D403" i="29"/>
  <c r="D402" i="29"/>
  <c r="G402" i="29" s="1"/>
  <c r="D401" i="29"/>
  <c r="G401" i="29" s="1"/>
  <c r="D400" i="29"/>
  <c r="G400" i="29" s="1"/>
  <c r="D399" i="29"/>
  <c r="G399" i="29" s="1"/>
  <c r="D398" i="29"/>
  <c r="G398" i="29" s="1"/>
  <c r="D397" i="29"/>
  <c r="G397" i="29" s="1"/>
  <c r="D396" i="29"/>
  <c r="G396" i="29" s="1"/>
  <c r="D395" i="29"/>
  <c r="G395" i="29" s="1"/>
  <c r="D394" i="29"/>
  <c r="G394" i="29" s="1"/>
  <c r="D393" i="29"/>
  <c r="G393" i="29" s="1"/>
  <c r="D392" i="29"/>
  <c r="G392" i="29" s="1"/>
  <c r="D391" i="29"/>
  <c r="G391" i="29" s="1"/>
  <c r="D390" i="29"/>
  <c r="G390" i="29" s="1"/>
  <c r="D389" i="29"/>
  <c r="G389" i="29" s="1"/>
  <c r="D388" i="29"/>
  <c r="G388" i="29" s="1"/>
  <c r="D387" i="29"/>
  <c r="G387" i="29" s="1"/>
  <c r="D386" i="29"/>
  <c r="G386" i="29" s="1"/>
  <c r="G385" i="29"/>
  <c r="D385" i="29"/>
  <c r="D384" i="29"/>
  <c r="G384" i="29" s="1"/>
  <c r="D383" i="29"/>
  <c r="G383" i="29"/>
  <c r="D382" i="29"/>
  <c r="G382" i="29" s="1"/>
  <c r="D381" i="29"/>
  <c r="G381" i="29" s="1"/>
  <c r="D380" i="29"/>
  <c r="G380" i="29" s="1"/>
  <c r="D379" i="29"/>
  <c r="G379" i="29" s="1"/>
  <c r="D378" i="29"/>
  <c r="G378" i="29" s="1"/>
  <c r="D377" i="29"/>
  <c r="G377" i="29"/>
  <c r="D376" i="29"/>
  <c r="G376" i="29" s="1"/>
  <c r="D375" i="29"/>
  <c r="G375" i="29" s="1"/>
  <c r="D374" i="29"/>
  <c r="G374" i="29" s="1"/>
  <c r="D373" i="29"/>
  <c r="G373" i="29" s="1"/>
  <c r="D372" i="29"/>
  <c r="G372" i="29" s="1"/>
  <c r="F371" i="29"/>
  <c r="E371" i="29"/>
  <c r="C371" i="29"/>
  <c r="D371" i="29" s="1"/>
  <c r="G371" i="29" s="1"/>
  <c r="B371" i="29"/>
  <c r="D370" i="29"/>
  <c r="G370" i="29" s="1"/>
  <c r="D369" i="29"/>
  <c r="G369" i="29" s="1"/>
  <c r="D368" i="29"/>
  <c r="G368" i="29" s="1"/>
  <c r="F367" i="29"/>
  <c r="E367" i="29"/>
  <c r="C367" i="29"/>
  <c r="B367" i="29"/>
  <c r="D366" i="29"/>
  <c r="G366" i="29" s="1"/>
  <c r="D365" i="29"/>
  <c r="G365" i="29" s="1"/>
  <c r="D364" i="29"/>
  <c r="G364" i="29" s="1"/>
  <c r="D363" i="29"/>
  <c r="G363" i="29"/>
  <c r="D362" i="29"/>
  <c r="G362" i="29" s="1"/>
  <c r="D361" i="29"/>
  <c r="G361" i="29" s="1"/>
  <c r="D360" i="29"/>
  <c r="G360" i="29" s="1"/>
  <c r="D359" i="29"/>
  <c r="G359" i="29" s="1"/>
  <c r="D358" i="29"/>
  <c r="G358" i="29" s="1"/>
  <c r="D357" i="29"/>
  <c r="G357" i="29" s="1"/>
  <c r="D356" i="29"/>
  <c r="G356" i="29"/>
  <c r="D355" i="29"/>
  <c r="G355" i="29" s="1"/>
  <c r="D354" i="29"/>
  <c r="G354" i="29" s="1"/>
  <c r="D353" i="29"/>
  <c r="G353" i="29" s="1"/>
  <c r="F352" i="29"/>
  <c r="E352" i="29"/>
  <c r="C352" i="29"/>
  <c r="B352" i="29"/>
  <c r="D352" i="29" s="1"/>
  <c r="G352" i="29" s="1"/>
  <c r="D351" i="29"/>
  <c r="G351" i="29" s="1"/>
  <c r="G350" i="29"/>
  <c r="D350" i="29"/>
  <c r="F349" i="29"/>
  <c r="E349" i="29"/>
  <c r="G349" i="29" s="1"/>
  <c r="C349" i="29"/>
  <c r="B349" i="29"/>
  <c r="D349" i="29" s="1"/>
  <c r="D348" i="29"/>
  <c r="G348" i="29"/>
  <c r="D347" i="29"/>
  <c r="G347" i="29" s="1"/>
  <c r="D346" i="29"/>
  <c r="G346" i="29" s="1"/>
  <c r="D345" i="29"/>
  <c r="G345" i="29" s="1"/>
  <c r="D344" i="29"/>
  <c r="G344" i="29" s="1"/>
  <c r="D343" i="29"/>
  <c r="G343" i="29"/>
  <c r="D342" i="29"/>
  <c r="G342" i="29" s="1"/>
  <c r="D341" i="29"/>
  <c r="G341" i="29" s="1"/>
  <c r="D340" i="29"/>
  <c r="G340" i="29" s="1"/>
  <c r="D339" i="29"/>
  <c r="G339" i="29" s="1"/>
  <c r="F338" i="29"/>
  <c r="E338" i="29"/>
  <c r="C338" i="29"/>
  <c r="B338" i="29"/>
  <c r="D337" i="29"/>
  <c r="G337" i="29" s="1"/>
  <c r="D336" i="29"/>
  <c r="G336" i="29" s="1"/>
  <c r="D335" i="29"/>
  <c r="G335" i="29" s="1"/>
  <c r="D334" i="29"/>
  <c r="G334" i="29" s="1"/>
  <c r="F333" i="29"/>
  <c r="E333" i="29"/>
  <c r="C333" i="29"/>
  <c r="B333" i="29"/>
  <c r="D333" i="29" s="1"/>
  <c r="D332" i="29"/>
  <c r="G332" i="29" s="1"/>
  <c r="D331" i="29"/>
  <c r="G331" i="29" s="1"/>
  <c r="D330" i="29"/>
  <c r="G330" i="29" s="1"/>
  <c r="D329" i="29"/>
  <c r="G329" i="29"/>
  <c r="D328" i="29"/>
  <c r="G328" i="29" s="1"/>
  <c r="D327" i="29"/>
  <c r="G327" i="29" s="1"/>
  <c r="F326" i="29"/>
  <c r="E326" i="29"/>
  <c r="C326" i="29"/>
  <c r="B326" i="29"/>
  <c r="D325" i="29"/>
  <c r="G325" i="29"/>
  <c r="D324" i="29"/>
  <c r="G324" i="29"/>
  <c r="D323" i="29"/>
  <c r="G323" i="29" s="1"/>
  <c r="G322" i="29"/>
  <c r="D322" i="29"/>
  <c r="G321" i="29"/>
  <c r="D321" i="29"/>
  <c r="D320" i="29"/>
  <c r="G320" i="29" s="1"/>
  <c r="D319" i="29"/>
  <c r="G319" i="29" s="1"/>
  <c r="D318" i="29"/>
  <c r="G318" i="29"/>
  <c r="D317" i="29"/>
  <c r="G317" i="29" s="1"/>
  <c r="G316" i="29"/>
  <c r="D316" i="29"/>
  <c r="D315" i="29"/>
  <c r="G315" i="29" s="1"/>
  <c r="D314" i="29"/>
  <c r="G314" i="29" s="1"/>
  <c r="D313" i="29"/>
  <c r="G313" i="29"/>
  <c r="D312" i="29"/>
  <c r="G312" i="29"/>
  <c r="D311" i="29"/>
  <c r="G311" i="29" s="1"/>
  <c r="D310" i="29"/>
  <c r="G310" i="29" s="1"/>
  <c r="D309" i="29"/>
  <c r="G309" i="29" s="1"/>
  <c r="D308" i="29"/>
  <c r="G308" i="29" s="1"/>
  <c r="D307" i="29"/>
  <c r="G307" i="29" s="1"/>
  <c r="D306" i="29"/>
  <c r="G306" i="29"/>
  <c r="D305" i="29"/>
  <c r="G305" i="29" s="1"/>
  <c r="D304" i="29"/>
  <c r="G304" i="29" s="1"/>
  <c r="D303" i="29"/>
  <c r="G303" i="29" s="1"/>
  <c r="G302" i="29"/>
  <c r="D302" i="29"/>
  <c r="D301" i="29"/>
  <c r="G301" i="29" s="1"/>
  <c r="D300" i="29"/>
  <c r="G300" i="29" s="1"/>
  <c r="D299" i="29"/>
  <c r="G299" i="29"/>
  <c r="D298" i="29"/>
  <c r="G298" i="29" s="1"/>
  <c r="D297" i="29"/>
  <c r="G297" i="29" s="1"/>
  <c r="D296" i="29"/>
  <c r="G296" i="29" s="1"/>
  <c r="D295" i="29"/>
  <c r="G295" i="29" s="1"/>
  <c r="D294" i="29"/>
  <c r="G294" i="29"/>
  <c r="D293" i="29"/>
  <c r="G293" i="29" s="1"/>
  <c r="G292" i="29"/>
  <c r="D292" i="29"/>
  <c r="D291" i="29"/>
  <c r="G291" i="29" s="1"/>
  <c r="F290" i="29"/>
  <c r="E290" i="29"/>
  <c r="C290" i="29"/>
  <c r="D290" i="29" s="1"/>
  <c r="G290" i="29" s="1"/>
  <c r="B290" i="29"/>
  <c r="D289" i="29"/>
  <c r="G289" i="29" s="1"/>
  <c r="D288" i="29"/>
  <c r="G288" i="29" s="1"/>
  <c r="G287" i="29"/>
  <c r="D287" i="29"/>
  <c r="G286" i="29"/>
  <c r="D286" i="29"/>
  <c r="D285" i="29"/>
  <c r="G285" i="29"/>
  <c r="D284" i="29"/>
  <c r="G284" i="29" s="1"/>
  <c r="F283" i="29"/>
  <c r="E283" i="29"/>
  <c r="C283" i="29"/>
  <c r="B283" i="29"/>
  <c r="D282" i="29"/>
  <c r="G282" i="29" s="1"/>
  <c r="D281" i="29"/>
  <c r="G281" i="29"/>
  <c r="D280" i="29"/>
  <c r="G280" i="29"/>
  <c r="D279" i="29"/>
  <c r="G279" i="29" s="1"/>
  <c r="D278" i="29"/>
  <c r="G278" i="29" s="1"/>
  <c r="D277" i="29"/>
  <c r="G277" i="29" s="1"/>
  <c r="F276" i="29"/>
  <c r="E276" i="29"/>
  <c r="C276" i="29"/>
  <c r="B276" i="29"/>
  <c r="D275" i="29"/>
  <c r="G275" i="29" s="1"/>
  <c r="D274" i="29"/>
  <c r="G274" i="29" s="1"/>
  <c r="D273" i="29"/>
  <c r="G273" i="29" s="1"/>
  <c r="D272" i="29"/>
  <c r="G272" i="29" s="1"/>
  <c r="D271" i="29"/>
  <c r="G271" i="29" s="1"/>
  <c r="D270" i="29"/>
  <c r="G270" i="29" s="1"/>
  <c r="D269" i="29"/>
  <c r="G269" i="29" s="1"/>
  <c r="F268" i="29"/>
  <c r="E268" i="29"/>
  <c r="C268" i="29"/>
  <c r="B268" i="29"/>
  <c r="D267" i="29"/>
  <c r="G267" i="29" s="1"/>
  <c r="D266" i="29"/>
  <c r="G266" i="29"/>
  <c r="D265" i="29"/>
  <c r="G265" i="29" s="1"/>
  <c r="D264" i="29"/>
  <c r="G264" i="29" s="1"/>
  <c r="F263" i="29"/>
  <c r="E263" i="29"/>
  <c r="C263" i="29"/>
  <c r="B263" i="29"/>
  <c r="D262" i="29"/>
  <c r="G262" i="29" s="1"/>
  <c r="D261" i="29"/>
  <c r="G261" i="29" s="1"/>
  <c r="F260" i="29"/>
  <c r="E260" i="29"/>
  <c r="C260" i="29"/>
  <c r="B260" i="29"/>
  <c r="D260" i="29"/>
  <c r="G260" i="29" s="1"/>
  <c r="D259" i="29"/>
  <c r="G259" i="29"/>
  <c r="D258" i="29"/>
  <c r="G258" i="29" s="1"/>
  <c r="D257" i="29"/>
  <c r="G257" i="29" s="1"/>
  <c r="G256" i="29"/>
  <c r="D256" i="29"/>
  <c r="D255" i="29"/>
  <c r="G255" i="29" s="1"/>
  <c r="D254" i="29"/>
  <c r="G254" i="29" s="1"/>
  <c r="D253" i="29"/>
  <c r="G253" i="29"/>
  <c r="D252" i="29"/>
  <c r="G252" i="29" s="1"/>
  <c r="D251" i="29"/>
  <c r="G251" i="29"/>
  <c r="F250" i="29"/>
  <c r="E250" i="29"/>
  <c r="C250" i="29"/>
  <c r="B250" i="29"/>
  <c r="D249" i="29"/>
  <c r="G249" i="29" s="1"/>
  <c r="D248" i="29"/>
  <c r="G248" i="29"/>
  <c r="F247" i="29"/>
  <c r="E247" i="29"/>
  <c r="C247" i="29"/>
  <c r="B247" i="29"/>
  <c r="D247" i="29" s="1"/>
  <c r="G246" i="29"/>
  <c r="D246" i="29"/>
  <c r="D245" i="29"/>
  <c r="G245" i="29" s="1"/>
  <c r="D244" i="29"/>
  <c r="G244" i="29"/>
  <c r="D243" i="29"/>
  <c r="G243" i="29" s="1"/>
  <c r="D242" i="29"/>
  <c r="G242" i="29" s="1"/>
  <c r="D241" i="29"/>
  <c r="G241" i="29" s="1"/>
  <c r="G240" i="29"/>
  <c r="D240" i="29"/>
  <c r="F239" i="29"/>
  <c r="E239" i="29"/>
  <c r="C239" i="29"/>
  <c r="B239" i="29"/>
  <c r="D239" i="29" s="1"/>
  <c r="D238" i="29"/>
  <c r="G238" i="29" s="1"/>
  <c r="D237" i="29"/>
  <c r="G237" i="29" s="1"/>
  <c r="G236" i="29"/>
  <c r="D236" i="29"/>
  <c r="D235" i="29"/>
  <c r="G235" i="29" s="1"/>
  <c r="D234" i="29"/>
  <c r="G234" i="29"/>
  <c r="D233" i="29"/>
  <c r="G233" i="29"/>
  <c r="D232" i="29"/>
  <c r="G232" i="29" s="1"/>
  <c r="D231" i="29"/>
  <c r="G231" i="29" s="1"/>
  <c r="G230" i="29"/>
  <c r="D230" i="29"/>
  <c r="D229" i="29"/>
  <c r="G229" i="29" s="1"/>
  <c r="D228" i="29"/>
  <c r="G228" i="29" s="1"/>
  <c r="D227" i="29"/>
  <c r="G227" i="29" s="1"/>
  <c r="D226" i="29"/>
  <c r="G226" i="29" s="1"/>
  <c r="D225" i="29"/>
  <c r="G225" i="29" s="1"/>
  <c r="D224" i="29"/>
  <c r="G224" i="29" s="1"/>
  <c r="F223" i="29"/>
  <c r="E223" i="29"/>
  <c r="C223" i="29"/>
  <c r="B223" i="29"/>
  <c r="D222" i="29"/>
  <c r="G222" i="29"/>
  <c r="G221" i="29"/>
  <c r="D221" i="29"/>
  <c r="F220" i="29"/>
  <c r="E220" i="29"/>
  <c r="C220" i="29"/>
  <c r="B220" i="29"/>
  <c r="D219" i="29"/>
  <c r="G219" i="29" s="1"/>
  <c r="D218" i="29"/>
  <c r="G218" i="29"/>
  <c r="F217" i="29"/>
  <c r="E217" i="29"/>
  <c r="C217" i="29"/>
  <c r="B217" i="29"/>
  <c r="D216" i="29"/>
  <c r="G216" i="29" s="1"/>
  <c r="D215" i="29"/>
  <c r="G215" i="29" s="1"/>
  <c r="D214" i="29"/>
  <c r="G214" i="29"/>
  <c r="D213" i="29"/>
  <c r="G213" i="29" s="1"/>
  <c r="G212" i="29"/>
  <c r="D212" i="29"/>
  <c r="D211" i="29"/>
  <c r="G211" i="29" s="1"/>
  <c r="D210" i="29"/>
  <c r="G210" i="29" s="1"/>
  <c r="D209" i="29"/>
  <c r="G209" i="29" s="1"/>
  <c r="D208" i="29"/>
  <c r="G208" i="29" s="1"/>
  <c r="D207" i="29"/>
  <c r="G207" i="29" s="1"/>
  <c r="D206" i="29"/>
  <c r="G206" i="29" s="1"/>
  <c r="D205" i="29"/>
  <c r="G205" i="29" s="1"/>
  <c r="F204" i="29"/>
  <c r="E204" i="29"/>
  <c r="C204" i="29"/>
  <c r="D204" i="29" s="1"/>
  <c r="G204" i="29" s="1"/>
  <c r="B204" i="29"/>
  <c r="D203" i="29"/>
  <c r="G203" i="29" s="1"/>
  <c r="D202" i="29"/>
  <c r="G202" i="29" s="1"/>
  <c r="D201" i="29"/>
  <c r="G201" i="29" s="1"/>
  <c r="D200" i="29"/>
  <c r="G200" i="29" s="1"/>
  <c r="D199" i="29"/>
  <c r="G199" i="29"/>
  <c r="D198" i="29"/>
  <c r="G198" i="29"/>
  <c r="F197" i="29"/>
  <c r="E197" i="29"/>
  <c r="C197" i="29"/>
  <c r="B197" i="29"/>
  <c r="D197" i="29"/>
  <c r="D196" i="29"/>
  <c r="G196" i="29"/>
  <c r="D195" i="29"/>
  <c r="G195" i="29"/>
  <c r="D194" i="29"/>
  <c r="G194" i="29" s="1"/>
  <c r="D193" i="29"/>
  <c r="G193" i="29" s="1"/>
  <c r="D192" i="29"/>
  <c r="G192" i="29" s="1"/>
  <c r="G191" i="29"/>
  <c r="D191" i="29"/>
  <c r="F190" i="29"/>
  <c r="E190" i="29"/>
  <c r="C190" i="29"/>
  <c r="B190" i="29"/>
  <c r="D190" i="29" s="1"/>
  <c r="G190" i="29" s="1"/>
  <c r="D189" i="29"/>
  <c r="G189" i="29" s="1"/>
  <c r="G188" i="29"/>
  <c r="D188" i="29"/>
  <c r="D187" i="29"/>
  <c r="G187" i="29" s="1"/>
  <c r="D186" i="29"/>
  <c r="G186" i="29"/>
  <c r="F185" i="29"/>
  <c r="E185" i="29"/>
  <c r="C185" i="29"/>
  <c r="B185" i="29"/>
  <c r="D184" i="29"/>
  <c r="G184" i="29" s="1"/>
  <c r="D183" i="29"/>
  <c r="G183" i="29" s="1"/>
  <c r="D182" i="29"/>
  <c r="G182" i="29" s="1"/>
  <c r="D181" i="29"/>
  <c r="G181" i="29"/>
  <c r="F180" i="29"/>
  <c r="E180" i="29"/>
  <c r="C180" i="29"/>
  <c r="B180" i="29"/>
  <c r="D179" i="29"/>
  <c r="G179" i="29" s="1"/>
  <c r="D178" i="29"/>
  <c r="G178" i="29" s="1"/>
  <c r="D177" i="29"/>
  <c r="G177" i="29"/>
  <c r="F176" i="29"/>
  <c r="E176" i="29"/>
  <c r="C176" i="29"/>
  <c r="B176" i="29"/>
  <c r="D175" i="29"/>
  <c r="G175" i="29"/>
  <c r="D174" i="29"/>
  <c r="G174" i="29" s="1"/>
  <c r="D173" i="29"/>
  <c r="G173" i="29" s="1"/>
  <c r="F172" i="29"/>
  <c r="E172" i="29"/>
  <c r="C172" i="29"/>
  <c r="B172" i="29"/>
  <c r="D171" i="29"/>
  <c r="G171" i="29" s="1"/>
  <c r="D170" i="29"/>
  <c r="G170" i="29"/>
  <c r="D169" i="29"/>
  <c r="G169" i="29" s="1"/>
  <c r="D168" i="29"/>
  <c r="G168" i="29" s="1"/>
  <c r="F167" i="29"/>
  <c r="E167" i="29"/>
  <c r="C167" i="29"/>
  <c r="B167" i="29"/>
  <c r="D167" i="29" s="1"/>
  <c r="G167" i="29" s="1"/>
  <c r="D166" i="29"/>
  <c r="G166" i="29"/>
  <c r="D165" i="29"/>
  <c r="G165" i="29" s="1"/>
  <c r="G164" i="29"/>
  <c r="D164" i="29"/>
  <c r="D163" i="29"/>
  <c r="G163" i="29" s="1"/>
  <c r="F162" i="29"/>
  <c r="E162" i="29"/>
  <c r="C162" i="29"/>
  <c r="B162" i="29"/>
  <c r="D162" i="29" s="1"/>
  <c r="G162" i="29" s="1"/>
  <c r="D161" i="29"/>
  <c r="G161" i="29" s="1"/>
  <c r="D160" i="29"/>
  <c r="G160" i="29" s="1"/>
  <c r="D159" i="29"/>
  <c r="G159" i="29" s="1"/>
  <c r="F158" i="29"/>
  <c r="E158" i="29"/>
  <c r="C158" i="29"/>
  <c r="B158" i="29"/>
  <c r="D158" i="29" s="1"/>
  <c r="G158" i="29" s="1"/>
  <c r="D157" i="29"/>
  <c r="G157" i="29" s="1"/>
  <c r="D156" i="29"/>
  <c r="G156" i="29" s="1"/>
  <c r="F155" i="29"/>
  <c r="E155" i="29"/>
  <c r="C155" i="29"/>
  <c r="D155" i="29" s="1"/>
  <c r="G155" i="29" s="1"/>
  <c r="B155" i="29"/>
  <c r="D154" i="29"/>
  <c r="G154" i="29" s="1"/>
  <c r="D153" i="29"/>
  <c r="G153" i="29" s="1"/>
  <c r="D152" i="29"/>
  <c r="G152" i="29" s="1"/>
  <c r="D151" i="29"/>
  <c r="G151" i="29" s="1"/>
  <c r="F150" i="29"/>
  <c r="E150" i="29"/>
  <c r="C150" i="29"/>
  <c r="B150" i="29"/>
  <c r="D150" i="29" s="1"/>
  <c r="G150" i="29" s="1"/>
  <c r="D149" i="29"/>
  <c r="G149" i="29" s="1"/>
  <c r="D148" i="29"/>
  <c r="G148" i="29" s="1"/>
  <c r="D147" i="29"/>
  <c r="G147" i="29" s="1"/>
  <c r="D146" i="29"/>
  <c r="G146" i="29" s="1"/>
  <c r="D145" i="29"/>
  <c r="G145" i="29" s="1"/>
  <c r="D144" i="29"/>
  <c r="G144" i="29" s="1"/>
  <c r="D143" i="29"/>
  <c r="G143" i="29" s="1"/>
  <c r="F142" i="29"/>
  <c r="E142" i="29"/>
  <c r="C142" i="29"/>
  <c r="B142" i="29"/>
  <c r="D141" i="29"/>
  <c r="G141" i="29" s="1"/>
  <c r="D140" i="29"/>
  <c r="G140" i="29"/>
  <c r="D139" i="29"/>
  <c r="G139" i="29" s="1"/>
  <c r="F138" i="29"/>
  <c r="E138" i="29"/>
  <c r="C138" i="29"/>
  <c r="B138" i="29"/>
  <c r="D137" i="29"/>
  <c r="G137" i="29"/>
  <c r="D136" i="29"/>
  <c r="G136" i="29" s="1"/>
  <c r="D135" i="29"/>
  <c r="G135" i="29" s="1"/>
  <c r="D134" i="29"/>
  <c r="G134" i="29" s="1"/>
  <c r="D133" i="29"/>
  <c r="G133" i="29" s="1"/>
  <c r="D132" i="29"/>
  <c r="G132" i="29" s="1"/>
  <c r="F131" i="29"/>
  <c r="E131" i="29"/>
  <c r="E559" i="29" s="1"/>
  <c r="E558" i="29" s="1"/>
  <c r="C131" i="29"/>
  <c r="B131" i="29"/>
  <c r="D130" i="29"/>
  <c r="G130" i="29" s="1"/>
  <c r="D129" i="29"/>
  <c r="G129" i="29" s="1"/>
  <c r="D128" i="29"/>
  <c r="G128" i="29" s="1"/>
  <c r="D127" i="29"/>
  <c r="G127" i="29" s="1"/>
  <c r="D126" i="29"/>
  <c r="G126" i="29" s="1"/>
  <c r="D125" i="29"/>
  <c r="G125" i="29" s="1"/>
  <c r="D124" i="29"/>
  <c r="G124" i="29" s="1"/>
  <c r="D123" i="29"/>
  <c r="G123" i="29" s="1"/>
  <c r="D122" i="29"/>
  <c r="G122" i="29" s="1"/>
  <c r="F121" i="29"/>
  <c r="E121" i="29"/>
  <c r="C121" i="29"/>
  <c r="D121" i="29" s="1"/>
  <c r="G121" i="29" s="1"/>
  <c r="B121" i="29"/>
  <c r="D120" i="29"/>
  <c r="G120" i="29" s="1"/>
  <c r="D119" i="29"/>
  <c r="G119" i="29" s="1"/>
  <c r="D118" i="29"/>
  <c r="G118" i="29" s="1"/>
  <c r="F117" i="29"/>
  <c r="E117" i="29"/>
  <c r="C117" i="29"/>
  <c r="B117" i="29"/>
  <c r="D117" i="29" s="1"/>
  <c r="G117" i="29" s="1"/>
  <c r="D116" i="29"/>
  <c r="G116" i="29" s="1"/>
  <c r="D115" i="29"/>
  <c r="G115" i="29" s="1"/>
  <c r="F114" i="29"/>
  <c r="E114" i="29"/>
  <c r="C114" i="29"/>
  <c r="B114" i="29"/>
  <c r="D113" i="29"/>
  <c r="G113" i="29" s="1"/>
  <c r="D112" i="29"/>
  <c r="G112" i="29" s="1"/>
  <c r="D111" i="29"/>
  <c r="G111" i="29" s="1"/>
  <c r="F110" i="29"/>
  <c r="E110" i="29"/>
  <c r="C110" i="29"/>
  <c r="B110" i="29"/>
  <c r="D109" i="29"/>
  <c r="G109" i="29" s="1"/>
  <c r="D108" i="29"/>
  <c r="G108" i="29" s="1"/>
  <c r="D107" i="29"/>
  <c r="G107" i="29" s="1"/>
  <c r="D106" i="29"/>
  <c r="G106" i="29"/>
  <c r="F105" i="29"/>
  <c r="E105" i="29"/>
  <c r="D105" i="29"/>
  <c r="G105" i="29" s="1"/>
  <c r="C105" i="29"/>
  <c r="B105" i="29"/>
  <c r="D104" i="29"/>
  <c r="G104" i="29" s="1"/>
  <c r="D103" i="29"/>
  <c r="G103" i="29" s="1"/>
  <c r="D102" i="29"/>
  <c r="G102" i="29"/>
  <c r="D101" i="29"/>
  <c r="G101" i="29" s="1"/>
  <c r="D100" i="29"/>
  <c r="G100" i="29"/>
  <c r="F99" i="29"/>
  <c r="E99" i="29"/>
  <c r="C99" i="29"/>
  <c r="B99" i="29"/>
  <c r="D98" i="29"/>
  <c r="G98" i="29" s="1"/>
  <c r="D97" i="29"/>
  <c r="G97" i="29"/>
  <c r="D96" i="29"/>
  <c r="G96" i="29" s="1"/>
  <c r="F95" i="29"/>
  <c r="E95" i="29"/>
  <c r="C95" i="29"/>
  <c r="B95" i="29"/>
  <c r="D94" i="29"/>
  <c r="G94" i="29" s="1"/>
  <c r="D93" i="29"/>
  <c r="G93" i="29" s="1"/>
  <c r="F92" i="29"/>
  <c r="E92" i="29"/>
  <c r="C92" i="29"/>
  <c r="B92" i="29"/>
  <c r="D92" i="29" s="1"/>
  <c r="D91" i="29"/>
  <c r="G91" i="29" s="1"/>
  <c r="D90" i="29"/>
  <c r="G90" i="29" s="1"/>
  <c r="D89" i="29"/>
  <c r="G89" i="29" s="1"/>
  <c r="F88" i="29"/>
  <c r="E88" i="29"/>
  <c r="C88" i="29"/>
  <c r="B88" i="29"/>
  <c r="D87" i="29"/>
  <c r="G87" i="29" s="1"/>
  <c r="D86" i="29"/>
  <c r="G86" i="29" s="1"/>
  <c r="D85" i="29"/>
  <c r="G85" i="29" s="1"/>
  <c r="G84" i="29"/>
  <c r="D84" i="29"/>
  <c r="D83" i="29"/>
  <c r="G83" i="29" s="1"/>
  <c r="D82" i="29"/>
  <c r="G82" i="29" s="1"/>
  <c r="D81" i="29"/>
  <c r="G81" i="29" s="1"/>
  <c r="D80" i="29"/>
  <c r="G80" i="29" s="1"/>
  <c r="D79" i="29"/>
  <c r="G79" i="29" s="1"/>
  <c r="D78" i="29"/>
  <c r="G78" i="29" s="1"/>
  <c r="D77" i="29"/>
  <c r="G77" i="29" s="1"/>
  <c r="D76" i="29"/>
  <c r="G76" i="29"/>
  <c r="D75" i="29"/>
  <c r="G75" i="29" s="1"/>
  <c r="G74" i="29"/>
  <c r="D74" i="29"/>
  <c r="D73" i="29"/>
  <c r="G73" i="29" s="1"/>
  <c r="D72" i="29"/>
  <c r="G72" i="29" s="1"/>
  <c r="D71" i="29"/>
  <c r="G71" i="29" s="1"/>
  <c r="D70" i="29"/>
  <c r="G70" i="29" s="1"/>
  <c r="D69" i="29"/>
  <c r="G69" i="29" s="1"/>
  <c r="G68" i="29"/>
  <c r="D68" i="29"/>
  <c r="D67" i="29"/>
  <c r="G67" i="29" s="1"/>
  <c r="D66" i="29"/>
  <c r="G66" i="29" s="1"/>
  <c r="D65" i="29"/>
  <c r="G65" i="29" s="1"/>
  <c r="D64" i="29"/>
  <c r="G64" i="29" s="1"/>
  <c r="D63" i="29"/>
  <c r="G63" i="29" s="1"/>
  <c r="G62" i="29"/>
  <c r="D62" i="29"/>
  <c r="D61" i="29"/>
  <c r="G61" i="29" s="1"/>
  <c r="D60" i="29"/>
  <c r="G60" i="29" s="1"/>
  <c r="D59" i="29"/>
  <c r="G59" i="29" s="1"/>
  <c r="D58" i="29"/>
  <c r="G58" i="29" s="1"/>
  <c r="D57" i="29"/>
  <c r="G57" i="29" s="1"/>
  <c r="D56" i="29"/>
  <c r="G56" i="29" s="1"/>
  <c r="F55" i="29"/>
  <c r="E55" i="29"/>
  <c r="C55" i="29"/>
  <c r="B55" i="29"/>
  <c r="D55" i="29"/>
  <c r="G55" i="29" s="1"/>
  <c r="D54" i="29"/>
  <c r="G54" i="29" s="1"/>
  <c r="D53" i="29"/>
  <c r="G53" i="29" s="1"/>
  <c r="D52" i="29"/>
  <c r="G52" i="29" s="1"/>
  <c r="D51" i="29"/>
  <c r="G51" i="29" s="1"/>
  <c r="D50" i="29"/>
  <c r="G50" i="29" s="1"/>
  <c r="D49" i="29"/>
  <c r="G49" i="29" s="1"/>
  <c r="D48" i="29"/>
  <c r="G48" i="29" s="1"/>
  <c r="D47" i="29"/>
  <c r="G47" i="29" s="1"/>
  <c r="G46" i="29"/>
  <c r="D46" i="29"/>
  <c r="D45" i="29"/>
  <c r="G45" i="29" s="1"/>
  <c r="D44" i="29"/>
  <c r="G44" i="29" s="1"/>
  <c r="D43" i="29"/>
  <c r="G43" i="29" s="1"/>
  <c r="D42" i="29"/>
  <c r="G42" i="29" s="1"/>
  <c r="D41" i="29"/>
  <c r="G41" i="29" s="1"/>
  <c r="D40" i="29"/>
  <c r="G40" i="29" s="1"/>
  <c r="D39" i="29"/>
  <c r="G39" i="29" s="1"/>
  <c r="G38" i="29"/>
  <c r="D38" i="29"/>
  <c r="F37" i="29"/>
  <c r="E37" i="29"/>
  <c r="C37" i="29"/>
  <c r="B37" i="29"/>
  <c r="D36" i="29"/>
  <c r="G36" i="29" s="1"/>
  <c r="D35" i="29"/>
  <c r="G35" i="29" s="1"/>
  <c r="G34" i="29"/>
  <c r="D34" i="29"/>
  <c r="D33" i="29"/>
  <c r="G33" i="29" s="1"/>
  <c r="D32" i="29"/>
  <c r="G32" i="29" s="1"/>
  <c r="F31" i="29"/>
  <c r="E31" i="29"/>
  <c r="C31" i="29"/>
  <c r="B31" i="29"/>
  <c r="D31" i="29"/>
  <c r="G31" i="29" s="1"/>
  <c r="G30" i="29"/>
  <c r="D30" i="29"/>
  <c r="D29" i="29"/>
  <c r="G29" i="29" s="1"/>
  <c r="D28" i="29"/>
  <c r="G28" i="29" s="1"/>
  <c r="D27" i="29"/>
  <c r="G27" i="29" s="1"/>
  <c r="D26" i="29"/>
  <c r="G26" i="29" s="1"/>
  <c r="D25" i="29"/>
  <c r="G25" i="29" s="1"/>
  <c r="D24" i="29"/>
  <c r="G24" i="29" s="1"/>
  <c r="D23" i="29"/>
  <c r="G23" i="29" s="1"/>
  <c r="F22" i="29"/>
  <c r="E22" i="29"/>
  <c r="C22" i="29"/>
  <c r="B22" i="29"/>
  <c r="D21" i="29"/>
  <c r="G21" i="29" s="1"/>
  <c r="D20" i="29"/>
  <c r="G20" i="29" s="1"/>
  <c r="D19" i="29"/>
  <c r="G19" i="29" s="1"/>
  <c r="F18" i="29"/>
  <c r="E18" i="29"/>
  <c r="C18" i="29"/>
  <c r="B18" i="29"/>
  <c r="D17" i="29"/>
  <c r="G17" i="29" s="1"/>
  <c r="D16" i="29"/>
  <c r="G16" i="29" s="1"/>
  <c r="D15" i="29"/>
  <c r="G15" i="29" s="1"/>
  <c r="G14" i="29"/>
  <c r="D14" i="29"/>
  <c r="D13" i="29"/>
  <c r="G13" i="29" s="1"/>
  <c r="D12" i="29"/>
  <c r="G12" i="29" s="1"/>
  <c r="D11" i="29"/>
  <c r="G11" i="29" s="1"/>
  <c r="D10" i="29"/>
  <c r="G10" i="29" s="1"/>
  <c r="D9" i="29"/>
  <c r="G9" i="29" s="1"/>
  <c r="G8" i="29"/>
  <c r="D8" i="29"/>
  <c r="F557" i="28"/>
  <c r="E557" i="28"/>
  <c r="C557" i="28"/>
  <c r="B557" i="28"/>
  <c r="F556" i="28"/>
  <c r="E556" i="28"/>
  <c r="C556" i="28"/>
  <c r="B556" i="28"/>
  <c r="D555" i="28"/>
  <c r="G555" i="28" s="1"/>
  <c r="D554" i="28"/>
  <c r="G554" i="28"/>
  <c r="D553" i="28"/>
  <c r="G553" i="28" s="1"/>
  <c r="G552" i="28"/>
  <c r="D552" i="28"/>
  <c r="D551" i="28"/>
  <c r="G551" i="28" s="1"/>
  <c r="D550" i="28"/>
  <c r="G550" i="28" s="1"/>
  <c r="F549" i="28"/>
  <c r="E549" i="28"/>
  <c r="C549" i="28"/>
  <c r="B549" i="28"/>
  <c r="G548" i="28"/>
  <c r="D548" i="28"/>
  <c r="D547" i="28"/>
  <c r="G547" i="28" s="1"/>
  <c r="D546" i="28"/>
  <c r="G546" i="28" s="1"/>
  <c r="D545" i="28"/>
  <c r="G545" i="28" s="1"/>
  <c r="F544" i="28"/>
  <c r="E544" i="28"/>
  <c r="C544" i="28"/>
  <c r="B544" i="28"/>
  <c r="D544" i="28" s="1"/>
  <c r="G544" i="28" s="1"/>
  <c r="G543" i="28"/>
  <c r="D543" i="28"/>
  <c r="D542" i="28"/>
  <c r="G542" i="28" s="1"/>
  <c r="D541" i="28"/>
  <c r="G541" i="28" s="1"/>
  <c r="F540" i="28"/>
  <c r="E540" i="28"/>
  <c r="C540" i="28"/>
  <c r="B540" i="28"/>
  <c r="D540" i="28" s="1"/>
  <c r="G540" i="28" s="1"/>
  <c r="D539" i="28"/>
  <c r="G539" i="28" s="1"/>
  <c r="D538" i="28"/>
  <c r="G538" i="28" s="1"/>
  <c r="D537" i="28"/>
  <c r="G537" i="28" s="1"/>
  <c r="D536" i="28"/>
  <c r="G536" i="28" s="1"/>
  <c r="D535" i="28"/>
  <c r="G535" i="28" s="1"/>
  <c r="D534" i="28"/>
  <c r="G534" i="28" s="1"/>
  <c r="G533" i="28"/>
  <c r="D533" i="28"/>
  <c r="D532" i="28"/>
  <c r="G532" i="28" s="1"/>
  <c r="D531" i="28"/>
  <c r="G531" i="28" s="1"/>
  <c r="D530" i="28"/>
  <c r="G530" i="28" s="1"/>
  <c r="D529" i="28"/>
  <c r="G529" i="28" s="1"/>
  <c r="D528" i="28"/>
  <c r="G528" i="28" s="1"/>
  <c r="D527" i="28"/>
  <c r="G527" i="28" s="1"/>
  <c r="D526" i="28"/>
  <c r="G526" i="28" s="1"/>
  <c r="D525" i="28"/>
  <c r="G525" i="28" s="1"/>
  <c r="D524" i="28"/>
  <c r="G524" i="28" s="1"/>
  <c r="D523" i="28"/>
  <c r="G523" i="28" s="1"/>
  <c r="G522" i="28"/>
  <c r="D522" i="28"/>
  <c r="F521" i="28"/>
  <c r="E521" i="28"/>
  <c r="C521" i="28"/>
  <c r="D521" i="28" s="1"/>
  <c r="B521" i="28"/>
  <c r="D520" i="28"/>
  <c r="G520" i="28" s="1"/>
  <c r="D519" i="28"/>
  <c r="G519" i="28"/>
  <c r="D518" i="28"/>
  <c r="G518" i="28" s="1"/>
  <c r="G517" i="28"/>
  <c r="D517" i="28"/>
  <c r="F516" i="28"/>
  <c r="E516" i="28"/>
  <c r="C516" i="28"/>
  <c r="B516" i="28"/>
  <c r="D516" i="28" s="1"/>
  <c r="G516" i="28" s="1"/>
  <c r="D515" i="28"/>
  <c r="G515" i="28"/>
  <c r="G514" i="28"/>
  <c r="D514" i="28"/>
  <c r="F513" i="28"/>
  <c r="E513" i="28"/>
  <c r="C513" i="28"/>
  <c r="B513" i="28"/>
  <c r="D513" i="28" s="1"/>
  <c r="G513" i="28" s="1"/>
  <c r="D512" i="28"/>
  <c r="G512" i="28" s="1"/>
  <c r="D511" i="28"/>
  <c r="G511" i="28" s="1"/>
  <c r="D510" i="28"/>
  <c r="G510" i="28" s="1"/>
  <c r="F509" i="28"/>
  <c r="E509" i="28"/>
  <c r="C509" i="28"/>
  <c r="D509" i="28" s="1"/>
  <c r="B509" i="28"/>
  <c r="D508" i="28"/>
  <c r="G508" i="28"/>
  <c r="D507" i="28"/>
  <c r="G507" i="28" s="1"/>
  <c r="D506" i="28"/>
  <c r="G506" i="28" s="1"/>
  <c r="G505" i="28"/>
  <c r="D505" i="28"/>
  <c r="D504" i="28"/>
  <c r="G504" i="28" s="1"/>
  <c r="D503" i="28"/>
  <c r="G503" i="28" s="1"/>
  <c r="F502" i="28"/>
  <c r="E502" i="28"/>
  <c r="C502" i="28"/>
  <c r="B502" i="28"/>
  <c r="D502" i="28" s="1"/>
  <c r="G502" i="28" s="1"/>
  <c r="G501" i="28"/>
  <c r="D501" i="28"/>
  <c r="D500" i="28"/>
  <c r="G500" i="28" s="1"/>
  <c r="D499" i="28"/>
  <c r="G499" i="28" s="1"/>
  <c r="D498" i="28"/>
  <c r="G498" i="28" s="1"/>
  <c r="D497" i="28"/>
  <c r="G497" i="28" s="1"/>
  <c r="D496" i="28"/>
  <c r="G496" i="28" s="1"/>
  <c r="D495" i="28"/>
  <c r="G495" i="28" s="1"/>
  <c r="D494" i="28"/>
  <c r="G494" i="28" s="1"/>
  <c r="F493" i="28"/>
  <c r="E493" i="28"/>
  <c r="C493" i="28"/>
  <c r="B493" i="28"/>
  <c r="D493" i="28" s="1"/>
  <c r="G493" i="28" s="1"/>
  <c r="G492" i="28"/>
  <c r="D492" i="28"/>
  <c r="D491" i="28"/>
  <c r="G491" i="28" s="1"/>
  <c r="D490" i="28"/>
  <c r="G490" i="28" s="1"/>
  <c r="D489" i="28"/>
  <c r="G489" i="28" s="1"/>
  <c r="D488" i="28"/>
  <c r="G488" i="28" s="1"/>
  <c r="F487" i="28"/>
  <c r="E487" i="28"/>
  <c r="C487" i="28"/>
  <c r="B487" i="28"/>
  <c r="D487" i="28" s="1"/>
  <c r="G487" i="28" s="1"/>
  <c r="D486" i="28"/>
  <c r="G486" i="28" s="1"/>
  <c r="D485" i="28"/>
  <c r="G485" i="28" s="1"/>
  <c r="D484" i="28"/>
  <c r="G484" i="28" s="1"/>
  <c r="D483" i="28"/>
  <c r="G483" i="28"/>
  <c r="F482" i="28"/>
  <c r="E482" i="28"/>
  <c r="C482" i="28"/>
  <c r="B482" i="28"/>
  <c r="D481" i="28"/>
  <c r="G481" i="28" s="1"/>
  <c r="D480" i="28"/>
  <c r="G480" i="28" s="1"/>
  <c r="D479" i="28"/>
  <c r="G479" i="28" s="1"/>
  <c r="D478" i="28"/>
  <c r="G478" i="28" s="1"/>
  <c r="F477" i="28"/>
  <c r="E477" i="28"/>
  <c r="C477" i="28"/>
  <c r="B477" i="28"/>
  <c r="D477" i="28"/>
  <c r="D476" i="28"/>
  <c r="G476" i="28"/>
  <c r="D475" i="28"/>
  <c r="G475" i="28"/>
  <c r="D474" i="28"/>
  <c r="G474" i="28" s="1"/>
  <c r="G473" i="28"/>
  <c r="D473" i="28"/>
  <c r="F472" i="28"/>
  <c r="E472" i="28"/>
  <c r="C472" i="28"/>
  <c r="B472" i="28"/>
  <c r="D471" i="28"/>
  <c r="G471" i="28" s="1"/>
  <c r="G470" i="28"/>
  <c r="D470" i="28"/>
  <c r="G469" i="28"/>
  <c r="D469" i="28"/>
  <c r="D468" i="28"/>
  <c r="G468" i="28" s="1"/>
  <c r="D467" i="28"/>
  <c r="G467" i="28" s="1"/>
  <c r="D466" i="28"/>
  <c r="G466" i="28" s="1"/>
  <c r="F465" i="28"/>
  <c r="E465" i="28"/>
  <c r="C465" i="28"/>
  <c r="B465" i="28"/>
  <c r="D464" i="28"/>
  <c r="G464" i="28" s="1"/>
  <c r="D463" i="28"/>
  <c r="G463" i="28" s="1"/>
  <c r="G462" i="28"/>
  <c r="D462" i="28"/>
  <c r="D461" i="28"/>
  <c r="G461" i="28"/>
  <c r="D460" i="28"/>
  <c r="G460" i="28" s="1"/>
  <c r="G459" i="28"/>
  <c r="D459" i="28"/>
  <c r="D458" i="28"/>
  <c r="G458" i="28" s="1"/>
  <c r="D457" i="28"/>
  <c r="G457" i="28" s="1"/>
  <c r="D456" i="28"/>
  <c r="G456" i="28" s="1"/>
  <c r="D455" i="28"/>
  <c r="G455" i="28"/>
  <c r="D454" i="28"/>
  <c r="G454" i="28" s="1"/>
  <c r="G453" i="28"/>
  <c r="D453" i="28"/>
  <c r="D452" i="28"/>
  <c r="G452" i="28" s="1"/>
  <c r="D451" i="28"/>
  <c r="G451" i="28" s="1"/>
  <c r="D450" i="28"/>
  <c r="G450" i="28" s="1"/>
  <c r="D449" i="28"/>
  <c r="G449" i="28"/>
  <c r="D448" i="28"/>
  <c r="G448" i="28" s="1"/>
  <c r="G447" i="28"/>
  <c r="D447" i="28"/>
  <c r="F446" i="28"/>
  <c r="E446" i="28"/>
  <c r="C446" i="28"/>
  <c r="B446" i="28"/>
  <c r="D446" i="28" s="1"/>
  <c r="G446" i="28" s="1"/>
  <c r="D445" i="28"/>
  <c r="G445" i="28" s="1"/>
  <c r="D444" i="28"/>
  <c r="G444" i="28" s="1"/>
  <c r="D443" i="28"/>
  <c r="G443" i="28" s="1"/>
  <c r="D442" i="28"/>
  <c r="G442" i="28" s="1"/>
  <c r="D441" i="28"/>
  <c r="G441" i="28" s="1"/>
  <c r="D440" i="28"/>
  <c r="G440" i="28" s="1"/>
  <c r="D439" i="28"/>
  <c r="G439" i="28"/>
  <c r="D438" i="28"/>
  <c r="G438" i="28" s="1"/>
  <c r="D437" i="28"/>
  <c r="G437" i="28" s="1"/>
  <c r="D436" i="28"/>
  <c r="G436" i="28" s="1"/>
  <c r="D435" i="28"/>
  <c r="G435" i="28" s="1"/>
  <c r="G434" i="28"/>
  <c r="D434" i="28"/>
  <c r="D433" i="28"/>
  <c r="G433" i="28"/>
  <c r="D432" i="28"/>
  <c r="G432" i="28" s="1"/>
  <c r="G431" i="28"/>
  <c r="D431" i="28"/>
  <c r="D430" i="28"/>
  <c r="G430" i="28" s="1"/>
  <c r="D429" i="28"/>
  <c r="G429" i="28" s="1"/>
  <c r="D428" i="28"/>
  <c r="G428" i="28" s="1"/>
  <c r="D427" i="28"/>
  <c r="G427" i="28" s="1"/>
  <c r="D426" i="28"/>
  <c r="G426" i="28" s="1"/>
  <c r="D425" i="28"/>
  <c r="G425" i="28" s="1"/>
  <c r="D424" i="28"/>
  <c r="G424" i="28" s="1"/>
  <c r="D423" i="28"/>
  <c r="G423" i="28" s="1"/>
  <c r="D422" i="28"/>
  <c r="G422" i="28" s="1"/>
  <c r="D421" i="28"/>
  <c r="G421" i="28"/>
  <c r="F420" i="28"/>
  <c r="E420" i="28"/>
  <c r="C420" i="28"/>
  <c r="B420" i="28"/>
  <c r="D420" i="28" s="1"/>
  <c r="D419" i="28"/>
  <c r="G419" i="28" s="1"/>
  <c r="D418" i="28"/>
  <c r="G418" i="28" s="1"/>
  <c r="D417" i="28"/>
  <c r="G417" i="28"/>
  <c r="D416" i="28"/>
  <c r="G416" i="28" s="1"/>
  <c r="D415" i="28"/>
  <c r="G415" i="28" s="1"/>
  <c r="D414" i="28"/>
  <c r="G414" i="28" s="1"/>
  <c r="D413" i="28"/>
  <c r="G413" i="28" s="1"/>
  <c r="F412" i="28"/>
  <c r="E412" i="28"/>
  <c r="C412" i="28"/>
  <c r="B412" i="28"/>
  <c r="D412" i="28" s="1"/>
  <c r="D411" i="28"/>
  <c r="G411" i="28" s="1"/>
  <c r="D410" i="28"/>
  <c r="G410" i="28" s="1"/>
  <c r="D409" i="28"/>
  <c r="G409" i="28" s="1"/>
  <c r="D408" i="28"/>
  <c r="G408" i="28" s="1"/>
  <c r="D407" i="28"/>
  <c r="G407" i="28"/>
  <c r="D406" i="28"/>
  <c r="G406" i="28" s="1"/>
  <c r="D405" i="28"/>
  <c r="G405" i="28" s="1"/>
  <c r="D404" i="28"/>
  <c r="G404" i="28" s="1"/>
  <c r="D403" i="28"/>
  <c r="G403" i="28" s="1"/>
  <c r="D402" i="28"/>
  <c r="G402" i="28" s="1"/>
  <c r="D401" i="28"/>
  <c r="G401" i="28"/>
  <c r="D400" i="28"/>
  <c r="G400" i="28" s="1"/>
  <c r="D399" i="28"/>
  <c r="G399" i="28" s="1"/>
  <c r="D398" i="28"/>
  <c r="G398" i="28" s="1"/>
  <c r="D397" i="28"/>
  <c r="G397" i="28" s="1"/>
  <c r="G396" i="28"/>
  <c r="D396" i="28"/>
  <c r="D395" i="28"/>
  <c r="G395" i="28"/>
  <c r="D394" i="28"/>
  <c r="G394" i="28" s="1"/>
  <c r="D393" i="28"/>
  <c r="G393" i="28" s="1"/>
  <c r="D392" i="28"/>
  <c r="G392" i="28" s="1"/>
  <c r="D391" i="28"/>
  <c r="G391" i="28" s="1"/>
  <c r="D390" i="28"/>
  <c r="G390" i="28" s="1"/>
  <c r="D389" i="28"/>
  <c r="G389" i="28" s="1"/>
  <c r="D388" i="28"/>
  <c r="G388" i="28" s="1"/>
  <c r="G387" i="28"/>
  <c r="D387" i="28"/>
  <c r="D386" i="28"/>
  <c r="G386" i="28" s="1"/>
  <c r="D385" i="28"/>
  <c r="G385" i="28" s="1"/>
  <c r="G384" i="28"/>
  <c r="D384" i="28"/>
  <c r="D383" i="28"/>
  <c r="G383" i="28" s="1"/>
  <c r="D382" i="28"/>
  <c r="G382" i="28" s="1"/>
  <c r="D381" i="28"/>
  <c r="G381" i="28" s="1"/>
  <c r="D380" i="28"/>
  <c r="G380" i="28" s="1"/>
  <c r="D379" i="28"/>
  <c r="G379" i="28" s="1"/>
  <c r="D378" i="28"/>
  <c r="G378" i="28" s="1"/>
  <c r="D377" i="28"/>
  <c r="G377" i="28" s="1"/>
  <c r="D376" i="28"/>
  <c r="G376" i="28" s="1"/>
  <c r="D375" i="28"/>
  <c r="G375" i="28" s="1"/>
  <c r="D374" i="28"/>
  <c r="G374" i="28" s="1"/>
  <c r="D373" i="28"/>
  <c r="G373" i="28" s="1"/>
  <c r="G372" i="28"/>
  <c r="D372" i="28"/>
  <c r="F371" i="28"/>
  <c r="E371" i="28"/>
  <c r="C371" i="28"/>
  <c r="B371" i="28"/>
  <c r="D370" i="28"/>
  <c r="G370" i="28" s="1"/>
  <c r="D369" i="28"/>
  <c r="G369" i="28" s="1"/>
  <c r="G368" i="28"/>
  <c r="D368" i="28"/>
  <c r="F367" i="28"/>
  <c r="E367" i="28"/>
  <c r="C367" i="28"/>
  <c r="B367" i="28"/>
  <c r="D366" i="28"/>
  <c r="G366" i="28" s="1"/>
  <c r="D365" i="28"/>
  <c r="G365" i="28" s="1"/>
  <c r="D364" i="28"/>
  <c r="G364" i="28" s="1"/>
  <c r="D363" i="28"/>
  <c r="G363" i="28" s="1"/>
  <c r="G362" i="28"/>
  <c r="D362" i="28"/>
  <c r="D361" i="28"/>
  <c r="G361" i="28" s="1"/>
  <c r="D360" i="28"/>
  <c r="G360" i="28" s="1"/>
  <c r="D359" i="28"/>
  <c r="G359" i="28" s="1"/>
  <c r="D358" i="28"/>
  <c r="G358" i="28" s="1"/>
  <c r="D357" i="28"/>
  <c r="G357" i="28" s="1"/>
  <c r="D356" i="28"/>
  <c r="G356" i="28" s="1"/>
  <c r="D355" i="28"/>
  <c r="G355" i="28" s="1"/>
  <c r="D354" i="28"/>
  <c r="G354" i="28" s="1"/>
  <c r="D353" i="28"/>
  <c r="G353" i="28" s="1"/>
  <c r="F352" i="28"/>
  <c r="E352" i="28"/>
  <c r="C352" i="28"/>
  <c r="B352" i="28"/>
  <c r="D352" i="28" s="1"/>
  <c r="G352" i="28" s="1"/>
  <c r="D351" i="28"/>
  <c r="G351" i="28" s="1"/>
  <c r="D350" i="28"/>
  <c r="G350" i="28" s="1"/>
  <c r="F349" i="28"/>
  <c r="E349" i="28"/>
  <c r="D349" i="28"/>
  <c r="C349" i="28"/>
  <c r="B349" i="28"/>
  <c r="D348" i="28"/>
  <c r="G348" i="28" s="1"/>
  <c r="D347" i="28"/>
  <c r="G347" i="28" s="1"/>
  <c r="D346" i="28"/>
  <c r="G346" i="28" s="1"/>
  <c r="D345" i="28"/>
  <c r="G345" i="28" s="1"/>
  <c r="D344" i="28"/>
  <c r="G344" i="28" s="1"/>
  <c r="D343" i="28"/>
  <c r="G343" i="28"/>
  <c r="D342" i="28"/>
  <c r="G342" i="28" s="1"/>
  <c r="D341" i="28"/>
  <c r="G341" i="28" s="1"/>
  <c r="D340" i="28"/>
  <c r="G340" i="28"/>
  <c r="D339" i="28"/>
  <c r="G339" i="28" s="1"/>
  <c r="F338" i="28"/>
  <c r="E338" i="28"/>
  <c r="C338" i="28"/>
  <c r="B338" i="28"/>
  <c r="D338" i="28" s="1"/>
  <c r="D337" i="28"/>
  <c r="G337" i="28" s="1"/>
  <c r="D336" i="28"/>
  <c r="G336" i="28"/>
  <c r="D335" i="28"/>
  <c r="G335" i="28"/>
  <c r="D334" i="28"/>
  <c r="G334" i="28" s="1"/>
  <c r="F333" i="28"/>
  <c r="E333" i="28"/>
  <c r="C333" i="28"/>
  <c r="B333" i="28"/>
  <c r="D333" i="28" s="1"/>
  <c r="G333" i="28" s="1"/>
  <c r="D332" i="28"/>
  <c r="G332" i="28"/>
  <c r="D331" i="28"/>
  <c r="G331" i="28" s="1"/>
  <c r="D330" i="28"/>
  <c r="G330" i="28" s="1"/>
  <c r="D329" i="28"/>
  <c r="G329" i="28" s="1"/>
  <c r="D328" i="28"/>
  <c r="G328" i="28" s="1"/>
  <c r="D327" i="28"/>
  <c r="G327" i="28" s="1"/>
  <c r="F326" i="28"/>
  <c r="E326" i="28"/>
  <c r="C326" i="28"/>
  <c r="D326" i="28" s="1"/>
  <c r="G326" i="28" s="1"/>
  <c r="B326" i="28"/>
  <c r="D325" i="28"/>
  <c r="G325" i="28" s="1"/>
  <c r="D324" i="28"/>
  <c r="G324" i="28" s="1"/>
  <c r="D323" i="28"/>
  <c r="G323" i="28" s="1"/>
  <c r="D322" i="28"/>
  <c r="G322" i="28" s="1"/>
  <c r="D321" i="28"/>
  <c r="G321" i="28" s="1"/>
  <c r="D320" i="28"/>
  <c r="G320" i="28" s="1"/>
  <c r="D319" i="28"/>
  <c r="G319" i="28" s="1"/>
  <c r="D318" i="28"/>
  <c r="G318" i="28" s="1"/>
  <c r="D317" i="28"/>
  <c r="G317" i="28" s="1"/>
  <c r="D316" i="28"/>
  <c r="G316" i="28" s="1"/>
  <c r="D315" i="28"/>
  <c r="G315" i="28" s="1"/>
  <c r="D314" i="28"/>
  <c r="G314" i="28" s="1"/>
  <c r="D313" i="28"/>
  <c r="G313" i="28"/>
  <c r="D312" i="28"/>
  <c r="G312" i="28" s="1"/>
  <c r="D311" i="28"/>
  <c r="G311" i="28" s="1"/>
  <c r="D310" i="28"/>
  <c r="G310" i="28" s="1"/>
  <c r="D309" i="28"/>
  <c r="G309" i="28" s="1"/>
  <c r="G308" i="28"/>
  <c r="D308" i="28"/>
  <c r="D307" i="28"/>
  <c r="G307" i="28" s="1"/>
  <c r="D306" i="28"/>
  <c r="G306" i="28" s="1"/>
  <c r="D305" i="28"/>
  <c r="G305" i="28" s="1"/>
  <c r="D304" i="28"/>
  <c r="G304" i="28"/>
  <c r="D303" i="28"/>
  <c r="G303" i="28"/>
  <c r="D302" i="28"/>
  <c r="G302" i="28" s="1"/>
  <c r="D301" i="28"/>
  <c r="G301" i="28" s="1"/>
  <c r="D300" i="28"/>
  <c r="G300" i="28" s="1"/>
  <c r="D299" i="28"/>
  <c r="G299" i="28" s="1"/>
  <c r="D298" i="28"/>
  <c r="G298" i="28"/>
  <c r="D297" i="28"/>
  <c r="G297" i="28" s="1"/>
  <c r="D296" i="28"/>
  <c r="G296" i="28" s="1"/>
  <c r="D295" i="28"/>
  <c r="G295" i="28"/>
  <c r="D294" i="28"/>
  <c r="G294" i="28" s="1"/>
  <c r="D293" i="28"/>
  <c r="G293" i="28" s="1"/>
  <c r="D292" i="28"/>
  <c r="G292" i="28"/>
  <c r="D291" i="28"/>
  <c r="G291" i="28" s="1"/>
  <c r="F290" i="28"/>
  <c r="E290" i="28"/>
  <c r="C290" i="28"/>
  <c r="B290" i="28"/>
  <c r="D290" i="28" s="1"/>
  <c r="D289" i="28"/>
  <c r="G289" i="28" s="1"/>
  <c r="D288" i="28"/>
  <c r="G288" i="28" s="1"/>
  <c r="D287" i="28"/>
  <c r="G287" i="28" s="1"/>
  <c r="D286" i="28"/>
  <c r="G286" i="28" s="1"/>
  <c r="D285" i="28"/>
  <c r="G285" i="28"/>
  <c r="D284" i="28"/>
  <c r="G284" i="28" s="1"/>
  <c r="F283" i="28"/>
  <c r="E283" i="28"/>
  <c r="C283" i="28"/>
  <c r="B283" i="28"/>
  <c r="D283" i="28" s="1"/>
  <c r="G283" i="28" s="1"/>
  <c r="G282" i="28"/>
  <c r="D282" i="28"/>
  <c r="D281" i="28"/>
  <c r="G281" i="28"/>
  <c r="D280" i="28"/>
  <c r="G280" i="28" s="1"/>
  <c r="D279" i="28"/>
  <c r="G279" i="28" s="1"/>
  <c r="D278" i="28"/>
  <c r="G278" i="28"/>
  <c r="D277" i="28"/>
  <c r="G277" i="28" s="1"/>
  <c r="F276" i="28"/>
  <c r="E276" i="28"/>
  <c r="C276" i="28"/>
  <c r="B276" i="28"/>
  <c r="D276" i="28" s="1"/>
  <c r="D275" i="28"/>
  <c r="G275" i="28" s="1"/>
  <c r="D274" i="28"/>
  <c r="G274" i="28" s="1"/>
  <c r="D273" i="28"/>
  <c r="G273" i="28" s="1"/>
  <c r="D272" i="28"/>
  <c r="G272" i="28" s="1"/>
  <c r="D271" i="28"/>
  <c r="G271" i="28" s="1"/>
  <c r="D270" i="28"/>
  <c r="G270" i="28" s="1"/>
  <c r="D269" i="28"/>
  <c r="G269" i="28" s="1"/>
  <c r="F268" i="28"/>
  <c r="E268" i="28"/>
  <c r="C268" i="28"/>
  <c r="B268" i="28"/>
  <c r="D267" i="28"/>
  <c r="G267" i="28" s="1"/>
  <c r="D266" i="28"/>
  <c r="G266" i="28" s="1"/>
  <c r="D265" i="28"/>
  <c r="G265" i="28" s="1"/>
  <c r="D264" i="28"/>
  <c r="G264" i="28"/>
  <c r="F263" i="28"/>
  <c r="E263" i="28"/>
  <c r="C263" i="28"/>
  <c r="B263" i="28"/>
  <c r="D262" i="28"/>
  <c r="G262" i="28" s="1"/>
  <c r="D261" i="28"/>
  <c r="G261" i="28" s="1"/>
  <c r="F260" i="28"/>
  <c r="E260" i="28"/>
  <c r="C260" i="28"/>
  <c r="B260" i="28"/>
  <c r="D260" i="28" s="1"/>
  <c r="D259" i="28"/>
  <c r="G259" i="28" s="1"/>
  <c r="D258" i="28"/>
  <c r="G258" i="28" s="1"/>
  <c r="D257" i="28"/>
  <c r="G257" i="28" s="1"/>
  <c r="D256" i="28"/>
  <c r="G256" i="28"/>
  <c r="D255" i="28"/>
  <c r="G255" i="28"/>
  <c r="D254" i="28"/>
  <c r="G254" i="28" s="1"/>
  <c r="D253" i="28"/>
  <c r="G253" i="28" s="1"/>
  <c r="D252" i="28"/>
  <c r="G252" i="28" s="1"/>
  <c r="D251" i="28"/>
  <c r="G251" i="28" s="1"/>
  <c r="F250" i="28"/>
  <c r="E250" i="28"/>
  <c r="C250" i="28"/>
  <c r="B250" i="28"/>
  <c r="D250" i="28" s="1"/>
  <c r="G250" i="28" s="1"/>
  <c r="D249" i="28"/>
  <c r="G249" i="28" s="1"/>
  <c r="G248" i="28"/>
  <c r="D248" i="28"/>
  <c r="F247" i="28"/>
  <c r="E247" i="28"/>
  <c r="C247" i="28"/>
  <c r="B247" i="28"/>
  <c r="D247" i="28" s="1"/>
  <c r="D246" i="28"/>
  <c r="G246" i="28"/>
  <c r="D245" i="28"/>
  <c r="G245" i="28" s="1"/>
  <c r="G244" i="28"/>
  <c r="D244" i="28"/>
  <c r="G243" i="28"/>
  <c r="D243" i="28"/>
  <c r="D242" i="28"/>
  <c r="G242" i="28" s="1"/>
  <c r="D241" i="28"/>
  <c r="G241" i="28" s="1"/>
  <c r="D240" i="28"/>
  <c r="G240" i="28" s="1"/>
  <c r="F239" i="28"/>
  <c r="E239" i="28"/>
  <c r="C239" i="28"/>
  <c r="B239" i="28"/>
  <c r="D238" i="28"/>
  <c r="G238" i="28" s="1"/>
  <c r="D237" i="28"/>
  <c r="G237" i="28" s="1"/>
  <c r="D236" i="28"/>
  <c r="G236" i="28" s="1"/>
  <c r="D235" i="28"/>
  <c r="G235" i="28"/>
  <c r="G234" i="28"/>
  <c r="D234" i="28"/>
  <c r="G233" i="28"/>
  <c r="D233" i="28"/>
  <c r="D232" i="28"/>
  <c r="G232" i="28" s="1"/>
  <c r="D231" i="28"/>
  <c r="G231" i="28"/>
  <c r="D230" i="28"/>
  <c r="G230" i="28" s="1"/>
  <c r="D229" i="28"/>
  <c r="G229" i="28" s="1"/>
  <c r="G228" i="28"/>
  <c r="D228" i="28"/>
  <c r="D227" i="28"/>
  <c r="G227" i="28" s="1"/>
  <c r="D226" i="28"/>
  <c r="G226" i="28" s="1"/>
  <c r="D225" i="28"/>
  <c r="G225" i="28"/>
  <c r="G224" i="28"/>
  <c r="D224" i="28"/>
  <c r="F223" i="28"/>
  <c r="E223" i="28"/>
  <c r="C223" i="28"/>
  <c r="B223" i="28"/>
  <c r="D222" i="28"/>
  <c r="G222" i="28" s="1"/>
  <c r="D221" i="28"/>
  <c r="G221" i="28" s="1"/>
  <c r="F220" i="28"/>
  <c r="E220" i="28"/>
  <c r="C220" i="28"/>
  <c r="D220" i="28" s="1"/>
  <c r="G220" i="28" s="1"/>
  <c r="B220" i="28"/>
  <c r="G219" i="28"/>
  <c r="D219" i="28"/>
  <c r="D218" i="28"/>
  <c r="G218" i="28" s="1"/>
  <c r="F217" i="28"/>
  <c r="E217" i="28"/>
  <c r="C217" i="28"/>
  <c r="B217" i="28"/>
  <c r="D217" i="28" s="1"/>
  <c r="G216" i="28"/>
  <c r="D216" i="28"/>
  <c r="D215" i="28"/>
  <c r="G215" i="28" s="1"/>
  <c r="D214" i="28"/>
  <c r="G214" i="28" s="1"/>
  <c r="D213" i="28"/>
  <c r="G213" i="28" s="1"/>
  <c r="D212" i="28"/>
  <c r="G212" i="28" s="1"/>
  <c r="D211" i="28"/>
  <c r="G211" i="28"/>
  <c r="D210" i="28"/>
  <c r="G210" i="28" s="1"/>
  <c r="D209" i="28"/>
  <c r="G209" i="28" s="1"/>
  <c r="D208" i="28"/>
  <c r="G208" i="28" s="1"/>
  <c r="D207" i="28"/>
  <c r="G207" i="28"/>
  <c r="D206" i="28"/>
  <c r="G206" i="28" s="1"/>
  <c r="D205" i="28"/>
  <c r="G205" i="28"/>
  <c r="F204" i="28"/>
  <c r="E204" i="28"/>
  <c r="C204" i="28"/>
  <c r="D204" i="28" s="1"/>
  <c r="B204" i="28"/>
  <c r="D203" i="28"/>
  <c r="G203" i="28" s="1"/>
  <c r="D202" i="28"/>
  <c r="G202" i="28" s="1"/>
  <c r="D201" i="28"/>
  <c r="G201" i="28"/>
  <c r="D200" i="28"/>
  <c r="G200" i="28" s="1"/>
  <c r="D199" i="28"/>
  <c r="G199" i="28" s="1"/>
  <c r="D198" i="28"/>
  <c r="G198" i="28"/>
  <c r="F197" i="28"/>
  <c r="E197" i="28"/>
  <c r="C197" i="28"/>
  <c r="D197" i="28" s="1"/>
  <c r="B197" i="28"/>
  <c r="D196" i="28"/>
  <c r="G196" i="28" s="1"/>
  <c r="D195" i="28"/>
  <c r="G195" i="28" s="1"/>
  <c r="D194" i="28"/>
  <c r="G194" i="28" s="1"/>
  <c r="D193" i="28"/>
  <c r="G193" i="28"/>
  <c r="D192" i="28"/>
  <c r="G192" i="28" s="1"/>
  <c r="D191" i="28"/>
  <c r="G191" i="28" s="1"/>
  <c r="F190" i="28"/>
  <c r="E190" i="28"/>
  <c r="C190" i="28"/>
  <c r="B190" i="28"/>
  <c r="D189" i="28"/>
  <c r="G189" i="28" s="1"/>
  <c r="D188" i="28"/>
  <c r="G188" i="28" s="1"/>
  <c r="D187" i="28"/>
  <c r="G187" i="28" s="1"/>
  <c r="D186" i="28"/>
  <c r="G186" i="28" s="1"/>
  <c r="F185" i="28"/>
  <c r="E185" i="28"/>
  <c r="C185" i="28"/>
  <c r="B185" i="28"/>
  <c r="D185" i="28" s="1"/>
  <c r="D184" i="28"/>
  <c r="G184" i="28" s="1"/>
  <c r="D183" i="28"/>
  <c r="G183" i="28" s="1"/>
  <c r="D182" i="28"/>
  <c r="G182" i="28" s="1"/>
  <c r="G181" i="28"/>
  <c r="D181" i="28"/>
  <c r="F180" i="28"/>
  <c r="E180" i="28"/>
  <c r="C180" i="28"/>
  <c r="D180" i="28"/>
  <c r="G180" i="28" s="1"/>
  <c r="B180" i="28"/>
  <c r="D179" i="28"/>
  <c r="G179" i="28" s="1"/>
  <c r="D178" i="28"/>
  <c r="G178" i="28" s="1"/>
  <c r="D177" i="28"/>
  <c r="G177" i="28" s="1"/>
  <c r="F176" i="28"/>
  <c r="E176" i="28"/>
  <c r="C176" i="28"/>
  <c r="B176" i="28"/>
  <c r="D175" i="28"/>
  <c r="G175" i="28"/>
  <c r="D174" i="28"/>
  <c r="G174" i="28" s="1"/>
  <c r="D173" i="28"/>
  <c r="G173" i="28" s="1"/>
  <c r="F172" i="28"/>
  <c r="E172" i="28"/>
  <c r="C172" i="28"/>
  <c r="B172" i="28"/>
  <c r="D172" i="28" s="1"/>
  <c r="G172" i="28" s="1"/>
  <c r="D171" i="28"/>
  <c r="G171" i="28" s="1"/>
  <c r="D170" i="28"/>
  <c r="G170" i="28" s="1"/>
  <c r="D169" i="28"/>
  <c r="G169" i="28" s="1"/>
  <c r="D168" i="28"/>
  <c r="G168" i="28" s="1"/>
  <c r="F167" i="28"/>
  <c r="E167" i="28"/>
  <c r="C167" i="28"/>
  <c r="D167" i="28" s="1"/>
  <c r="G167" i="28" s="1"/>
  <c r="B167" i="28"/>
  <c r="D166" i="28"/>
  <c r="G166" i="28" s="1"/>
  <c r="D165" i="28"/>
  <c r="G165" i="28" s="1"/>
  <c r="D164" i="28"/>
  <c r="G164" i="28" s="1"/>
  <c r="D163" i="28"/>
  <c r="G163" i="28"/>
  <c r="F162" i="28"/>
  <c r="E162" i="28"/>
  <c r="C162" i="28"/>
  <c r="B162" i="28"/>
  <c r="D162" i="28" s="1"/>
  <c r="G162" i="28" s="1"/>
  <c r="D161" i="28"/>
  <c r="G161" i="28" s="1"/>
  <c r="D160" i="28"/>
  <c r="G160" i="28" s="1"/>
  <c r="D159" i="28"/>
  <c r="G159" i="28" s="1"/>
  <c r="F158" i="28"/>
  <c r="E158" i="28"/>
  <c r="C158" i="28"/>
  <c r="D158" i="28"/>
  <c r="G158" i="28" s="1"/>
  <c r="B158" i="28"/>
  <c r="G157" i="28"/>
  <c r="D157" i="28"/>
  <c r="D156" i="28"/>
  <c r="G156" i="28" s="1"/>
  <c r="F155" i="28"/>
  <c r="E155" i="28"/>
  <c r="C155" i="28"/>
  <c r="B155" i="28"/>
  <c r="G154" i="28"/>
  <c r="D154" i="28"/>
  <c r="D153" i="28"/>
  <c r="G153" i="28" s="1"/>
  <c r="D152" i="28"/>
  <c r="G152" i="28" s="1"/>
  <c r="D151" i="28"/>
  <c r="G151" i="28"/>
  <c r="F150" i="28"/>
  <c r="E150" i="28"/>
  <c r="C150" i="28"/>
  <c r="B150" i="28"/>
  <c r="D149" i="28"/>
  <c r="G149" i="28" s="1"/>
  <c r="D148" i="28"/>
  <c r="G148" i="28" s="1"/>
  <c r="D147" i="28"/>
  <c r="G147" i="28" s="1"/>
  <c r="G146" i="28"/>
  <c r="D146" i="28"/>
  <c r="G145" i="28"/>
  <c r="D145" i="28"/>
  <c r="D144" i="28"/>
  <c r="G144" i="28" s="1"/>
  <c r="D143" i="28"/>
  <c r="G143" i="28" s="1"/>
  <c r="F142" i="28"/>
  <c r="E142" i="28"/>
  <c r="C142" i="28"/>
  <c r="B142" i="28"/>
  <c r="D142" i="28" s="1"/>
  <c r="D141" i="28"/>
  <c r="G141" i="28"/>
  <c r="D140" i="28"/>
  <c r="G140" i="28" s="1"/>
  <c r="D139" i="28"/>
  <c r="G139" i="28" s="1"/>
  <c r="F138" i="28"/>
  <c r="E138" i="28"/>
  <c r="C138" i="28"/>
  <c r="B138" i="28"/>
  <c r="D137" i="28"/>
  <c r="G137" i="28" s="1"/>
  <c r="D136" i="28"/>
  <c r="G136" i="28" s="1"/>
  <c r="D135" i="28"/>
  <c r="G135" i="28" s="1"/>
  <c r="D134" i="28"/>
  <c r="G134" i="28"/>
  <c r="D133" i="28"/>
  <c r="G133" i="28" s="1"/>
  <c r="D132" i="28"/>
  <c r="G132" i="28" s="1"/>
  <c r="F131" i="28"/>
  <c r="E131" i="28"/>
  <c r="C131" i="28"/>
  <c r="B131" i="28"/>
  <c r="D130" i="28"/>
  <c r="G130" i="28"/>
  <c r="D129" i="28"/>
  <c r="G129" i="28" s="1"/>
  <c r="D128" i="28"/>
  <c r="G128" i="28" s="1"/>
  <c r="D127" i="28"/>
  <c r="G127" i="28" s="1"/>
  <c r="G126" i="28"/>
  <c r="D126" i="28"/>
  <c r="D125" i="28"/>
  <c r="G125" i="28" s="1"/>
  <c r="D124" i="28"/>
  <c r="G124" i="28" s="1"/>
  <c r="D123" i="28"/>
  <c r="G123" i="28" s="1"/>
  <c r="D122" i="28"/>
  <c r="G122" i="28" s="1"/>
  <c r="F121" i="28"/>
  <c r="E121" i="28"/>
  <c r="C121" i="28"/>
  <c r="B121" i="28"/>
  <c r="D121" i="28" s="1"/>
  <c r="G121" i="28"/>
  <c r="D120" i="28"/>
  <c r="G120" i="28"/>
  <c r="D119" i="28"/>
  <c r="G119" i="28" s="1"/>
  <c r="D118" i="28"/>
  <c r="G118" i="28" s="1"/>
  <c r="F117" i="28"/>
  <c r="E117" i="28"/>
  <c r="C117" i="28"/>
  <c r="B117" i="28"/>
  <c r="D116" i="28"/>
  <c r="G116" i="28" s="1"/>
  <c r="D115" i="28"/>
  <c r="G115" i="28" s="1"/>
  <c r="F114" i="28"/>
  <c r="E114" i="28"/>
  <c r="C114" i="28"/>
  <c r="B114" i="28"/>
  <c r="G113" i="28"/>
  <c r="D113" i="28"/>
  <c r="D112" i="28"/>
  <c r="G112" i="28" s="1"/>
  <c r="D111" i="28"/>
  <c r="G111" i="28" s="1"/>
  <c r="F110" i="28"/>
  <c r="E110" i="28"/>
  <c r="C110" i="28"/>
  <c r="B110" i="28"/>
  <c r="D109" i="28"/>
  <c r="G109" i="28" s="1"/>
  <c r="D108" i="28"/>
  <c r="G108" i="28" s="1"/>
  <c r="D107" i="28"/>
  <c r="G107" i="28" s="1"/>
  <c r="D106" i="28"/>
  <c r="G106" i="28" s="1"/>
  <c r="F105" i="28"/>
  <c r="E105" i="28"/>
  <c r="C105" i="28"/>
  <c r="B105" i="28"/>
  <c r="D105" i="28" s="1"/>
  <c r="D104" i="28"/>
  <c r="G104" i="28" s="1"/>
  <c r="D103" i="28"/>
  <c r="G103" i="28" s="1"/>
  <c r="G102" i="28"/>
  <c r="D102" i="28"/>
  <c r="D101" i="28"/>
  <c r="G101" i="28" s="1"/>
  <c r="G100" i="28"/>
  <c r="D100" i="28"/>
  <c r="F99" i="28"/>
  <c r="E99" i="28"/>
  <c r="C99" i="28"/>
  <c r="B99" i="28"/>
  <c r="D98" i="28"/>
  <c r="G98" i="28" s="1"/>
  <c r="D97" i="28"/>
  <c r="G97" i="28" s="1"/>
  <c r="D96" i="28"/>
  <c r="G96" i="28" s="1"/>
  <c r="F95" i="28"/>
  <c r="E95" i="28"/>
  <c r="C95" i="28"/>
  <c r="D95" i="28" s="1"/>
  <c r="B95" i="28"/>
  <c r="D94" i="28"/>
  <c r="G94" i="28" s="1"/>
  <c r="G93" i="28"/>
  <c r="D93" i="28"/>
  <c r="F92" i="28"/>
  <c r="E92" i="28"/>
  <c r="G92" i="28" s="1"/>
  <c r="C92" i="28"/>
  <c r="D92" i="28" s="1"/>
  <c r="B92" i="28"/>
  <c r="D91" i="28"/>
  <c r="G91" i="28" s="1"/>
  <c r="D90" i="28"/>
  <c r="G90" i="28" s="1"/>
  <c r="D89" i="28"/>
  <c r="G89" i="28" s="1"/>
  <c r="F88" i="28"/>
  <c r="E88" i="28"/>
  <c r="C88" i="28"/>
  <c r="D88" i="28" s="1"/>
  <c r="G88" i="28" s="1"/>
  <c r="B88" i="28"/>
  <c r="G87" i="28"/>
  <c r="D87" i="28"/>
  <c r="D86" i="28"/>
  <c r="G86" i="28" s="1"/>
  <c r="D85" i="28"/>
  <c r="G85" i="28" s="1"/>
  <c r="G84" i="28"/>
  <c r="D84" i="28"/>
  <c r="D83" i="28"/>
  <c r="G83" i="28" s="1"/>
  <c r="D82" i="28"/>
  <c r="G82" i="28" s="1"/>
  <c r="D81" i="28"/>
  <c r="G81" i="28" s="1"/>
  <c r="D80" i="28"/>
  <c r="G80" i="28" s="1"/>
  <c r="D79" i="28"/>
  <c r="G79" i="28" s="1"/>
  <c r="D78" i="28"/>
  <c r="G78" i="28" s="1"/>
  <c r="D77" i="28"/>
  <c r="G77" i="28" s="1"/>
  <c r="D76" i="28"/>
  <c r="G76" i="28" s="1"/>
  <c r="D75" i="28"/>
  <c r="G75" i="28" s="1"/>
  <c r="D74" i="28"/>
  <c r="G74" i="28" s="1"/>
  <c r="D73" i="28"/>
  <c r="G73" i="28" s="1"/>
  <c r="D72" i="28"/>
  <c r="G72" i="28" s="1"/>
  <c r="D71" i="28"/>
  <c r="G71" i="28" s="1"/>
  <c r="D70" i="28"/>
  <c r="G70" i="28"/>
  <c r="D69" i="28"/>
  <c r="G69" i="28" s="1"/>
  <c r="G68" i="28"/>
  <c r="D68" i="28"/>
  <c r="D67" i="28"/>
  <c r="G67" i="28" s="1"/>
  <c r="D66" i="28"/>
  <c r="G66" i="28" s="1"/>
  <c r="G65" i="28"/>
  <c r="D65" i="28"/>
  <c r="D64" i="28"/>
  <c r="G64" i="28" s="1"/>
  <c r="D63" i="28"/>
  <c r="G63" i="28" s="1"/>
  <c r="D62" i="28"/>
  <c r="G62" i="28" s="1"/>
  <c r="D61" i="28"/>
  <c r="G61" i="28" s="1"/>
  <c r="D60" i="28"/>
  <c r="G60" i="28" s="1"/>
  <c r="D59" i="28"/>
  <c r="G59" i="28" s="1"/>
  <c r="D58" i="28"/>
  <c r="G58" i="28" s="1"/>
  <c r="D57" i="28"/>
  <c r="G57" i="28" s="1"/>
  <c r="D56" i="28"/>
  <c r="G56" i="28" s="1"/>
  <c r="F55" i="28"/>
  <c r="E55" i="28"/>
  <c r="D55" i="28"/>
  <c r="C55" i="28"/>
  <c r="B55" i="28"/>
  <c r="D54" i="28"/>
  <c r="G54" i="28"/>
  <c r="D53" i="28"/>
  <c r="G53" i="28" s="1"/>
  <c r="G52" i="28"/>
  <c r="D52" i="28"/>
  <c r="D51" i="28"/>
  <c r="G51" i="28" s="1"/>
  <c r="D50" i="28"/>
  <c r="G50" i="28" s="1"/>
  <c r="D49" i="28"/>
  <c r="G49" i="28" s="1"/>
  <c r="D48" i="28"/>
  <c r="G48" i="28"/>
  <c r="D47" i="28"/>
  <c r="G47" i="28" s="1"/>
  <c r="G46" i="28"/>
  <c r="D46" i="28"/>
  <c r="D45" i="28"/>
  <c r="G45" i="28" s="1"/>
  <c r="D44" i="28"/>
  <c r="G44" i="28" s="1"/>
  <c r="D43" i="28"/>
  <c r="G43" i="28" s="1"/>
  <c r="D42" i="28"/>
  <c r="G42" i="28" s="1"/>
  <c r="D41" i="28"/>
  <c r="G41" i="28" s="1"/>
  <c r="G40" i="28"/>
  <c r="D40" i="28"/>
  <c r="D39" i="28"/>
  <c r="G39" i="28" s="1"/>
  <c r="D38" i="28"/>
  <c r="G38" i="28" s="1"/>
  <c r="F37" i="28"/>
  <c r="E37" i="28"/>
  <c r="C37" i="28"/>
  <c r="B37" i="28"/>
  <c r="D37" i="28" s="1"/>
  <c r="D36" i="28"/>
  <c r="G36" i="28" s="1"/>
  <c r="D35" i="28"/>
  <c r="G35" i="28" s="1"/>
  <c r="D34" i="28"/>
  <c r="G34" i="28" s="1"/>
  <c r="D33" i="28"/>
  <c r="G33" i="28" s="1"/>
  <c r="D32" i="28"/>
  <c r="G32" i="28"/>
  <c r="F31" i="28"/>
  <c r="E31" i="28"/>
  <c r="C31" i="28"/>
  <c r="B31" i="28"/>
  <c r="D30" i="28"/>
  <c r="G30" i="28"/>
  <c r="D29" i="28"/>
  <c r="G29" i="28"/>
  <c r="D28" i="28"/>
  <c r="G28" i="28"/>
  <c r="D27" i="28"/>
  <c r="G27" i="28"/>
  <c r="D26" i="28"/>
  <c r="G26" i="28" s="1"/>
  <c r="D25" i="28"/>
  <c r="G25" i="28" s="1"/>
  <c r="D24" i="28"/>
  <c r="G24" i="28"/>
  <c r="D23" i="28"/>
  <c r="G23" i="28"/>
  <c r="F22" i="28"/>
  <c r="E22" i="28"/>
  <c r="C22" i="28"/>
  <c r="B22" i="28"/>
  <c r="D21" i="28"/>
  <c r="G21" i="28" s="1"/>
  <c r="D20" i="28"/>
  <c r="G20" i="28"/>
  <c r="D19" i="28"/>
  <c r="G19" i="28"/>
  <c r="F18" i="28"/>
  <c r="E18" i="28"/>
  <c r="C18" i="28"/>
  <c r="B18" i="28"/>
  <c r="D17" i="28"/>
  <c r="G17" i="28"/>
  <c r="D16" i="28"/>
  <c r="G16" i="28" s="1"/>
  <c r="D15" i="28"/>
  <c r="G15" i="28" s="1"/>
  <c r="D14" i="28"/>
  <c r="G14" i="28"/>
  <c r="D13" i="28"/>
  <c r="G13" i="28" s="1"/>
  <c r="D12" i="28"/>
  <c r="G12" i="28" s="1"/>
  <c r="D11" i="28"/>
  <c r="G11" i="28" s="1"/>
  <c r="D10" i="28"/>
  <c r="G10" i="28"/>
  <c r="D9" i="28"/>
  <c r="G9" i="28" s="1"/>
  <c r="D8" i="28"/>
  <c r="G8" i="28" s="1"/>
  <c r="F557" i="27"/>
  <c r="E557" i="27"/>
  <c r="C557" i="27"/>
  <c r="B557" i="27"/>
  <c r="F556" i="27"/>
  <c r="E556" i="27"/>
  <c r="C556" i="27"/>
  <c r="B556" i="27"/>
  <c r="D555" i="27"/>
  <c r="G555" i="27"/>
  <c r="D554" i="27"/>
  <c r="G554" i="27" s="1"/>
  <c r="D553" i="27"/>
  <c r="G553" i="27" s="1"/>
  <c r="D552" i="27"/>
  <c r="G552" i="27" s="1"/>
  <c r="D551" i="27"/>
  <c r="G551" i="27" s="1"/>
  <c r="D550" i="27"/>
  <c r="G550" i="27" s="1"/>
  <c r="F549" i="27"/>
  <c r="E549" i="27"/>
  <c r="C549" i="27"/>
  <c r="B549" i="27"/>
  <c r="D549" i="27" s="1"/>
  <c r="D548" i="27"/>
  <c r="G548" i="27"/>
  <c r="D547" i="27"/>
  <c r="G547" i="27"/>
  <c r="D546" i="27"/>
  <c r="G546" i="27" s="1"/>
  <c r="D545" i="27"/>
  <c r="G545" i="27" s="1"/>
  <c r="F544" i="27"/>
  <c r="E544" i="27"/>
  <c r="C544" i="27"/>
  <c r="B544" i="27"/>
  <c r="D543" i="27"/>
  <c r="G543" i="27" s="1"/>
  <c r="D542" i="27"/>
  <c r="G542" i="27"/>
  <c r="D541" i="27"/>
  <c r="G541" i="27"/>
  <c r="F540" i="27"/>
  <c r="E540" i="27"/>
  <c r="C540" i="27"/>
  <c r="B540" i="27"/>
  <c r="G539" i="27"/>
  <c r="D539" i="27"/>
  <c r="D538" i="27"/>
  <c r="G538" i="27"/>
  <c r="D537" i="27"/>
  <c r="G537" i="27"/>
  <c r="D536" i="27"/>
  <c r="G536" i="27"/>
  <c r="D535" i="27"/>
  <c r="G535" i="27" s="1"/>
  <c r="D534" i="27"/>
  <c r="G534" i="27"/>
  <c r="D533" i="27"/>
  <c r="G533" i="27" s="1"/>
  <c r="D532" i="27"/>
  <c r="G532" i="27" s="1"/>
  <c r="D531" i="27"/>
  <c r="G531" i="27"/>
  <c r="D530" i="27"/>
  <c r="G530" i="27" s="1"/>
  <c r="D529" i="27"/>
  <c r="G529" i="27" s="1"/>
  <c r="D528" i="27"/>
  <c r="G528" i="27"/>
  <c r="D527" i="27"/>
  <c r="G527" i="27" s="1"/>
  <c r="D526" i="27"/>
  <c r="G526" i="27" s="1"/>
  <c r="D525" i="27"/>
  <c r="G525" i="27" s="1"/>
  <c r="D524" i="27"/>
  <c r="G524" i="27"/>
  <c r="D523" i="27"/>
  <c r="G523" i="27" s="1"/>
  <c r="D522" i="27"/>
  <c r="G522" i="27"/>
  <c r="F521" i="27"/>
  <c r="E521" i="27"/>
  <c r="C521" i="27"/>
  <c r="B521" i="27"/>
  <c r="D521" i="27" s="1"/>
  <c r="G521" i="27" s="1"/>
  <c r="D520" i="27"/>
  <c r="G520" i="27" s="1"/>
  <c r="D519" i="27"/>
  <c r="G519" i="27"/>
  <c r="D518" i="27"/>
  <c r="G518" i="27"/>
  <c r="D517" i="27"/>
  <c r="G517" i="27"/>
  <c r="F516" i="27"/>
  <c r="E516" i="27"/>
  <c r="C516" i="27"/>
  <c r="B516" i="27"/>
  <c r="D516" i="27" s="1"/>
  <c r="D515" i="27"/>
  <c r="G515" i="27"/>
  <c r="D514" i="27"/>
  <c r="G514" i="27" s="1"/>
  <c r="F513" i="27"/>
  <c r="E513" i="27"/>
  <c r="C513" i="27"/>
  <c r="B513" i="27"/>
  <c r="D512" i="27"/>
  <c r="G512" i="27" s="1"/>
  <c r="D511" i="27"/>
  <c r="G511" i="27"/>
  <c r="D510" i="27"/>
  <c r="G510" i="27" s="1"/>
  <c r="F509" i="27"/>
  <c r="E509" i="27"/>
  <c r="C509" i="27"/>
  <c r="B509" i="27"/>
  <c r="D508" i="27"/>
  <c r="G508" i="27" s="1"/>
  <c r="D507" i="27"/>
  <c r="G507" i="27" s="1"/>
  <c r="D506" i="27"/>
  <c r="G506" i="27" s="1"/>
  <c r="D505" i="27"/>
  <c r="G505" i="27" s="1"/>
  <c r="D504" i="27"/>
  <c r="G504" i="27" s="1"/>
  <c r="D503" i="27"/>
  <c r="G503" i="27"/>
  <c r="F502" i="27"/>
  <c r="E502" i="27"/>
  <c r="C502" i="27"/>
  <c r="D502" i="27" s="1"/>
  <c r="B502" i="27"/>
  <c r="D501" i="27"/>
  <c r="G501" i="27" s="1"/>
  <c r="D500" i="27"/>
  <c r="G500" i="27"/>
  <c r="D499" i="27"/>
  <c r="G499" i="27" s="1"/>
  <c r="D498" i="27"/>
  <c r="G498" i="27"/>
  <c r="D497" i="27"/>
  <c r="G497" i="27"/>
  <c r="D496" i="27"/>
  <c r="G496" i="27" s="1"/>
  <c r="D495" i="27"/>
  <c r="G495" i="27" s="1"/>
  <c r="D494" i="27"/>
  <c r="G494" i="27"/>
  <c r="F493" i="27"/>
  <c r="E493" i="27"/>
  <c r="C493" i="27"/>
  <c r="B493" i="27"/>
  <c r="D493" i="27" s="1"/>
  <c r="G493" i="27" s="1"/>
  <c r="D492" i="27"/>
  <c r="G492" i="27" s="1"/>
  <c r="D491" i="27"/>
  <c r="G491" i="27" s="1"/>
  <c r="D490" i="27"/>
  <c r="G490" i="27" s="1"/>
  <c r="D489" i="27"/>
  <c r="G489" i="27" s="1"/>
  <c r="D488" i="27"/>
  <c r="G488" i="27"/>
  <c r="F487" i="27"/>
  <c r="E487" i="27"/>
  <c r="C487" i="27"/>
  <c r="B487" i="27"/>
  <c r="D487" i="27"/>
  <c r="D486" i="27"/>
  <c r="G486" i="27" s="1"/>
  <c r="D485" i="27"/>
  <c r="G485" i="27"/>
  <c r="D484" i="27"/>
  <c r="G484" i="27" s="1"/>
  <c r="D483" i="27"/>
  <c r="G483" i="27" s="1"/>
  <c r="F482" i="27"/>
  <c r="E482" i="27"/>
  <c r="C482" i="27"/>
  <c r="B482" i="27"/>
  <c r="D481" i="27"/>
  <c r="G481" i="27"/>
  <c r="G480" i="27"/>
  <c r="D480" i="27"/>
  <c r="D479" i="27"/>
  <c r="G479" i="27" s="1"/>
  <c r="D478" i="27"/>
  <c r="G478" i="27" s="1"/>
  <c r="F477" i="27"/>
  <c r="E477" i="27"/>
  <c r="C477" i="27"/>
  <c r="B477" i="27"/>
  <c r="G476" i="27"/>
  <c r="D476" i="27"/>
  <c r="D475" i="27"/>
  <c r="G475" i="27" s="1"/>
  <c r="D474" i="27"/>
  <c r="G474" i="27" s="1"/>
  <c r="D473" i="27"/>
  <c r="G473" i="27" s="1"/>
  <c r="F472" i="27"/>
  <c r="E472" i="27"/>
  <c r="C472" i="27"/>
  <c r="B472" i="27"/>
  <c r="D472" i="27" s="1"/>
  <c r="G472" i="27" s="1"/>
  <c r="D471" i="27"/>
  <c r="G471" i="27" s="1"/>
  <c r="D470" i="27"/>
  <c r="G470" i="27" s="1"/>
  <c r="D469" i="27"/>
  <c r="G469" i="27"/>
  <c r="D468" i="27"/>
  <c r="G468" i="27" s="1"/>
  <c r="D467" i="27"/>
  <c r="G467" i="27" s="1"/>
  <c r="D466" i="27"/>
  <c r="G466" i="27" s="1"/>
  <c r="F465" i="27"/>
  <c r="E465" i="27"/>
  <c r="C465" i="27"/>
  <c r="B465" i="27"/>
  <c r="D464" i="27"/>
  <c r="G464" i="27" s="1"/>
  <c r="D463" i="27"/>
  <c r="G463" i="27"/>
  <c r="D462" i="27"/>
  <c r="G462" i="27" s="1"/>
  <c r="D461" i="27"/>
  <c r="G461" i="27" s="1"/>
  <c r="D460" i="27"/>
  <c r="G460" i="27" s="1"/>
  <c r="D459" i="27"/>
  <c r="G459" i="27" s="1"/>
  <c r="D458" i="27"/>
  <c r="G458" i="27" s="1"/>
  <c r="D457" i="27"/>
  <c r="G457" i="27" s="1"/>
  <c r="D456" i="27"/>
  <c r="G456" i="27" s="1"/>
  <c r="D455" i="27"/>
  <c r="G455" i="27" s="1"/>
  <c r="D454" i="27"/>
  <c r="G454" i="27" s="1"/>
  <c r="D453" i="27"/>
  <c r="G453" i="27" s="1"/>
  <c r="D452" i="27"/>
  <c r="G452" i="27" s="1"/>
  <c r="D451" i="27"/>
  <c r="G451" i="27" s="1"/>
  <c r="D450" i="27"/>
  <c r="G450" i="27" s="1"/>
  <c r="D449" i="27"/>
  <c r="G449" i="27" s="1"/>
  <c r="D448" i="27"/>
  <c r="G448" i="27" s="1"/>
  <c r="D447" i="27"/>
  <c r="G447" i="27"/>
  <c r="F446" i="27"/>
  <c r="E446" i="27"/>
  <c r="C446" i="27"/>
  <c r="B446" i="27"/>
  <c r="D445" i="27"/>
  <c r="G445" i="27" s="1"/>
  <c r="D444" i="27"/>
  <c r="G444" i="27" s="1"/>
  <c r="D443" i="27"/>
  <c r="G443" i="27" s="1"/>
  <c r="D442" i="27"/>
  <c r="G442" i="27" s="1"/>
  <c r="D441" i="27"/>
  <c r="G441" i="27" s="1"/>
  <c r="D440" i="27"/>
  <c r="G440" i="27" s="1"/>
  <c r="D439" i="27"/>
  <c r="G439" i="27" s="1"/>
  <c r="D438" i="27"/>
  <c r="G438" i="27" s="1"/>
  <c r="D437" i="27"/>
  <c r="G437" i="27" s="1"/>
  <c r="D436" i="27"/>
  <c r="G436" i="27" s="1"/>
  <c r="D435" i="27"/>
  <c r="G435" i="27"/>
  <c r="D434" i="27"/>
  <c r="G434" i="27" s="1"/>
  <c r="D433" i="27"/>
  <c r="G433" i="27" s="1"/>
  <c r="D432" i="27"/>
  <c r="G432" i="27" s="1"/>
  <c r="D431" i="27"/>
  <c r="G431" i="27"/>
  <c r="D430" i="27"/>
  <c r="G430" i="27" s="1"/>
  <c r="D429" i="27"/>
  <c r="G429" i="27"/>
  <c r="D428" i="27"/>
  <c r="G428" i="27" s="1"/>
  <c r="D427" i="27"/>
  <c r="G427" i="27" s="1"/>
  <c r="D426" i="27"/>
  <c r="G426" i="27" s="1"/>
  <c r="D425" i="27"/>
  <c r="G425" i="27" s="1"/>
  <c r="D424" i="27"/>
  <c r="G424" i="27" s="1"/>
  <c r="D423" i="27"/>
  <c r="G423" i="27" s="1"/>
  <c r="D422" i="27"/>
  <c r="G422" i="27" s="1"/>
  <c r="D421" i="27"/>
  <c r="G421" i="27" s="1"/>
  <c r="F420" i="27"/>
  <c r="E420" i="27"/>
  <c r="C420" i="27"/>
  <c r="B420" i="27"/>
  <c r="D420" i="27" s="1"/>
  <c r="G420" i="27" s="1"/>
  <c r="D419" i="27"/>
  <c r="G419" i="27"/>
  <c r="D418" i="27"/>
  <c r="G418" i="27" s="1"/>
  <c r="D417" i="27"/>
  <c r="G417" i="27" s="1"/>
  <c r="D416" i="27"/>
  <c r="G416" i="27" s="1"/>
  <c r="D415" i="27"/>
  <c r="G415" i="27" s="1"/>
  <c r="D414" i="27"/>
  <c r="G414" i="27" s="1"/>
  <c r="D413" i="27"/>
  <c r="G413" i="27"/>
  <c r="F412" i="27"/>
  <c r="E412" i="27"/>
  <c r="C412" i="27"/>
  <c r="D412" i="27" s="1"/>
  <c r="B412" i="27"/>
  <c r="D411" i="27"/>
  <c r="G411" i="27" s="1"/>
  <c r="D410" i="27"/>
  <c r="G410" i="27" s="1"/>
  <c r="D409" i="27"/>
  <c r="G409" i="27" s="1"/>
  <c r="D408" i="27"/>
  <c r="G408" i="27" s="1"/>
  <c r="D407" i="27"/>
  <c r="G407" i="27" s="1"/>
  <c r="D406" i="27"/>
  <c r="G406" i="27" s="1"/>
  <c r="D405" i="27"/>
  <c r="G405" i="27" s="1"/>
  <c r="D404" i="27"/>
  <c r="G404" i="27" s="1"/>
  <c r="D403" i="27"/>
  <c r="G403" i="27" s="1"/>
  <c r="D402" i="27"/>
  <c r="G402" i="27" s="1"/>
  <c r="D401" i="27"/>
  <c r="G401" i="27" s="1"/>
  <c r="D400" i="27"/>
  <c r="G400" i="27" s="1"/>
  <c r="D399" i="27"/>
  <c r="G399" i="27"/>
  <c r="D398" i="27"/>
  <c r="G398" i="27" s="1"/>
  <c r="D397" i="27"/>
  <c r="G397" i="27" s="1"/>
  <c r="D396" i="27"/>
  <c r="G396" i="27" s="1"/>
  <c r="D395" i="27"/>
  <c r="G395" i="27" s="1"/>
  <c r="D394" i="27"/>
  <c r="G394" i="27" s="1"/>
  <c r="D393" i="27"/>
  <c r="G393" i="27"/>
  <c r="D392" i="27"/>
  <c r="G392" i="27" s="1"/>
  <c r="D391" i="27"/>
  <c r="G391" i="27" s="1"/>
  <c r="D390" i="27"/>
  <c r="G390" i="27" s="1"/>
  <c r="D389" i="27"/>
  <c r="G389" i="27" s="1"/>
  <c r="D388" i="27"/>
  <c r="G388" i="27"/>
  <c r="D387" i="27"/>
  <c r="G387" i="27" s="1"/>
  <c r="D386" i="27"/>
  <c r="G386" i="27" s="1"/>
  <c r="D385" i="27"/>
  <c r="G385" i="27" s="1"/>
  <c r="D384" i="27"/>
  <c r="G384" i="27" s="1"/>
  <c r="D383" i="27"/>
  <c r="G383" i="27" s="1"/>
  <c r="D382" i="27"/>
  <c r="G382" i="27" s="1"/>
  <c r="D381" i="27"/>
  <c r="G381" i="27"/>
  <c r="D380" i="27"/>
  <c r="G380" i="27" s="1"/>
  <c r="D379" i="27"/>
  <c r="G379" i="27" s="1"/>
  <c r="D378" i="27"/>
  <c r="G378" i="27" s="1"/>
  <c r="D377" i="27"/>
  <c r="G377" i="27" s="1"/>
  <c r="D376" i="27"/>
  <c r="G376" i="27"/>
  <c r="D375" i="27"/>
  <c r="G375" i="27" s="1"/>
  <c r="D374" i="27"/>
  <c r="G374" i="27" s="1"/>
  <c r="D373" i="27"/>
  <c r="G373" i="27"/>
  <c r="D372" i="27"/>
  <c r="G372" i="27" s="1"/>
  <c r="F371" i="27"/>
  <c r="E371" i="27"/>
  <c r="C371" i="27"/>
  <c r="B371" i="27"/>
  <c r="D371" i="27" s="1"/>
  <c r="D370" i="27"/>
  <c r="G370" i="27" s="1"/>
  <c r="D369" i="27"/>
  <c r="G369" i="27" s="1"/>
  <c r="D368" i="27"/>
  <c r="G368" i="27" s="1"/>
  <c r="F367" i="27"/>
  <c r="E367" i="27"/>
  <c r="D367" i="27"/>
  <c r="C367" i="27"/>
  <c r="B367" i="27"/>
  <c r="D366" i="27"/>
  <c r="G366" i="27"/>
  <c r="D365" i="27"/>
  <c r="G365" i="27"/>
  <c r="D364" i="27"/>
  <c r="G364" i="27" s="1"/>
  <c r="D363" i="27"/>
  <c r="G363" i="27" s="1"/>
  <c r="D362" i="27"/>
  <c r="G362" i="27"/>
  <c r="G361" i="27"/>
  <c r="D361" i="27"/>
  <c r="D360" i="27"/>
  <c r="G360" i="27"/>
  <c r="D359" i="27"/>
  <c r="G359" i="27" s="1"/>
  <c r="D358" i="27"/>
  <c r="G358" i="27"/>
  <c r="D357" i="27"/>
  <c r="G357" i="27" s="1"/>
  <c r="D356" i="27"/>
  <c r="G356" i="27"/>
  <c r="D355" i="27"/>
  <c r="G355" i="27" s="1"/>
  <c r="D354" i="27"/>
  <c r="G354" i="27" s="1"/>
  <c r="D353" i="27"/>
  <c r="G353" i="27" s="1"/>
  <c r="F352" i="27"/>
  <c r="E352" i="27"/>
  <c r="C352" i="27"/>
  <c r="B352" i="27"/>
  <c r="D351" i="27"/>
  <c r="G351" i="27"/>
  <c r="D350" i="27"/>
  <c r="G350" i="27" s="1"/>
  <c r="F349" i="27"/>
  <c r="E349" i="27"/>
  <c r="C349" i="27"/>
  <c r="B349" i="27"/>
  <c r="D349" i="27" s="1"/>
  <c r="G349" i="27" s="1"/>
  <c r="D348" i="27"/>
  <c r="G348" i="27" s="1"/>
  <c r="D347" i="27"/>
  <c r="G347" i="27" s="1"/>
  <c r="D346" i="27"/>
  <c r="G346" i="27" s="1"/>
  <c r="D345" i="27"/>
  <c r="G345" i="27" s="1"/>
  <c r="D344" i="27"/>
  <c r="G344" i="27" s="1"/>
  <c r="D343" i="27"/>
  <c r="G343" i="27" s="1"/>
  <c r="D342" i="27"/>
  <c r="G342" i="27"/>
  <c r="D341" i="27"/>
  <c r="G341" i="27" s="1"/>
  <c r="D340" i="27"/>
  <c r="G340" i="27"/>
  <c r="D339" i="27"/>
  <c r="G339" i="27" s="1"/>
  <c r="F338" i="27"/>
  <c r="E338" i="27"/>
  <c r="C338" i="27"/>
  <c r="B338" i="27"/>
  <c r="D338" i="27" s="1"/>
  <c r="G338" i="27" s="1"/>
  <c r="D337" i="27"/>
  <c r="G337" i="27" s="1"/>
  <c r="D336" i="27"/>
  <c r="G336" i="27" s="1"/>
  <c r="D335" i="27"/>
  <c r="G335" i="27"/>
  <c r="G334" i="27"/>
  <c r="D334" i="27"/>
  <c r="F333" i="27"/>
  <c r="E333" i="27"/>
  <c r="C333" i="27"/>
  <c r="B333" i="27"/>
  <c r="D332" i="27"/>
  <c r="G332" i="27"/>
  <c r="D331" i="27"/>
  <c r="G331" i="27" s="1"/>
  <c r="D330" i="27"/>
  <c r="G330" i="27" s="1"/>
  <c r="D329" i="27"/>
  <c r="G329" i="27"/>
  <c r="D328" i="27"/>
  <c r="G328" i="27"/>
  <c r="D327" i="27"/>
  <c r="G327" i="27" s="1"/>
  <c r="F326" i="27"/>
  <c r="E326" i="27"/>
  <c r="C326" i="27"/>
  <c r="B326" i="27"/>
  <c r="D326" i="27" s="1"/>
  <c r="D325" i="27"/>
  <c r="G325" i="27" s="1"/>
  <c r="D324" i="27"/>
  <c r="G324" i="27" s="1"/>
  <c r="D323" i="27"/>
  <c r="G323" i="27" s="1"/>
  <c r="D322" i="27"/>
  <c r="G322" i="27"/>
  <c r="G321" i="27"/>
  <c r="D321" i="27"/>
  <c r="D320" i="27"/>
  <c r="G320" i="27"/>
  <c r="D319" i="27"/>
  <c r="G319" i="27" s="1"/>
  <c r="D318" i="27"/>
  <c r="G318" i="27" s="1"/>
  <c r="D317" i="27"/>
  <c r="G317" i="27" s="1"/>
  <c r="D316" i="27"/>
  <c r="G316" i="27" s="1"/>
  <c r="D315" i="27"/>
  <c r="G315" i="27" s="1"/>
  <c r="D314" i="27"/>
  <c r="G314" i="27" s="1"/>
  <c r="D313" i="27"/>
  <c r="G313" i="27" s="1"/>
  <c r="D312" i="27"/>
  <c r="G312" i="27" s="1"/>
  <c r="D311" i="27"/>
  <c r="G311" i="27" s="1"/>
  <c r="D310" i="27"/>
  <c r="G310" i="27" s="1"/>
  <c r="G309" i="27"/>
  <c r="D309" i="27"/>
  <c r="D308" i="27"/>
  <c r="G308" i="27"/>
  <c r="D307" i="27"/>
  <c r="G307" i="27"/>
  <c r="D306" i="27"/>
  <c r="G306" i="27" s="1"/>
  <c r="G305" i="27"/>
  <c r="D305" i="27"/>
  <c r="D304" i="27"/>
  <c r="G304" i="27" s="1"/>
  <c r="G303" i="27"/>
  <c r="D303" i="27"/>
  <c r="D302" i="27"/>
  <c r="G302" i="27"/>
  <c r="D301" i="27"/>
  <c r="G301" i="27" s="1"/>
  <c r="D300" i="27"/>
  <c r="G300" i="27" s="1"/>
  <c r="D299" i="27"/>
  <c r="G299" i="27"/>
  <c r="D298" i="27"/>
  <c r="G298" i="27" s="1"/>
  <c r="D297" i="27"/>
  <c r="G297" i="27" s="1"/>
  <c r="D296" i="27"/>
  <c r="G296" i="27" s="1"/>
  <c r="D295" i="27"/>
  <c r="G295" i="27" s="1"/>
  <c r="D294" i="27"/>
  <c r="G294" i="27" s="1"/>
  <c r="D293" i="27"/>
  <c r="G293" i="27" s="1"/>
  <c r="D292" i="27"/>
  <c r="G292" i="27" s="1"/>
  <c r="D291" i="27"/>
  <c r="G291" i="27" s="1"/>
  <c r="F290" i="27"/>
  <c r="E290" i="27"/>
  <c r="C290" i="27"/>
  <c r="D290" i="27" s="1"/>
  <c r="G290" i="27" s="1"/>
  <c r="B290" i="27"/>
  <c r="D289" i="27"/>
  <c r="G289" i="27" s="1"/>
  <c r="D288" i="27"/>
  <c r="G288" i="27" s="1"/>
  <c r="D287" i="27"/>
  <c r="G287" i="27" s="1"/>
  <c r="D286" i="27"/>
  <c r="G286" i="27" s="1"/>
  <c r="D285" i="27"/>
  <c r="G285" i="27"/>
  <c r="D284" i="27"/>
  <c r="G284" i="27" s="1"/>
  <c r="F283" i="27"/>
  <c r="E283" i="27"/>
  <c r="C283" i="27"/>
  <c r="B283" i="27"/>
  <c r="D282" i="27"/>
  <c r="G282" i="27" s="1"/>
  <c r="D281" i="27"/>
  <c r="G281" i="27" s="1"/>
  <c r="D280" i="27"/>
  <c r="G280" i="27" s="1"/>
  <c r="G279" i="27"/>
  <c r="D279" i="27"/>
  <c r="D278" i="27"/>
  <c r="G278" i="27"/>
  <c r="D277" i="27"/>
  <c r="G277" i="27" s="1"/>
  <c r="F276" i="27"/>
  <c r="E276" i="27"/>
  <c r="C276" i="27"/>
  <c r="B276" i="27"/>
  <c r="D275" i="27"/>
  <c r="G275" i="27"/>
  <c r="D274" i="27"/>
  <c r="G274" i="27" s="1"/>
  <c r="D273" i="27"/>
  <c r="G273" i="27" s="1"/>
  <c r="G272" i="27"/>
  <c r="D272" i="27"/>
  <c r="D271" i="27"/>
  <c r="G271" i="27" s="1"/>
  <c r="D270" i="27"/>
  <c r="G270" i="27" s="1"/>
  <c r="D269" i="27"/>
  <c r="G269" i="27" s="1"/>
  <c r="F268" i="27"/>
  <c r="E268" i="27"/>
  <c r="C268" i="27"/>
  <c r="B268" i="27"/>
  <c r="D267" i="27"/>
  <c r="G267" i="27" s="1"/>
  <c r="D266" i="27"/>
  <c r="G266" i="27" s="1"/>
  <c r="D265" i="27"/>
  <c r="G265" i="27"/>
  <c r="D264" i="27"/>
  <c r="G264" i="27" s="1"/>
  <c r="F263" i="27"/>
  <c r="E263" i="27"/>
  <c r="C263" i="27"/>
  <c r="B263" i="27"/>
  <c r="D263" i="27" s="1"/>
  <c r="G263" i="27" s="1"/>
  <c r="D262" i="27"/>
  <c r="G262" i="27" s="1"/>
  <c r="D261" i="27"/>
  <c r="G261" i="27" s="1"/>
  <c r="F260" i="27"/>
  <c r="E260" i="27"/>
  <c r="C260" i="27"/>
  <c r="B260" i="27"/>
  <c r="D260" i="27"/>
  <c r="G260" i="27" s="1"/>
  <c r="D259" i="27"/>
  <c r="G259" i="27" s="1"/>
  <c r="D258" i="27"/>
  <c r="G258" i="27" s="1"/>
  <c r="D257" i="27"/>
  <c r="G257" i="27" s="1"/>
  <c r="D256" i="27"/>
  <c r="G256" i="27" s="1"/>
  <c r="D255" i="27"/>
  <c r="G255" i="27" s="1"/>
  <c r="D254" i="27"/>
  <c r="G254" i="27"/>
  <c r="D253" i="27"/>
  <c r="G253" i="27" s="1"/>
  <c r="D252" i="27"/>
  <c r="G252" i="27" s="1"/>
  <c r="D251" i="27"/>
  <c r="G251" i="27" s="1"/>
  <c r="F250" i="27"/>
  <c r="E250" i="27"/>
  <c r="C250" i="27"/>
  <c r="D250" i="27" s="1"/>
  <c r="G250" i="27" s="1"/>
  <c r="B250" i="27"/>
  <c r="D249" i="27"/>
  <c r="G249" i="27" s="1"/>
  <c r="D248" i="27"/>
  <c r="G248" i="27" s="1"/>
  <c r="F247" i="27"/>
  <c r="E247" i="27"/>
  <c r="C247" i="27"/>
  <c r="D247" i="27" s="1"/>
  <c r="B247" i="27"/>
  <c r="D246" i="27"/>
  <c r="G246" i="27" s="1"/>
  <c r="D245" i="27"/>
  <c r="G245" i="27" s="1"/>
  <c r="D244" i="27"/>
  <c r="G244" i="27" s="1"/>
  <c r="D243" i="27"/>
  <c r="G243" i="27" s="1"/>
  <c r="D242" i="27"/>
  <c r="G242" i="27" s="1"/>
  <c r="D241" i="27"/>
  <c r="G241" i="27" s="1"/>
  <c r="D240" i="27"/>
  <c r="G240" i="27"/>
  <c r="F239" i="27"/>
  <c r="E239" i="27"/>
  <c r="C239" i="27"/>
  <c r="B239" i="27"/>
  <c r="D239" i="27"/>
  <c r="D238" i="27"/>
  <c r="G238" i="27" s="1"/>
  <c r="D237" i="27"/>
  <c r="G237" i="27" s="1"/>
  <c r="D236" i="27"/>
  <c r="G236" i="27" s="1"/>
  <c r="D235" i="27"/>
  <c r="G235" i="27" s="1"/>
  <c r="D234" i="27"/>
  <c r="G234" i="27" s="1"/>
  <c r="D233" i="27"/>
  <c r="G233" i="27"/>
  <c r="D232" i="27"/>
  <c r="G232" i="27"/>
  <c r="D231" i="27"/>
  <c r="G231" i="27" s="1"/>
  <c r="D230" i="27"/>
  <c r="G230" i="27" s="1"/>
  <c r="D229" i="27"/>
  <c r="G229" i="27"/>
  <c r="D228" i="27"/>
  <c r="G228" i="27" s="1"/>
  <c r="D227" i="27"/>
  <c r="G227" i="27" s="1"/>
  <c r="D226" i="27"/>
  <c r="G226" i="27"/>
  <c r="D225" i="27"/>
  <c r="G225" i="27" s="1"/>
  <c r="D224" i="27"/>
  <c r="G224" i="27" s="1"/>
  <c r="F223" i="27"/>
  <c r="E223" i="27"/>
  <c r="C223" i="27"/>
  <c r="B223" i="27"/>
  <c r="D223" i="27"/>
  <c r="D222" i="27"/>
  <c r="G222" i="27" s="1"/>
  <c r="D221" i="27"/>
  <c r="G221" i="27" s="1"/>
  <c r="F220" i="27"/>
  <c r="E220" i="27"/>
  <c r="C220" i="27"/>
  <c r="B220" i="27"/>
  <c r="D220" i="27" s="1"/>
  <c r="G220" i="27" s="1"/>
  <c r="D219" i="27"/>
  <c r="G219" i="27"/>
  <c r="D218" i="27"/>
  <c r="G218" i="27" s="1"/>
  <c r="F217" i="27"/>
  <c r="E217" i="27"/>
  <c r="C217" i="27"/>
  <c r="B217" i="27"/>
  <c r="D217" i="27" s="1"/>
  <c r="D216" i="27"/>
  <c r="G216" i="27" s="1"/>
  <c r="D215" i="27"/>
  <c r="G215" i="27" s="1"/>
  <c r="D214" i="27"/>
  <c r="G214" i="27" s="1"/>
  <c r="G213" i="27"/>
  <c r="D213" i="27"/>
  <c r="D212" i="27"/>
  <c r="G212" i="27"/>
  <c r="D211" i="27"/>
  <c r="G211" i="27"/>
  <c r="D210" i="27"/>
  <c r="G210" i="27" s="1"/>
  <c r="G209" i="27"/>
  <c r="D209" i="27"/>
  <c r="D208" i="27"/>
  <c r="G208" i="27"/>
  <c r="G207" i="27"/>
  <c r="D207" i="27"/>
  <c r="D206" i="27"/>
  <c r="G206" i="27" s="1"/>
  <c r="D205" i="27"/>
  <c r="G205" i="27" s="1"/>
  <c r="F204" i="27"/>
  <c r="E204" i="27"/>
  <c r="C204" i="27"/>
  <c r="D204" i="27" s="1"/>
  <c r="G204" i="27" s="1"/>
  <c r="B204" i="27"/>
  <c r="D203" i="27"/>
  <c r="G203" i="27" s="1"/>
  <c r="G202" i="27"/>
  <c r="D202" i="27"/>
  <c r="D201" i="27"/>
  <c r="G201" i="27"/>
  <c r="D200" i="27"/>
  <c r="G200" i="27" s="1"/>
  <c r="D199" i="27"/>
  <c r="G199" i="27"/>
  <c r="D198" i="27"/>
  <c r="G198" i="27" s="1"/>
  <c r="F197" i="27"/>
  <c r="E197" i="27"/>
  <c r="C197" i="27"/>
  <c r="B197" i="27"/>
  <c r="D197" i="27" s="1"/>
  <c r="G197" i="27" s="1"/>
  <c r="D196" i="27"/>
  <c r="G196" i="27" s="1"/>
  <c r="D195" i="27"/>
  <c r="G195" i="27" s="1"/>
  <c r="D194" i="27"/>
  <c r="G194" i="27"/>
  <c r="D193" i="27"/>
  <c r="G193" i="27" s="1"/>
  <c r="D192" i="27"/>
  <c r="G192" i="27" s="1"/>
  <c r="D191" i="27"/>
  <c r="G191" i="27" s="1"/>
  <c r="F190" i="27"/>
  <c r="E190" i="27"/>
  <c r="C190" i="27"/>
  <c r="B190" i="27"/>
  <c r="D190" i="27" s="1"/>
  <c r="G190" i="27" s="1"/>
  <c r="D189" i="27"/>
  <c r="G189" i="27" s="1"/>
  <c r="D188" i="27"/>
  <c r="G188" i="27" s="1"/>
  <c r="D187" i="27"/>
  <c r="G187" i="27" s="1"/>
  <c r="D186" i="27"/>
  <c r="G186" i="27" s="1"/>
  <c r="F185" i="27"/>
  <c r="E185" i="27"/>
  <c r="C185" i="27"/>
  <c r="B185" i="27"/>
  <c r="D184" i="27"/>
  <c r="G184" i="27" s="1"/>
  <c r="D183" i="27"/>
  <c r="G183" i="27"/>
  <c r="D182" i="27"/>
  <c r="G182" i="27" s="1"/>
  <c r="G181" i="27"/>
  <c r="D181" i="27"/>
  <c r="F180" i="27"/>
  <c r="E180" i="27"/>
  <c r="C180" i="27"/>
  <c r="B180" i="27"/>
  <c r="D180" i="27" s="1"/>
  <c r="G180" i="27" s="1"/>
  <c r="D179" i="27"/>
  <c r="G179" i="27" s="1"/>
  <c r="D178" i="27"/>
  <c r="G178" i="27" s="1"/>
  <c r="D177" i="27"/>
  <c r="G177" i="27" s="1"/>
  <c r="F176" i="27"/>
  <c r="E176" i="27"/>
  <c r="C176" i="27"/>
  <c r="B176" i="27"/>
  <c r="D176" i="27" s="1"/>
  <c r="G176" i="27" s="1"/>
  <c r="D175" i="27"/>
  <c r="G175" i="27" s="1"/>
  <c r="D174" i="27"/>
  <c r="G174" i="27" s="1"/>
  <c r="D173" i="27"/>
  <c r="G173" i="27" s="1"/>
  <c r="F172" i="27"/>
  <c r="E172" i="27"/>
  <c r="C172" i="27"/>
  <c r="B172" i="27"/>
  <c r="D172" i="27" s="1"/>
  <c r="D171" i="27"/>
  <c r="G171" i="27" s="1"/>
  <c r="D170" i="27"/>
  <c r="G170" i="27" s="1"/>
  <c r="D169" i="27"/>
  <c r="G169" i="27" s="1"/>
  <c r="D168" i="27"/>
  <c r="G168" i="27" s="1"/>
  <c r="F167" i="27"/>
  <c r="E167" i="27"/>
  <c r="C167" i="27"/>
  <c r="D167" i="27" s="1"/>
  <c r="B167" i="27"/>
  <c r="G167" i="27"/>
  <c r="D166" i="27"/>
  <c r="G166" i="27" s="1"/>
  <c r="D165" i="27"/>
  <c r="G165" i="27"/>
  <c r="D164" i="27"/>
  <c r="G164" i="27"/>
  <c r="D163" i="27"/>
  <c r="G163" i="27" s="1"/>
  <c r="F162" i="27"/>
  <c r="E162" i="27"/>
  <c r="C162" i="27"/>
  <c r="D162" i="27" s="1"/>
  <c r="B162" i="27"/>
  <c r="D161" i="27"/>
  <c r="G161" i="27" s="1"/>
  <c r="D160" i="27"/>
  <c r="G160" i="27"/>
  <c r="D159" i="27"/>
  <c r="G159" i="27" s="1"/>
  <c r="F158" i="27"/>
  <c r="E158" i="27"/>
  <c r="C158" i="27"/>
  <c r="D158" i="27" s="1"/>
  <c r="B158" i="27"/>
  <c r="D157" i="27"/>
  <c r="G157" i="27"/>
  <c r="D156" i="27"/>
  <c r="G156" i="27" s="1"/>
  <c r="F155" i="27"/>
  <c r="E155" i="27"/>
  <c r="C155" i="27"/>
  <c r="B155" i="27"/>
  <c r="D155" i="27" s="1"/>
  <c r="D154" i="27"/>
  <c r="G154" i="27" s="1"/>
  <c r="D153" i="27"/>
  <c r="G153" i="27" s="1"/>
  <c r="D152" i="27"/>
  <c r="G152" i="27" s="1"/>
  <c r="D151" i="27"/>
  <c r="G151" i="27" s="1"/>
  <c r="F150" i="27"/>
  <c r="E150" i="27"/>
  <c r="C150" i="27"/>
  <c r="B150" i="27"/>
  <c r="D150" i="27" s="1"/>
  <c r="D149" i="27"/>
  <c r="G149" i="27" s="1"/>
  <c r="D148" i="27"/>
  <c r="G148" i="27" s="1"/>
  <c r="D147" i="27"/>
  <c r="G147" i="27" s="1"/>
  <c r="D146" i="27"/>
  <c r="G146" i="27"/>
  <c r="D145" i="27"/>
  <c r="G145" i="27" s="1"/>
  <c r="D144" i="27"/>
  <c r="G144" i="27" s="1"/>
  <c r="D143" i="27"/>
  <c r="G143" i="27" s="1"/>
  <c r="F142" i="27"/>
  <c r="E142" i="27"/>
  <c r="C142" i="27"/>
  <c r="D142" i="27" s="1"/>
  <c r="B142" i="27"/>
  <c r="D141" i="27"/>
  <c r="G141" i="27"/>
  <c r="D140" i="27"/>
  <c r="G140" i="27" s="1"/>
  <c r="D139" i="27"/>
  <c r="G139" i="27" s="1"/>
  <c r="F138" i="27"/>
  <c r="E138" i="27"/>
  <c r="C138" i="27"/>
  <c r="B138" i="27"/>
  <c r="D138" i="27" s="1"/>
  <c r="D137" i="27"/>
  <c r="G137" i="27"/>
  <c r="D136" i="27"/>
  <c r="G136" i="27" s="1"/>
  <c r="D135" i="27"/>
  <c r="G135" i="27"/>
  <c r="D134" i="27"/>
  <c r="G134" i="27" s="1"/>
  <c r="D133" i="27"/>
  <c r="G133" i="27" s="1"/>
  <c r="D132" i="27"/>
  <c r="G132" i="27" s="1"/>
  <c r="F131" i="27"/>
  <c r="E131" i="27"/>
  <c r="C131" i="27"/>
  <c r="B131" i="27"/>
  <c r="D130" i="27"/>
  <c r="G130" i="27" s="1"/>
  <c r="G129" i="27"/>
  <c r="D129" i="27"/>
  <c r="D128" i="27"/>
  <c r="G128" i="27" s="1"/>
  <c r="D127" i="27"/>
  <c r="G127" i="27" s="1"/>
  <c r="D126" i="27"/>
  <c r="G126" i="27" s="1"/>
  <c r="D125" i="27"/>
  <c r="G125" i="27" s="1"/>
  <c r="D124" i="27"/>
  <c r="G124" i="27" s="1"/>
  <c r="D123" i="27"/>
  <c r="G123" i="27" s="1"/>
  <c r="D122" i="27"/>
  <c r="G122" i="27" s="1"/>
  <c r="F121" i="27"/>
  <c r="E121" i="27"/>
  <c r="C121" i="27"/>
  <c r="B121" i="27"/>
  <c r="D121" i="27"/>
  <c r="D120" i="27"/>
  <c r="G120" i="27" s="1"/>
  <c r="D119" i="27"/>
  <c r="G119" i="27" s="1"/>
  <c r="D118" i="27"/>
  <c r="G118" i="27" s="1"/>
  <c r="F117" i="27"/>
  <c r="E117" i="27"/>
  <c r="C117" i="27"/>
  <c r="B117" i="27"/>
  <c r="D117" i="27" s="1"/>
  <c r="G117" i="27" s="1"/>
  <c r="D116" i="27"/>
  <c r="G116" i="27" s="1"/>
  <c r="D115" i="27"/>
  <c r="G115" i="27" s="1"/>
  <c r="F114" i="27"/>
  <c r="E114" i="27"/>
  <c r="C114" i="27"/>
  <c r="B114" i="27"/>
  <c r="D113" i="27"/>
  <c r="G113" i="27" s="1"/>
  <c r="D112" i="27"/>
  <c r="G112" i="27"/>
  <c r="D111" i="27"/>
  <c r="G111" i="27" s="1"/>
  <c r="F110" i="27"/>
  <c r="E110" i="27"/>
  <c r="C110" i="27"/>
  <c r="B110" i="27"/>
  <c r="D109" i="27"/>
  <c r="G109" i="27" s="1"/>
  <c r="D108" i="27"/>
  <c r="G108" i="27"/>
  <c r="D107" i="27"/>
  <c r="G107" i="27" s="1"/>
  <c r="G106" i="27"/>
  <c r="D106" i="27"/>
  <c r="F105" i="27"/>
  <c r="E105" i="27"/>
  <c r="C105" i="27"/>
  <c r="B105" i="27"/>
  <c r="D104" i="27"/>
  <c r="G104" i="27" s="1"/>
  <c r="D103" i="27"/>
  <c r="G103" i="27"/>
  <c r="D102" i="27"/>
  <c r="G102" i="27" s="1"/>
  <c r="D101" i="27"/>
  <c r="G101" i="27" s="1"/>
  <c r="D100" i="27"/>
  <c r="G100" i="27" s="1"/>
  <c r="F99" i="27"/>
  <c r="E99" i="27"/>
  <c r="C99" i="27"/>
  <c r="B99" i="27"/>
  <c r="D98" i="27"/>
  <c r="G98" i="27" s="1"/>
  <c r="D97" i="27"/>
  <c r="G97" i="27" s="1"/>
  <c r="D96" i="27"/>
  <c r="G96" i="27"/>
  <c r="F95" i="27"/>
  <c r="E95" i="27"/>
  <c r="C95" i="27"/>
  <c r="D95" i="27" s="1"/>
  <c r="B95" i="27"/>
  <c r="D94" i="27"/>
  <c r="G94" i="27" s="1"/>
  <c r="D93" i="27"/>
  <c r="G93" i="27" s="1"/>
  <c r="F92" i="27"/>
  <c r="E92" i="27"/>
  <c r="C92" i="27"/>
  <c r="B92" i="27"/>
  <c r="D91" i="27"/>
  <c r="G91" i="27" s="1"/>
  <c r="D90" i="27"/>
  <c r="G90" i="27" s="1"/>
  <c r="D89" i="27"/>
  <c r="G89" i="27" s="1"/>
  <c r="F88" i="27"/>
  <c r="E88" i="27"/>
  <c r="C88" i="27"/>
  <c r="B88" i="27"/>
  <c r="D88" i="27" s="1"/>
  <c r="D87" i="27"/>
  <c r="G87" i="27" s="1"/>
  <c r="D86" i="27"/>
  <c r="G86" i="27" s="1"/>
  <c r="D85" i="27"/>
  <c r="G85" i="27" s="1"/>
  <c r="D84" i="27"/>
  <c r="G84" i="27" s="1"/>
  <c r="D83" i="27"/>
  <c r="G83" i="27" s="1"/>
  <c r="D82" i="27"/>
  <c r="G82" i="27" s="1"/>
  <c r="D81" i="27"/>
  <c r="G81" i="27" s="1"/>
  <c r="D80" i="27"/>
  <c r="G80" i="27" s="1"/>
  <c r="D79" i="27"/>
  <c r="G79" i="27" s="1"/>
  <c r="D78" i="27"/>
  <c r="G78" i="27"/>
  <c r="G77" i="27"/>
  <c r="D77" i="27"/>
  <c r="D76" i="27"/>
  <c r="G76" i="27" s="1"/>
  <c r="D75" i="27"/>
  <c r="G75" i="27" s="1"/>
  <c r="G74" i="27"/>
  <c r="D74" i="27"/>
  <c r="D73" i="27"/>
  <c r="G73" i="27" s="1"/>
  <c r="D72" i="27"/>
  <c r="G72" i="27"/>
  <c r="D71" i="27"/>
  <c r="G71" i="27" s="1"/>
  <c r="G70" i="27"/>
  <c r="D70" i="27"/>
  <c r="D69" i="27"/>
  <c r="G69" i="27"/>
  <c r="G68" i="27"/>
  <c r="D68" i="27"/>
  <c r="D67" i="27"/>
  <c r="G67" i="27" s="1"/>
  <c r="D66" i="27"/>
  <c r="G66" i="27"/>
  <c r="D65" i="27"/>
  <c r="G65" i="27" s="1"/>
  <c r="D64" i="27"/>
  <c r="G64" i="27" s="1"/>
  <c r="G63" i="27"/>
  <c r="D63" i="27"/>
  <c r="D62" i="27"/>
  <c r="G62" i="27" s="1"/>
  <c r="D61" i="27"/>
  <c r="G61" i="27" s="1"/>
  <c r="D60" i="27"/>
  <c r="G60" i="27" s="1"/>
  <c r="D59" i="27"/>
  <c r="G59" i="27" s="1"/>
  <c r="D58" i="27"/>
  <c r="G58" i="27" s="1"/>
  <c r="D57" i="27"/>
  <c r="G57" i="27" s="1"/>
  <c r="D56" i="27"/>
  <c r="G56" i="27" s="1"/>
  <c r="F55" i="27"/>
  <c r="E55" i="27"/>
  <c r="C55" i="27"/>
  <c r="D55" i="27" s="1"/>
  <c r="G55" i="27" s="1"/>
  <c r="B55" i="27"/>
  <c r="D54" i="27"/>
  <c r="G54" i="27" s="1"/>
  <c r="D53" i="27"/>
  <c r="G53" i="27"/>
  <c r="D52" i="27"/>
  <c r="G52" i="27" s="1"/>
  <c r="D51" i="27"/>
  <c r="G51" i="27" s="1"/>
  <c r="D50" i="27"/>
  <c r="G50" i="27" s="1"/>
  <c r="D49" i="27"/>
  <c r="G49" i="27" s="1"/>
  <c r="G48" i="27"/>
  <c r="D48" i="27"/>
  <c r="D47" i="27"/>
  <c r="G47" i="27"/>
  <c r="D46" i="27"/>
  <c r="G46" i="27" s="1"/>
  <c r="D45" i="27"/>
  <c r="G45" i="27" s="1"/>
  <c r="D44" i="27"/>
  <c r="G44" i="27" s="1"/>
  <c r="D43" i="27"/>
  <c r="G43" i="27" s="1"/>
  <c r="D42" i="27"/>
  <c r="G42" i="27" s="1"/>
  <c r="D41" i="27"/>
  <c r="G41" i="27" s="1"/>
  <c r="D40" i="27"/>
  <c r="G40" i="27" s="1"/>
  <c r="D39" i="27"/>
  <c r="G39" i="27" s="1"/>
  <c r="D38" i="27"/>
  <c r="G38" i="27" s="1"/>
  <c r="F37" i="27"/>
  <c r="E37" i="27"/>
  <c r="C37" i="27"/>
  <c r="B37" i="27"/>
  <c r="D36" i="27"/>
  <c r="G36" i="27" s="1"/>
  <c r="D35" i="27"/>
  <c r="G35" i="27"/>
  <c r="D34" i="27"/>
  <c r="G34" i="27" s="1"/>
  <c r="D33" i="27"/>
  <c r="G33" i="27" s="1"/>
  <c r="D32" i="27"/>
  <c r="G32" i="27" s="1"/>
  <c r="F31" i="27"/>
  <c r="E31" i="27"/>
  <c r="C31" i="27"/>
  <c r="B31" i="27"/>
  <c r="D30" i="27"/>
  <c r="G30" i="27"/>
  <c r="D29" i="27"/>
  <c r="G29" i="27" s="1"/>
  <c r="D28" i="27"/>
  <c r="G28" i="27" s="1"/>
  <c r="D27" i="27"/>
  <c r="G27" i="27" s="1"/>
  <c r="D26" i="27"/>
  <c r="G26" i="27" s="1"/>
  <c r="D25" i="27"/>
  <c r="G25" i="27"/>
  <c r="D24" i="27"/>
  <c r="G24" i="27" s="1"/>
  <c r="D23" i="27"/>
  <c r="G23" i="27" s="1"/>
  <c r="F22" i="27"/>
  <c r="E22" i="27"/>
  <c r="C22" i="27"/>
  <c r="B22" i="27"/>
  <c r="D21" i="27"/>
  <c r="G21" i="27"/>
  <c r="D20" i="27"/>
  <c r="G20" i="27" s="1"/>
  <c r="D19" i="27"/>
  <c r="G19" i="27" s="1"/>
  <c r="F18" i="27"/>
  <c r="E18" i="27"/>
  <c r="C18" i="27"/>
  <c r="B18" i="27"/>
  <c r="D17" i="27"/>
  <c r="G17" i="27" s="1"/>
  <c r="D16" i="27"/>
  <c r="G16" i="27" s="1"/>
  <c r="D15" i="27"/>
  <c r="G15" i="27"/>
  <c r="G14" i="27"/>
  <c r="D14" i="27"/>
  <c r="D13" i="27"/>
  <c r="G13" i="27"/>
  <c r="D12" i="27"/>
  <c r="G12" i="27" s="1"/>
  <c r="D11" i="27"/>
  <c r="G11" i="27" s="1"/>
  <c r="D10" i="27"/>
  <c r="G10" i="27" s="1"/>
  <c r="D9" i="27"/>
  <c r="G9" i="27" s="1"/>
  <c r="D8" i="27"/>
  <c r="G8" i="27" s="1"/>
  <c r="F558" i="26"/>
  <c r="E558" i="26"/>
  <c r="C558" i="26"/>
  <c r="B558" i="26"/>
  <c r="D558" i="26" s="1"/>
  <c r="F557" i="26"/>
  <c r="E557" i="26"/>
  <c r="C557" i="26"/>
  <c r="B557" i="26"/>
  <c r="D556" i="26"/>
  <c r="G556" i="26" s="1"/>
  <c r="D555" i="26"/>
  <c r="G555" i="26" s="1"/>
  <c r="D554" i="26"/>
  <c r="G554" i="26" s="1"/>
  <c r="D553" i="26"/>
  <c r="G553" i="26" s="1"/>
  <c r="D552" i="26"/>
  <c r="G552" i="26" s="1"/>
  <c r="D551" i="26"/>
  <c r="G551" i="26" s="1"/>
  <c r="F550" i="26"/>
  <c r="E550" i="26"/>
  <c r="C550" i="26"/>
  <c r="B550" i="26"/>
  <c r="D549" i="26"/>
  <c r="G549" i="26" s="1"/>
  <c r="D548" i="26"/>
  <c r="G548" i="26" s="1"/>
  <c r="D547" i="26"/>
  <c r="G547" i="26" s="1"/>
  <c r="D546" i="26"/>
  <c r="G546" i="26" s="1"/>
  <c r="F545" i="26"/>
  <c r="E545" i="26"/>
  <c r="C545" i="26"/>
  <c r="B545" i="26"/>
  <c r="D545" i="26" s="1"/>
  <c r="G545" i="26" s="1"/>
  <c r="D544" i="26"/>
  <c r="G544" i="26" s="1"/>
  <c r="D543" i="26"/>
  <c r="G543" i="26" s="1"/>
  <c r="D542" i="26"/>
  <c r="G542" i="26" s="1"/>
  <c r="F541" i="26"/>
  <c r="E541" i="26"/>
  <c r="C541" i="26"/>
  <c r="B541" i="26"/>
  <c r="D541" i="26" s="1"/>
  <c r="G541" i="26" s="1"/>
  <c r="D540" i="26"/>
  <c r="G540" i="26" s="1"/>
  <c r="D539" i="26"/>
  <c r="G539" i="26" s="1"/>
  <c r="D538" i="26"/>
  <c r="G538" i="26" s="1"/>
  <c r="D537" i="26"/>
  <c r="G537" i="26"/>
  <c r="D536" i="26"/>
  <c r="G536" i="26" s="1"/>
  <c r="D535" i="26"/>
  <c r="G535" i="26"/>
  <c r="D534" i="26"/>
  <c r="G534" i="26" s="1"/>
  <c r="D533" i="26"/>
  <c r="G533" i="26" s="1"/>
  <c r="D532" i="26"/>
  <c r="G532" i="26" s="1"/>
  <c r="D531" i="26"/>
  <c r="G531" i="26" s="1"/>
  <c r="D530" i="26"/>
  <c r="G530" i="26" s="1"/>
  <c r="D529" i="26"/>
  <c r="G529" i="26"/>
  <c r="D528" i="26"/>
  <c r="G528" i="26" s="1"/>
  <c r="D527" i="26"/>
  <c r="G527" i="26" s="1"/>
  <c r="D526" i="26"/>
  <c r="G526" i="26" s="1"/>
  <c r="D525" i="26"/>
  <c r="G525" i="26" s="1"/>
  <c r="D524" i="26"/>
  <c r="G524" i="26" s="1"/>
  <c r="D523" i="26"/>
  <c r="G523" i="26"/>
  <c r="F522" i="26"/>
  <c r="E522" i="26"/>
  <c r="D522" i="26"/>
  <c r="G522" i="26" s="1"/>
  <c r="C522" i="26"/>
  <c r="B522" i="26"/>
  <c r="D521" i="26"/>
  <c r="G521" i="26" s="1"/>
  <c r="D520" i="26"/>
  <c r="G520" i="26" s="1"/>
  <c r="D519" i="26"/>
  <c r="G519" i="26"/>
  <c r="D518" i="26"/>
  <c r="G518" i="26" s="1"/>
  <c r="F517" i="26"/>
  <c r="E517" i="26"/>
  <c r="C517" i="26"/>
  <c r="B517" i="26"/>
  <c r="D516" i="26"/>
  <c r="G516" i="26" s="1"/>
  <c r="D515" i="26"/>
  <c r="G515" i="26" s="1"/>
  <c r="F514" i="26"/>
  <c r="E514" i="26"/>
  <c r="C514" i="26"/>
  <c r="B514" i="26"/>
  <c r="D514" i="26" s="1"/>
  <c r="G514" i="26" s="1"/>
  <c r="D513" i="26"/>
  <c r="G513" i="26" s="1"/>
  <c r="G512" i="26"/>
  <c r="D512" i="26"/>
  <c r="D511" i="26"/>
  <c r="G511" i="26" s="1"/>
  <c r="F510" i="26"/>
  <c r="E510" i="26"/>
  <c r="C510" i="26"/>
  <c r="B510" i="26"/>
  <c r="D510" i="26" s="1"/>
  <c r="D509" i="26"/>
  <c r="G509" i="26"/>
  <c r="G508" i="26"/>
  <c r="D508" i="26"/>
  <c r="D507" i="26"/>
  <c r="G507" i="26" s="1"/>
  <c r="D506" i="26"/>
  <c r="G506" i="26" s="1"/>
  <c r="D505" i="26"/>
  <c r="G505" i="26" s="1"/>
  <c r="G504" i="26"/>
  <c r="D504" i="26"/>
  <c r="F503" i="26"/>
  <c r="E503" i="26"/>
  <c r="C503" i="26"/>
  <c r="B503" i="26"/>
  <c r="D503" i="26" s="1"/>
  <c r="D502" i="26"/>
  <c r="G502" i="26" s="1"/>
  <c r="D501" i="26"/>
  <c r="G501" i="26"/>
  <c r="G500" i="26"/>
  <c r="D500" i="26"/>
  <c r="D499" i="26"/>
  <c r="G499" i="26"/>
  <c r="D498" i="26"/>
  <c r="G498" i="26" s="1"/>
  <c r="D497" i="26"/>
  <c r="G497" i="26" s="1"/>
  <c r="D496" i="26"/>
  <c r="G496" i="26" s="1"/>
  <c r="D495" i="26"/>
  <c r="G495" i="26" s="1"/>
  <c r="F494" i="26"/>
  <c r="E494" i="26"/>
  <c r="C494" i="26"/>
  <c r="B494" i="26"/>
  <c r="D493" i="26"/>
  <c r="G493" i="26" s="1"/>
  <c r="D492" i="26"/>
  <c r="G492" i="26" s="1"/>
  <c r="D491" i="26"/>
  <c r="G491" i="26"/>
  <c r="D490" i="26"/>
  <c r="G490" i="26" s="1"/>
  <c r="D489" i="26"/>
  <c r="G489" i="26" s="1"/>
  <c r="F488" i="26"/>
  <c r="E488" i="26"/>
  <c r="C488" i="26"/>
  <c r="B488" i="26"/>
  <c r="D487" i="26"/>
  <c r="G487" i="26"/>
  <c r="D486" i="26"/>
  <c r="G486" i="26" s="1"/>
  <c r="D485" i="26"/>
  <c r="G485" i="26" s="1"/>
  <c r="G484" i="26"/>
  <c r="D484" i="26"/>
  <c r="F483" i="26"/>
  <c r="F560" i="26" s="1"/>
  <c r="F559" i="26" s="1"/>
  <c r="E483" i="26"/>
  <c r="G483" i="26" s="1"/>
  <c r="C483" i="26"/>
  <c r="B483" i="26"/>
  <c r="D483" i="26" s="1"/>
  <c r="D482" i="26"/>
  <c r="G482" i="26" s="1"/>
  <c r="D481" i="26"/>
  <c r="G481" i="26"/>
  <c r="G480" i="26"/>
  <c r="D480" i="26"/>
  <c r="D479" i="26"/>
  <c r="G479" i="26" s="1"/>
  <c r="F478" i="26"/>
  <c r="E478" i="26"/>
  <c r="C478" i="26"/>
  <c r="B478" i="26"/>
  <c r="D477" i="26"/>
  <c r="G477" i="26" s="1"/>
  <c r="D476" i="26"/>
  <c r="G476" i="26" s="1"/>
  <c r="D475" i="26"/>
  <c r="G475" i="26" s="1"/>
  <c r="D474" i="26"/>
  <c r="G474" i="26" s="1"/>
  <c r="D473" i="26"/>
  <c r="G473" i="26" s="1"/>
  <c r="F472" i="26"/>
  <c r="E472" i="26"/>
  <c r="C472" i="26"/>
  <c r="B472" i="26"/>
  <c r="D471" i="26"/>
  <c r="G471" i="26" s="1"/>
  <c r="D470" i="26"/>
  <c r="G470" i="26" s="1"/>
  <c r="D469" i="26"/>
  <c r="G469" i="26" s="1"/>
  <c r="D468" i="26"/>
  <c r="G468" i="26" s="1"/>
  <c r="D467" i="26"/>
  <c r="G467" i="26" s="1"/>
  <c r="D466" i="26"/>
  <c r="G466" i="26" s="1"/>
  <c r="F465" i="26"/>
  <c r="E465" i="26"/>
  <c r="C465" i="26"/>
  <c r="B465" i="26"/>
  <c r="D464" i="26"/>
  <c r="G464" i="26" s="1"/>
  <c r="D463" i="26"/>
  <c r="G463" i="26" s="1"/>
  <c r="D462" i="26"/>
  <c r="G462" i="26"/>
  <c r="D461" i="26"/>
  <c r="G461" i="26" s="1"/>
  <c r="G460" i="26"/>
  <c r="D460" i="26"/>
  <c r="D459" i="26"/>
  <c r="G459" i="26"/>
  <c r="D458" i="26"/>
  <c r="G458" i="26" s="1"/>
  <c r="D457" i="26"/>
  <c r="G457" i="26"/>
  <c r="D456" i="26"/>
  <c r="G456" i="26" s="1"/>
  <c r="D455" i="26"/>
  <c r="G455" i="26"/>
  <c r="D454" i="26"/>
  <c r="G454" i="26" s="1"/>
  <c r="D453" i="26"/>
  <c r="G453" i="26" s="1"/>
  <c r="D452" i="26"/>
  <c r="G452" i="26" s="1"/>
  <c r="D451" i="26"/>
  <c r="G451" i="26"/>
  <c r="D450" i="26"/>
  <c r="G450" i="26"/>
  <c r="D449" i="26"/>
  <c r="G449" i="26" s="1"/>
  <c r="G448" i="26"/>
  <c r="D448" i="26"/>
  <c r="D447" i="26"/>
  <c r="G447" i="26"/>
  <c r="F446" i="26"/>
  <c r="E446" i="26"/>
  <c r="C446" i="26"/>
  <c r="B446" i="26"/>
  <c r="D446" i="26" s="1"/>
  <c r="G446" i="26" s="1"/>
  <c r="D445" i="26"/>
  <c r="G445" i="26" s="1"/>
  <c r="G444" i="26"/>
  <c r="D444" i="26"/>
  <c r="D443" i="26"/>
  <c r="G443" i="26" s="1"/>
  <c r="D442" i="26"/>
  <c r="G442" i="26" s="1"/>
  <c r="D441" i="26"/>
  <c r="G441" i="26" s="1"/>
  <c r="D440" i="26"/>
  <c r="G440" i="26" s="1"/>
  <c r="D439" i="26"/>
  <c r="G439" i="26" s="1"/>
  <c r="D438" i="26"/>
  <c r="G438" i="26" s="1"/>
  <c r="D437" i="26"/>
  <c r="G437" i="26"/>
  <c r="D436" i="26"/>
  <c r="G436" i="26" s="1"/>
  <c r="D435" i="26"/>
  <c r="G435" i="26"/>
  <c r="D434" i="26"/>
  <c r="G434" i="26" s="1"/>
  <c r="D433" i="26"/>
  <c r="G433" i="26"/>
  <c r="D432" i="26"/>
  <c r="G432" i="26" s="1"/>
  <c r="D431" i="26"/>
  <c r="G431" i="26"/>
  <c r="D430" i="26"/>
  <c r="G430" i="26" s="1"/>
  <c r="D429" i="26"/>
  <c r="G429" i="26" s="1"/>
  <c r="D428" i="26"/>
  <c r="G428" i="26" s="1"/>
  <c r="D427" i="26"/>
  <c r="G427" i="26"/>
  <c r="D426" i="26"/>
  <c r="G426" i="26" s="1"/>
  <c r="D425" i="26"/>
  <c r="G425" i="26"/>
  <c r="D424" i="26"/>
  <c r="G424" i="26" s="1"/>
  <c r="D423" i="26"/>
  <c r="G423" i="26" s="1"/>
  <c r="D422" i="26"/>
  <c r="G422" i="26"/>
  <c r="D421" i="26"/>
  <c r="G421" i="26"/>
  <c r="F420" i="26"/>
  <c r="E420" i="26"/>
  <c r="C420" i="26"/>
  <c r="B420" i="26"/>
  <c r="D420" i="26" s="1"/>
  <c r="G420" i="26" s="1"/>
  <c r="D419" i="26"/>
  <c r="G419" i="26" s="1"/>
  <c r="D418" i="26"/>
  <c r="G418" i="26" s="1"/>
  <c r="D417" i="26"/>
  <c r="G417" i="26" s="1"/>
  <c r="G416" i="26"/>
  <c r="D416" i="26"/>
  <c r="D415" i="26"/>
  <c r="G415" i="26"/>
  <c r="D414" i="26"/>
  <c r="G414" i="26" s="1"/>
  <c r="D413" i="26"/>
  <c r="G413" i="26" s="1"/>
  <c r="F412" i="26"/>
  <c r="E412" i="26"/>
  <c r="C412" i="26"/>
  <c r="B412" i="26"/>
  <c r="D412" i="26" s="1"/>
  <c r="D411" i="26"/>
  <c r="G411" i="26" s="1"/>
  <c r="D410" i="26"/>
  <c r="G410" i="26" s="1"/>
  <c r="D409" i="26"/>
  <c r="G409" i="26" s="1"/>
  <c r="D408" i="26"/>
  <c r="G408" i="26" s="1"/>
  <c r="D407" i="26"/>
  <c r="G407" i="26"/>
  <c r="D406" i="26"/>
  <c r="G406" i="26" s="1"/>
  <c r="D405" i="26"/>
  <c r="G405" i="26"/>
  <c r="D404" i="26"/>
  <c r="G404" i="26" s="1"/>
  <c r="D403" i="26"/>
  <c r="G403" i="26" s="1"/>
  <c r="D402" i="26"/>
  <c r="G402" i="26" s="1"/>
  <c r="D401" i="26"/>
  <c r="G401" i="26" s="1"/>
  <c r="G400" i="26"/>
  <c r="D400" i="26"/>
  <c r="D399" i="26"/>
  <c r="G399" i="26"/>
  <c r="D398" i="26"/>
  <c r="G398" i="26" s="1"/>
  <c r="D397" i="26"/>
  <c r="G397" i="26"/>
  <c r="D396" i="26"/>
  <c r="G396" i="26" s="1"/>
  <c r="D395" i="26"/>
  <c r="G395" i="26" s="1"/>
  <c r="D394" i="26"/>
  <c r="G394" i="26" s="1"/>
  <c r="D393" i="26"/>
  <c r="G393" i="26"/>
  <c r="D392" i="26"/>
  <c r="G392" i="26" s="1"/>
  <c r="D391" i="26"/>
  <c r="G391" i="26"/>
  <c r="D390" i="26"/>
  <c r="G390" i="26" s="1"/>
  <c r="D389" i="26"/>
  <c r="G389" i="26" s="1"/>
  <c r="D388" i="26"/>
  <c r="G388" i="26" s="1"/>
  <c r="D387" i="26"/>
  <c r="G387" i="26"/>
  <c r="D386" i="26"/>
  <c r="G386" i="26" s="1"/>
  <c r="D385" i="26"/>
  <c r="G385" i="26"/>
  <c r="D384" i="26"/>
  <c r="G384" i="26"/>
  <c r="D383" i="26"/>
  <c r="G383" i="26" s="1"/>
  <c r="D382" i="26"/>
  <c r="G382" i="26" s="1"/>
  <c r="D381" i="26"/>
  <c r="G381" i="26" s="1"/>
  <c r="D380" i="26"/>
  <c r="G380" i="26" s="1"/>
  <c r="D379" i="26"/>
  <c r="G379" i="26" s="1"/>
  <c r="D378" i="26"/>
  <c r="G378" i="26" s="1"/>
  <c r="D377" i="26"/>
  <c r="G377" i="26" s="1"/>
  <c r="D376" i="26"/>
  <c r="G376" i="26" s="1"/>
  <c r="D375" i="26"/>
  <c r="G375" i="26" s="1"/>
  <c r="D374" i="26"/>
  <c r="G374" i="26" s="1"/>
  <c r="D373" i="26"/>
  <c r="G373" i="26" s="1"/>
  <c r="D372" i="26"/>
  <c r="G372" i="26"/>
  <c r="F371" i="26"/>
  <c r="E371" i="26"/>
  <c r="C371" i="26"/>
  <c r="B371" i="26"/>
  <c r="D371" i="26" s="1"/>
  <c r="D370" i="26"/>
  <c r="G370" i="26" s="1"/>
  <c r="D369" i="26"/>
  <c r="G369" i="26" s="1"/>
  <c r="D368" i="26"/>
  <c r="G368" i="26"/>
  <c r="F367" i="26"/>
  <c r="E367" i="26"/>
  <c r="C367" i="26"/>
  <c r="B367" i="26"/>
  <c r="D367" i="26" s="1"/>
  <c r="G367" i="26" s="1"/>
  <c r="D366" i="26"/>
  <c r="G366" i="26" s="1"/>
  <c r="D365" i="26"/>
  <c r="G365" i="26" s="1"/>
  <c r="D364" i="26"/>
  <c r="G364" i="26" s="1"/>
  <c r="D363" i="26"/>
  <c r="G363" i="26" s="1"/>
  <c r="D362" i="26"/>
  <c r="G362" i="26" s="1"/>
  <c r="D361" i="26"/>
  <c r="G361" i="26"/>
  <c r="D360" i="26"/>
  <c r="G360" i="26" s="1"/>
  <c r="D359" i="26"/>
  <c r="G359" i="26" s="1"/>
  <c r="D358" i="26"/>
  <c r="G358" i="26" s="1"/>
  <c r="D357" i="26"/>
  <c r="G357" i="26" s="1"/>
  <c r="D356" i="26"/>
  <c r="G356" i="26" s="1"/>
  <c r="D355" i="26"/>
  <c r="G355" i="26" s="1"/>
  <c r="D354" i="26"/>
  <c r="G354" i="26" s="1"/>
  <c r="D353" i="26"/>
  <c r="G353" i="26" s="1"/>
  <c r="F352" i="26"/>
  <c r="E352" i="26"/>
  <c r="C352" i="26"/>
  <c r="B352" i="26"/>
  <c r="D351" i="26"/>
  <c r="G351" i="26"/>
  <c r="D350" i="26"/>
  <c r="G350" i="26" s="1"/>
  <c r="F349" i="26"/>
  <c r="E349" i="26"/>
  <c r="C349" i="26"/>
  <c r="B349" i="26"/>
  <c r="D348" i="26"/>
  <c r="G348" i="26" s="1"/>
  <c r="D347" i="26"/>
  <c r="G347" i="26" s="1"/>
  <c r="D346" i="26"/>
  <c r="G346" i="26" s="1"/>
  <c r="D345" i="26"/>
  <c r="G345" i="26" s="1"/>
  <c r="D344" i="26"/>
  <c r="G344" i="26" s="1"/>
  <c r="D343" i="26"/>
  <c r="G343" i="26" s="1"/>
  <c r="D342" i="26"/>
  <c r="G342" i="26" s="1"/>
  <c r="D341" i="26"/>
  <c r="G341" i="26"/>
  <c r="D340" i="26"/>
  <c r="G340" i="26" s="1"/>
  <c r="D339" i="26"/>
  <c r="G339" i="26" s="1"/>
  <c r="F338" i="26"/>
  <c r="E338" i="26"/>
  <c r="C338" i="26"/>
  <c r="B338" i="26"/>
  <c r="D338" i="26"/>
  <c r="G338" i="26" s="1"/>
  <c r="D337" i="26"/>
  <c r="G337" i="26" s="1"/>
  <c r="D336" i="26"/>
  <c r="G336" i="26" s="1"/>
  <c r="D335" i="26"/>
  <c r="G335" i="26" s="1"/>
  <c r="D334" i="26"/>
  <c r="G334" i="26"/>
  <c r="F333" i="26"/>
  <c r="E333" i="26"/>
  <c r="C333" i="26"/>
  <c r="B333" i="26"/>
  <c r="D333" i="26" s="1"/>
  <c r="D332" i="26"/>
  <c r="G332" i="26" s="1"/>
  <c r="D331" i="26"/>
  <c r="G331" i="26"/>
  <c r="D330" i="26"/>
  <c r="G330" i="26"/>
  <c r="D329" i="26"/>
  <c r="G329" i="26" s="1"/>
  <c r="D328" i="26"/>
  <c r="G328" i="26" s="1"/>
  <c r="D327" i="26"/>
  <c r="G327" i="26" s="1"/>
  <c r="F326" i="26"/>
  <c r="E326" i="26"/>
  <c r="C326" i="26"/>
  <c r="B326" i="26"/>
  <c r="D325" i="26"/>
  <c r="G325" i="26"/>
  <c r="D324" i="26"/>
  <c r="G324" i="26" s="1"/>
  <c r="D323" i="26"/>
  <c r="G323" i="26"/>
  <c r="D322" i="26"/>
  <c r="G322" i="26" s="1"/>
  <c r="D321" i="26"/>
  <c r="G321" i="26" s="1"/>
  <c r="D320" i="26"/>
  <c r="G320" i="26"/>
  <c r="D319" i="26"/>
  <c r="G319" i="26"/>
  <c r="D318" i="26"/>
  <c r="G318" i="26" s="1"/>
  <c r="D317" i="26"/>
  <c r="G317" i="26" s="1"/>
  <c r="D316" i="26"/>
  <c r="G316" i="26" s="1"/>
  <c r="D315" i="26"/>
  <c r="G315" i="26" s="1"/>
  <c r="D314" i="26"/>
  <c r="G314" i="26" s="1"/>
  <c r="D313" i="26"/>
  <c r="G313" i="26" s="1"/>
  <c r="D312" i="26"/>
  <c r="G312" i="26" s="1"/>
  <c r="D311" i="26"/>
  <c r="G311" i="26"/>
  <c r="D310" i="26"/>
  <c r="G310" i="26" s="1"/>
  <c r="D309" i="26"/>
  <c r="G309" i="26" s="1"/>
  <c r="D308" i="26"/>
  <c r="G308" i="26" s="1"/>
  <c r="D307" i="26"/>
  <c r="G307" i="26" s="1"/>
  <c r="D306" i="26"/>
  <c r="G306" i="26" s="1"/>
  <c r="D305" i="26"/>
  <c r="G305" i="26"/>
  <c r="D304" i="26"/>
  <c r="G304" i="26" s="1"/>
  <c r="D303" i="26"/>
  <c r="G303" i="26"/>
  <c r="D302" i="26"/>
  <c r="G302" i="26" s="1"/>
  <c r="D301" i="26"/>
  <c r="G301" i="26" s="1"/>
  <c r="D300" i="26"/>
  <c r="G300" i="26" s="1"/>
  <c r="D299" i="26"/>
  <c r="G299" i="26" s="1"/>
  <c r="D298" i="26"/>
  <c r="G298" i="26" s="1"/>
  <c r="D297" i="26"/>
  <c r="G297" i="26"/>
  <c r="D296" i="26"/>
  <c r="G296" i="26"/>
  <c r="D295" i="26"/>
  <c r="G295" i="26" s="1"/>
  <c r="D294" i="26"/>
  <c r="G294" i="26" s="1"/>
  <c r="D293" i="26"/>
  <c r="G293" i="26" s="1"/>
  <c r="D292" i="26"/>
  <c r="G292" i="26" s="1"/>
  <c r="D291" i="26"/>
  <c r="G291" i="26" s="1"/>
  <c r="F290" i="26"/>
  <c r="E290" i="26"/>
  <c r="C290" i="26"/>
  <c r="B290" i="26"/>
  <c r="D290" i="26"/>
  <c r="D289" i="26"/>
  <c r="G289" i="26" s="1"/>
  <c r="D288" i="26"/>
  <c r="G288" i="26" s="1"/>
  <c r="D287" i="26"/>
  <c r="G287" i="26" s="1"/>
  <c r="D286" i="26"/>
  <c r="G286" i="26"/>
  <c r="D285" i="26"/>
  <c r="G285" i="26" s="1"/>
  <c r="D284" i="26"/>
  <c r="G284" i="26" s="1"/>
  <c r="F283" i="26"/>
  <c r="E283" i="26"/>
  <c r="C283" i="26"/>
  <c r="B283" i="26"/>
  <c r="D283" i="26" s="1"/>
  <c r="G283" i="26" s="1"/>
  <c r="D282" i="26"/>
  <c r="G282" i="26" s="1"/>
  <c r="D281" i="26"/>
  <c r="G281" i="26"/>
  <c r="D280" i="26"/>
  <c r="G280" i="26" s="1"/>
  <c r="D279" i="26"/>
  <c r="G279" i="26"/>
  <c r="D278" i="26"/>
  <c r="G278" i="26" s="1"/>
  <c r="D277" i="26"/>
  <c r="G277" i="26" s="1"/>
  <c r="F276" i="26"/>
  <c r="E276" i="26"/>
  <c r="C276" i="26"/>
  <c r="B276" i="26"/>
  <c r="D275" i="26"/>
  <c r="G275" i="26"/>
  <c r="D274" i="26"/>
  <c r="G274" i="26" s="1"/>
  <c r="D273" i="26"/>
  <c r="G273" i="26" s="1"/>
  <c r="D272" i="26"/>
  <c r="G272" i="26" s="1"/>
  <c r="D271" i="26"/>
  <c r="G271" i="26" s="1"/>
  <c r="D270" i="26"/>
  <c r="G270" i="26" s="1"/>
  <c r="D269" i="26"/>
  <c r="G269" i="26" s="1"/>
  <c r="F268" i="26"/>
  <c r="E268" i="26"/>
  <c r="C268" i="26"/>
  <c r="B268" i="26"/>
  <c r="D267" i="26"/>
  <c r="G267" i="26"/>
  <c r="G266" i="26"/>
  <c r="D266" i="26"/>
  <c r="D265" i="26"/>
  <c r="G265" i="26" s="1"/>
  <c r="D264" i="26"/>
  <c r="G264" i="26" s="1"/>
  <c r="F263" i="26"/>
  <c r="E263" i="26"/>
  <c r="C263" i="26"/>
  <c r="B263" i="26"/>
  <c r="D263" i="26" s="1"/>
  <c r="D262" i="26"/>
  <c r="G262" i="26" s="1"/>
  <c r="D261" i="26"/>
  <c r="G261" i="26" s="1"/>
  <c r="F260" i="26"/>
  <c r="E260" i="26"/>
  <c r="C260" i="26"/>
  <c r="D260" i="26" s="1"/>
  <c r="B260" i="26"/>
  <c r="D259" i="26"/>
  <c r="G259" i="26" s="1"/>
  <c r="D258" i="26"/>
  <c r="G258" i="26" s="1"/>
  <c r="D257" i="26"/>
  <c r="G257" i="26" s="1"/>
  <c r="D256" i="26"/>
  <c r="G256" i="26" s="1"/>
  <c r="D255" i="26"/>
  <c r="G255" i="26"/>
  <c r="D254" i="26"/>
  <c r="G254" i="26" s="1"/>
  <c r="D253" i="26"/>
  <c r="G253" i="26"/>
  <c r="D252" i="26"/>
  <c r="G252" i="26" s="1"/>
  <c r="D251" i="26"/>
  <c r="G251" i="26"/>
  <c r="F250" i="26"/>
  <c r="E250" i="26"/>
  <c r="C250" i="26"/>
  <c r="B250" i="26"/>
  <c r="D249" i="26"/>
  <c r="G249" i="26" s="1"/>
  <c r="D248" i="26"/>
  <c r="G248" i="26" s="1"/>
  <c r="F247" i="26"/>
  <c r="E247" i="26"/>
  <c r="C247" i="26"/>
  <c r="B247" i="26"/>
  <c r="D246" i="26"/>
  <c r="G246" i="26"/>
  <c r="D245" i="26"/>
  <c r="G245" i="26" s="1"/>
  <c r="D244" i="26"/>
  <c r="G244" i="26" s="1"/>
  <c r="D243" i="26"/>
  <c r="G243" i="26"/>
  <c r="D242" i="26"/>
  <c r="G242" i="26" s="1"/>
  <c r="D241" i="26"/>
  <c r="G241" i="26" s="1"/>
  <c r="D240" i="26"/>
  <c r="G240" i="26"/>
  <c r="F239" i="26"/>
  <c r="E239" i="26"/>
  <c r="D239" i="26"/>
  <c r="C239" i="26"/>
  <c r="B239" i="26"/>
  <c r="D238" i="26"/>
  <c r="G238" i="26" s="1"/>
  <c r="D237" i="26"/>
  <c r="G237" i="26"/>
  <c r="D236" i="26"/>
  <c r="G236" i="26" s="1"/>
  <c r="D235" i="26"/>
  <c r="G235" i="26" s="1"/>
  <c r="D234" i="26"/>
  <c r="G234" i="26" s="1"/>
  <c r="D233" i="26"/>
  <c r="G233" i="26" s="1"/>
  <c r="D232" i="26"/>
  <c r="G232" i="26" s="1"/>
  <c r="D231" i="26"/>
  <c r="G231" i="26" s="1"/>
  <c r="D230" i="26"/>
  <c r="G230" i="26" s="1"/>
  <c r="D229" i="26"/>
  <c r="G229" i="26" s="1"/>
  <c r="D228" i="26"/>
  <c r="G228" i="26" s="1"/>
  <c r="D227" i="26"/>
  <c r="G227" i="26"/>
  <c r="D226" i="26"/>
  <c r="G226" i="26" s="1"/>
  <c r="D225" i="26"/>
  <c r="G225" i="26" s="1"/>
  <c r="D224" i="26"/>
  <c r="G224" i="26"/>
  <c r="F223" i="26"/>
  <c r="E223" i="26"/>
  <c r="C223" i="26"/>
  <c r="D223" i="26" s="1"/>
  <c r="B223" i="26"/>
  <c r="D222" i="26"/>
  <c r="G222" i="26" s="1"/>
  <c r="D221" i="26"/>
  <c r="G221" i="26" s="1"/>
  <c r="F220" i="26"/>
  <c r="E220" i="26"/>
  <c r="C220" i="26"/>
  <c r="B220" i="26"/>
  <c r="D219" i="26"/>
  <c r="G219" i="26"/>
  <c r="D218" i="26"/>
  <c r="G218" i="26" s="1"/>
  <c r="F217" i="26"/>
  <c r="E217" i="26"/>
  <c r="C217" i="26"/>
  <c r="B217" i="26"/>
  <c r="D217" i="26" s="1"/>
  <c r="G217" i="26" s="1"/>
  <c r="D216" i="26"/>
  <c r="G216" i="26" s="1"/>
  <c r="D215" i="26"/>
  <c r="G215" i="26"/>
  <c r="D214" i="26"/>
  <c r="G214" i="26" s="1"/>
  <c r="D213" i="26"/>
  <c r="G213" i="26" s="1"/>
  <c r="D212" i="26"/>
  <c r="G212" i="26"/>
  <c r="D211" i="26"/>
  <c r="G211" i="26" s="1"/>
  <c r="D210" i="26"/>
  <c r="G210" i="26" s="1"/>
  <c r="D209" i="26"/>
  <c r="G209" i="26"/>
  <c r="D208" i="26"/>
  <c r="G208" i="26" s="1"/>
  <c r="D207" i="26"/>
  <c r="G207" i="26" s="1"/>
  <c r="D206" i="26"/>
  <c r="G206" i="26" s="1"/>
  <c r="D205" i="26"/>
  <c r="G205" i="26" s="1"/>
  <c r="F204" i="26"/>
  <c r="E204" i="26"/>
  <c r="C204" i="26"/>
  <c r="B204" i="26"/>
  <c r="D204" i="26" s="1"/>
  <c r="G204" i="26" s="1"/>
  <c r="D203" i="26"/>
  <c r="G203" i="26"/>
  <c r="D202" i="26"/>
  <c r="G202" i="26" s="1"/>
  <c r="D201" i="26"/>
  <c r="G201" i="26"/>
  <c r="D200" i="26"/>
  <c r="G200" i="26" s="1"/>
  <c r="D199" i="26"/>
  <c r="G199" i="26" s="1"/>
  <c r="D198" i="26"/>
  <c r="G198" i="26" s="1"/>
  <c r="F197" i="26"/>
  <c r="E197" i="26"/>
  <c r="G197" i="26" s="1"/>
  <c r="C197" i="26"/>
  <c r="B197" i="26"/>
  <c r="D197" i="26" s="1"/>
  <c r="D196" i="26"/>
  <c r="G196" i="26" s="1"/>
  <c r="D195" i="26"/>
  <c r="G195" i="26" s="1"/>
  <c r="G194" i="26"/>
  <c r="D194" i="26"/>
  <c r="D193" i="26"/>
  <c r="G193" i="26"/>
  <c r="D192" i="26"/>
  <c r="G192" i="26" s="1"/>
  <c r="D191" i="26"/>
  <c r="G191" i="26" s="1"/>
  <c r="F190" i="26"/>
  <c r="E190" i="26"/>
  <c r="C190" i="26"/>
  <c r="B190" i="26"/>
  <c r="D190" i="26"/>
  <c r="D189" i="26"/>
  <c r="G189" i="26" s="1"/>
  <c r="D188" i="26"/>
  <c r="G188" i="26" s="1"/>
  <c r="D187" i="26"/>
  <c r="G187" i="26" s="1"/>
  <c r="G186" i="26"/>
  <c r="D186" i="26"/>
  <c r="F185" i="26"/>
  <c r="E185" i="26"/>
  <c r="C185" i="26"/>
  <c r="B185" i="26"/>
  <c r="D184" i="26"/>
  <c r="G184" i="26" s="1"/>
  <c r="D183" i="26"/>
  <c r="G183" i="26"/>
  <c r="D182" i="26"/>
  <c r="G182" i="26" s="1"/>
  <c r="D181" i="26"/>
  <c r="G181" i="26" s="1"/>
  <c r="F180" i="26"/>
  <c r="E180" i="26"/>
  <c r="C180" i="26"/>
  <c r="B180" i="26"/>
  <c r="D179" i="26"/>
  <c r="G179" i="26"/>
  <c r="D178" i="26"/>
  <c r="G178" i="26" s="1"/>
  <c r="D177" i="26"/>
  <c r="G177" i="26" s="1"/>
  <c r="F176" i="26"/>
  <c r="E176" i="26"/>
  <c r="C176" i="26"/>
  <c r="B176" i="26"/>
  <c r="D176" i="26" s="1"/>
  <c r="G176" i="26" s="1"/>
  <c r="D175" i="26"/>
  <c r="G175" i="26" s="1"/>
  <c r="D174" i="26"/>
  <c r="G174" i="26"/>
  <c r="D173" i="26"/>
  <c r="G173" i="26" s="1"/>
  <c r="F172" i="26"/>
  <c r="E172" i="26"/>
  <c r="C172" i="26"/>
  <c r="B172" i="26"/>
  <c r="D171" i="26"/>
  <c r="G171" i="26" s="1"/>
  <c r="D170" i="26"/>
  <c r="G170" i="26" s="1"/>
  <c r="D169" i="26"/>
  <c r="G169" i="26" s="1"/>
  <c r="D168" i="26"/>
  <c r="G168" i="26" s="1"/>
  <c r="F167" i="26"/>
  <c r="E167" i="26"/>
  <c r="C167" i="26"/>
  <c r="D167" i="26" s="1"/>
  <c r="B167" i="26"/>
  <c r="D166" i="26"/>
  <c r="G166" i="26" s="1"/>
  <c r="D165" i="26"/>
  <c r="G165" i="26" s="1"/>
  <c r="D164" i="26"/>
  <c r="G164" i="26" s="1"/>
  <c r="D163" i="26"/>
  <c r="G163" i="26"/>
  <c r="F162" i="26"/>
  <c r="E162" i="26"/>
  <c r="C162" i="26"/>
  <c r="B162" i="26"/>
  <c r="D162" i="26" s="1"/>
  <c r="D161" i="26"/>
  <c r="G161" i="26" s="1"/>
  <c r="D160" i="26"/>
  <c r="G160" i="26" s="1"/>
  <c r="D159" i="26"/>
  <c r="G159" i="26"/>
  <c r="F158" i="26"/>
  <c r="E158" i="26"/>
  <c r="C158" i="26"/>
  <c r="B158" i="26"/>
  <c r="D157" i="26"/>
  <c r="G157" i="26" s="1"/>
  <c r="D156" i="26"/>
  <c r="G156" i="26" s="1"/>
  <c r="F155" i="26"/>
  <c r="E155" i="26"/>
  <c r="C155" i="26"/>
  <c r="B155" i="26"/>
  <c r="D155" i="26"/>
  <c r="G155" i="26" s="1"/>
  <c r="G154" i="26"/>
  <c r="D154" i="26"/>
  <c r="D153" i="26"/>
  <c r="G153" i="26" s="1"/>
  <c r="D152" i="26"/>
  <c r="G152" i="26" s="1"/>
  <c r="D151" i="26"/>
  <c r="G151" i="26"/>
  <c r="F150" i="26"/>
  <c r="E150" i="26"/>
  <c r="C150" i="26"/>
  <c r="D150" i="26" s="1"/>
  <c r="B150" i="26"/>
  <c r="D149" i="26"/>
  <c r="G149" i="26" s="1"/>
  <c r="D148" i="26"/>
  <c r="G148" i="26" s="1"/>
  <c r="D147" i="26"/>
  <c r="G147" i="26" s="1"/>
  <c r="D146" i="26"/>
  <c r="G146" i="26" s="1"/>
  <c r="D145" i="26"/>
  <c r="G145" i="26" s="1"/>
  <c r="D144" i="26"/>
  <c r="G144" i="26"/>
  <c r="D143" i="26"/>
  <c r="G143" i="26" s="1"/>
  <c r="F142" i="26"/>
  <c r="E142" i="26"/>
  <c r="C142" i="26"/>
  <c r="B142" i="26"/>
  <c r="D141" i="26"/>
  <c r="G141" i="26" s="1"/>
  <c r="D140" i="26"/>
  <c r="G140" i="26"/>
  <c r="D139" i="26"/>
  <c r="G139" i="26" s="1"/>
  <c r="F138" i="26"/>
  <c r="E138" i="26"/>
  <c r="C138" i="26"/>
  <c r="D138" i="26" s="1"/>
  <c r="B138" i="26"/>
  <c r="D137" i="26"/>
  <c r="G137" i="26"/>
  <c r="D136" i="26"/>
  <c r="G136" i="26" s="1"/>
  <c r="D135" i="26"/>
  <c r="G135" i="26" s="1"/>
  <c r="D134" i="26"/>
  <c r="G134" i="26" s="1"/>
  <c r="D133" i="26"/>
  <c r="G133" i="26"/>
  <c r="D132" i="26"/>
  <c r="G132" i="26" s="1"/>
  <c r="F131" i="26"/>
  <c r="E131" i="26"/>
  <c r="C131" i="26"/>
  <c r="B131" i="26"/>
  <c r="D130" i="26"/>
  <c r="G130" i="26" s="1"/>
  <c r="D129" i="26"/>
  <c r="G129" i="26"/>
  <c r="D128" i="26"/>
  <c r="G128" i="26" s="1"/>
  <c r="D127" i="26"/>
  <c r="G127" i="26" s="1"/>
  <c r="D126" i="26"/>
  <c r="G126" i="26"/>
  <c r="D125" i="26"/>
  <c r="G125" i="26" s="1"/>
  <c r="D124" i="26"/>
  <c r="G124" i="26" s="1"/>
  <c r="D123" i="26"/>
  <c r="G123" i="26"/>
  <c r="G122" i="26"/>
  <c r="D122" i="26"/>
  <c r="F121" i="26"/>
  <c r="E121" i="26"/>
  <c r="E560" i="26" s="1"/>
  <c r="E559" i="26" s="1"/>
  <c r="C121" i="26"/>
  <c r="D121" i="26" s="1"/>
  <c r="B121" i="26"/>
  <c r="D120" i="26"/>
  <c r="G120" i="26" s="1"/>
  <c r="D119" i="26"/>
  <c r="G119" i="26" s="1"/>
  <c r="D118" i="26"/>
  <c r="G118" i="26" s="1"/>
  <c r="F117" i="26"/>
  <c r="E117" i="26"/>
  <c r="C117" i="26"/>
  <c r="D117" i="26" s="1"/>
  <c r="B117" i="26"/>
  <c r="D116" i="26"/>
  <c r="G116" i="26"/>
  <c r="D115" i="26"/>
  <c r="G115" i="26" s="1"/>
  <c r="F114" i="26"/>
  <c r="E114" i="26"/>
  <c r="C114" i="26"/>
  <c r="B114" i="26"/>
  <c r="D114" i="26" s="1"/>
  <c r="G114" i="26" s="1"/>
  <c r="D113" i="26"/>
  <c r="G113" i="26"/>
  <c r="D112" i="26"/>
  <c r="G112" i="26"/>
  <c r="D111" i="26"/>
  <c r="G111" i="26" s="1"/>
  <c r="F110" i="26"/>
  <c r="E110" i="26"/>
  <c r="C110" i="26"/>
  <c r="B110" i="26"/>
  <c r="D110" i="26" s="1"/>
  <c r="D109" i="26"/>
  <c r="G109" i="26" s="1"/>
  <c r="D108" i="26"/>
  <c r="G108" i="26" s="1"/>
  <c r="D107" i="26"/>
  <c r="G107" i="26" s="1"/>
  <c r="D106" i="26"/>
  <c r="G106" i="26" s="1"/>
  <c r="F105" i="26"/>
  <c r="E105" i="26"/>
  <c r="D105" i="26"/>
  <c r="G105" i="26" s="1"/>
  <c r="C105" i="26"/>
  <c r="B105" i="26"/>
  <c r="D104" i="26"/>
  <c r="G104" i="26"/>
  <c r="D103" i="26"/>
  <c r="G103" i="26" s="1"/>
  <c r="D102" i="26"/>
  <c r="G102" i="26" s="1"/>
  <c r="D101" i="26"/>
  <c r="G101" i="26"/>
  <c r="D100" i="26"/>
  <c r="G100" i="26"/>
  <c r="F99" i="26"/>
  <c r="E99" i="26"/>
  <c r="C99" i="26"/>
  <c r="B99" i="26"/>
  <c r="D99" i="26" s="1"/>
  <c r="D98" i="26"/>
  <c r="G98" i="26" s="1"/>
  <c r="D97" i="26"/>
  <c r="G97" i="26" s="1"/>
  <c r="D96" i="26"/>
  <c r="G96" i="26" s="1"/>
  <c r="F95" i="26"/>
  <c r="E95" i="26"/>
  <c r="C95" i="26"/>
  <c r="B95" i="26"/>
  <c r="D95" i="26" s="1"/>
  <c r="G95" i="26" s="1"/>
  <c r="D94" i="26"/>
  <c r="G94" i="26"/>
  <c r="D93" i="26"/>
  <c r="G93" i="26" s="1"/>
  <c r="F92" i="26"/>
  <c r="E92" i="26"/>
  <c r="C92" i="26"/>
  <c r="B92" i="26"/>
  <c r="D92" i="26" s="1"/>
  <c r="G92" i="26" s="1"/>
  <c r="D91" i="26"/>
  <c r="G91" i="26" s="1"/>
  <c r="D90" i="26"/>
  <c r="G90" i="26"/>
  <c r="D89" i="26"/>
  <c r="G89" i="26" s="1"/>
  <c r="F88" i="26"/>
  <c r="E88" i="26"/>
  <c r="C88" i="26"/>
  <c r="B88" i="26"/>
  <c r="D88" i="26" s="1"/>
  <c r="D87" i="26"/>
  <c r="G87" i="26" s="1"/>
  <c r="D86" i="26"/>
  <c r="G86" i="26" s="1"/>
  <c r="D85" i="26"/>
  <c r="G85" i="26"/>
  <c r="D84" i="26"/>
  <c r="G84" i="26" s="1"/>
  <c r="D83" i="26"/>
  <c r="G83" i="26"/>
  <c r="D82" i="26"/>
  <c r="G82" i="26" s="1"/>
  <c r="D81" i="26"/>
  <c r="G81" i="26" s="1"/>
  <c r="D80" i="26"/>
  <c r="G80" i="26" s="1"/>
  <c r="D79" i="26"/>
  <c r="G79" i="26" s="1"/>
  <c r="D78" i="26"/>
  <c r="G78" i="26"/>
  <c r="D77" i="26"/>
  <c r="G77" i="26"/>
  <c r="D76" i="26"/>
  <c r="G76" i="26" s="1"/>
  <c r="D75" i="26"/>
  <c r="G75" i="26"/>
  <c r="D74" i="26"/>
  <c r="G74" i="26" s="1"/>
  <c r="D73" i="26"/>
  <c r="G73" i="26"/>
  <c r="D72" i="26"/>
  <c r="G72" i="26"/>
  <c r="D71" i="26"/>
  <c r="G71" i="26" s="1"/>
  <c r="D70" i="26"/>
  <c r="G70" i="26"/>
  <c r="D69" i="26"/>
  <c r="G69" i="26" s="1"/>
  <c r="D68" i="26"/>
  <c r="G68" i="26" s="1"/>
  <c r="D67" i="26"/>
  <c r="G67" i="26" s="1"/>
  <c r="D66" i="26"/>
  <c r="G66" i="26" s="1"/>
  <c r="D65" i="26"/>
  <c r="G65" i="26" s="1"/>
  <c r="D64" i="26"/>
  <c r="G64" i="26"/>
  <c r="D63" i="26"/>
  <c r="G63" i="26" s="1"/>
  <c r="D62" i="26"/>
  <c r="G62" i="26" s="1"/>
  <c r="D61" i="26"/>
  <c r="G61" i="26"/>
  <c r="D60" i="26"/>
  <c r="G60" i="26"/>
  <c r="D59" i="26"/>
  <c r="G59" i="26"/>
  <c r="D58" i="26"/>
  <c r="G58" i="26" s="1"/>
  <c r="D57" i="26"/>
  <c r="G57" i="26" s="1"/>
  <c r="D56" i="26"/>
  <c r="G56" i="26" s="1"/>
  <c r="F55" i="26"/>
  <c r="E55" i="26"/>
  <c r="C55" i="26"/>
  <c r="B55" i="26"/>
  <c r="D54" i="26"/>
  <c r="G54" i="26" s="1"/>
  <c r="D53" i="26"/>
  <c r="G53" i="26"/>
  <c r="D52" i="26"/>
  <c r="G52" i="26" s="1"/>
  <c r="D51" i="26"/>
  <c r="G51" i="26" s="1"/>
  <c r="D50" i="26"/>
  <c r="G50" i="26"/>
  <c r="D49" i="26"/>
  <c r="G49" i="26" s="1"/>
  <c r="D48" i="26"/>
  <c r="G48" i="26" s="1"/>
  <c r="D47" i="26"/>
  <c r="G47" i="26"/>
  <c r="D46" i="26"/>
  <c r="G46" i="26"/>
  <c r="D45" i="26"/>
  <c r="G45" i="26" s="1"/>
  <c r="D44" i="26"/>
  <c r="G44" i="26" s="1"/>
  <c r="D43" i="26"/>
  <c r="G43" i="26" s="1"/>
  <c r="D42" i="26"/>
  <c r="G42" i="26" s="1"/>
  <c r="D41" i="26"/>
  <c r="G41" i="26" s="1"/>
  <c r="D40" i="26"/>
  <c r="G40" i="26" s="1"/>
  <c r="D39" i="26"/>
  <c r="G39" i="26" s="1"/>
  <c r="D38" i="26"/>
  <c r="G38" i="26" s="1"/>
  <c r="F37" i="26"/>
  <c r="E37" i="26"/>
  <c r="C37" i="26"/>
  <c r="B37" i="26"/>
  <c r="D37" i="26" s="1"/>
  <c r="D36" i="26"/>
  <c r="G36" i="26"/>
  <c r="D35" i="26"/>
  <c r="G35" i="26" s="1"/>
  <c r="D34" i="26"/>
  <c r="G34" i="26" s="1"/>
  <c r="D33" i="26"/>
  <c r="G33" i="26" s="1"/>
  <c r="D32" i="26"/>
  <c r="G32" i="26" s="1"/>
  <c r="F31" i="26"/>
  <c r="E31" i="26"/>
  <c r="C31" i="26"/>
  <c r="B31" i="26"/>
  <c r="D31" i="26" s="1"/>
  <c r="D30" i="26"/>
  <c r="G30" i="26" s="1"/>
  <c r="D29" i="26"/>
  <c r="G29" i="26" s="1"/>
  <c r="D28" i="26"/>
  <c r="G28" i="26" s="1"/>
  <c r="D27" i="26"/>
  <c r="G27" i="26"/>
  <c r="D26" i="26"/>
  <c r="G26" i="26"/>
  <c r="D25" i="26"/>
  <c r="G25" i="26" s="1"/>
  <c r="D24" i="26"/>
  <c r="G24" i="26" s="1"/>
  <c r="D23" i="26"/>
  <c r="G23" i="26"/>
  <c r="F22" i="26"/>
  <c r="E22" i="26"/>
  <c r="C22" i="26"/>
  <c r="B22" i="26"/>
  <c r="D21" i="26"/>
  <c r="G21" i="26"/>
  <c r="D20" i="26"/>
  <c r="G20" i="26" s="1"/>
  <c r="D19" i="26"/>
  <c r="G19" i="26" s="1"/>
  <c r="F18" i="26"/>
  <c r="E18" i="26"/>
  <c r="C18" i="26"/>
  <c r="B18" i="26"/>
  <c r="D17" i="26"/>
  <c r="G17" i="26" s="1"/>
  <c r="D16" i="26"/>
  <c r="G16" i="26"/>
  <c r="D15" i="26"/>
  <c r="G15" i="26"/>
  <c r="D14" i="26"/>
  <c r="G14" i="26" s="1"/>
  <c r="D13" i="26"/>
  <c r="G13" i="26" s="1"/>
  <c r="D12" i="26"/>
  <c r="G12" i="26" s="1"/>
  <c r="D11" i="26"/>
  <c r="G11" i="26" s="1"/>
  <c r="D10" i="26"/>
  <c r="G10" i="26" s="1"/>
  <c r="D9" i="26"/>
  <c r="G9" i="26" s="1"/>
  <c r="D8" i="26"/>
  <c r="G8" i="26"/>
  <c r="D409" i="25"/>
  <c r="G409" i="25" s="1"/>
  <c r="C411" i="25"/>
  <c r="D8" i="25"/>
  <c r="G8" i="25" s="1"/>
  <c r="D9" i="25"/>
  <c r="G9" i="25" s="1"/>
  <c r="D10" i="25"/>
  <c r="D11" i="25"/>
  <c r="D12" i="25"/>
  <c r="G12" i="25"/>
  <c r="D13" i="25"/>
  <c r="G13" i="25" s="1"/>
  <c r="D14" i="25"/>
  <c r="D15" i="25"/>
  <c r="G15" i="25" s="1"/>
  <c r="D16" i="25"/>
  <c r="G16" i="25" s="1"/>
  <c r="D17" i="25"/>
  <c r="G17" i="25" s="1"/>
  <c r="D19" i="25"/>
  <c r="G19" i="25"/>
  <c r="D20" i="25"/>
  <c r="G20" i="25"/>
  <c r="D21" i="25"/>
  <c r="G21" i="25" s="1"/>
  <c r="F557" i="25"/>
  <c r="E557" i="25"/>
  <c r="C557" i="25"/>
  <c r="B557" i="25"/>
  <c r="F556" i="25"/>
  <c r="E556" i="25"/>
  <c r="C556" i="25"/>
  <c r="B556" i="25"/>
  <c r="D555" i="25"/>
  <c r="G555" i="25" s="1"/>
  <c r="D554" i="25"/>
  <c r="G554" i="25" s="1"/>
  <c r="D553" i="25"/>
  <c r="G553" i="25"/>
  <c r="D552" i="25"/>
  <c r="G552" i="25" s="1"/>
  <c r="D551" i="25"/>
  <c r="G551" i="25" s="1"/>
  <c r="D550" i="25"/>
  <c r="G550" i="25" s="1"/>
  <c r="F549" i="25"/>
  <c r="E549" i="25"/>
  <c r="C549" i="25"/>
  <c r="B549" i="25"/>
  <c r="D548" i="25"/>
  <c r="G548" i="25"/>
  <c r="D547" i="25"/>
  <c r="G547" i="25" s="1"/>
  <c r="D546" i="25"/>
  <c r="G546" i="25" s="1"/>
  <c r="D545" i="25"/>
  <c r="G545" i="25" s="1"/>
  <c r="F544" i="25"/>
  <c r="E544" i="25"/>
  <c r="C544" i="25"/>
  <c r="B544" i="25"/>
  <c r="D543" i="25"/>
  <c r="G543" i="25" s="1"/>
  <c r="D542" i="25"/>
  <c r="G542" i="25" s="1"/>
  <c r="D541" i="25"/>
  <c r="G541" i="25"/>
  <c r="F540" i="25"/>
  <c r="E540" i="25"/>
  <c r="C540" i="25"/>
  <c r="B540" i="25"/>
  <c r="D539" i="25"/>
  <c r="G539" i="25" s="1"/>
  <c r="D538" i="25"/>
  <c r="G538" i="25" s="1"/>
  <c r="D537" i="25"/>
  <c r="G537" i="25" s="1"/>
  <c r="D536" i="25"/>
  <c r="G536" i="25"/>
  <c r="D535" i="25"/>
  <c r="G535" i="25" s="1"/>
  <c r="D534" i="25"/>
  <c r="G534" i="25" s="1"/>
  <c r="D533" i="25"/>
  <c r="G533" i="25" s="1"/>
  <c r="D532" i="25"/>
  <c r="G532" i="25"/>
  <c r="D531" i="25"/>
  <c r="G531" i="25" s="1"/>
  <c r="D530" i="25"/>
  <c r="G530" i="25" s="1"/>
  <c r="D529" i="25"/>
  <c r="G529" i="25"/>
  <c r="D528" i="25"/>
  <c r="G528" i="25" s="1"/>
  <c r="D527" i="25"/>
  <c r="G527" i="25" s="1"/>
  <c r="D526" i="25"/>
  <c r="G526" i="25" s="1"/>
  <c r="D525" i="25"/>
  <c r="G525" i="25" s="1"/>
  <c r="D524" i="25"/>
  <c r="G524" i="25" s="1"/>
  <c r="D523" i="25"/>
  <c r="G523" i="25"/>
  <c r="D522" i="25"/>
  <c r="G522" i="25" s="1"/>
  <c r="F521" i="25"/>
  <c r="E521" i="25"/>
  <c r="C521" i="25"/>
  <c r="B521" i="25"/>
  <c r="D520" i="25"/>
  <c r="G520" i="25"/>
  <c r="D519" i="25"/>
  <c r="G519" i="25" s="1"/>
  <c r="D518" i="25"/>
  <c r="G518" i="25"/>
  <c r="D517" i="25"/>
  <c r="G517" i="25"/>
  <c r="F516" i="25"/>
  <c r="E516" i="25"/>
  <c r="C516" i="25"/>
  <c r="B516" i="25"/>
  <c r="D515" i="25"/>
  <c r="G515" i="25" s="1"/>
  <c r="D514" i="25"/>
  <c r="G514" i="25" s="1"/>
  <c r="F513" i="25"/>
  <c r="E513" i="25"/>
  <c r="C513" i="25"/>
  <c r="B513" i="25"/>
  <c r="D512" i="25"/>
  <c r="G512" i="25" s="1"/>
  <c r="D511" i="25"/>
  <c r="G511" i="25"/>
  <c r="D510" i="25"/>
  <c r="G510" i="25"/>
  <c r="F509" i="25"/>
  <c r="E509" i="25"/>
  <c r="C509" i="25"/>
  <c r="B509" i="25"/>
  <c r="D508" i="25"/>
  <c r="G508" i="25" s="1"/>
  <c r="D507" i="25"/>
  <c r="G507" i="25"/>
  <c r="D506" i="25"/>
  <c r="G506" i="25"/>
  <c r="D505" i="25"/>
  <c r="G505" i="25" s="1"/>
  <c r="D504" i="25"/>
  <c r="G504" i="25" s="1"/>
  <c r="D503" i="25"/>
  <c r="G503" i="25"/>
  <c r="F502" i="25"/>
  <c r="E502" i="25"/>
  <c r="C502" i="25"/>
  <c r="B502" i="25"/>
  <c r="D501" i="25"/>
  <c r="G501" i="25"/>
  <c r="D500" i="25"/>
  <c r="G500" i="25" s="1"/>
  <c r="D499" i="25"/>
  <c r="G499" i="25" s="1"/>
  <c r="D498" i="25"/>
  <c r="G498" i="25" s="1"/>
  <c r="D497" i="25"/>
  <c r="G497" i="25"/>
  <c r="D496" i="25"/>
  <c r="G496" i="25"/>
  <c r="D495" i="25"/>
  <c r="G495" i="25" s="1"/>
  <c r="D494" i="25"/>
  <c r="G494" i="25" s="1"/>
  <c r="F493" i="25"/>
  <c r="E493" i="25"/>
  <c r="C493" i="25"/>
  <c r="B493" i="25"/>
  <c r="D492" i="25"/>
  <c r="G492" i="25" s="1"/>
  <c r="D491" i="25"/>
  <c r="G491" i="25"/>
  <c r="D490" i="25"/>
  <c r="G490" i="25" s="1"/>
  <c r="D489" i="25"/>
  <c r="G489" i="25" s="1"/>
  <c r="D488" i="25"/>
  <c r="G488" i="25" s="1"/>
  <c r="F487" i="25"/>
  <c r="E487" i="25"/>
  <c r="C487" i="25"/>
  <c r="B487" i="25"/>
  <c r="D486" i="25"/>
  <c r="G486" i="25"/>
  <c r="D485" i="25"/>
  <c r="G485" i="25" s="1"/>
  <c r="D484" i="25"/>
  <c r="G484" i="25"/>
  <c r="D483" i="25"/>
  <c r="G483" i="25" s="1"/>
  <c r="F482" i="25"/>
  <c r="E482" i="25"/>
  <c r="C482" i="25"/>
  <c r="B482" i="25"/>
  <c r="D481" i="25"/>
  <c r="G481" i="25"/>
  <c r="D480" i="25"/>
  <c r="G480" i="25" s="1"/>
  <c r="D479" i="25"/>
  <c r="G479" i="25"/>
  <c r="D478" i="25"/>
  <c r="G478" i="25" s="1"/>
  <c r="F477" i="25"/>
  <c r="E477" i="25"/>
  <c r="C477" i="25"/>
  <c r="B477" i="25"/>
  <c r="D476" i="25"/>
  <c r="G476" i="25"/>
  <c r="D475" i="25"/>
  <c r="G475" i="25" s="1"/>
  <c r="D474" i="25"/>
  <c r="G474" i="25"/>
  <c r="D473" i="25"/>
  <c r="G473" i="25" s="1"/>
  <c r="D472" i="25"/>
  <c r="G472" i="25"/>
  <c r="F471" i="25"/>
  <c r="E471" i="25"/>
  <c r="C471" i="25"/>
  <c r="B471" i="25"/>
  <c r="D470" i="25"/>
  <c r="G470" i="25" s="1"/>
  <c r="D469" i="25"/>
  <c r="G469" i="25" s="1"/>
  <c r="D468" i="25"/>
  <c r="G468" i="25" s="1"/>
  <c r="D467" i="25"/>
  <c r="G467" i="25" s="1"/>
  <c r="D466" i="25"/>
  <c r="G466" i="25" s="1"/>
  <c r="D465" i="25"/>
  <c r="G465" i="25" s="1"/>
  <c r="F464" i="25"/>
  <c r="E464" i="25"/>
  <c r="C464" i="25"/>
  <c r="B464" i="25"/>
  <c r="D463" i="25"/>
  <c r="G463" i="25" s="1"/>
  <c r="D462" i="25"/>
  <c r="G462" i="25"/>
  <c r="D461" i="25"/>
  <c r="G461" i="25"/>
  <c r="D460" i="25"/>
  <c r="G460" i="25" s="1"/>
  <c r="D459" i="25"/>
  <c r="G459" i="25" s="1"/>
  <c r="D458" i="25"/>
  <c r="G458" i="25"/>
  <c r="D457" i="25"/>
  <c r="G457" i="25" s="1"/>
  <c r="D456" i="25"/>
  <c r="G456" i="25"/>
  <c r="D455" i="25"/>
  <c r="G455" i="25" s="1"/>
  <c r="D454" i="25"/>
  <c r="G454" i="25" s="1"/>
  <c r="D453" i="25"/>
  <c r="G453" i="25" s="1"/>
  <c r="D452" i="25"/>
  <c r="G452" i="25" s="1"/>
  <c r="D451" i="25"/>
  <c r="G451" i="25" s="1"/>
  <c r="D450" i="25"/>
  <c r="G450" i="25"/>
  <c r="D449" i="25"/>
  <c r="G449" i="25"/>
  <c r="D448" i="25"/>
  <c r="G448" i="25"/>
  <c r="D447" i="25"/>
  <c r="G447" i="25"/>
  <c r="D446" i="25"/>
  <c r="G446" i="25"/>
  <c r="F445" i="25"/>
  <c r="E445" i="25"/>
  <c r="C445" i="25"/>
  <c r="B445" i="25"/>
  <c r="D445" i="25" s="1"/>
  <c r="D444" i="25"/>
  <c r="G444" i="25" s="1"/>
  <c r="D443" i="25"/>
  <c r="G443" i="25" s="1"/>
  <c r="D442" i="25"/>
  <c r="G442" i="25" s="1"/>
  <c r="D441" i="25"/>
  <c r="G441" i="25" s="1"/>
  <c r="D440" i="25"/>
  <c r="G440" i="25" s="1"/>
  <c r="D439" i="25"/>
  <c r="G439" i="25" s="1"/>
  <c r="D438" i="25"/>
  <c r="G438" i="25" s="1"/>
  <c r="D437" i="25"/>
  <c r="G437" i="25" s="1"/>
  <c r="D436" i="25"/>
  <c r="G436" i="25" s="1"/>
  <c r="D435" i="25"/>
  <c r="G435" i="25" s="1"/>
  <c r="D434" i="25"/>
  <c r="G434" i="25"/>
  <c r="D433" i="25"/>
  <c r="G433" i="25" s="1"/>
  <c r="D432" i="25"/>
  <c r="G432" i="25" s="1"/>
  <c r="D431" i="25"/>
  <c r="G431" i="25" s="1"/>
  <c r="D430" i="25"/>
  <c r="G430" i="25" s="1"/>
  <c r="D429" i="25"/>
  <c r="G429" i="25" s="1"/>
  <c r="D428" i="25"/>
  <c r="G428" i="25"/>
  <c r="D427" i="25"/>
  <c r="G427" i="25" s="1"/>
  <c r="D426" i="25"/>
  <c r="G426" i="25" s="1"/>
  <c r="D425" i="25"/>
  <c r="G425" i="25" s="1"/>
  <c r="D424" i="25"/>
  <c r="G424" i="25" s="1"/>
  <c r="D423" i="25"/>
  <c r="G423" i="25" s="1"/>
  <c r="D422" i="25"/>
  <c r="G422" i="25" s="1"/>
  <c r="D421" i="25"/>
  <c r="G421" i="25" s="1"/>
  <c r="D420" i="25"/>
  <c r="G420" i="25" s="1"/>
  <c r="F419" i="25"/>
  <c r="E419" i="25"/>
  <c r="C419" i="25"/>
  <c r="B419" i="25"/>
  <c r="D418" i="25"/>
  <c r="G418" i="25" s="1"/>
  <c r="D417" i="25"/>
  <c r="G417" i="25" s="1"/>
  <c r="D416" i="25"/>
  <c r="G416" i="25" s="1"/>
  <c r="D415" i="25"/>
  <c r="G415" i="25" s="1"/>
  <c r="D414" i="25"/>
  <c r="G414" i="25" s="1"/>
  <c r="D413" i="25"/>
  <c r="G413" i="25" s="1"/>
  <c r="D412" i="25"/>
  <c r="G412" i="25"/>
  <c r="F411" i="25"/>
  <c r="E411" i="25"/>
  <c r="B411" i="25"/>
  <c r="D410" i="25"/>
  <c r="G410" i="25" s="1"/>
  <c r="D408" i="25"/>
  <c r="G408" i="25"/>
  <c r="D407" i="25"/>
  <c r="G407" i="25" s="1"/>
  <c r="D406" i="25"/>
  <c r="G406" i="25"/>
  <c r="D405" i="25"/>
  <c r="G405" i="25" s="1"/>
  <c r="D404" i="25"/>
  <c r="G404" i="25"/>
  <c r="D403" i="25"/>
  <c r="G403" i="25"/>
  <c r="D402" i="25"/>
  <c r="G402" i="25"/>
  <c r="D401" i="25"/>
  <c r="G401" i="25" s="1"/>
  <c r="D400" i="25"/>
  <c r="G400" i="25"/>
  <c r="D399" i="25"/>
  <c r="G399" i="25" s="1"/>
  <c r="D398" i="25"/>
  <c r="G398" i="25" s="1"/>
  <c r="D397" i="25"/>
  <c r="G397" i="25" s="1"/>
  <c r="D396" i="25"/>
  <c r="G396" i="25"/>
  <c r="D395" i="25"/>
  <c r="G395" i="25" s="1"/>
  <c r="D394" i="25"/>
  <c r="G394" i="25" s="1"/>
  <c r="D393" i="25"/>
  <c r="G393" i="25" s="1"/>
  <c r="D392" i="25"/>
  <c r="G392" i="25" s="1"/>
  <c r="D391" i="25"/>
  <c r="G391" i="25"/>
  <c r="D390" i="25"/>
  <c r="G390" i="25" s="1"/>
  <c r="D389" i="25"/>
  <c r="G389" i="25"/>
  <c r="D388" i="25"/>
  <c r="G388" i="25"/>
  <c r="D387" i="25"/>
  <c r="G387" i="25" s="1"/>
  <c r="D386" i="25"/>
  <c r="G386" i="25" s="1"/>
  <c r="D385" i="25"/>
  <c r="G385" i="25" s="1"/>
  <c r="D384" i="25"/>
  <c r="G384" i="25" s="1"/>
  <c r="D383" i="25"/>
  <c r="G383" i="25" s="1"/>
  <c r="D382" i="25"/>
  <c r="G382" i="25"/>
  <c r="D381" i="25"/>
  <c r="G381" i="25" s="1"/>
  <c r="D380" i="25"/>
  <c r="G380" i="25"/>
  <c r="D379" i="25"/>
  <c r="G379" i="25"/>
  <c r="D378" i="25"/>
  <c r="G378" i="25" s="1"/>
  <c r="G377" i="25"/>
  <c r="D377" i="25"/>
  <c r="D376" i="25"/>
  <c r="G376" i="25"/>
  <c r="D375" i="25"/>
  <c r="G375" i="25" s="1"/>
  <c r="D374" i="25"/>
  <c r="G374" i="25"/>
  <c r="D373" i="25"/>
  <c r="G373" i="25" s="1"/>
  <c r="D372" i="25"/>
  <c r="G372" i="25"/>
  <c r="D371" i="25"/>
  <c r="G371" i="25" s="1"/>
  <c r="F370" i="25"/>
  <c r="E370" i="25"/>
  <c r="C370" i="25"/>
  <c r="B370" i="25"/>
  <c r="D369" i="25"/>
  <c r="G369" i="25"/>
  <c r="D368" i="25"/>
  <c r="G368" i="25" s="1"/>
  <c r="D367" i="25"/>
  <c r="G367" i="25" s="1"/>
  <c r="F366" i="25"/>
  <c r="E366" i="25"/>
  <c r="C366" i="25"/>
  <c r="B366" i="25"/>
  <c r="D365" i="25"/>
  <c r="G365" i="25" s="1"/>
  <c r="D364" i="25"/>
  <c r="G364" i="25" s="1"/>
  <c r="D363" i="25"/>
  <c r="G363" i="25"/>
  <c r="D362" i="25"/>
  <c r="G362" i="25"/>
  <c r="D361" i="25"/>
  <c r="G361" i="25" s="1"/>
  <c r="D360" i="25"/>
  <c r="G360" i="25"/>
  <c r="D359" i="25"/>
  <c r="G359" i="25" s="1"/>
  <c r="D358" i="25"/>
  <c r="G358" i="25" s="1"/>
  <c r="D357" i="25"/>
  <c r="G357" i="25"/>
  <c r="D356" i="25"/>
  <c r="G356" i="25" s="1"/>
  <c r="D355" i="25"/>
  <c r="G355" i="25"/>
  <c r="D354" i="25"/>
  <c r="G354" i="25" s="1"/>
  <c r="D353" i="25"/>
  <c r="G353" i="25" s="1"/>
  <c r="D352" i="25"/>
  <c r="G352" i="25"/>
  <c r="F351" i="25"/>
  <c r="E351" i="25"/>
  <c r="C351" i="25"/>
  <c r="B351" i="25"/>
  <c r="D350" i="25"/>
  <c r="G350" i="25"/>
  <c r="D349" i="25"/>
  <c r="G349" i="25" s="1"/>
  <c r="F348" i="25"/>
  <c r="E348" i="25"/>
  <c r="C348" i="25"/>
  <c r="B348" i="25"/>
  <c r="D347" i="25"/>
  <c r="G347" i="25" s="1"/>
  <c r="D346" i="25"/>
  <c r="G346" i="25" s="1"/>
  <c r="D345" i="25"/>
  <c r="G345" i="25" s="1"/>
  <c r="D344" i="25"/>
  <c r="G344" i="25" s="1"/>
  <c r="D343" i="25"/>
  <c r="G343" i="25" s="1"/>
  <c r="D342" i="25"/>
  <c r="G342" i="25" s="1"/>
  <c r="D341" i="25"/>
  <c r="G341" i="25"/>
  <c r="D340" i="25"/>
  <c r="G340" i="25"/>
  <c r="D339" i="25"/>
  <c r="G339" i="25"/>
  <c r="D338" i="25"/>
  <c r="G338" i="25" s="1"/>
  <c r="F337" i="25"/>
  <c r="E337" i="25"/>
  <c r="C337" i="25"/>
  <c r="B337" i="25"/>
  <c r="D336" i="25"/>
  <c r="G336" i="25"/>
  <c r="D335" i="25"/>
  <c r="G335" i="25" s="1"/>
  <c r="D334" i="25"/>
  <c r="G334" i="25"/>
  <c r="D333" i="25"/>
  <c r="G333" i="25" s="1"/>
  <c r="F332" i="25"/>
  <c r="E332" i="25"/>
  <c r="C332" i="25"/>
  <c r="B332" i="25"/>
  <c r="D331" i="25"/>
  <c r="G331" i="25" s="1"/>
  <c r="D330" i="25"/>
  <c r="G330" i="25" s="1"/>
  <c r="D329" i="25"/>
  <c r="G329" i="25" s="1"/>
  <c r="D328" i="25"/>
  <c r="G328" i="25" s="1"/>
  <c r="D327" i="25"/>
  <c r="G327" i="25" s="1"/>
  <c r="D326" i="25"/>
  <c r="G326" i="25"/>
  <c r="F325" i="25"/>
  <c r="E325" i="25"/>
  <c r="C325" i="25"/>
  <c r="B325" i="25"/>
  <c r="D324" i="25"/>
  <c r="G324" i="25" s="1"/>
  <c r="D323" i="25"/>
  <c r="G323" i="25" s="1"/>
  <c r="D322" i="25"/>
  <c r="G322" i="25"/>
  <c r="D321" i="25"/>
  <c r="G321" i="25" s="1"/>
  <c r="D320" i="25"/>
  <c r="G320" i="25"/>
  <c r="D319" i="25"/>
  <c r="G319" i="25" s="1"/>
  <c r="D318" i="25"/>
  <c r="G318" i="25"/>
  <c r="D317" i="25"/>
  <c r="G317" i="25" s="1"/>
  <c r="D316" i="25"/>
  <c r="G316" i="25" s="1"/>
  <c r="D315" i="25"/>
  <c r="G315" i="25"/>
  <c r="D314" i="25"/>
  <c r="G314" i="25" s="1"/>
  <c r="D313" i="25"/>
  <c r="G313" i="25" s="1"/>
  <c r="D312" i="25"/>
  <c r="G312" i="25" s="1"/>
  <c r="D311" i="25"/>
  <c r="G311" i="25" s="1"/>
  <c r="D310" i="25"/>
  <c r="G310" i="25" s="1"/>
  <c r="D309" i="25"/>
  <c r="G309" i="25"/>
  <c r="D308" i="25"/>
  <c r="G308" i="25"/>
  <c r="D307" i="25"/>
  <c r="G307" i="25" s="1"/>
  <c r="D306" i="25"/>
  <c r="G306" i="25" s="1"/>
  <c r="D305" i="25"/>
  <c r="G305" i="25" s="1"/>
  <c r="D304" i="25"/>
  <c r="G304" i="25" s="1"/>
  <c r="D303" i="25"/>
  <c r="G303" i="25" s="1"/>
  <c r="D302" i="25"/>
  <c r="G302" i="25" s="1"/>
  <c r="D301" i="25"/>
  <c r="G301" i="25"/>
  <c r="D300" i="25"/>
  <c r="G300" i="25" s="1"/>
  <c r="D299" i="25"/>
  <c r="G299" i="25" s="1"/>
  <c r="D298" i="25"/>
  <c r="G298" i="25"/>
  <c r="D297" i="25"/>
  <c r="G297" i="25" s="1"/>
  <c r="D296" i="25"/>
  <c r="G296" i="25"/>
  <c r="D295" i="25"/>
  <c r="G295" i="25"/>
  <c r="D294" i="25"/>
  <c r="G294" i="25" s="1"/>
  <c r="D293" i="25"/>
  <c r="G293" i="25" s="1"/>
  <c r="D292" i="25"/>
  <c r="G292" i="25"/>
  <c r="D291" i="25"/>
  <c r="G291" i="25" s="1"/>
  <c r="D290" i="25"/>
  <c r="G290" i="25" s="1"/>
  <c r="F289" i="25"/>
  <c r="E289" i="25"/>
  <c r="C289" i="25"/>
  <c r="B289" i="25"/>
  <c r="D288" i="25"/>
  <c r="G288" i="25" s="1"/>
  <c r="D287" i="25"/>
  <c r="G287" i="25"/>
  <c r="D286" i="25"/>
  <c r="G286" i="25"/>
  <c r="D285" i="25"/>
  <c r="G285" i="25"/>
  <c r="D284" i="25"/>
  <c r="G284" i="25"/>
  <c r="F283" i="25"/>
  <c r="E283" i="25"/>
  <c r="C283" i="25"/>
  <c r="B283" i="25"/>
  <c r="D282" i="25"/>
  <c r="G282" i="25"/>
  <c r="D281" i="25"/>
  <c r="G281" i="25" s="1"/>
  <c r="D280" i="25"/>
  <c r="G280" i="25"/>
  <c r="D279" i="25"/>
  <c r="G279" i="25" s="1"/>
  <c r="D278" i="25"/>
  <c r="G278" i="25"/>
  <c r="D277" i="25"/>
  <c r="G277" i="25" s="1"/>
  <c r="F276" i="25"/>
  <c r="E276" i="25"/>
  <c r="C276" i="25"/>
  <c r="B276" i="25"/>
  <c r="D275" i="25"/>
  <c r="G275" i="25"/>
  <c r="D274" i="25"/>
  <c r="G274" i="25" s="1"/>
  <c r="D273" i="25"/>
  <c r="G273" i="25" s="1"/>
  <c r="D272" i="25"/>
  <c r="G272" i="25" s="1"/>
  <c r="D271" i="25"/>
  <c r="G271" i="25"/>
  <c r="D270" i="25"/>
  <c r="G270" i="25" s="1"/>
  <c r="D269" i="25"/>
  <c r="G269" i="25" s="1"/>
  <c r="F268" i="25"/>
  <c r="E268" i="25"/>
  <c r="C268" i="25"/>
  <c r="B268" i="25"/>
  <c r="G267" i="25"/>
  <c r="D267" i="25"/>
  <c r="D266" i="25"/>
  <c r="G266" i="25" s="1"/>
  <c r="D265" i="25"/>
  <c r="G265" i="25" s="1"/>
  <c r="D264" i="25"/>
  <c r="G264" i="25"/>
  <c r="F263" i="25"/>
  <c r="E263" i="25"/>
  <c r="C263" i="25"/>
  <c r="B263" i="25"/>
  <c r="D263" i="25" s="1"/>
  <c r="D262" i="25"/>
  <c r="G262" i="25"/>
  <c r="D261" i="25"/>
  <c r="G261" i="25" s="1"/>
  <c r="F260" i="25"/>
  <c r="E260" i="25"/>
  <c r="C260" i="25"/>
  <c r="B260" i="25"/>
  <c r="D259" i="25"/>
  <c r="G259" i="25" s="1"/>
  <c r="D258" i="25"/>
  <c r="G258" i="25" s="1"/>
  <c r="D257" i="25"/>
  <c r="G257" i="25" s="1"/>
  <c r="D256" i="25"/>
  <c r="G256" i="25" s="1"/>
  <c r="D255" i="25"/>
  <c r="G255" i="25"/>
  <c r="D254" i="25"/>
  <c r="G254" i="25" s="1"/>
  <c r="D253" i="25"/>
  <c r="G253" i="25" s="1"/>
  <c r="D252" i="25"/>
  <c r="G252" i="25" s="1"/>
  <c r="D251" i="25"/>
  <c r="G251" i="25" s="1"/>
  <c r="F250" i="25"/>
  <c r="E250" i="25"/>
  <c r="C250" i="25"/>
  <c r="B250" i="25"/>
  <c r="D249" i="25"/>
  <c r="G249" i="25" s="1"/>
  <c r="D248" i="25"/>
  <c r="G248" i="25"/>
  <c r="F247" i="25"/>
  <c r="E247" i="25"/>
  <c r="C247" i="25"/>
  <c r="B247" i="25"/>
  <c r="D246" i="25"/>
  <c r="G246" i="25"/>
  <c r="D245" i="25"/>
  <c r="G245" i="25" s="1"/>
  <c r="D244" i="25"/>
  <c r="G244" i="25" s="1"/>
  <c r="D243" i="25"/>
  <c r="G243" i="25"/>
  <c r="D242" i="25"/>
  <c r="G242" i="25" s="1"/>
  <c r="D241" i="25"/>
  <c r="G241" i="25"/>
  <c r="D240" i="25"/>
  <c r="G240" i="25"/>
  <c r="F239" i="25"/>
  <c r="E239" i="25"/>
  <c r="C239" i="25"/>
  <c r="B239" i="25"/>
  <c r="D238" i="25"/>
  <c r="G238" i="25" s="1"/>
  <c r="D237" i="25"/>
  <c r="G237" i="25" s="1"/>
  <c r="D236" i="25"/>
  <c r="G236" i="25"/>
  <c r="D235" i="25"/>
  <c r="G235" i="25" s="1"/>
  <c r="D234" i="25"/>
  <c r="G234" i="25" s="1"/>
  <c r="D233" i="25"/>
  <c r="G233" i="25" s="1"/>
  <c r="D232" i="25"/>
  <c r="G232" i="25" s="1"/>
  <c r="D231" i="25"/>
  <c r="G231" i="25" s="1"/>
  <c r="D230" i="25"/>
  <c r="G230" i="25" s="1"/>
  <c r="D229" i="25"/>
  <c r="G229" i="25"/>
  <c r="D228" i="25"/>
  <c r="G228" i="25"/>
  <c r="D227" i="25"/>
  <c r="G227" i="25" s="1"/>
  <c r="D226" i="25"/>
  <c r="G226" i="25" s="1"/>
  <c r="D225" i="25"/>
  <c r="G225" i="25" s="1"/>
  <c r="D224" i="25"/>
  <c r="G224" i="25" s="1"/>
  <c r="F223" i="25"/>
  <c r="E223" i="25"/>
  <c r="C223" i="25"/>
  <c r="B223" i="25"/>
  <c r="D223" i="25"/>
  <c r="G223" i="25"/>
  <c r="D222" i="25"/>
  <c r="G222" i="25" s="1"/>
  <c r="D221" i="25"/>
  <c r="G221" i="25" s="1"/>
  <c r="F220" i="25"/>
  <c r="E220" i="25"/>
  <c r="C220" i="25"/>
  <c r="B220" i="25"/>
  <c r="D219" i="25"/>
  <c r="G219" i="25" s="1"/>
  <c r="D218" i="25"/>
  <c r="G218" i="25" s="1"/>
  <c r="F217" i="25"/>
  <c r="E217" i="25"/>
  <c r="C217" i="25"/>
  <c r="B217" i="25"/>
  <c r="D216" i="25"/>
  <c r="G216" i="25"/>
  <c r="D215" i="25"/>
  <c r="G215" i="25" s="1"/>
  <c r="D214" i="25"/>
  <c r="G214" i="25" s="1"/>
  <c r="D213" i="25"/>
  <c r="G213" i="25" s="1"/>
  <c r="D212" i="25"/>
  <c r="G212" i="25" s="1"/>
  <c r="D211" i="25"/>
  <c r="G211" i="25" s="1"/>
  <c r="D210" i="25"/>
  <c r="G210" i="25" s="1"/>
  <c r="D209" i="25"/>
  <c r="G209" i="25" s="1"/>
  <c r="D208" i="25"/>
  <c r="G208" i="25" s="1"/>
  <c r="D207" i="25"/>
  <c r="G207" i="25"/>
  <c r="D206" i="25"/>
  <c r="G206" i="25" s="1"/>
  <c r="D205" i="25"/>
  <c r="G205" i="25" s="1"/>
  <c r="F204" i="25"/>
  <c r="E204" i="25"/>
  <c r="C204" i="25"/>
  <c r="B204" i="25"/>
  <c r="D203" i="25"/>
  <c r="G203" i="25" s="1"/>
  <c r="D202" i="25"/>
  <c r="G202" i="25"/>
  <c r="D201" i="25"/>
  <c r="G201" i="25" s="1"/>
  <c r="D200" i="25"/>
  <c r="G200" i="25"/>
  <c r="D199" i="25"/>
  <c r="G199" i="25" s="1"/>
  <c r="D198" i="25"/>
  <c r="G198" i="25" s="1"/>
  <c r="F197" i="25"/>
  <c r="E197" i="25"/>
  <c r="C197" i="25"/>
  <c r="B197" i="25"/>
  <c r="D196" i="25"/>
  <c r="G196" i="25" s="1"/>
  <c r="D195" i="25"/>
  <c r="G195" i="25" s="1"/>
  <c r="D194" i="25"/>
  <c r="G194" i="25" s="1"/>
  <c r="D193" i="25"/>
  <c r="G193" i="25" s="1"/>
  <c r="D192" i="25"/>
  <c r="G192" i="25" s="1"/>
  <c r="D191" i="25"/>
  <c r="G191" i="25"/>
  <c r="F190" i="25"/>
  <c r="E190" i="25"/>
  <c r="C190" i="25"/>
  <c r="B190" i="25"/>
  <c r="D189" i="25"/>
  <c r="G189" i="25" s="1"/>
  <c r="D188" i="25"/>
  <c r="G188" i="25" s="1"/>
  <c r="D187" i="25"/>
  <c r="G187" i="25"/>
  <c r="D186" i="25"/>
  <c r="G186" i="25" s="1"/>
  <c r="F185" i="25"/>
  <c r="E185" i="25"/>
  <c r="C185" i="25"/>
  <c r="B185" i="25"/>
  <c r="D184" i="25"/>
  <c r="G184" i="25" s="1"/>
  <c r="D183" i="25"/>
  <c r="G183" i="25" s="1"/>
  <c r="D182" i="25"/>
  <c r="G182" i="25" s="1"/>
  <c r="D181" i="25"/>
  <c r="G181" i="25" s="1"/>
  <c r="F180" i="25"/>
  <c r="E180" i="25"/>
  <c r="C180" i="25"/>
  <c r="B180" i="25"/>
  <c r="D179" i="25"/>
  <c r="G179" i="25" s="1"/>
  <c r="D178" i="25"/>
  <c r="G178" i="25" s="1"/>
  <c r="D177" i="25"/>
  <c r="G177" i="25" s="1"/>
  <c r="F176" i="25"/>
  <c r="E176" i="25"/>
  <c r="C176" i="25"/>
  <c r="B176" i="25"/>
  <c r="D175" i="25"/>
  <c r="G175" i="25" s="1"/>
  <c r="D174" i="25"/>
  <c r="G174" i="25" s="1"/>
  <c r="D173" i="25"/>
  <c r="G173" i="25" s="1"/>
  <c r="F172" i="25"/>
  <c r="E172" i="25"/>
  <c r="C172" i="25"/>
  <c r="B172" i="25"/>
  <c r="D171" i="25"/>
  <c r="G171" i="25"/>
  <c r="D170" i="25"/>
  <c r="G170" i="25"/>
  <c r="D169" i="25"/>
  <c r="G169" i="25" s="1"/>
  <c r="D168" i="25"/>
  <c r="G168" i="25" s="1"/>
  <c r="F167" i="25"/>
  <c r="E167" i="25"/>
  <c r="C167" i="25"/>
  <c r="B167" i="25"/>
  <c r="D166" i="25"/>
  <c r="G166" i="25" s="1"/>
  <c r="D165" i="25"/>
  <c r="G165" i="25" s="1"/>
  <c r="D164" i="25"/>
  <c r="G164" i="25" s="1"/>
  <c r="D163" i="25"/>
  <c r="G163" i="25"/>
  <c r="F162" i="25"/>
  <c r="E162" i="25"/>
  <c r="C162" i="25"/>
  <c r="B162" i="25"/>
  <c r="D161" i="25"/>
  <c r="G161" i="25"/>
  <c r="D160" i="25"/>
  <c r="G160" i="25" s="1"/>
  <c r="D159" i="25"/>
  <c r="G159" i="25" s="1"/>
  <c r="F158" i="25"/>
  <c r="E158" i="25"/>
  <c r="C158" i="25"/>
  <c r="B158" i="25"/>
  <c r="D157" i="25"/>
  <c r="G157" i="25"/>
  <c r="D156" i="25"/>
  <c r="G156" i="25"/>
  <c r="F155" i="25"/>
  <c r="E155" i="25"/>
  <c r="C155" i="25"/>
  <c r="B155" i="25"/>
  <c r="D154" i="25"/>
  <c r="G154" i="25"/>
  <c r="D153" i="25"/>
  <c r="G153" i="25"/>
  <c r="D152" i="25"/>
  <c r="G152" i="25"/>
  <c r="D151" i="25"/>
  <c r="G151" i="25" s="1"/>
  <c r="F150" i="25"/>
  <c r="E150" i="25"/>
  <c r="C150" i="25"/>
  <c r="B150" i="25"/>
  <c r="D149" i="25"/>
  <c r="G149" i="25"/>
  <c r="D148" i="25"/>
  <c r="G148" i="25"/>
  <c r="D147" i="25"/>
  <c r="G147" i="25" s="1"/>
  <c r="D146" i="25"/>
  <c r="G146" i="25"/>
  <c r="D145" i="25"/>
  <c r="G145" i="25" s="1"/>
  <c r="D144" i="25"/>
  <c r="G144" i="25" s="1"/>
  <c r="D143" i="25"/>
  <c r="G143" i="25" s="1"/>
  <c r="F142" i="25"/>
  <c r="E142" i="25"/>
  <c r="C142" i="25"/>
  <c r="B142" i="25"/>
  <c r="D141" i="25"/>
  <c r="G141" i="25" s="1"/>
  <c r="D140" i="25"/>
  <c r="G140" i="25" s="1"/>
  <c r="D139" i="25"/>
  <c r="G139" i="25" s="1"/>
  <c r="F138" i="25"/>
  <c r="E138" i="25"/>
  <c r="C138" i="25"/>
  <c r="B138" i="25"/>
  <c r="D137" i="25"/>
  <c r="G137" i="25"/>
  <c r="D136" i="25"/>
  <c r="G136" i="25" s="1"/>
  <c r="D135" i="25"/>
  <c r="G135" i="25" s="1"/>
  <c r="D134" i="25"/>
  <c r="G134" i="25"/>
  <c r="D133" i="25"/>
  <c r="G133" i="25" s="1"/>
  <c r="D132" i="25"/>
  <c r="G132" i="25" s="1"/>
  <c r="F131" i="25"/>
  <c r="E131" i="25"/>
  <c r="C131" i="25"/>
  <c r="B131" i="25"/>
  <c r="D131" i="25" s="1"/>
  <c r="D130" i="25"/>
  <c r="G130" i="25"/>
  <c r="D129" i="25"/>
  <c r="G129" i="25"/>
  <c r="D128" i="25"/>
  <c r="G128" i="25"/>
  <c r="D127" i="25"/>
  <c r="G127" i="25" s="1"/>
  <c r="D126" i="25"/>
  <c r="G126" i="25" s="1"/>
  <c r="D125" i="25"/>
  <c r="G125" i="25" s="1"/>
  <c r="D124" i="25"/>
  <c r="G124" i="25" s="1"/>
  <c r="D123" i="25"/>
  <c r="G123" i="25" s="1"/>
  <c r="D122" i="25"/>
  <c r="G122" i="25" s="1"/>
  <c r="F121" i="25"/>
  <c r="E121" i="25"/>
  <c r="C121" i="25"/>
  <c r="B121" i="25"/>
  <c r="D120" i="25"/>
  <c r="G120" i="25" s="1"/>
  <c r="D119" i="25"/>
  <c r="G119" i="25"/>
  <c r="D118" i="25"/>
  <c r="G118" i="25" s="1"/>
  <c r="F117" i="25"/>
  <c r="E117" i="25"/>
  <c r="C117" i="25"/>
  <c r="B117" i="25"/>
  <c r="D116" i="25"/>
  <c r="G116" i="25"/>
  <c r="D115" i="25"/>
  <c r="G115" i="25" s="1"/>
  <c r="F114" i="25"/>
  <c r="E114" i="25"/>
  <c r="C114" i="25"/>
  <c r="B114" i="25"/>
  <c r="D113" i="25"/>
  <c r="G113" i="25" s="1"/>
  <c r="D112" i="25"/>
  <c r="G112" i="25" s="1"/>
  <c r="D111" i="25"/>
  <c r="G111" i="25"/>
  <c r="F110" i="25"/>
  <c r="E110" i="25"/>
  <c r="C110" i="25"/>
  <c r="B110" i="25"/>
  <c r="D109" i="25"/>
  <c r="G109" i="25"/>
  <c r="D108" i="25"/>
  <c r="G108" i="25"/>
  <c r="D107" i="25"/>
  <c r="G107" i="25" s="1"/>
  <c r="D106" i="25"/>
  <c r="G106" i="25" s="1"/>
  <c r="F105" i="25"/>
  <c r="E105" i="25"/>
  <c r="C105" i="25"/>
  <c r="B105" i="25"/>
  <c r="D104" i="25"/>
  <c r="G104" i="25" s="1"/>
  <c r="D103" i="25"/>
  <c r="G103" i="25" s="1"/>
  <c r="D102" i="25"/>
  <c r="G102" i="25" s="1"/>
  <c r="D101" i="25"/>
  <c r="G101" i="25" s="1"/>
  <c r="D100" i="25"/>
  <c r="G100" i="25"/>
  <c r="F99" i="25"/>
  <c r="E99" i="25"/>
  <c r="C99" i="25"/>
  <c r="B99" i="25"/>
  <c r="D98" i="25"/>
  <c r="G98" i="25" s="1"/>
  <c r="D97" i="25"/>
  <c r="G97" i="25" s="1"/>
  <c r="D96" i="25"/>
  <c r="G96" i="25" s="1"/>
  <c r="F95" i="25"/>
  <c r="E95" i="25"/>
  <c r="C95" i="25"/>
  <c r="B95" i="25"/>
  <c r="D94" i="25"/>
  <c r="G94" i="25" s="1"/>
  <c r="D93" i="25"/>
  <c r="G93" i="25" s="1"/>
  <c r="F92" i="25"/>
  <c r="E92" i="25"/>
  <c r="C92" i="25"/>
  <c r="B92" i="25"/>
  <c r="D91" i="25"/>
  <c r="G91" i="25"/>
  <c r="D90" i="25"/>
  <c r="G90" i="25"/>
  <c r="D89" i="25"/>
  <c r="G89" i="25" s="1"/>
  <c r="F88" i="25"/>
  <c r="E88" i="25"/>
  <c r="C88" i="25"/>
  <c r="B88" i="25"/>
  <c r="D87" i="25"/>
  <c r="G87" i="25"/>
  <c r="D86" i="25"/>
  <c r="G86" i="25" s="1"/>
  <c r="D85" i="25"/>
  <c r="G85" i="25" s="1"/>
  <c r="D84" i="25"/>
  <c r="G84" i="25" s="1"/>
  <c r="D83" i="25"/>
  <c r="G83" i="25" s="1"/>
  <c r="D82" i="25"/>
  <c r="G82" i="25" s="1"/>
  <c r="D81" i="25"/>
  <c r="G81" i="25" s="1"/>
  <c r="D80" i="25"/>
  <c r="G80" i="25"/>
  <c r="D79" i="25"/>
  <c r="G79" i="25"/>
  <c r="D78" i="25"/>
  <c r="G78" i="25" s="1"/>
  <c r="D77" i="25"/>
  <c r="G77" i="25" s="1"/>
  <c r="D76" i="25"/>
  <c r="G76" i="25"/>
  <c r="D75" i="25"/>
  <c r="G75" i="25"/>
  <c r="D74" i="25"/>
  <c r="G74" i="25"/>
  <c r="D73" i="25"/>
  <c r="G73" i="25" s="1"/>
  <c r="D72" i="25"/>
  <c r="G72" i="25"/>
  <c r="D71" i="25"/>
  <c r="G71" i="25" s="1"/>
  <c r="D70" i="25"/>
  <c r="G70" i="25" s="1"/>
  <c r="D69" i="25"/>
  <c r="G69" i="25" s="1"/>
  <c r="D68" i="25"/>
  <c r="G68" i="25"/>
  <c r="D67" i="25"/>
  <c r="G67" i="25" s="1"/>
  <c r="D66" i="25"/>
  <c r="G66" i="25"/>
  <c r="D65" i="25"/>
  <c r="G65" i="25" s="1"/>
  <c r="D64" i="25"/>
  <c r="G64" i="25" s="1"/>
  <c r="D63" i="25"/>
  <c r="G63" i="25" s="1"/>
  <c r="D62" i="25"/>
  <c r="G62" i="25" s="1"/>
  <c r="D61" i="25"/>
  <c r="G61" i="25"/>
  <c r="D60" i="25"/>
  <c r="G60" i="25"/>
  <c r="D59" i="25"/>
  <c r="G59" i="25" s="1"/>
  <c r="D58" i="25"/>
  <c r="G58" i="25" s="1"/>
  <c r="D57" i="25"/>
  <c r="G57" i="25" s="1"/>
  <c r="D56" i="25"/>
  <c r="G56" i="25"/>
  <c r="F55" i="25"/>
  <c r="E55" i="25"/>
  <c r="C55" i="25"/>
  <c r="B55" i="25"/>
  <c r="D54" i="25"/>
  <c r="G54" i="25" s="1"/>
  <c r="D53" i="25"/>
  <c r="G53" i="25" s="1"/>
  <c r="D52" i="25"/>
  <c r="G52" i="25" s="1"/>
  <c r="D51" i="25"/>
  <c r="G51" i="25" s="1"/>
  <c r="D50" i="25"/>
  <c r="G50" i="25" s="1"/>
  <c r="D49" i="25"/>
  <c r="G49" i="25"/>
  <c r="D48" i="25"/>
  <c r="G48" i="25"/>
  <c r="D47" i="25"/>
  <c r="G47" i="25" s="1"/>
  <c r="D46" i="25"/>
  <c r="G46" i="25" s="1"/>
  <c r="D45" i="25"/>
  <c r="G45" i="25" s="1"/>
  <c r="D44" i="25"/>
  <c r="G44" i="25"/>
  <c r="D43" i="25"/>
  <c r="G43" i="25"/>
  <c r="D42" i="25"/>
  <c r="G42" i="25" s="1"/>
  <c r="D41" i="25"/>
  <c r="G41" i="25"/>
  <c r="D40" i="25"/>
  <c r="G40" i="25" s="1"/>
  <c r="D39" i="25"/>
  <c r="G39" i="25" s="1"/>
  <c r="D38" i="25"/>
  <c r="G38" i="25" s="1"/>
  <c r="F37" i="25"/>
  <c r="E37" i="25"/>
  <c r="C37" i="25"/>
  <c r="B37" i="25"/>
  <c r="D36" i="25"/>
  <c r="G36" i="25" s="1"/>
  <c r="D35" i="25"/>
  <c r="G35" i="25" s="1"/>
  <c r="D34" i="25"/>
  <c r="G34" i="25" s="1"/>
  <c r="D33" i="25"/>
  <c r="G33" i="25"/>
  <c r="D32" i="25"/>
  <c r="G32" i="25"/>
  <c r="F31" i="25"/>
  <c r="E31" i="25"/>
  <c r="C31" i="25"/>
  <c r="B31" i="25"/>
  <c r="D30" i="25"/>
  <c r="G30" i="25" s="1"/>
  <c r="D29" i="25"/>
  <c r="G29" i="25"/>
  <c r="D28" i="25"/>
  <c r="G28" i="25" s="1"/>
  <c r="D27" i="25"/>
  <c r="G27" i="25"/>
  <c r="D26" i="25"/>
  <c r="G26" i="25"/>
  <c r="D25" i="25"/>
  <c r="G25" i="25" s="1"/>
  <c r="D24" i="25"/>
  <c r="G24" i="25" s="1"/>
  <c r="D23" i="25"/>
  <c r="G23" i="25"/>
  <c r="F22" i="25"/>
  <c r="E22" i="25"/>
  <c r="C22" i="25"/>
  <c r="B22" i="25"/>
  <c r="F18" i="25"/>
  <c r="E18" i="25"/>
  <c r="C18" i="25"/>
  <c r="B18" i="25"/>
  <c r="G14" i="25"/>
  <c r="G11" i="25"/>
  <c r="G10" i="25"/>
  <c r="F556" i="24"/>
  <c r="E556" i="24"/>
  <c r="C556" i="24"/>
  <c r="B556" i="24"/>
  <c r="F555" i="24"/>
  <c r="E555" i="24"/>
  <c r="C555" i="24"/>
  <c r="B555" i="24"/>
  <c r="D555" i="24" s="1"/>
  <c r="D554" i="24"/>
  <c r="G554" i="24"/>
  <c r="D553" i="24"/>
  <c r="G553" i="24"/>
  <c r="D552" i="24"/>
  <c r="G552" i="24"/>
  <c r="D551" i="24"/>
  <c r="G551" i="24"/>
  <c r="D550" i="24"/>
  <c r="G550" i="24" s="1"/>
  <c r="D549" i="24"/>
  <c r="G549" i="24"/>
  <c r="F548" i="24"/>
  <c r="E548" i="24"/>
  <c r="C548" i="24"/>
  <c r="B548" i="24"/>
  <c r="D548" i="24" s="1"/>
  <c r="D547" i="24"/>
  <c r="G547" i="24" s="1"/>
  <c r="D546" i="24"/>
  <c r="G546" i="24" s="1"/>
  <c r="D545" i="24"/>
  <c r="G545" i="24"/>
  <c r="D544" i="24"/>
  <c r="G544" i="24"/>
  <c r="F543" i="24"/>
  <c r="E543" i="24"/>
  <c r="C543" i="24"/>
  <c r="B543" i="24"/>
  <c r="D543" i="24" s="1"/>
  <c r="D542" i="24"/>
  <c r="G542" i="24" s="1"/>
  <c r="D541" i="24"/>
  <c r="G541" i="24" s="1"/>
  <c r="D540" i="24"/>
  <c r="G540" i="24" s="1"/>
  <c r="F539" i="24"/>
  <c r="E539" i="24"/>
  <c r="C539" i="24"/>
  <c r="B539" i="24"/>
  <c r="D538" i="24"/>
  <c r="G538" i="24" s="1"/>
  <c r="D537" i="24"/>
  <c r="G537" i="24" s="1"/>
  <c r="D536" i="24"/>
  <c r="G536" i="24"/>
  <c r="D535" i="24"/>
  <c r="G535" i="24" s="1"/>
  <c r="D534" i="24"/>
  <c r="G534" i="24" s="1"/>
  <c r="D533" i="24"/>
  <c r="G533" i="24" s="1"/>
  <c r="D532" i="24"/>
  <c r="G532" i="24" s="1"/>
  <c r="D531" i="24"/>
  <c r="G531" i="24" s="1"/>
  <c r="D530" i="24"/>
  <c r="G530" i="24" s="1"/>
  <c r="D529" i="24"/>
  <c r="G529" i="24"/>
  <c r="D528" i="24"/>
  <c r="G528" i="24" s="1"/>
  <c r="D527" i="24"/>
  <c r="G527" i="24"/>
  <c r="D526" i="24"/>
  <c r="G526" i="24" s="1"/>
  <c r="D525" i="24"/>
  <c r="G525" i="24" s="1"/>
  <c r="D524" i="24"/>
  <c r="G524" i="24"/>
  <c r="D523" i="24"/>
  <c r="G523" i="24" s="1"/>
  <c r="D522" i="24"/>
  <c r="G522" i="24" s="1"/>
  <c r="D521" i="24"/>
  <c r="G521" i="24" s="1"/>
  <c r="F520" i="24"/>
  <c r="E520" i="24"/>
  <c r="C520" i="24"/>
  <c r="B520" i="24"/>
  <c r="D519" i="24"/>
  <c r="G519" i="24" s="1"/>
  <c r="D518" i="24"/>
  <c r="G518" i="24" s="1"/>
  <c r="D517" i="24"/>
  <c r="G517" i="24"/>
  <c r="D516" i="24"/>
  <c r="G516" i="24" s="1"/>
  <c r="F515" i="24"/>
  <c r="E515" i="24"/>
  <c r="C515" i="24"/>
  <c r="B515" i="24"/>
  <c r="D515" i="24" s="1"/>
  <c r="G515" i="24" s="1"/>
  <c r="D514" i="24"/>
  <c r="G514" i="24" s="1"/>
  <c r="D513" i="24"/>
  <c r="G513" i="24"/>
  <c r="F512" i="24"/>
  <c r="E512" i="24"/>
  <c r="C512" i="24"/>
  <c r="B512" i="24"/>
  <c r="D512" i="24" s="1"/>
  <c r="D511" i="24"/>
  <c r="G511" i="24" s="1"/>
  <c r="D510" i="24"/>
  <c r="G510" i="24"/>
  <c r="D509" i="24"/>
  <c r="G509" i="24" s="1"/>
  <c r="F508" i="24"/>
  <c r="E508" i="24"/>
  <c r="C508" i="24"/>
  <c r="B508" i="24"/>
  <c r="D508" i="24" s="1"/>
  <c r="D507" i="24"/>
  <c r="G507" i="24"/>
  <c r="D506" i="24"/>
  <c r="G506" i="24" s="1"/>
  <c r="D505" i="24"/>
  <c r="G505" i="24"/>
  <c r="D504" i="24"/>
  <c r="G504" i="24" s="1"/>
  <c r="D503" i="24"/>
  <c r="G503" i="24" s="1"/>
  <c r="D502" i="24"/>
  <c r="G502" i="24" s="1"/>
  <c r="F501" i="24"/>
  <c r="E501" i="24"/>
  <c r="C501" i="24"/>
  <c r="B501" i="24"/>
  <c r="D501" i="24" s="1"/>
  <c r="D500" i="24"/>
  <c r="G500" i="24" s="1"/>
  <c r="D499" i="24"/>
  <c r="G499" i="24" s="1"/>
  <c r="D498" i="24"/>
  <c r="G498" i="24" s="1"/>
  <c r="D497" i="24"/>
  <c r="G497" i="24"/>
  <c r="D496" i="24"/>
  <c r="G496" i="24" s="1"/>
  <c r="D495" i="24"/>
  <c r="G495" i="24" s="1"/>
  <c r="D494" i="24"/>
  <c r="G494" i="24"/>
  <c r="D493" i="24"/>
  <c r="G493" i="24" s="1"/>
  <c r="F492" i="24"/>
  <c r="E492" i="24"/>
  <c r="C492" i="24"/>
  <c r="B492" i="24"/>
  <c r="D492" i="24" s="1"/>
  <c r="G492" i="24" s="1"/>
  <c r="D491" i="24"/>
  <c r="G491" i="24" s="1"/>
  <c r="D490" i="24"/>
  <c r="G490" i="24"/>
  <c r="D489" i="24"/>
  <c r="G489" i="24" s="1"/>
  <c r="D488" i="24"/>
  <c r="G488" i="24" s="1"/>
  <c r="D487" i="24"/>
  <c r="G487" i="24" s="1"/>
  <c r="F486" i="24"/>
  <c r="E486" i="24"/>
  <c r="C486" i="24"/>
  <c r="B486" i="24"/>
  <c r="D485" i="24"/>
  <c r="G485" i="24" s="1"/>
  <c r="D484" i="24"/>
  <c r="G484" i="24" s="1"/>
  <c r="D483" i="24"/>
  <c r="G483" i="24"/>
  <c r="D482" i="24"/>
  <c r="G482" i="24" s="1"/>
  <c r="F481" i="24"/>
  <c r="E481" i="24"/>
  <c r="C481" i="24"/>
  <c r="B481" i="24"/>
  <c r="D481" i="24" s="1"/>
  <c r="G481" i="24" s="1"/>
  <c r="D480" i="24"/>
  <c r="G480" i="24" s="1"/>
  <c r="D479" i="24"/>
  <c r="G479" i="24"/>
  <c r="D478" i="24"/>
  <c r="G478" i="24" s="1"/>
  <c r="D477" i="24"/>
  <c r="G477" i="24" s="1"/>
  <c r="F476" i="24"/>
  <c r="E476" i="24"/>
  <c r="C476" i="24"/>
  <c r="B476" i="24"/>
  <c r="D476" i="24" s="1"/>
  <c r="D475" i="24"/>
  <c r="G475" i="24" s="1"/>
  <c r="D474" i="24"/>
  <c r="G474" i="24" s="1"/>
  <c r="D473" i="24"/>
  <c r="G473" i="24" s="1"/>
  <c r="D472" i="24"/>
  <c r="G472" i="24" s="1"/>
  <c r="D471" i="24"/>
  <c r="G471" i="24" s="1"/>
  <c r="F470" i="24"/>
  <c r="E470" i="24"/>
  <c r="C470" i="24"/>
  <c r="B470" i="24"/>
  <c r="D470" i="24" s="1"/>
  <c r="G470" i="24" s="1"/>
  <c r="D469" i="24"/>
  <c r="G469" i="24" s="1"/>
  <c r="D468" i="24"/>
  <c r="G468" i="24" s="1"/>
  <c r="D467" i="24"/>
  <c r="G467" i="24" s="1"/>
  <c r="D466" i="24"/>
  <c r="G466" i="24" s="1"/>
  <c r="D465" i="24"/>
  <c r="G465" i="24"/>
  <c r="D464" i="24"/>
  <c r="G464" i="24" s="1"/>
  <c r="F463" i="24"/>
  <c r="E463" i="24"/>
  <c r="C463" i="24"/>
  <c r="B463" i="24"/>
  <c r="D463" i="24"/>
  <c r="D462" i="24"/>
  <c r="G462" i="24" s="1"/>
  <c r="D461" i="24"/>
  <c r="G461" i="24"/>
  <c r="D460" i="24"/>
  <c r="G460" i="24" s="1"/>
  <c r="D459" i="24"/>
  <c r="G459" i="24" s="1"/>
  <c r="D458" i="24"/>
  <c r="G458" i="24"/>
  <c r="D457" i="24"/>
  <c r="G457" i="24"/>
  <c r="D456" i="24"/>
  <c r="G456" i="24" s="1"/>
  <c r="D455" i="24"/>
  <c r="G455" i="24"/>
  <c r="D454" i="24"/>
  <c r="G454" i="24" s="1"/>
  <c r="D453" i="24"/>
  <c r="G453" i="24"/>
  <c r="D452" i="24"/>
  <c r="G452" i="24" s="1"/>
  <c r="D451" i="24"/>
  <c r="G451" i="24" s="1"/>
  <c r="D450" i="24"/>
  <c r="G450" i="24" s="1"/>
  <c r="D449" i="24"/>
  <c r="G449" i="24"/>
  <c r="D448" i="24"/>
  <c r="G448" i="24"/>
  <c r="D447" i="24"/>
  <c r="G447" i="24"/>
  <c r="D446" i="24"/>
  <c r="G446" i="24"/>
  <c r="D445" i="24"/>
  <c r="G445" i="24" s="1"/>
  <c r="F444" i="24"/>
  <c r="E444" i="24"/>
  <c r="C444" i="24"/>
  <c r="B444" i="24"/>
  <c r="D443" i="24"/>
  <c r="G443" i="24" s="1"/>
  <c r="D442" i="24"/>
  <c r="G442" i="24"/>
  <c r="D441" i="24"/>
  <c r="G441" i="24" s="1"/>
  <c r="D440" i="24"/>
  <c r="G440" i="24" s="1"/>
  <c r="D439" i="24"/>
  <c r="G439" i="24"/>
  <c r="D438" i="24"/>
  <c r="G438" i="24" s="1"/>
  <c r="D437" i="24"/>
  <c r="G437" i="24"/>
  <c r="D436" i="24"/>
  <c r="G436" i="24"/>
  <c r="D435" i="24"/>
  <c r="G435" i="24" s="1"/>
  <c r="D434" i="24"/>
  <c r="G434" i="24" s="1"/>
  <c r="D433" i="24"/>
  <c r="G433" i="24"/>
  <c r="D432" i="24"/>
  <c r="G432" i="24" s="1"/>
  <c r="D431" i="24"/>
  <c r="G431" i="24" s="1"/>
  <c r="D430" i="24"/>
  <c r="G430" i="24"/>
  <c r="D429" i="24"/>
  <c r="G429" i="24" s="1"/>
  <c r="D428" i="24"/>
  <c r="G428" i="24" s="1"/>
  <c r="D427" i="24"/>
  <c r="G427" i="24"/>
  <c r="D426" i="24"/>
  <c r="G426" i="24"/>
  <c r="D425" i="24"/>
  <c r="G425" i="24"/>
  <c r="D424" i="24"/>
  <c r="G424" i="24" s="1"/>
  <c r="D423" i="24"/>
  <c r="G423" i="24"/>
  <c r="D422" i="24"/>
  <c r="G422" i="24" s="1"/>
  <c r="D421" i="24"/>
  <c r="G421" i="24" s="1"/>
  <c r="D420" i="24"/>
  <c r="G420" i="24" s="1"/>
  <c r="D419" i="24"/>
  <c r="G419" i="24" s="1"/>
  <c r="F418" i="24"/>
  <c r="E418" i="24"/>
  <c r="C418" i="24"/>
  <c r="B418" i="24"/>
  <c r="D417" i="24"/>
  <c r="G417" i="24"/>
  <c r="D416" i="24"/>
  <c r="G416" i="24" s="1"/>
  <c r="D415" i="24"/>
  <c r="G415" i="24"/>
  <c r="D414" i="24"/>
  <c r="G414" i="24"/>
  <c r="D413" i="24"/>
  <c r="G413" i="24" s="1"/>
  <c r="D412" i="24"/>
  <c r="G412" i="24" s="1"/>
  <c r="D411" i="24"/>
  <c r="G411" i="24" s="1"/>
  <c r="F410" i="24"/>
  <c r="E410" i="24"/>
  <c r="C410" i="24"/>
  <c r="B410" i="24"/>
  <c r="D410" i="24" s="1"/>
  <c r="D409" i="24"/>
  <c r="G409" i="24" s="1"/>
  <c r="D408" i="24"/>
  <c r="G408" i="24" s="1"/>
  <c r="D407" i="24"/>
  <c r="G407" i="24" s="1"/>
  <c r="D406" i="24"/>
  <c r="G406" i="24" s="1"/>
  <c r="D405" i="24"/>
  <c r="G405" i="24" s="1"/>
  <c r="D404" i="24"/>
  <c r="G404" i="24" s="1"/>
  <c r="D403" i="24"/>
  <c r="G403" i="24"/>
  <c r="D402" i="24"/>
  <c r="G402" i="24" s="1"/>
  <c r="D401" i="24"/>
  <c r="G401" i="24" s="1"/>
  <c r="D400" i="24"/>
  <c r="G400" i="24" s="1"/>
  <c r="D399" i="24"/>
  <c r="G399" i="24" s="1"/>
  <c r="D398" i="24"/>
  <c r="G398" i="24" s="1"/>
  <c r="D397" i="24"/>
  <c r="G397" i="24"/>
  <c r="D396" i="24"/>
  <c r="G396" i="24" s="1"/>
  <c r="D395" i="24"/>
  <c r="G395" i="24" s="1"/>
  <c r="D394" i="24"/>
  <c r="G394" i="24"/>
  <c r="D393" i="24"/>
  <c r="G393" i="24" s="1"/>
  <c r="D392" i="24"/>
  <c r="G392" i="24" s="1"/>
  <c r="D391" i="24"/>
  <c r="G391" i="24"/>
  <c r="D390" i="24"/>
  <c r="G390" i="24" s="1"/>
  <c r="D389" i="24"/>
  <c r="G389" i="24" s="1"/>
  <c r="D388" i="24"/>
  <c r="G388" i="24" s="1"/>
  <c r="D387" i="24"/>
  <c r="G387" i="24" s="1"/>
  <c r="D386" i="24"/>
  <c r="G386" i="24" s="1"/>
  <c r="D385" i="24"/>
  <c r="G385" i="24"/>
  <c r="D384" i="24"/>
  <c r="G384" i="24" s="1"/>
  <c r="D383" i="24"/>
  <c r="G383" i="24" s="1"/>
  <c r="D382" i="24"/>
  <c r="G382" i="24" s="1"/>
  <c r="D381" i="24"/>
  <c r="G381" i="24" s="1"/>
  <c r="D380" i="24"/>
  <c r="G380" i="24" s="1"/>
  <c r="D379" i="24"/>
  <c r="G379" i="24" s="1"/>
  <c r="D378" i="24"/>
  <c r="G378" i="24" s="1"/>
  <c r="D377" i="24"/>
  <c r="G377" i="24" s="1"/>
  <c r="D376" i="24"/>
  <c r="G376" i="24" s="1"/>
  <c r="D375" i="24"/>
  <c r="G375" i="24" s="1"/>
  <c r="D374" i="24"/>
  <c r="G374" i="24" s="1"/>
  <c r="D373" i="24"/>
  <c r="G373" i="24" s="1"/>
  <c r="D372" i="24"/>
  <c r="G372" i="24" s="1"/>
  <c r="D371" i="24"/>
  <c r="G371" i="24" s="1"/>
  <c r="F370" i="24"/>
  <c r="E370" i="24"/>
  <c r="C370" i="24"/>
  <c r="B370" i="24"/>
  <c r="G369" i="24"/>
  <c r="D369" i="24"/>
  <c r="D368" i="24"/>
  <c r="G368" i="24" s="1"/>
  <c r="D367" i="24"/>
  <c r="G367" i="24" s="1"/>
  <c r="F366" i="24"/>
  <c r="E366" i="24"/>
  <c r="C366" i="24"/>
  <c r="B366" i="24"/>
  <c r="D365" i="24"/>
  <c r="G365" i="24" s="1"/>
  <c r="G364" i="24"/>
  <c r="D364" i="24"/>
  <c r="D363" i="24"/>
  <c r="G363" i="24"/>
  <c r="G362" i="24"/>
  <c r="D362" i="24"/>
  <c r="D361" i="24"/>
  <c r="G361" i="24" s="1"/>
  <c r="D360" i="24"/>
  <c r="G360" i="24" s="1"/>
  <c r="D359" i="24"/>
  <c r="G359" i="24" s="1"/>
  <c r="G358" i="24"/>
  <c r="D358" i="24"/>
  <c r="D357" i="24"/>
  <c r="G357" i="24" s="1"/>
  <c r="D356" i="24"/>
  <c r="G356" i="24" s="1"/>
  <c r="D355" i="24"/>
  <c r="G355" i="24" s="1"/>
  <c r="D354" i="24"/>
  <c r="G354" i="24" s="1"/>
  <c r="D353" i="24"/>
  <c r="G353" i="24" s="1"/>
  <c r="D352" i="24"/>
  <c r="G352" i="24" s="1"/>
  <c r="F351" i="24"/>
  <c r="E351" i="24"/>
  <c r="C351" i="24"/>
  <c r="B351" i="24"/>
  <c r="D351" i="24" s="1"/>
  <c r="G351" i="24" s="1"/>
  <c r="D350" i="24"/>
  <c r="G350" i="24" s="1"/>
  <c r="D349" i="24"/>
  <c r="G349" i="24" s="1"/>
  <c r="F348" i="24"/>
  <c r="E348" i="24"/>
  <c r="C348" i="24"/>
  <c r="B348" i="24"/>
  <c r="D347" i="24"/>
  <c r="G347" i="24" s="1"/>
  <c r="D346" i="24"/>
  <c r="G346" i="24" s="1"/>
  <c r="D345" i="24"/>
  <c r="G345" i="24" s="1"/>
  <c r="D344" i="24"/>
  <c r="G344" i="24" s="1"/>
  <c r="D343" i="24"/>
  <c r="G343" i="24" s="1"/>
  <c r="D342" i="24"/>
  <c r="G342" i="24" s="1"/>
  <c r="D341" i="24"/>
  <c r="G341" i="24" s="1"/>
  <c r="D340" i="24"/>
  <c r="G340" i="24" s="1"/>
  <c r="D339" i="24"/>
  <c r="G339" i="24" s="1"/>
  <c r="D338" i="24"/>
  <c r="G338" i="24" s="1"/>
  <c r="F337" i="24"/>
  <c r="E337" i="24"/>
  <c r="C337" i="24"/>
  <c r="B337" i="24"/>
  <c r="D337" i="24" s="1"/>
  <c r="G337" i="24" s="1"/>
  <c r="D336" i="24"/>
  <c r="G336" i="24" s="1"/>
  <c r="D335" i="24"/>
  <c r="G335" i="24" s="1"/>
  <c r="D334" i="24"/>
  <c r="G334" i="24" s="1"/>
  <c r="D333" i="24"/>
  <c r="G333" i="24" s="1"/>
  <c r="F332" i="24"/>
  <c r="E332" i="24"/>
  <c r="C332" i="24"/>
  <c r="B332" i="24"/>
  <c r="D332" i="24"/>
  <c r="D331" i="24"/>
  <c r="G331" i="24" s="1"/>
  <c r="D330" i="24"/>
  <c r="G330" i="24" s="1"/>
  <c r="D329" i="24"/>
  <c r="G329" i="24"/>
  <c r="D328" i="24"/>
  <c r="G328" i="24" s="1"/>
  <c r="D327" i="24"/>
  <c r="G327" i="24" s="1"/>
  <c r="D326" i="24"/>
  <c r="G326" i="24"/>
  <c r="F325" i="24"/>
  <c r="E325" i="24"/>
  <c r="C325" i="24"/>
  <c r="B325" i="24"/>
  <c r="D324" i="24"/>
  <c r="G324" i="24" s="1"/>
  <c r="D323" i="24"/>
  <c r="G323" i="24" s="1"/>
  <c r="D322" i="24"/>
  <c r="G322" i="24" s="1"/>
  <c r="D321" i="24"/>
  <c r="G321" i="24" s="1"/>
  <c r="D320" i="24"/>
  <c r="G320" i="24" s="1"/>
  <c r="D319" i="24"/>
  <c r="G319" i="24" s="1"/>
  <c r="D318" i="24"/>
  <c r="G318" i="24" s="1"/>
  <c r="D317" i="24"/>
  <c r="G317" i="24" s="1"/>
  <c r="D316" i="24"/>
  <c r="G316" i="24" s="1"/>
  <c r="D315" i="24"/>
  <c r="G315" i="24" s="1"/>
  <c r="D314" i="24"/>
  <c r="G314" i="24" s="1"/>
  <c r="D313" i="24"/>
  <c r="G313" i="24"/>
  <c r="D312" i="24"/>
  <c r="G312" i="24" s="1"/>
  <c r="D311" i="24"/>
  <c r="G311" i="24" s="1"/>
  <c r="D310" i="24"/>
  <c r="G310" i="24" s="1"/>
  <c r="D309" i="24"/>
  <c r="G309" i="24" s="1"/>
  <c r="D308" i="24"/>
  <c r="G308" i="24" s="1"/>
  <c r="D307" i="24"/>
  <c r="G307" i="24"/>
  <c r="D306" i="24"/>
  <c r="G306" i="24" s="1"/>
  <c r="D305" i="24"/>
  <c r="G305" i="24" s="1"/>
  <c r="D304" i="24"/>
  <c r="G304" i="24" s="1"/>
  <c r="D303" i="24"/>
  <c r="G303" i="24" s="1"/>
  <c r="D302" i="24"/>
  <c r="G302" i="24" s="1"/>
  <c r="D301" i="24"/>
  <c r="G301" i="24" s="1"/>
  <c r="D300" i="24"/>
  <c r="G300" i="24" s="1"/>
  <c r="D299" i="24"/>
  <c r="G299" i="24" s="1"/>
  <c r="D298" i="24"/>
  <c r="G298" i="24"/>
  <c r="D297" i="24"/>
  <c r="G297" i="24" s="1"/>
  <c r="D296" i="24"/>
  <c r="G296" i="24" s="1"/>
  <c r="D295" i="24"/>
  <c r="G295" i="24"/>
  <c r="D294" i="24"/>
  <c r="G294" i="24" s="1"/>
  <c r="D293" i="24"/>
  <c r="G293" i="24" s="1"/>
  <c r="D292" i="24"/>
  <c r="G292" i="24" s="1"/>
  <c r="D291" i="24"/>
  <c r="G291" i="24" s="1"/>
  <c r="D290" i="24"/>
  <c r="G290" i="24" s="1"/>
  <c r="F289" i="24"/>
  <c r="E289" i="24"/>
  <c r="C289" i="24"/>
  <c r="B289" i="24"/>
  <c r="D288" i="24"/>
  <c r="G288" i="24" s="1"/>
  <c r="D287" i="24"/>
  <c r="G287" i="24" s="1"/>
  <c r="D286" i="24"/>
  <c r="G286" i="24" s="1"/>
  <c r="D285" i="24"/>
  <c r="G285" i="24"/>
  <c r="D284" i="24"/>
  <c r="G284" i="24" s="1"/>
  <c r="F283" i="24"/>
  <c r="E283" i="24"/>
  <c r="C283" i="24"/>
  <c r="D283" i="24" s="1"/>
  <c r="G283" i="24"/>
  <c r="B283" i="24"/>
  <c r="D282" i="24"/>
  <c r="G282" i="24" s="1"/>
  <c r="D281" i="24"/>
  <c r="G281" i="24"/>
  <c r="D280" i="24"/>
  <c r="G280" i="24" s="1"/>
  <c r="D279" i="24"/>
  <c r="G279" i="24" s="1"/>
  <c r="D278" i="24"/>
  <c r="G278" i="24" s="1"/>
  <c r="D277" i="24"/>
  <c r="G277" i="24" s="1"/>
  <c r="F276" i="24"/>
  <c r="E276" i="24"/>
  <c r="C276" i="24"/>
  <c r="B276" i="24"/>
  <c r="D275" i="24"/>
  <c r="G275" i="24" s="1"/>
  <c r="D274" i="24"/>
  <c r="G274" i="24" s="1"/>
  <c r="D273" i="24"/>
  <c r="G273" i="24"/>
  <c r="D272" i="24"/>
  <c r="G272" i="24" s="1"/>
  <c r="D271" i="24"/>
  <c r="G271" i="24" s="1"/>
  <c r="D270" i="24"/>
  <c r="G270" i="24"/>
  <c r="D269" i="24"/>
  <c r="G269" i="24" s="1"/>
  <c r="F268" i="24"/>
  <c r="E268" i="24"/>
  <c r="C268" i="24"/>
  <c r="B268" i="24"/>
  <c r="D267" i="24"/>
  <c r="G267" i="24" s="1"/>
  <c r="D266" i="24"/>
  <c r="G266" i="24" s="1"/>
  <c r="D265" i="24"/>
  <c r="G265" i="24"/>
  <c r="D264" i="24"/>
  <c r="G264" i="24" s="1"/>
  <c r="F263" i="24"/>
  <c r="E263" i="24"/>
  <c r="C263" i="24"/>
  <c r="B263" i="24"/>
  <c r="D263" i="24" s="1"/>
  <c r="D262" i="24"/>
  <c r="G262" i="24" s="1"/>
  <c r="D261" i="24"/>
  <c r="G261" i="24"/>
  <c r="F260" i="24"/>
  <c r="E260" i="24"/>
  <c r="C260" i="24"/>
  <c r="B260" i="24"/>
  <c r="D259" i="24"/>
  <c r="G259" i="24" s="1"/>
  <c r="D258" i="24"/>
  <c r="G258" i="24" s="1"/>
  <c r="D257" i="24"/>
  <c r="G257" i="24"/>
  <c r="D256" i="24"/>
  <c r="G256" i="24" s="1"/>
  <c r="D255" i="24"/>
  <c r="G255" i="24" s="1"/>
  <c r="D254" i="24"/>
  <c r="G254" i="24"/>
  <c r="D253" i="24"/>
  <c r="G253" i="24" s="1"/>
  <c r="D252" i="24"/>
  <c r="G252" i="24" s="1"/>
  <c r="D251" i="24"/>
  <c r="G251" i="24" s="1"/>
  <c r="F250" i="24"/>
  <c r="E250" i="24"/>
  <c r="C250" i="24"/>
  <c r="B250" i="24"/>
  <c r="D250" i="24" s="1"/>
  <c r="D249" i="24"/>
  <c r="G249" i="24" s="1"/>
  <c r="D248" i="24"/>
  <c r="G248" i="24" s="1"/>
  <c r="F247" i="24"/>
  <c r="E247" i="24"/>
  <c r="C247" i="24"/>
  <c r="B247" i="24"/>
  <c r="D246" i="24"/>
  <c r="G246" i="24"/>
  <c r="D245" i="24"/>
  <c r="G245" i="24" s="1"/>
  <c r="D244" i="24"/>
  <c r="G244" i="24" s="1"/>
  <c r="D243" i="24"/>
  <c r="G243" i="24" s="1"/>
  <c r="D242" i="24"/>
  <c r="G242" i="24" s="1"/>
  <c r="D241" i="24"/>
  <c r="G241" i="24" s="1"/>
  <c r="D240" i="24"/>
  <c r="G240" i="24" s="1"/>
  <c r="F239" i="24"/>
  <c r="E239" i="24"/>
  <c r="C239" i="24"/>
  <c r="B239" i="24"/>
  <c r="D238" i="24"/>
  <c r="G238" i="24" s="1"/>
  <c r="D237" i="24"/>
  <c r="G237" i="24" s="1"/>
  <c r="D236" i="24"/>
  <c r="G236" i="24" s="1"/>
  <c r="D235" i="24"/>
  <c r="G235" i="24" s="1"/>
  <c r="D234" i="24"/>
  <c r="G234" i="24" s="1"/>
  <c r="D233" i="24"/>
  <c r="G233" i="24" s="1"/>
  <c r="D232" i="24"/>
  <c r="G232" i="24" s="1"/>
  <c r="D231" i="24"/>
  <c r="G231" i="24" s="1"/>
  <c r="D230" i="24"/>
  <c r="G230" i="24"/>
  <c r="D229" i="24"/>
  <c r="G229" i="24" s="1"/>
  <c r="D228" i="24"/>
  <c r="G228" i="24" s="1"/>
  <c r="D227" i="24"/>
  <c r="G227" i="24"/>
  <c r="D226" i="24"/>
  <c r="G226" i="24" s="1"/>
  <c r="D225" i="24"/>
  <c r="G225" i="24" s="1"/>
  <c r="D224" i="24"/>
  <c r="G224" i="24" s="1"/>
  <c r="F223" i="24"/>
  <c r="E223" i="24"/>
  <c r="C223" i="24"/>
  <c r="B223" i="24"/>
  <c r="D223" i="24" s="1"/>
  <c r="G223" i="24" s="1"/>
  <c r="D222" i="24"/>
  <c r="G222" i="24" s="1"/>
  <c r="D221" i="24"/>
  <c r="G221" i="24" s="1"/>
  <c r="F220" i="24"/>
  <c r="E220" i="24"/>
  <c r="C220" i="24"/>
  <c r="B220" i="24"/>
  <c r="D219" i="24"/>
  <c r="G219" i="24" s="1"/>
  <c r="D218" i="24"/>
  <c r="G218" i="24" s="1"/>
  <c r="F217" i="24"/>
  <c r="G217" i="24" s="1"/>
  <c r="E217" i="24"/>
  <c r="C217" i="24"/>
  <c r="B217" i="24"/>
  <c r="D217" i="24" s="1"/>
  <c r="D216" i="24"/>
  <c r="G216" i="24" s="1"/>
  <c r="D215" i="24"/>
  <c r="G215" i="24" s="1"/>
  <c r="D214" i="24"/>
  <c r="G214" i="24" s="1"/>
  <c r="D213" i="24"/>
  <c r="G213" i="24" s="1"/>
  <c r="D212" i="24"/>
  <c r="G212" i="24" s="1"/>
  <c r="D211" i="24"/>
  <c r="G211" i="24"/>
  <c r="D210" i="24"/>
  <c r="G210" i="24" s="1"/>
  <c r="D209" i="24"/>
  <c r="G209" i="24" s="1"/>
  <c r="D208" i="24"/>
  <c r="G208" i="24" s="1"/>
  <c r="D207" i="24"/>
  <c r="G207" i="24" s="1"/>
  <c r="D206" i="24"/>
  <c r="G206" i="24" s="1"/>
  <c r="D205" i="24"/>
  <c r="G205" i="24"/>
  <c r="F204" i="24"/>
  <c r="E204" i="24"/>
  <c r="C204" i="24"/>
  <c r="B204" i="24"/>
  <c r="D203" i="24"/>
  <c r="G203" i="24" s="1"/>
  <c r="D202" i="24"/>
  <c r="G202" i="24" s="1"/>
  <c r="D201" i="24"/>
  <c r="G201" i="24" s="1"/>
  <c r="D200" i="24"/>
  <c r="G200" i="24" s="1"/>
  <c r="D199" i="24"/>
  <c r="G199" i="24" s="1"/>
  <c r="D198" i="24"/>
  <c r="G198" i="24" s="1"/>
  <c r="F197" i="24"/>
  <c r="E197" i="24"/>
  <c r="C197" i="24"/>
  <c r="B197" i="24"/>
  <c r="D197" i="24" s="1"/>
  <c r="G197" i="24" s="1"/>
  <c r="D196" i="24"/>
  <c r="G196" i="24" s="1"/>
  <c r="D195" i="24"/>
  <c r="G195" i="24" s="1"/>
  <c r="D194" i="24"/>
  <c r="G194" i="24" s="1"/>
  <c r="D193" i="24"/>
  <c r="G193" i="24" s="1"/>
  <c r="D192" i="24"/>
  <c r="G192" i="24" s="1"/>
  <c r="D191" i="24"/>
  <c r="G191" i="24" s="1"/>
  <c r="F190" i="24"/>
  <c r="E190" i="24"/>
  <c r="C190" i="24"/>
  <c r="B190" i="24"/>
  <c r="D189" i="24"/>
  <c r="G189" i="24" s="1"/>
  <c r="D188" i="24"/>
  <c r="G188" i="24" s="1"/>
  <c r="D187" i="24"/>
  <c r="G187" i="24" s="1"/>
  <c r="D186" i="24"/>
  <c r="G186" i="24" s="1"/>
  <c r="F185" i="24"/>
  <c r="E185" i="24"/>
  <c r="C185" i="24"/>
  <c r="B185" i="24"/>
  <c r="D184" i="24"/>
  <c r="G184" i="24"/>
  <c r="D183" i="24"/>
  <c r="G183" i="24"/>
  <c r="D182" i="24"/>
  <c r="G182" i="24" s="1"/>
  <c r="D181" i="24"/>
  <c r="G181" i="24" s="1"/>
  <c r="F180" i="24"/>
  <c r="E180" i="24"/>
  <c r="C180" i="24"/>
  <c r="B180" i="24"/>
  <c r="G179" i="24"/>
  <c r="D179" i="24"/>
  <c r="D178" i="24"/>
  <c r="G178" i="24" s="1"/>
  <c r="D177" i="24"/>
  <c r="G177" i="24" s="1"/>
  <c r="F176" i="24"/>
  <c r="E176" i="24"/>
  <c r="C176" i="24"/>
  <c r="B176" i="24"/>
  <c r="D175" i="24"/>
  <c r="G175" i="24"/>
  <c r="G174" i="24"/>
  <c r="D174" i="24"/>
  <c r="D173" i="24"/>
  <c r="G173" i="24" s="1"/>
  <c r="F172" i="24"/>
  <c r="E172" i="24"/>
  <c r="C172" i="24"/>
  <c r="B172" i="24"/>
  <c r="D171" i="24"/>
  <c r="G171" i="24" s="1"/>
  <c r="D170" i="24"/>
  <c r="G170" i="24" s="1"/>
  <c r="D169" i="24"/>
  <c r="G169" i="24" s="1"/>
  <c r="D168" i="24"/>
  <c r="G168" i="24" s="1"/>
  <c r="F167" i="24"/>
  <c r="E167" i="24"/>
  <c r="C167" i="24"/>
  <c r="D167" i="24" s="1"/>
  <c r="B167" i="24"/>
  <c r="D166" i="24"/>
  <c r="G166" i="24"/>
  <c r="D165" i="24"/>
  <c r="G165" i="24"/>
  <c r="D164" i="24"/>
  <c r="G164" i="24" s="1"/>
  <c r="D163" i="24"/>
  <c r="G163" i="24" s="1"/>
  <c r="F162" i="24"/>
  <c r="E162" i="24"/>
  <c r="C162" i="24"/>
  <c r="B162" i="24"/>
  <c r="D161" i="24"/>
  <c r="G161" i="24" s="1"/>
  <c r="D160" i="24"/>
  <c r="G160" i="24" s="1"/>
  <c r="D159" i="24"/>
  <c r="G159" i="24" s="1"/>
  <c r="F158" i="24"/>
  <c r="E158" i="24"/>
  <c r="C158" i="24"/>
  <c r="B158" i="24"/>
  <c r="D157" i="24"/>
  <c r="G157" i="24" s="1"/>
  <c r="D156" i="24"/>
  <c r="G156" i="24" s="1"/>
  <c r="F155" i="24"/>
  <c r="E155" i="24"/>
  <c r="C155" i="24"/>
  <c r="B155" i="24"/>
  <c r="D154" i="24"/>
  <c r="G154" i="24" s="1"/>
  <c r="D153" i="24"/>
  <c r="G153" i="24" s="1"/>
  <c r="D152" i="24"/>
  <c r="G152" i="24"/>
  <c r="D151" i="24"/>
  <c r="G151" i="24" s="1"/>
  <c r="F150" i="24"/>
  <c r="E150" i="24"/>
  <c r="C150" i="24"/>
  <c r="B150" i="24"/>
  <c r="D150" i="24" s="1"/>
  <c r="G150" i="24" s="1"/>
  <c r="D149" i="24"/>
  <c r="G149" i="24"/>
  <c r="D148" i="24"/>
  <c r="G148" i="24" s="1"/>
  <c r="D147" i="24"/>
  <c r="G147" i="24" s="1"/>
  <c r="D146" i="24"/>
  <c r="G146" i="24" s="1"/>
  <c r="D145" i="24"/>
  <c r="G145" i="24" s="1"/>
  <c r="D144" i="24"/>
  <c r="G144" i="24" s="1"/>
  <c r="D143" i="24"/>
  <c r="G143" i="24"/>
  <c r="F142" i="24"/>
  <c r="E142" i="24"/>
  <c r="C142" i="24"/>
  <c r="B142" i="24"/>
  <c r="D141" i="24"/>
  <c r="G141" i="24"/>
  <c r="D140" i="24"/>
  <c r="G140" i="24" s="1"/>
  <c r="D139" i="24"/>
  <c r="G139" i="24" s="1"/>
  <c r="F138" i="24"/>
  <c r="E138" i="24"/>
  <c r="C138" i="24"/>
  <c r="B138" i="24"/>
  <c r="D137" i="24"/>
  <c r="G137" i="24" s="1"/>
  <c r="D136" i="24"/>
  <c r="G136" i="24" s="1"/>
  <c r="D135" i="24"/>
  <c r="G135" i="24"/>
  <c r="D134" i="24"/>
  <c r="G134" i="24" s="1"/>
  <c r="D133" i="24"/>
  <c r="G133" i="24" s="1"/>
  <c r="D132" i="24"/>
  <c r="G132" i="24" s="1"/>
  <c r="F131" i="24"/>
  <c r="E131" i="24"/>
  <c r="C131" i="24"/>
  <c r="B131" i="24"/>
  <c r="D130" i="24"/>
  <c r="G130" i="24"/>
  <c r="D129" i="24"/>
  <c r="G129" i="24"/>
  <c r="D128" i="24"/>
  <c r="G128" i="24" s="1"/>
  <c r="D127" i="24"/>
  <c r="G127" i="24"/>
  <c r="D126" i="24"/>
  <c r="G126" i="24" s="1"/>
  <c r="D125" i="24"/>
  <c r="G125" i="24" s="1"/>
  <c r="D124" i="24"/>
  <c r="G124" i="24" s="1"/>
  <c r="D123" i="24"/>
  <c r="G123" i="24" s="1"/>
  <c r="D122" i="24"/>
  <c r="G122" i="24" s="1"/>
  <c r="F121" i="24"/>
  <c r="E121" i="24"/>
  <c r="C121" i="24"/>
  <c r="D121" i="24" s="1"/>
  <c r="B121" i="24"/>
  <c r="D120" i="24"/>
  <c r="G120" i="24"/>
  <c r="D119" i="24"/>
  <c r="G119" i="24"/>
  <c r="D118" i="24"/>
  <c r="G118" i="24" s="1"/>
  <c r="F117" i="24"/>
  <c r="E117" i="24"/>
  <c r="C117" i="24"/>
  <c r="B117" i="24"/>
  <c r="D116" i="24"/>
  <c r="G116" i="24" s="1"/>
  <c r="D115" i="24"/>
  <c r="G115" i="24"/>
  <c r="F114" i="24"/>
  <c r="E114" i="24"/>
  <c r="C114" i="24"/>
  <c r="B114" i="24"/>
  <c r="D114" i="24"/>
  <c r="G114" i="24" s="1"/>
  <c r="D113" i="24"/>
  <c r="G113" i="24" s="1"/>
  <c r="D112" i="24"/>
  <c r="G112" i="24"/>
  <c r="D111" i="24"/>
  <c r="G111" i="24"/>
  <c r="F110" i="24"/>
  <c r="E110" i="24"/>
  <c r="C110" i="24"/>
  <c r="B110" i="24"/>
  <c r="D110" i="24"/>
  <c r="G110" i="24" s="1"/>
  <c r="D109" i="24"/>
  <c r="G109" i="24" s="1"/>
  <c r="D108" i="24"/>
  <c r="G108" i="24" s="1"/>
  <c r="D107" i="24"/>
  <c r="G107" i="24"/>
  <c r="D106" i="24"/>
  <c r="G106" i="24" s="1"/>
  <c r="F105" i="24"/>
  <c r="E105" i="24"/>
  <c r="C105" i="24"/>
  <c r="B105" i="24"/>
  <c r="D105" i="24" s="1"/>
  <c r="G105" i="24" s="1"/>
  <c r="D104" i="24"/>
  <c r="G104" i="24" s="1"/>
  <c r="D103" i="24"/>
  <c r="G103" i="24" s="1"/>
  <c r="D102" i="24"/>
  <c r="G102" i="24" s="1"/>
  <c r="D101" i="24"/>
  <c r="G101" i="24" s="1"/>
  <c r="D100" i="24"/>
  <c r="G100" i="24"/>
  <c r="F99" i="24"/>
  <c r="E99" i="24"/>
  <c r="C99" i="24"/>
  <c r="B99" i="24"/>
  <c r="D99" i="24" s="1"/>
  <c r="D98" i="24"/>
  <c r="G98" i="24" s="1"/>
  <c r="D97" i="24"/>
  <c r="G97" i="24" s="1"/>
  <c r="D96" i="24"/>
  <c r="G96" i="24" s="1"/>
  <c r="F95" i="24"/>
  <c r="E95" i="24"/>
  <c r="C95" i="24"/>
  <c r="B95" i="24"/>
  <c r="D94" i="24"/>
  <c r="G94" i="24" s="1"/>
  <c r="D93" i="24"/>
  <c r="G93" i="24" s="1"/>
  <c r="F92" i="24"/>
  <c r="E92" i="24"/>
  <c r="C92" i="24"/>
  <c r="B92" i="24"/>
  <c r="D92" i="24" s="1"/>
  <c r="D91" i="24"/>
  <c r="G91" i="24" s="1"/>
  <c r="D90" i="24"/>
  <c r="G90" i="24" s="1"/>
  <c r="D89" i="24"/>
  <c r="G89" i="24" s="1"/>
  <c r="F88" i="24"/>
  <c r="E88" i="24"/>
  <c r="C88" i="24"/>
  <c r="D88" i="24" s="1"/>
  <c r="G88" i="24" s="1"/>
  <c r="B88" i="24"/>
  <c r="D87" i="24"/>
  <c r="G87" i="24" s="1"/>
  <c r="D86" i="24"/>
  <c r="G86" i="24" s="1"/>
  <c r="D85" i="24"/>
  <c r="G85" i="24" s="1"/>
  <c r="D84" i="24"/>
  <c r="G84" i="24" s="1"/>
  <c r="D83" i="24"/>
  <c r="G83" i="24"/>
  <c r="D82" i="24"/>
  <c r="G82" i="24"/>
  <c r="D81" i="24"/>
  <c r="G81" i="24"/>
  <c r="D80" i="24"/>
  <c r="G80" i="24" s="1"/>
  <c r="D79" i="24"/>
  <c r="G79" i="24" s="1"/>
  <c r="D78" i="24"/>
  <c r="G78" i="24"/>
  <c r="D77" i="24"/>
  <c r="G77" i="24"/>
  <c r="D76" i="24"/>
  <c r="G76" i="24" s="1"/>
  <c r="D75" i="24"/>
  <c r="G75" i="24" s="1"/>
  <c r="D74" i="24"/>
  <c r="G74" i="24" s="1"/>
  <c r="D73" i="24"/>
  <c r="G73" i="24" s="1"/>
  <c r="D72" i="24"/>
  <c r="G72" i="24" s="1"/>
  <c r="D71" i="24"/>
  <c r="G71" i="24" s="1"/>
  <c r="D70" i="24"/>
  <c r="G70" i="24"/>
  <c r="D69" i="24"/>
  <c r="G69" i="24" s="1"/>
  <c r="D68" i="24"/>
  <c r="G68" i="24"/>
  <c r="D67" i="24"/>
  <c r="G67" i="24" s="1"/>
  <c r="D66" i="24"/>
  <c r="G66" i="24" s="1"/>
  <c r="D65" i="24"/>
  <c r="G65" i="24" s="1"/>
  <c r="D64" i="24"/>
  <c r="G64" i="24"/>
  <c r="D63" i="24"/>
  <c r="G63" i="24" s="1"/>
  <c r="D62" i="24"/>
  <c r="G62" i="24" s="1"/>
  <c r="D61" i="24"/>
  <c r="G61" i="24" s="1"/>
  <c r="D60" i="24"/>
  <c r="G60" i="24" s="1"/>
  <c r="D59" i="24"/>
  <c r="G59" i="24" s="1"/>
  <c r="D58" i="24"/>
  <c r="G58" i="24" s="1"/>
  <c r="D57" i="24"/>
  <c r="G57" i="24" s="1"/>
  <c r="D56" i="24"/>
  <c r="G56" i="24" s="1"/>
  <c r="F55" i="24"/>
  <c r="E55" i="24"/>
  <c r="C55" i="24"/>
  <c r="B55" i="24"/>
  <c r="D54" i="24"/>
  <c r="G54" i="24" s="1"/>
  <c r="D53" i="24"/>
  <c r="G53" i="24" s="1"/>
  <c r="D52" i="24"/>
  <c r="G52" i="24" s="1"/>
  <c r="D51" i="24"/>
  <c r="G51" i="24" s="1"/>
  <c r="D50" i="24"/>
  <c r="G50" i="24" s="1"/>
  <c r="D49" i="24"/>
  <c r="G49" i="24" s="1"/>
  <c r="D48" i="24"/>
  <c r="G48" i="24"/>
  <c r="D47" i="24"/>
  <c r="G47" i="24"/>
  <c r="D46" i="24"/>
  <c r="G46" i="24" s="1"/>
  <c r="D45" i="24"/>
  <c r="G45" i="24" s="1"/>
  <c r="D44" i="24"/>
  <c r="G44" i="24" s="1"/>
  <c r="D43" i="24"/>
  <c r="G43" i="24"/>
  <c r="D42" i="24"/>
  <c r="G42" i="24" s="1"/>
  <c r="D41" i="24"/>
  <c r="G41" i="24" s="1"/>
  <c r="D40" i="24"/>
  <c r="G40" i="24" s="1"/>
  <c r="D39" i="24"/>
  <c r="G39" i="24" s="1"/>
  <c r="D38" i="24"/>
  <c r="G38" i="24"/>
  <c r="F37" i="24"/>
  <c r="E37" i="24"/>
  <c r="C37" i="24"/>
  <c r="B37" i="24"/>
  <c r="D37" i="24"/>
  <c r="D36" i="24"/>
  <c r="G36" i="24" s="1"/>
  <c r="D35" i="24"/>
  <c r="G35" i="24" s="1"/>
  <c r="D34" i="24"/>
  <c r="G34" i="24" s="1"/>
  <c r="D33" i="24"/>
  <c r="G33" i="24" s="1"/>
  <c r="D32" i="24"/>
  <c r="G32" i="24" s="1"/>
  <c r="F31" i="24"/>
  <c r="E31" i="24"/>
  <c r="C31" i="24"/>
  <c r="B31" i="24"/>
  <c r="D30" i="24"/>
  <c r="G30" i="24" s="1"/>
  <c r="D29" i="24"/>
  <c r="G29" i="24" s="1"/>
  <c r="D28" i="24"/>
  <c r="G28" i="24" s="1"/>
  <c r="D27" i="24"/>
  <c r="G27" i="24" s="1"/>
  <c r="D26" i="24"/>
  <c r="G26" i="24" s="1"/>
  <c r="D25" i="24"/>
  <c r="G25" i="24" s="1"/>
  <c r="D24" i="24"/>
  <c r="G24" i="24"/>
  <c r="D23" i="24"/>
  <c r="G23" i="24" s="1"/>
  <c r="F22" i="24"/>
  <c r="E22" i="24"/>
  <c r="C22" i="24"/>
  <c r="B22" i="24"/>
  <c r="D22" i="24"/>
  <c r="G22" i="24" s="1"/>
  <c r="D21" i="24"/>
  <c r="G21" i="24"/>
  <c r="D20" i="24"/>
  <c r="G20" i="24" s="1"/>
  <c r="D19" i="24"/>
  <c r="G19" i="24" s="1"/>
  <c r="F18" i="24"/>
  <c r="E18" i="24"/>
  <c r="C18" i="24"/>
  <c r="B18" i="24"/>
  <c r="D17" i="24"/>
  <c r="G17" i="24" s="1"/>
  <c r="D16" i="24"/>
  <c r="G16" i="24" s="1"/>
  <c r="D15" i="24"/>
  <c r="G15" i="24" s="1"/>
  <c r="D14" i="24"/>
  <c r="G14" i="24"/>
  <c r="D13" i="24"/>
  <c r="G13" i="24" s="1"/>
  <c r="D12" i="24"/>
  <c r="G12" i="24" s="1"/>
  <c r="D11" i="24"/>
  <c r="G11" i="24" s="1"/>
  <c r="D10" i="24"/>
  <c r="G10" i="24" s="1"/>
  <c r="D9" i="24"/>
  <c r="G9" i="24" s="1"/>
  <c r="D8" i="24"/>
  <c r="G8" i="24" s="1"/>
  <c r="F556" i="23"/>
  <c r="E556" i="23"/>
  <c r="C556" i="23"/>
  <c r="B556" i="23"/>
  <c r="F555" i="23"/>
  <c r="E555" i="23"/>
  <c r="C555" i="23"/>
  <c r="B555" i="23"/>
  <c r="D554" i="23"/>
  <c r="G554" i="23" s="1"/>
  <c r="D553" i="23"/>
  <c r="G553" i="23" s="1"/>
  <c r="D552" i="23"/>
  <c r="G552" i="23" s="1"/>
  <c r="D551" i="23"/>
  <c r="G551" i="23" s="1"/>
  <c r="D550" i="23"/>
  <c r="G550" i="23" s="1"/>
  <c r="D549" i="23"/>
  <c r="G549" i="23" s="1"/>
  <c r="F548" i="23"/>
  <c r="F558" i="23" s="1"/>
  <c r="F557" i="23" s="1"/>
  <c r="E548" i="23"/>
  <c r="C548" i="23"/>
  <c r="B548" i="23"/>
  <c r="D547" i="23"/>
  <c r="G547" i="23" s="1"/>
  <c r="D546" i="23"/>
  <c r="G546" i="23" s="1"/>
  <c r="D545" i="23"/>
  <c r="G545" i="23" s="1"/>
  <c r="D544" i="23"/>
  <c r="G544" i="23" s="1"/>
  <c r="F543" i="23"/>
  <c r="E543" i="23"/>
  <c r="C543" i="23"/>
  <c r="B543" i="23"/>
  <c r="D543" i="23"/>
  <c r="D542" i="23"/>
  <c r="G542" i="23"/>
  <c r="D541" i="23"/>
  <c r="G541" i="23" s="1"/>
  <c r="D540" i="23"/>
  <c r="G540" i="23" s="1"/>
  <c r="F539" i="23"/>
  <c r="E539" i="23"/>
  <c r="C539" i="23"/>
  <c r="B539" i="23"/>
  <c r="D539" i="23" s="1"/>
  <c r="D538" i="23"/>
  <c r="G538" i="23"/>
  <c r="D537" i="23"/>
  <c r="G537" i="23" s="1"/>
  <c r="D536" i="23"/>
  <c r="G536" i="23" s="1"/>
  <c r="D535" i="23"/>
  <c r="G535" i="23"/>
  <c r="D534" i="23"/>
  <c r="G534" i="23" s="1"/>
  <c r="D533" i="23"/>
  <c r="G533" i="23" s="1"/>
  <c r="D532" i="23"/>
  <c r="G532" i="23" s="1"/>
  <c r="D531" i="23"/>
  <c r="G531" i="23" s="1"/>
  <c r="D530" i="23"/>
  <c r="G530" i="23" s="1"/>
  <c r="D529" i="23"/>
  <c r="G529" i="23"/>
  <c r="D528" i="23"/>
  <c r="G528" i="23" s="1"/>
  <c r="D527" i="23"/>
  <c r="G527" i="23"/>
  <c r="D526" i="23"/>
  <c r="G526" i="23"/>
  <c r="D525" i="23"/>
  <c r="G525" i="23" s="1"/>
  <c r="D524" i="23"/>
  <c r="G524" i="23" s="1"/>
  <c r="D523" i="23"/>
  <c r="G523" i="23"/>
  <c r="D522" i="23"/>
  <c r="G522" i="23" s="1"/>
  <c r="D521" i="23"/>
  <c r="G521" i="23"/>
  <c r="F520" i="23"/>
  <c r="E520" i="23"/>
  <c r="C520" i="23"/>
  <c r="D520" i="23" s="1"/>
  <c r="B520" i="23"/>
  <c r="D519" i="23"/>
  <c r="G519" i="23"/>
  <c r="D518" i="23"/>
  <c r="G518" i="23" s="1"/>
  <c r="D517" i="23"/>
  <c r="G517" i="23"/>
  <c r="D516" i="23"/>
  <c r="G516" i="23"/>
  <c r="F515" i="23"/>
  <c r="E515" i="23"/>
  <c r="C515" i="23"/>
  <c r="B515" i="23"/>
  <c r="D515" i="23" s="1"/>
  <c r="D514" i="23"/>
  <c r="G514" i="23"/>
  <c r="D513" i="23"/>
  <c r="G513" i="23" s="1"/>
  <c r="F512" i="23"/>
  <c r="E512" i="23"/>
  <c r="C512" i="23"/>
  <c r="B512" i="23"/>
  <c r="G511" i="23"/>
  <c r="D511" i="23"/>
  <c r="D510" i="23"/>
  <c r="G510" i="23"/>
  <c r="D509" i="23"/>
  <c r="G509" i="23" s="1"/>
  <c r="F508" i="23"/>
  <c r="E508" i="23"/>
  <c r="C508" i="23"/>
  <c r="D508" i="23"/>
  <c r="G508" i="23" s="1"/>
  <c r="B508" i="23"/>
  <c r="D507" i="23"/>
  <c r="G507" i="23" s="1"/>
  <c r="D506" i="23"/>
  <c r="G506" i="23"/>
  <c r="D505" i="23"/>
  <c r="G505" i="23" s="1"/>
  <c r="D504" i="23"/>
  <c r="G504" i="23"/>
  <c r="D503" i="23"/>
  <c r="G503" i="23"/>
  <c r="D502" i="23"/>
  <c r="G502" i="23" s="1"/>
  <c r="F501" i="23"/>
  <c r="E501" i="23"/>
  <c r="C501" i="23"/>
  <c r="B501" i="23"/>
  <c r="D501" i="23" s="1"/>
  <c r="D500" i="23"/>
  <c r="G500" i="23" s="1"/>
  <c r="D499" i="23"/>
  <c r="G499" i="23" s="1"/>
  <c r="D498" i="23"/>
  <c r="G498" i="23"/>
  <c r="D497" i="23"/>
  <c r="G497" i="23"/>
  <c r="D496" i="23"/>
  <c r="G496" i="23"/>
  <c r="D495" i="23"/>
  <c r="G495" i="23"/>
  <c r="D494" i="23"/>
  <c r="G494" i="23" s="1"/>
  <c r="D493" i="23"/>
  <c r="G493" i="23" s="1"/>
  <c r="F492" i="23"/>
  <c r="E492" i="23"/>
  <c r="C492" i="23"/>
  <c r="D492" i="23"/>
  <c r="B492" i="23"/>
  <c r="D491" i="23"/>
  <c r="G491" i="23"/>
  <c r="D490" i="23"/>
  <c r="G490" i="23" s="1"/>
  <c r="D489" i="23"/>
  <c r="G489" i="23"/>
  <c r="D488" i="23"/>
  <c r="G488" i="23"/>
  <c r="D487" i="23"/>
  <c r="G487" i="23" s="1"/>
  <c r="F486" i="23"/>
  <c r="E486" i="23"/>
  <c r="C486" i="23"/>
  <c r="D486" i="23" s="1"/>
  <c r="G486" i="23" s="1"/>
  <c r="B486" i="23"/>
  <c r="D485" i="23"/>
  <c r="G485" i="23"/>
  <c r="D484" i="23"/>
  <c r="G484" i="23"/>
  <c r="D483" i="23"/>
  <c r="G483" i="23" s="1"/>
  <c r="D482" i="23"/>
  <c r="G482" i="23" s="1"/>
  <c r="F481" i="23"/>
  <c r="E481" i="23"/>
  <c r="C481" i="23"/>
  <c r="B481" i="23"/>
  <c r="D480" i="23"/>
  <c r="G480" i="23"/>
  <c r="D479" i="23"/>
  <c r="G479" i="23" s="1"/>
  <c r="D478" i="23"/>
  <c r="G478" i="23" s="1"/>
  <c r="D477" i="23"/>
  <c r="G477" i="23"/>
  <c r="F476" i="23"/>
  <c r="E476" i="23"/>
  <c r="C476" i="23"/>
  <c r="B476" i="23"/>
  <c r="D476" i="23" s="1"/>
  <c r="D475" i="23"/>
  <c r="G475" i="23"/>
  <c r="D474" i="23"/>
  <c r="G474" i="23"/>
  <c r="D473" i="23"/>
  <c r="G473" i="23"/>
  <c r="D472" i="23"/>
  <c r="G472" i="23" s="1"/>
  <c r="D471" i="23"/>
  <c r="G471" i="23" s="1"/>
  <c r="F470" i="23"/>
  <c r="E470" i="23"/>
  <c r="C470" i="23"/>
  <c r="B470" i="23"/>
  <c r="D470" i="23" s="1"/>
  <c r="G470" i="23" s="1"/>
  <c r="D469" i="23"/>
  <c r="G469" i="23"/>
  <c r="D468" i="23"/>
  <c r="G468" i="23" s="1"/>
  <c r="D467" i="23"/>
  <c r="G467" i="23" s="1"/>
  <c r="D466" i="23"/>
  <c r="G466" i="23" s="1"/>
  <c r="D465" i="23"/>
  <c r="G465" i="23" s="1"/>
  <c r="D464" i="23"/>
  <c r="G464" i="23"/>
  <c r="F463" i="23"/>
  <c r="E463" i="23"/>
  <c r="C463" i="23"/>
  <c r="D463" i="23"/>
  <c r="G463" i="23" s="1"/>
  <c r="B463" i="23"/>
  <c r="D462" i="23"/>
  <c r="G462" i="23" s="1"/>
  <c r="D461" i="23"/>
  <c r="G461" i="23"/>
  <c r="D460" i="23"/>
  <c r="G460" i="23"/>
  <c r="D459" i="23"/>
  <c r="G459" i="23"/>
  <c r="D458" i="23"/>
  <c r="G458" i="23" s="1"/>
  <c r="D457" i="23"/>
  <c r="G457" i="23" s="1"/>
  <c r="D456" i="23"/>
  <c r="G456" i="23" s="1"/>
  <c r="D455" i="23"/>
  <c r="G455" i="23" s="1"/>
  <c r="D454" i="23"/>
  <c r="G454" i="23"/>
  <c r="D453" i="23"/>
  <c r="G453" i="23" s="1"/>
  <c r="D452" i="23"/>
  <c r="G452" i="23"/>
  <c r="D451" i="23"/>
  <c r="G451" i="23" s="1"/>
  <c r="D450" i="23"/>
  <c r="G450" i="23" s="1"/>
  <c r="D449" i="23"/>
  <c r="G449" i="23"/>
  <c r="D448" i="23"/>
  <c r="G448" i="23"/>
  <c r="D447" i="23"/>
  <c r="G447" i="23"/>
  <c r="D446" i="23"/>
  <c r="G446" i="23" s="1"/>
  <c r="D445" i="23"/>
  <c r="G445" i="23" s="1"/>
  <c r="F444" i="23"/>
  <c r="E444" i="23"/>
  <c r="C444" i="23"/>
  <c r="B444" i="23"/>
  <c r="D443" i="23"/>
  <c r="G443" i="23"/>
  <c r="D442" i="23"/>
  <c r="G442" i="23" s="1"/>
  <c r="D441" i="23"/>
  <c r="G441" i="23" s="1"/>
  <c r="D440" i="23"/>
  <c r="G440" i="23" s="1"/>
  <c r="D439" i="23"/>
  <c r="G439" i="23"/>
  <c r="D438" i="23"/>
  <c r="G438" i="23"/>
  <c r="D437" i="23"/>
  <c r="G437" i="23"/>
  <c r="D436" i="23"/>
  <c r="G436" i="23"/>
  <c r="D435" i="23"/>
  <c r="G435" i="23" s="1"/>
  <c r="D434" i="23"/>
  <c r="G434" i="23" s="1"/>
  <c r="D433" i="23"/>
  <c r="G433" i="23" s="1"/>
  <c r="D432" i="23"/>
  <c r="G432" i="23"/>
  <c r="D431" i="23"/>
  <c r="G431" i="23" s="1"/>
  <c r="D430" i="23"/>
  <c r="G430" i="23"/>
  <c r="D429" i="23"/>
  <c r="G429" i="23" s="1"/>
  <c r="D428" i="23"/>
  <c r="G428" i="23" s="1"/>
  <c r="D427" i="23"/>
  <c r="G427" i="23"/>
  <c r="D426" i="23"/>
  <c r="G426" i="23"/>
  <c r="D425" i="23"/>
  <c r="G425" i="23"/>
  <c r="D424" i="23"/>
  <c r="G424" i="23"/>
  <c r="D423" i="23"/>
  <c r="G423" i="23" s="1"/>
  <c r="D422" i="23"/>
  <c r="G422" i="23" s="1"/>
  <c r="D421" i="23"/>
  <c r="G421" i="23" s="1"/>
  <c r="D420" i="23"/>
  <c r="G420" i="23"/>
  <c r="D419" i="23"/>
  <c r="G419" i="23"/>
  <c r="F418" i="23"/>
  <c r="E418" i="23"/>
  <c r="C418" i="23"/>
  <c r="B418" i="23"/>
  <c r="D417" i="23"/>
  <c r="G417" i="23"/>
  <c r="D416" i="23"/>
  <c r="G416" i="23"/>
  <c r="D415" i="23"/>
  <c r="G415" i="23"/>
  <c r="D414" i="23"/>
  <c r="G414" i="23"/>
  <c r="D413" i="23"/>
  <c r="G413" i="23" s="1"/>
  <c r="D412" i="23"/>
  <c r="G412" i="23" s="1"/>
  <c r="D411" i="23"/>
  <c r="G411" i="23" s="1"/>
  <c r="F410" i="23"/>
  <c r="E410" i="23"/>
  <c r="C410" i="23"/>
  <c r="B410" i="23"/>
  <c r="D410" i="23"/>
  <c r="D409" i="23"/>
  <c r="G409" i="23" s="1"/>
  <c r="D408" i="23"/>
  <c r="G408" i="23" s="1"/>
  <c r="D407" i="23"/>
  <c r="G407" i="23"/>
  <c r="D406" i="23"/>
  <c r="G406" i="23" s="1"/>
  <c r="D405" i="23"/>
  <c r="G405" i="23" s="1"/>
  <c r="D404" i="23"/>
  <c r="G404" i="23"/>
  <c r="D403" i="23"/>
  <c r="G403" i="23" s="1"/>
  <c r="D402" i="23"/>
  <c r="G402" i="23" s="1"/>
  <c r="D401" i="23"/>
  <c r="G401" i="23"/>
  <c r="D400" i="23"/>
  <c r="G400" i="23" s="1"/>
  <c r="D399" i="23"/>
  <c r="G399" i="23" s="1"/>
  <c r="D398" i="23"/>
  <c r="G398" i="23"/>
  <c r="D397" i="23"/>
  <c r="G397" i="23" s="1"/>
  <c r="D396" i="23"/>
  <c r="G396" i="23" s="1"/>
  <c r="D395" i="23"/>
  <c r="G395" i="23" s="1"/>
  <c r="D394" i="23"/>
  <c r="G394" i="23" s="1"/>
  <c r="D393" i="23"/>
  <c r="G393" i="23" s="1"/>
  <c r="D392" i="23"/>
  <c r="G392" i="23"/>
  <c r="D391" i="23"/>
  <c r="G391" i="23" s="1"/>
  <c r="D390" i="23"/>
  <c r="G390" i="23" s="1"/>
  <c r="D389" i="23"/>
  <c r="G389" i="23" s="1"/>
  <c r="D388" i="23"/>
  <c r="G388" i="23" s="1"/>
  <c r="D387" i="23"/>
  <c r="G387" i="23" s="1"/>
  <c r="D386" i="23"/>
  <c r="G386" i="23" s="1"/>
  <c r="D385" i="23"/>
  <c r="G385" i="23" s="1"/>
  <c r="D384" i="23"/>
  <c r="G384" i="23"/>
  <c r="D383" i="23"/>
  <c r="G383" i="23"/>
  <c r="D382" i="23"/>
  <c r="G382" i="23" s="1"/>
  <c r="D381" i="23"/>
  <c r="G381" i="23" s="1"/>
  <c r="D380" i="23"/>
  <c r="G380" i="23" s="1"/>
  <c r="D379" i="23"/>
  <c r="G379" i="23" s="1"/>
  <c r="D378" i="23"/>
  <c r="G378" i="23" s="1"/>
  <c r="D377" i="23"/>
  <c r="G377" i="23"/>
  <c r="D376" i="23"/>
  <c r="G376" i="23" s="1"/>
  <c r="D375" i="23"/>
  <c r="G375" i="23" s="1"/>
  <c r="D374" i="23"/>
  <c r="G374" i="23"/>
  <c r="D373" i="23"/>
  <c r="G373" i="23" s="1"/>
  <c r="D372" i="23"/>
  <c r="G372" i="23"/>
  <c r="D371" i="23"/>
  <c r="G371" i="23" s="1"/>
  <c r="F370" i="23"/>
  <c r="E370" i="23"/>
  <c r="C370" i="23"/>
  <c r="B370" i="23"/>
  <c r="D370" i="23" s="1"/>
  <c r="D369" i="23"/>
  <c r="G369" i="23" s="1"/>
  <c r="D368" i="23"/>
  <c r="G368" i="23"/>
  <c r="D367" i="23"/>
  <c r="G367" i="23"/>
  <c r="F366" i="23"/>
  <c r="E366" i="23"/>
  <c r="C366" i="23"/>
  <c r="B366" i="23"/>
  <c r="D366" i="23"/>
  <c r="D365" i="23"/>
  <c r="G365" i="23" s="1"/>
  <c r="D364" i="23"/>
  <c r="G364" i="23" s="1"/>
  <c r="D363" i="23"/>
  <c r="G363" i="23" s="1"/>
  <c r="D362" i="23"/>
  <c r="G362" i="23" s="1"/>
  <c r="D361" i="23"/>
  <c r="G361" i="23" s="1"/>
  <c r="D360" i="23"/>
  <c r="G360" i="23" s="1"/>
  <c r="D359" i="23"/>
  <c r="G359" i="23" s="1"/>
  <c r="D358" i="23"/>
  <c r="G358" i="23" s="1"/>
  <c r="D357" i="23"/>
  <c r="G357" i="23" s="1"/>
  <c r="D356" i="23"/>
  <c r="G356" i="23"/>
  <c r="D355" i="23"/>
  <c r="G355" i="23"/>
  <c r="D354" i="23"/>
  <c r="G354" i="23"/>
  <c r="D353" i="23"/>
  <c r="G353" i="23"/>
  <c r="D352" i="23"/>
  <c r="G352" i="23" s="1"/>
  <c r="F351" i="23"/>
  <c r="E351" i="23"/>
  <c r="C351" i="23"/>
  <c r="C558" i="23" s="1"/>
  <c r="C557" i="23" s="1"/>
  <c r="B351" i="23"/>
  <c r="D350" i="23"/>
  <c r="G350" i="23" s="1"/>
  <c r="D349" i="23"/>
  <c r="G349" i="23"/>
  <c r="F348" i="23"/>
  <c r="E348" i="23"/>
  <c r="C348" i="23"/>
  <c r="D348" i="23"/>
  <c r="B348" i="23"/>
  <c r="D347" i="23"/>
  <c r="G347" i="23"/>
  <c r="D346" i="23"/>
  <c r="G346" i="23" s="1"/>
  <c r="D345" i="23"/>
  <c r="G345" i="23"/>
  <c r="D344" i="23"/>
  <c r="G344" i="23" s="1"/>
  <c r="D343" i="23"/>
  <c r="G343" i="23" s="1"/>
  <c r="D342" i="23"/>
  <c r="G342" i="23" s="1"/>
  <c r="D341" i="23"/>
  <c r="G341" i="23"/>
  <c r="D340" i="23"/>
  <c r="G340" i="23" s="1"/>
  <c r="D339" i="23"/>
  <c r="G339" i="23" s="1"/>
  <c r="D338" i="23"/>
  <c r="G338" i="23" s="1"/>
  <c r="F337" i="23"/>
  <c r="E337" i="23"/>
  <c r="C337" i="23"/>
  <c r="B337" i="23"/>
  <c r="D337" i="23" s="1"/>
  <c r="G337" i="23" s="1"/>
  <c r="D336" i="23"/>
  <c r="G336" i="23" s="1"/>
  <c r="D335" i="23"/>
  <c r="G335" i="23"/>
  <c r="D334" i="23"/>
  <c r="G334" i="23" s="1"/>
  <c r="D333" i="23"/>
  <c r="G333" i="23" s="1"/>
  <c r="F332" i="23"/>
  <c r="E332" i="23"/>
  <c r="C332" i="23"/>
  <c r="D332" i="23" s="1"/>
  <c r="G332" i="23" s="1"/>
  <c r="B332" i="23"/>
  <c r="D331" i="23"/>
  <c r="G331" i="23"/>
  <c r="D330" i="23"/>
  <c r="G330" i="23" s="1"/>
  <c r="D329" i="23"/>
  <c r="G329" i="23" s="1"/>
  <c r="D328" i="23"/>
  <c r="G328" i="23" s="1"/>
  <c r="D327" i="23"/>
  <c r="G327" i="23" s="1"/>
  <c r="D326" i="23"/>
  <c r="G326" i="23" s="1"/>
  <c r="F325" i="23"/>
  <c r="E325" i="23"/>
  <c r="C325" i="23"/>
  <c r="B325" i="23"/>
  <c r="D325" i="23" s="1"/>
  <c r="D324" i="23"/>
  <c r="G324" i="23" s="1"/>
  <c r="D323" i="23"/>
  <c r="G323" i="23"/>
  <c r="D322" i="23"/>
  <c r="G322" i="23" s="1"/>
  <c r="D321" i="23"/>
  <c r="G321" i="23" s="1"/>
  <c r="D320" i="23"/>
  <c r="G320" i="23" s="1"/>
  <c r="D319" i="23"/>
  <c r="G319" i="23" s="1"/>
  <c r="D318" i="23"/>
  <c r="G318" i="23" s="1"/>
  <c r="D317" i="23"/>
  <c r="G317" i="23" s="1"/>
  <c r="D316" i="23"/>
  <c r="G316" i="23" s="1"/>
  <c r="D315" i="23"/>
  <c r="G315" i="23"/>
  <c r="D314" i="23"/>
  <c r="G314" i="23" s="1"/>
  <c r="D313" i="23"/>
  <c r="G313" i="23" s="1"/>
  <c r="D312" i="23"/>
  <c r="G312" i="23" s="1"/>
  <c r="D311" i="23"/>
  <c r="G311" i="23"/>
  <c r="D310" i="23"/>
  <c r="G310" i="23"/>
  <c r="D309" i="23"/>
  <c r="G309" i="23" s="1"/>
  <c r="D308" i="23"/>
  <c r="G308" i="23" s="1"/>
  <c r="D307" i="23"/>
  <c r="G307" i="23" s="1"/>
  <c r="D306" i="23"/>
  <c r="G306" i="23" s="1"/>
  <c r="D305" i="23"/>
  <c r="G305" i="23"/>
  <c r="D304" i="23"/>
  <c r="G304" i="23" s="1"/>
  <c r="D303" i="23"/>
  <c r="G303" i="23" s="1"/>
  <c r="D302" i="23"/>
  <c r="G302" i="23" s="1"/>
  <c r="D301" i="23"/>
  <c r="G301" i="23" s="1"/>
  <c r="D300" i="23"/>
  <c r="G300" i="23" s="1"/>
  <c r="D299" i="23"/>
  <c r="G299" i="23" s="1"/>
  <c r="D298" i="23"/>
  <c r="G298" i="23" s="1"/>
  <c r="D297" i="23"/>
  <c r="G297" i="23"/>
  <c r="D296" i="23"/>
  <c r="G296" i="23" s="1"/>
  <c r="D295" i="23"/>
  <c r="G295" i="23" s="1"/>
  <c r="D294" i="23"/>
  <c r="G294" i="23" s="1"/>
  <c r="D293" i="23"/>
  <c r="G293" i="23"/>
  <c r="D292" i="23"/>
  <c r="G292" i="23" s="1"/>
  <c r="D291" i="23"/>
  <c r="G291" i="23"/>
  <c r="D290" i="23"/>
  <c r="G290" i="23" s="1"/>
  <c r="F289" i="23"/>
  <c r="E289" i="23"/>
  <c r="C289" i="23"/>
  <c r="B289" i="23"/>
  <c r="D289" i="23" s="1"/>
  <c r="G289" i="23" s="1"/>
  <c r="D288" i="23"/>
  <c r="G288" i="23"/>
  <c r="D287" i="23"/>
  <c r="G287" i="23" s="1"/>
  <c r="D286" i="23"/>
  <c r="G286" i="23" s="1"/>
  <c r="D285" i="23"/>
  <c r="G285" i="23" s="1"/>
  <c r="D284" i="23"/>
  <c r="G284" i="23" s="1"/>
  <c r="F283" i="23"/>
  <c r="E283" i="23"/>
  <c r="C283" i="23"/>
  <c r="B283" i="23"/>
  <c r="D282" i="23"/>
  <c r="G282" i="23"/>
  <c r="D281" i="23"/>
  <c r="G281" i="23" s="1"/>
  <c r="D280" i="23"/>
  <c r="G280" i="23" s="1"/>
  <c r="D279" i="23"/>
  <c r="G279" i="23"/>
  <c r="D278" i="23"/>
  <c r="G278" i="23" s="1"/>
  <c r="D277" i="23"/>
  <c r="G277" i="23" s="1"/>
  <c r="F276" i="23"/>
  <c r="E276" i="23"/>
  <c r="C276" i="23"/>
  <c r="B276" i="23"/>
  <c r="D275" i="23"/>
  <c r="G275" i="23" s="1"/>
  <c r="D274" i="23"/>
  <c r="G274" i="23"/>
  <c r="D273" i="23"/>
  <c r="G273" i="23" s="1"/>
  <c r="D272" i="23"/>
  <c r="G272" i="23" s="1"/>
  <c r="D271" i="23"/>
  <c r="G271" i="23" s="1"/>
  <c r="D270" i="23"/>
  <c r="G270" i="23" s="1"/>
  <c r="D269" i="23"/>
  <c r="G269" i="23"/>
  <c r="F268" i="23"/>
  <c r="E268" i="23"/>
  <c r="C268" i="23"/>
  <c r="B268" i="23"/>
  <c r="D268" i="23" s="1"/>
  <c r="D267" i="23"/>
  <c r="G267" i="23" s="1"/>
  <c r="D266" i="23"/>
  <c r="G266" i="23" s="1"/>
  <c r="D265" i="23"/>
  <c r="G265" i="23" s="1"/>
  <c r="D264" i="23"/>
  <c r="G264" i="23" s="1"/>
  <c r="F263" i="23"/>
  <c r="E263" i="23"/>
  <c r="C263" i="23"/>
  <c r="B263" i="23"/>
  <c r="D263" i="23" s="1"/>
  <c r="G263" i="23" s="1"/>
  <c r="D262" i="23"/>
  <c r="G262" i="23" s="1"/>
  <c r="D261" i="23"/>
  <c r="G261" i="23"/>
  <c r="F260" i="23"/>
  <c r="E260" i="23"/>
  <c r="C260" i="23"/>
  <c r="B260" i="23"/>
  <c r="D260" i="23"/>
  <c r="D259" i="23"/>
  <c r="G259" i="23"/>
  <c r="D258" i="23"/>
  <c r="G258" i="23" s="1"/>
  <c r="D257" i="23"/>
  <c r="G257" i="23" s="1"/>
  <c r="D256" i="23"/>
  <c r="G256" i="23"/>
  <c r="D255" i="23"/>
  <c r="G255" i="23" s="1"/>
  <c r="D254" i="23"/>
  <c r="G254" i="23"/>
  <c r="D253" i="23"/>
  <c r="G253" i="23" s="1"/>
  <c r="D252" i="23"/>
  <c r="G252" i="23" s="1"/>
  <c r="D251" i="23"/>
  <c r="G251" i="23" s="1"/>
  <c r="F250" i="23"/>
  <c r="E250" i="23"/>
  <c r="C250" i="23"/>
  <c r="B250" i="23"/>
  <c r="D250" i="23" s="1"/>
  <c r="D249" i="23"/>
  <c r="G249" i="23" s="1"/>
  <c r="D248" i="23"/>
  <c r="G248" i="23" s="1"/>
  <c r="F247" i="23"/>
  <c r="E247" i="23"/>
  <c r="C247" i="23"/>
  <c r="B247" i="23"/>
  <c r="D247" i="23"/>
  <c r="D246" i="23"/>
  <c r="G246" i="23" s="1"/>
  <c r="D245" i="23"/>
  <c r="G245" i="23" s="1"/>
  <c r="D244" i="23"/>
  <c r="G244" i="23" s="1"/>
  <c r="D243" i="23"/>
  <c r="G243" i="23"/>
  <c r="D242" i="23"/>
  <c r="G242" i="23"/>
  <c r="D241" i="23"/>
  <c r="G241" i="23" s="1"/>
  <c r="D240" i="23"/>
  <c r="G240" i="23" s="1"/>
  <c r="F239" i="23"/>
  <c r="E239" i="23"/>
  <c r="C239" i="23"/>
  <c r="B239" i="23"/>
  <c r="D238" i="23"/>
  <c r="G238" i="23"/>
  <c r="D237" i="23"/>
  <c r="G237" i="23" s="1"/>
  <c r="D236" i="23"/>
  <c r="G236" i="23" s="1"/>
  <c r="D235" i="23"/>
  <c r="G235" i="23"/>
  <c r="D234" i="23"/>
  <c r="G234" i="23" s="1"/>
  <c r="D233" i="23"/>
  <c r="G233" i="23" s="1"/>
  <c r="D232" i="23"/>
  <c r="G232" i="23"/>
  <c r="D231" i="23"/>
  <c r="G231" i="23" s="1"/>
  <c r="D230" i="23"/>
  <c r="G230" i="23" s="1"/>
  <c r="D229" i="23"/>
  <c r="G229" i="23" s="1"/>
  <c r="D228" i="23"/>
  <c r="G228" i="23" s="1"/>
  <c r="D227" i="23"/>
  <c r="G227" i="23" s="1"/>
  <c r="D226" i="23"/>
  <c r="G226" i="23"/>
  <c r="D225" i="23"/>
  <c r="G225" i="23" s="1"/>
  <c r="D224" i="23"/>
  <c r="G224" i="23" s="1"/>
  <c r="F223" i="23"/>
  <c r="E223" i="23"/>
  <c r="C223" i="23"/>
  <c r="B223" i="23"/>
  <c r="D222" i="23"/>
  <c r="G222" i="23" s="1"/>
  <c r="D221" i="23"/>
  <c r="G221" i="23" s="1"/>
  <c r="F220" i="23"/>
  <c r="E220" i="23"/>
  <c r="C220" i="23"/>
  <c r="B220" i="23"/>
  <c r="D219" i="23"/>
  <c r="G219" i="23" s="1"/>
  <c r="D218" i="23"/>
  <c r="G218" i="23" s="1"/>
  <c r="F217" i="23"/>
  <c r="E217" i="23"/>
  <c r="C217" i="23"/>
  <c r="B217" i="23"/>
  <c r="D217" i="23" s="1"/>
  <c r="D216" i="23"/>
  <c r="G216" i="23" s="1"/>
  <c r="D215" i="23"/>
  <c r="G215" i="23" s="1"/>
  <c r="D214" i="23"/>
  <c r="G214" i="23" s="1"/>
  <c r="D213" i="23"/>
  <c r="G213" i="23"/>
  <c r="D212" i="23"/>
  <c r="G212" i="23" s="1"/>
  <c r="D211" i="23"/>
  <c r="G211" i="23"/>
  <c r="D210" i="23"/>
  <c r="G210" i="23" s="1"/>
  <c r="D209" i="23"/>
  <c r="G209" i="23" s="1"/>
  <c r="D208" i="23"/>
  <c r="G208" i="23"/>
  <c r="D207" i="23"/>
  <c r="G207" i="23"/>
  <c r="D206" i="23"/>
  <c r="G206" i="23"/>
  <c r="D205" i="23"/>
  <c r="G205" i="23" s="1"/>
  <c r="F204" i="23"/>
  <c r="E204" i="23"/>
  <c r="C204" i="23"/>
  <c r="D204" i="23" s="1"/>
  <c r="B204" i="23"/>
  <c r="D203" i="23"/>
  <c r="G203" i="23"/>
  <c r="D202" i="23"/>
  <c r="G202" i="23"/>
  <c r="D201" i="23"/>
  <c r="G201" i="23"/>
  <c r="D200" i="23"/>
  <c r="G200" i="23" s="1"/>
  <c r="D199" i="23"/>
  <c r="G199" i="23" s="1"/>
  <c r="D198" i="23"/>
  <c r="G198" i="23"/>
  <c r="F197" i="23"/>
  <c r="E197" i="23"/>
  <c r="C197" i="23"/>
  <c r="B197" i="23"/>
  <c r="D197" i="23" s="1"/>
  <c r="D196" i="23"/>
  <c r="G196" i="23" s="1"/>
  <c r="D195" i="23"/>
  <c r="G195" i="23" s="1"/>
  <c r="D194" i="23"/>
  <c r="G194" i="23"/>
  <c r="D193" i="23"/>
  <c r="G193" i="23" s="1"/>
  <c r="D192" i="23"/>
  <c r="G192" i="23"/>
  <c r="D191" i="23"/>
  <c r="G191" i="23"/>
  <c r="F190" i="23"/>
  <c r="E190" i="23"/>
  <c r="C190" i="23"/>
  <c r="D190" i="23" s="1"/>
  <c r="B190" i="23"/>
  <c r="D189" i="23"/>
  <c r="G189" i="23" s="1"/>
  <c r="D188" i="23"/>
  <c r="G188" i="23" s="1"/>
  <c r="D187" i="23"/>
  <c r="G187" i="23" s="1"/>
  <c r="D186" i="23"/>
  <c r="G186" i="23" s="1"/>
  <c r="F185" i="23"/>
  <c r="E185" i="23"/>
  <c r="C185" i="23"/>
  <c r="B185" i="23"/>
  <c r="D184" i="23"/>
  <c r="G184" i="23" s="1"/>
  <c r="D183" i="23"/>
  <c r="G183" i="23"/>
  <c r="D182" i="23"/>
  <c r="G182" i="23" s="1"/>
  <c r="D181" i="23"/>
  <c r="G181" i="23" s="1"/>
  <c r="F180" i="23"/>
  <c r="E180" i="23"/>
  <c r="C180" i="23"/>
  <c r="D180" i="23" s="1"/>
  <c r="G180" i="23" s="1"/>
  <c r="B180" i="23"/>
  <c r="D179" i="23"/>
  <c r="G179" i="23" s="1"/>
  <c r="D178" i="23"/>
  <c r="G178" i="23" s="1"/>
  <c r="D177" i="23"/>
  <c r="G177" i="23"/>
  <c r="F176" i="23"/>
  <c r="E176" i="23"/>
  <c r="C176" i="23"/>
  <c r="D176" i="23" s="1"/>
  <c r="G176" i="23" s="1"/>
  <c r="B176" i="23"/>
  <c r="D175" i="23"/>
  <c r="G175" i="23"/>
  <c r="D174" i="23"/>
  <c r="G174" i="23" s="1"/>
  <c r="D173" i="23"/>
  <c r="G173" i="23" s="1"/>
  <c r="F172" i="23"/>
  <c r="E172" i="23"/>
  <c r="D172" i="23"/>
  <c r="C172" i="23"/>
  <c r="B172" i="23"/>
  <c r="D171" i="23"/>
  <c r="G171" i="23" s="1"/>
  <c r="D170" i="23"/>
  <c r="G170" i="23" s="1"/>
  <c r="D169" i="23"/>
  <c r="G169" i="23" s="1"/>
  <c r="D168" i="23"/>
  <c r="G168" i="23" s="1"/>
  <c r="F167" i="23"/>
  <c r="E167" i="23"/>
  <c r="C167" i="23"/>
  <c r="B167" i="23"/>
  <c r="D167" i="23" s="1"/>
  <c r="G167" i="23" s="1"/>
  <c r="D166" i="23"/>
  <c r="G166" i="23" s="1"/>
  <c r="D165" i="23"/>
  <c r="G165" i="23"/>
  <c r="D164" i="23"/>
  <c r="G164" i="23" s="1"/>
  <c r="D163" i="23"/>
  <c r="G163" i="23" s="1"/>
  <c r="F162" i="23"/>
  <c r="E162" i="23"/>
  <c r="C162" i="23"/>
  <c r="D162" i="23" s="1"/>
  <c r="B162" i="23"/>
  <c r="D161" i="23"/>
  <c r="G161" i="23" s="1"/>
  <c r="D160" i="23"/>
  <c r="G160" i="23" s="1"/>
  <c r="D159" i="23"/>
  <c r="G159" i="23" s="1"/>
  <c r="F158" i="23"/>
  <c r="E158" i="23"/>
  <c r="C158" i="23"/>
  <c r="B158" i="23"/>
  <c r="D157" i="23"/>
  <c r="G157" i="23"/>
  <c r="D156" i="23"/>
  <c r="G156" i="23"/>
  <c r="F155" i="23"/>
  <c r="E155" i="23"/>
  <c r="C155" i="23"/>
  <c r="B155" i="23"/>
  <c r="D155" i="23" s="1"/>
  <c r="G155" i="23" s="1"/>
  <c r="D154" i="23"/>
  <c r="G154" i="23" s="1"/>
  <c r="D153" i="23"/>
  <c r="G153" i="23" s="1"/>
  <c r="D152" i="23"/>
  <c r="G152" i="23"/>
  <c r="D151" i="23"/>
  <c r="G151" i="23" s="1"/>
  <c r="F150" i="23"/>
  <c r="E150" i="23"/>
  <c r="C150" i="23"/>
  <c r="B150" i="23"/>
  <c r="D149" i="23"/>
  <c r="G149" i="23" s="1"/>
  <c r="D148" i="23"/>
  <c r="G148" i="23"/>
  <c r="D147" i="23"/>
  <c r="G147" i="23" s="1"/>
  <c r="D146" i="23"/>
  <c r="G146" i="23" s="1"/>
  <c r="D145" i="23"/>
  <c r="G145" i="23" s="1"/>
  <c r="D144" i="23"/>
  <c r="G144" i="23" s="1"/>
  <c r="D143" i="23"/>
  <c r="G143" i="23" s="1"/>
  <c r="F142" i="23"/>
  <c r="E142" i="23"/>
  <c r="C142" i="23"/>
  <c r="D142" i="23" s="1"/>
  <c r="B142" i="23"/>
  <c r="D141" i="23"/>
  <c r="G141" i="23" s="1"/>
  <c r="D140" i="23"/>
  <c r="G140" i="23" s="1"/>
  <c r="D139" i="23"/>
  <c r="G139" i="23" s="1"/>
  <c r="F138" i="23"/>
  <c r="E138" i="23"/>
  <c r="C138" i="23"/>
  <c r="D138" i="23" s="1"/>
  <c r="G138" i="23" s="1"/>
  <c r="B138" i="23"/>
  <c r="D137" i="23"/>
  <c r="G137" i="23" s="1"/>
  <c r="D136" i="23"/>
  <c r="G136" i="23" s="1"/>
  <c r="D135" i="23"/>
  <c r="G135" i="23"/>
  <c r="D134" i="23"/>
  <c r="G134" i="23" s="1"/>
  <c r="D133" i="23"/>
  <c r="G133" i="23" s="1"/>
  <c r="D132" i="23"/>
  <c r="G132" i="23" s="1"/>
  <c r="F131" i="23"/>
  <c r="E131" i="23"/>
  <c r="C131" i="23"/>
  <c r="B131" i="23"/>
  <c r="D130" i="23"/>
  <c r="G130" i="23" s="1"/>
  <c r="G129" i="23"/>
  <c r="D129" i="23"/>
  <c r="D128" i="23"/>
  <c r="G128" i="23" s="1"/>
  <c r="D127" i="23"/>
  <c r="G127" i="23"/>
  <c r="D126" i="23"/>
  <c r="G126" i="23" s="1"/>
  <c r="D125" i="23"/>
  <c r="G125" i="23" s="1"/>
  <c r="D124" i="23"/>
  <c r="G124" i="23" s="1"/>
  <c r="D123" i="23"/>
  <c r="G123" i="23" s="1"/>
  <c r="D122" i="23"/>
  <c r="G122" i="23" s="1"/>
  <c r="F121" i="23"/>
  <c r="E121" i="23"/>
  <c r="C121" i="23"/>
  <c r="B121" i="23"/>
  <c r="D120" i="23"/>
  <c r="G120" i="23"/>
  <c r="D119" i="23"/>
  <c r="G119" i="23" s="1"/>
  <c r="D118" i="23"/>
  <c r="G118" i="23" s="1"/>
  <c r="F117" i="23"/>
  <c r="E117" i="23"/>
  <c r="C117" i="23"/>
  <c r="B117" i="23"/>
  <c r="D116" i="23"/>
  <c r="G116" i="23" s="1"/>
  <c r="D115" i="23"/>
  <c r="G115" i="23" s="1"/>
  <c r="F114" i="23"/>
  <c r="E114" i="23"/>
  <c r="C114" i="23"/>
  <c r="B114" i="23"/>
  <c r="D113" i="23"/>
  <c r="G113" i="23" s="1"/>
  <c r="D112" i="23"/>
  <c r="G112" i="23"/>
  <c r="D111" i="23"/>
  <c r="G111" i="23" s="1"/>
  <c r="F110" i="23"/>
  <c r="E110" i="23"/>
  <c r="C110" i="23"/>
  <c r="B110" i="23"/>
  <c r="G109" i="23"/>
  <c r="D109" i="23"/>
  <c r="D108" i="23"/>
  <c r="G108" i="23"/>
  <c r="D107" i="23"/>
  <c r="G107" i="23" s="1"/>
  <c r="D106" i="23"/>
  <c r="G106" i="23" s="1"/>
  <c r="F105" i="23"/>
  <c r="E105" i="23"/>
  <c r="C105" i="23"/>
  <c r="D105" i="23" s="1"/>
  <c r="G105" i="23" s="1"/>
  <c r="B105" i="23"/>
  <c r="D104" i="23"/>
  <c r="G104" i="23"/>
  <c r="D103" i="23"/>
  <c r="G103" i="23"/>
  <c r="D102" i="23"/>
  <c r="G102" i="23" s="1"/>
  <c r="G101" i="23"/>
  <c r="D101" i="23"/>
  <c r="D100" i="23"/>
  <c r="G100" i="23" s="1"/>
  <c r="F99" i="23"/>
  <c r="E99" i="23"/>
  <c r="C99" i="23"/>
  <c r="B99" i="23"/>
  <c r="D99" i="23" s="1"/>
  <c r="G99" i="23" s="1"/>
  <c r="D98" i="23"/>
  <c r="G98" i="23" s="1"/>
  <c r="G97" i="23"/>
  <c r="D97" i="23"/>
  <c r="D96" i="23"/>
  <c r="G96" i="23"/>
  <c r="F95" i="23"/>
  <c r="E95" i="23"/>
  <c r="C95" i="23"/>
  <c r="B95" i="23"/>
  <c r="D95" i="23" s="1"/>
  <c r="D94" i="23"/>
  <c r="G94" i="23" s="1"/>
  <c r="D93" i="23"/>
  <c r="G93" i="23" s="1"/>
  <c r="F92" i="23"/>
  <c r="E92" i="23"/>
  <c r="C92" i="23"/>
  <c r="B92" i="23"/>
  <c r="D91" i="23"/>
  <c r="G91" i="23" s="1"/>
  <c r="D90" i="23"/>
  <c r="G90" i="23" s="1"/>
  <c r="D89" i="23"/>
  <c r="G89" i="23" s="1"/>
  <c r="F88" i="23"/>
  <c r="E88" i="23"/>
  <c r="C88" i="23"/>
  <c r="D88" i="23" s="1"/>
  <c r="B88" i="23"/>
  <c r="D87" i="23"/>
  <c r="G87" i="23" s="1"/>
  <c r="D86" i="23"/>
  <c r="G86" i="23" s="1"/>
  <c r="D85" i="23"/>
  <c r="G85" i="23" s="1"/>
  <c r="D84" i="23"/>
  <c r="G84" i="23"/>
  <c r="D83" i="23"/>
  <c r="G83" i="23" s="1"/>
  <c r="D82" i="23"/>
  <c r="G82" i="23" s="1"/>
  <c r="D81" i="23"/>
  <c r="G81" i="23" s="1"/>
  <c r="D80" i="23"/>
  <c r="G80" i="23" s="1"/>
  <c r="G79" i="23"/>
  <c r="D79" i="23"/>
  <c r="D78" i="23"/>
  <c r="G78" i="23"/>
  <c r="G77" i="23"/>
  <c r="D77" i="23"/>
  <c r="D76" i="23"/>
  <c r="G76" i="23" s="1"/>
  <c r="D75" i="23"/>
  <c r="G75" i="23" s="1"/>
  <c r="D74" i="23"/>
  <c r="G74" i="23" s="1"/>
  <c r="G73" i="23"/>
  <c r="D73" i="23"/>
  <c r="D72" i="23"/>
  <c r="G72" i="23" s="1"/>
  <c r="D71" i="23"/>
  <c r="G71" i="23" s="1"/>
  <c r="D70" i="23"/>
  <c r="G70" i="23" s="1"/>
  <c r="D69" i="23"/>
  <c r="G69" i="23" s="1"/>
  <c r="D68" i="23"/>
  <c r="G68" i="23" s="1"/>
  <c r="G67" i="23"/>
  <c r="D67" i="23"/>
  <c r="D66" i="23"/>
  <c r="G66" i="23"/>
  <c r="D65" i="23"/>
  <c r="G65" i="23" s="1"/>
  <c r="D64" i="23"/>
  <c r="G64" i="23" s="1"/>
  <c r="D63" i="23"/>
  <c r="G63" i="23" s="1"/>
  <c r="D62" i="23"/>
  <c r="G62" i="23" s="1"/>
  <c r="G61" i="23"/>
  <c r="D61" i="23"/>
  <c r="D60" i="23"/>
  <c r="G60" i="23" s="1"/>
  <c r="G59" i="23"/>
  <c r="D59" i="23"/>
  <c r="D58" i="23"/>
  <c r="G58" i="23" s="1"/>
  <c r="D57" i="23"/>
  <c r="G57" i="23" s="1"/>
  <c r="D56" i="23"/>
  <c r="G56" i="23" s="1"/>
  <c r="F55" i="23"/>
  <c r="E55" i="23"/>
  <c r="C55" i="23"/>
  <c r="B55" i="23"/>
  <c r="D54" i="23"/>
  <c r="G54" i="23" s="1"/>
  <c r="D53" i="23"/>
  <c r="G53" i="23" s="1"/>
  <c r="D52" i="23"/>
  <c r="G52" i="23" s="1"/>
  <c r="D51" i="23"/>
  <c r="G51" i="23" s="1"/>
  <c r="D50" i="23"/>
  <c r="G50" i="23"/>
  <c r="D49" i="23"/>
  <c r="G49" i="23" s="1"/>
  <c r="D48" i="23"/>
  <c r="G48" i="23"/>
  <c r="D47" i="23"/>
  <c r="G47" i="23" s="1"/>
  <c r="D46" i="23"/>
  <c r="G46" i="23" s="1"/>
  <c r="D45" i="23"/>
  <c r="G45" i="23" s="1"/>
  <c r="D44" i="23"/>
  <c r="G44" i="23"/>
  <c r="D43" i="23"/>
  <c r="G43" i="23" s="1"/>
  <c r="D42" i="23"/>
  <c r="G42" i="23"/>
  <c r="D41" i="23"/>
  <c r="G41" i="23" s="1"/>
  <c r="D40" i="23"/>
  <c r="G40" i="23" s="1"/>
  <c r="G39" i="23"/>
  <c r="D39" i="23"/>
  <c r="D38" i="23"/>
  <c r="G38" i="23"/>
  <c r="F37" i="23"/>
  <c r="E37" i="23"/>
  <c r="C37" i="23"/>
  <c r="B37" i="23"/>
  <c r="D37" i="23" s="1"/>
  <c r="D36" i="23"/>
  <c r="G36" i="23" s="1"/>
  <c r="G35" i="23"/>
  <c r="D35" i="23"/>
  <c r="D34" i="23"/>
  <c r="G34" i="23" s="1"/>
  <c r="D33" i="23"/>
  <c r="G33" i="23" s="1"/>
  <c r="D32" i="23"/>
  <c r="G32" i="23" s="1"/>
  <c r="F31" i="23"/>
  <c r="E31" i="23"/>
  <c r="C31" i="23"/>
  <c r="D31" i="23" s="1"/>
  <c r="G31" i="23" s="1"/>
  <c r="B31" i="23"/>
  <c r="D30" i="23"/>
  <c r="G30" i="23" s="1"/>
  <c r="D29" i="23"/>
  <c r="G29" i="23" s="1"/>
  <c r="D28" i="23"/>
  <c r="G28" i="23"/>
  <c r="D27" i="23"/>
  <c r="G27" i="23" s="1"/>
  <c r="D26" i="23"/>
  <c r="G26" i="23" s="1"/>
  <c r="G25" i="23"/>
  <c r="D25" i="23"/>
  <c r="D24" i="23"/>
  <c r="G24" i="23"/>
  <c r="D23" i="23"/>
  <c r="G23" i="23" s="1"/>
  <c r="F22" i="23"/>
  <c r="E22" i="23"/>
  <c r="C22" i="23"/>
  <c r="D22" i="23" s="1"/>
  <c r="B22" i="23"/>
  <c r="G21" i="23"/>
  <c r="D21" i="23"/>
  <c r="D20" i="23"/>
  <c r="G20" i="23" s="1"/>
  <c r="D19" i="23"/>
  <c r="G19" i="23" s="1"/>
  <c r="F18" i="23"/>
  <c r="E18" i="23"/>
  <c r="C18" i="23"/>
  <c r="D18" i="23"/>
  <c r="G18" i="23"/>
  <c r="B18" i="23"/>
  <c r="D17" i="23"/>
  <c r="G17" i="23" s="1"/>
  <c r="D16" i="23"/>
  <c r="G16" i="23" s="1"/>
  <c r="D15" i="23"/>
  <c r="G15" i="23" s="1"/>
  <c r="D14" i="23"/>
  <c r="G14" i="23"/>
  <c r="D13" i="23"/>
  <c r="G13" i="23" s="1"/>
  <c r="D12" i="23"/>
  <c r="G12" i="23" s="1"/>
  <c r="D11" i="23"/>
  <c r="G11" i="23" s="1"/>
  <c r="D10" i="23"/>
  <c r="G10" i="23" s="1"/>
  <c r="D9" i="23"/>
  <c r="G9" i="23" s="1"/>
  <c r="D8" i="23"/>
  <c r="G8" i="23"/>
  <c r="F556" i="22"/>
  <c r="E556" i="22"/>
  <c r="C556" i="22"/>
  <c r="B556" i="22"/>
  <c r="F555" i="22"/>
  <c r="E555" i="22"/>
  <c r="C555" i="22"/>
  <c r="B555" i="22"/>
  <c r="D554" i="22"/>
  <c r="G554" i="22" s="1"/>
  <c r="D553" i="22"/>
  <c r="G553" i="22" s="1"/>
  <c r="D552" i="22"/>
  <c r="G552" i="22"/>
  <c r="G551" i="22"/>
  <c r="D551" i="22"/>
  <c r="D550" i="22"/>
  <c r="G550" i="22" s="1"/>
  <c r="D549" i="22"/>
  <c r="G549" i="22" s="1"/>
  <c r="F548" i="22"/>
  <c r="E548" i="22"/>
  <c r="C548" i="22"/>
  <c r="B548" i="22"/>
  <c r="D548" i="22" s="1"/>
  <c r="G548" i="22" s="1"/>
  <c r="D547" i="22"/>
  <c r="G547" i="22" s="1"/>
  <c r="D546" i="22"/>
  <c r="G546" i="22" s="1"/>
  <c r="D545" i="22"/>
  <c r="G545" i="22" s="1"/>
  <c r="D544" i="22"/>
  <c r="G544" i="22" s="1"/>
  <c r="F543" i="22"/>
  <c r="E543" i="22"/>
  <c r="C543" i="22"/>
  <c r="B543" i="22"/>
  <c r="D542" i="22"/>
  <c r="G542" i="22" s="1"/>
  <c r="D541" i="22"/>
  <c r="G541" i="22" s="1"/>
  <c r="D540" i="22"/>
  <c r="G540" i="22"/>
  <c r="F539" i="22"/>
  <c r="E539" i="22"/>
  <c r="C539" i="22"/>
  <c r="B539" i="22"/>
  <c r="D538" i="22"/>
  <c r="G538" i="22"/>
  <c r="G537" i="22"/>
  <c r="D537" i="22"/>
  <c r="D536" i="22"/>
  <c r="G536" i="22" s="1"/>
  <c r="D535" i="22"/>
  <c r="G535" i="22" s="1"/>
  <c r="D534" i="22"/>
  <c r="G534" i="22" s="1"/>
  <c r="D533" i="22"/>
  <c r="G533" i="22" s="1"/>
  <c r="D532" i="22"/>
  <c r="G532" i="22" s="1"/>
  <c r="G531" i="22"/>
  <c r="D531" i="22"/>
  <c r="D530" i="22"/>
  <c r="G530" i="22" s="1"/>
  <c r="D529" i="22"/>
  <c r="G529" i="22" s="1"/>
  <c r="D528" i="22"/>
  <c r="G528" i="22" s="1"/>
  <c r="D527" i="22"/>
  <c r="G527" i="22" s="1"/>
  <c r="D526" i="22"/>
  <c r="G526" i="22" s="1"/>
  <c r="D525" i="22"/>
  <c r="G525" i="22" s="1"/>
  <c r="D524" i="22"/>
  <c r="G524" i="22" s="1"/>
  <c r="D523" i="22"/>
  <c r="G523" i="22" s="1"/>
  <c r="D522" i="22"/>
  <c r="G522" i="22" s="1"/>
  <c r="D521" i="22"/>
  <c r="G521" i="22" s="1"/>
  <c r="F520" i="22"/>
  <c r="E520" i="22"/>
  <c r="C520" i="22"/>
  <c r="B520" i="22"/>
  <c r="D519" i="22"/>
  <c r="G519" i="22" s="1"/>
  <c r="D518" i="22"/>
  <c r="G518" i="22" s="1"/>
  <c r="D517" i="22"/>
  <c r="G517" i="22" s="1"/>
  <c r="D516" i="22"/>
  <c r="G516" i="22"/>
  <c r="F515" i="22"/>
  <c r="E515" i="22"/>
  <c r="C515" i="22"/>
  <c r="D515" i="22" s="1"/>
  <c r="B515" i="22"/>
  <c r="D514" i="22"/>
  <c r="G514" i="22"/>
  <c r="D513" i="22"/>
  <c r="G513" i="22" s="1"/>
  <c r="F512" i="22"/>
  <c r="E512" i="22"/>
  <c r="C512" i="22"/>
  <c r="B512" i="22"/>
  <c r="D512" i="22" s="1"/>
  <c r="D511" i="22"/>
  <c r="G511" i="22" s="1"/>
  <c r="D510" i="22"/>
  <c r="G510" i="22" s="1"/>
  <c r="D509" i="22"/>
  <c r="G509" i="22" s="1"/>
  <c r="F508" i="22"/>
  <c r="E508" i="22"/>
  <c r="C508" i="22"/>
  <c r="B508" i="22"/>
  <c r="D508" i="22" s="1"/>
  <c r="G508" i="22" s="1"/>
  <c r="D507" i="22"/>
  <c r="G507" i="22" s="1"/>
  <c r="D506" i="22"/>
  <c r="G506" i="22"/>
  <c r="D505" i="22"/>
  <c r="G505" i="22" s="1"/>
  <c r="D504" i="22"/>
  <c r="G504" i="22"/>
  <c r="D503" i="22"/>
  <c r="G503" i="22" s="1"/>
  <c r="D502" i="22"/>
  <c r="G502" i="22" s="1"/>
  <c r="F501" i="22"/>
  <c r="E501" i="22"/>
  <c r="C501" i="22"/>
  <c r="D501" i="22" s="1"/>
  <c r="G501" i="22" s="1"/>
  <c r="B501" i="22"/>
  <c r="D500" i="22"/>
  <c r="G500" i="22" s="1"/>
  <c r="D499" i="22"/>
  <c r="G499" i="22"/>
  <c r="D498" i="22"/>
  <c r="G498" i="22" s="1"/>
  <c r="D497" i="22"/>
  <c r="G497" i="22" s="1"/>
  <c r="D496" i="22"/>
  <c r="G496" i="22" s="1"/>
  <c r="D495" i="22"/>
  <c r="G495" i="22" s="1"/>
  <c r="D494" i="22"/>
  <c r="G494" i="22" s="1"/>
  <c r="D493" i="22"/>
  <c r="G493" i="22" s="1"/>
  <c r="F492" i="22"/>
  <c r="E492" i="22"/>
  <c r="C492" i="22"/>
  <c r="D492" i="22" s="1"/>
  <c r="B492" i="22"/>
  <c r="D491" i="22"/>
  <c r="G491" i="22" s="1"/>
  <c r="D490" i="22"/>
  <c r="G490" i="22"/>
  <c r="D489" i="22"/>
  <c r="G489" i="22" s="1"/>
  <c r="D488" i="22"/>
  <c r="G488" i="22" s="1"/>
  <c r="D487" i="22"/>
  <c r="G487" i="22" s="1"/>
  <c r="F486" i="22"/>
  <c r="E486" i="22"/>
  <c r="C486" i="22"/>
  <c r="B486" i="22"/>
  <c r="D486" i="22" s="1"/>
  <c r="D485" i="22"/>
  <c r="G485" i="22" s="1"/>
  <c r="D484" i="22"/>
  <c r="G484" i="22" s="1"/>
  <c r="D483" i="22"/>
  <c r="G483" i="22"/>
  <c r="D482" i="22"/>
  <c r="G482" i="22" s="1"/>
  <c r="F481" i="22"/>
  <c r="E481" i="22"/>
  <c r="C481" i="22"/>
  <c r="B481" i="22"/>
  <c r="D480" i="22"/>
  <c r="G480" i="22"/>
  <c r="D479" i="22"/>
  <c r="G479" i="22" s="1"/>
  <c r="D478" i="22"/>
  <c r="G478" i="22" s="1"/>
  <c r="D477" i="22"/>
  <c r="G477" i="22" s="1"/>
  <c r="F476" i="22"/>
  <c r="E476" i="22"/>
  <c r="C476" i="22"/>
  <c r="B476" i="22"/>
  <c r="D475" i="22"/>
  <c r="G475" i="22"/>
  <c r="D474" i="22"/>
  <c r="G474" i="22" s="1"/>
  <c r="D473" i="22"/>
  <c r="G473" i="22" s="1"/>
  <c r="D472" i="22"/>
  <c r="G472" i="22"/>
  <c r="D471" i="22"/>
  <c r="G471" i="22" s="1"/>
  <c r="F470" i="22"/>
  <c r="E470" i="22"/>
  <c r="C470" i="22"/>
  <c r="B470" i="22"/>
  <c r="D470" i="22"/>
  <c r="D469" i="22"/>
  <c r="G469" i="22" s="1"/>
  <c r="D468" i="22"/>
  <c r="G468" i="22"/>
  <c r="D467" i="22"/>
  <c r="G467" i="22" s="1"/>
  <c r="D466" i="22"/>
  <c r="G466" i="22"/>
  <c r="D465" i="22"/>
  <c r="G465" i="22" s="1"/>
  <c r="D464" i="22"/>
  <c r="G464" i="22" s="1"/>
  <c r="F463" i="22"/>
  <c r="E463" i="22"/>
  <c r="C463" i="22"/>
  <c r="B463" i="22"/>
  <c r="D462" i="22"/>
  <c r="G462" i="22" s="1"/>
  <c r="D461" i="22"/>
  <c r="G461" i="22"/>
  <c r="D460" i="22"/>
  <c r="G460" i="22" s="1"/>
  <c r="D459" i="22"/>
  <c r="G459" i="22" s="1"/>
  <c r="D458" i="22"/>
  <c r="G458" i="22" s="1"/>
  <c r="D457" i="22"/>
  <c r="G457" i="22"/>
  <c r="D456" i="22"/>
  <c r="G456" i="22" s="1"/>
  <c r="D455" i="22"/>
  <c r="G455" i="22" s="1"/>
  <c r="D454" i="22"/>
  <c r="G454" i="22"/>
  <c r="D453" i="22"/>
  <c r="G453" i="22" s="1"/>
  <c r="D452" i="22"/>
  <c r="G452" i="22" s="1"/>
  <c r="D451" i="22"/>
  <c r="G451" i="22" s="1"/>
  <c r="D450" i="22"/>
  <c r="G450" i="22" s="1"/>
  <c r="D449" i="22"/>
  <c r="G449" i="22"/>
  <c r="D448" i="22"/>
  <c r="G448" i="22" s="1"/>
  <c r="D447" i="22"/>
  <c r="G447" i="22" s="1"/>
  <c r="D446" i="22"/>
  <c r="G446" i="22" s="1"/>
  <c r="D445" i="22"/>
  <c r="G445" i="22"/>
  <c r="F444" i="22"/>
  <c r="E444" i="22"/>
  <c r="C444" i="22"/>
  <c r="B444" i="22"/>
  <c r="D444" i="22" s="1"/>
  <c r="D443" i="22"/>
  <c r="G443" i="22" s="1"/>
  <c r="D442" i="22"/>
  <c r="G442" i="22" s="1"/>
  <c r="D441" i="22"/>
  <c r="G441" i="22" s="1"/>
  <c r="D440" i="22"/>
  <c r="G440" i="22"/>
  <c r="D439" i="22"/>
  <c r="G439" i="22" s="1"/>
  <c r="D438" i="22"/>
  <c r="G438" i="22" s="1"/>
  <c r="D437" i="22"/>
  <c r="G437" i="22" s="1"/>
  <c r="D436" i="22"/>
  <c r="G436" i="22" s="1"/>
  <c r="D435" i="22"/>
  <c r="G435" i="22"/>
  <c r="D434" i="22"/>
  <c r="G434" i="22" s="1"/>
  <c r="D433" i="22"/>
  <c r="G433" i="22" s="1"/>
  <c r="D432" i="22"/>
  <c r="G432" i="22" s="1"/>
  <c r="D431" i="22"/>
  <c r="G431" i="22"/>
  <c r="D430" i="22"/>
  <c r="G430" i="22"/>
  <c r="D429" i="22"/>
  <c r="G429" i="22" s="1"/>
  <c r="D428" i="22"/>
  <c r="G428" i="22" s="1"/>
  <c r="D427" i="22"/>
  <c r="G427" i="22" s="1"/>
  <c r="D426" i="22"/>
  <c r="G426" i="22" s="1"/>
  <c r="D425" i="22"/>
  <c r="G425" i="22" s="1"/>
  <c r="D424" i="22"/>
  <c r="G424" i="22"/>
  <c r="D423" i="22"/>
  <c r="G423" i="22" s="1"/>
  <c r="D422" i="22"/>
  <c r="G422" i="22" s="1"/>
  <c r="D421" i="22"/>
  <c r="G421" i="22" s="1"/>
  <c r="D420" i="22"/>
  <c r="G420" i="22" s="1"/>
  <c r="D419" i="22"/>
  <c r="G419" i="22"/>
  <c r="F418" i="22"/>
  <c r="E418" i="22"/>
  <c r="C418" i="22"/>
  <c r="B418" i="22"/>
  <c r="D417" i="22"/>
  <c r="G417" i="22" s="1"/>
  <c r="D416" i="22"/>
  <c r="G416" i="22" s="1"/>
  <c r="D415" i="22"/>
  <c r="G415" i="22" s="1"/>
  <c r="D414" i="22"/>
  <c r="G414" i="22"/>
  <c r="D413" i="22"/>
  <c r="G413" i="22" s="1"/>
  <c r="D412" i="22"/>
  <c r="G412" i="22"/>
  <c r="D411" i="22"/>
  <c r="G411" i="22"/>
  <c r="F410" i="22"/>
  <c r="E410" i="22"/>
  <c r="C410" i="22"/>
  <c r="B410" i="22"/>
  <c r="D409" i="22"/>
  <c r="G409" i="22" s="1"/>
  <c r="D408" i="22"/>
  <c r="G408" i="22"/>
  <c r="D407" i="22"/>
  <c r="G407" i="22" s="1"/>
  <c r="D406" i="22"/>
  <c r="G406" i="22"/>
  <c r="D405" i="22"/>
  <c r="G405" i="22" s="1"/>
  <c r="D404" i="22"/>
  <c r="G404" i="22" s="1"/>
  <c r="D403" i="22"/>
  <c r="G403" i="22" s="1"/>
  <c r="D402" i="22"/>
  <c r="G402" i="22"/>
  <c r="D401" i="22"/>
  <c r="G401" i="22" s="1"/>
  <c r="D400" i="22"/>
  <c r="G400" i="22"/>
  <c r="D399" i="22"/>
  <c r="G399" i="22" s="1"/>
  <c r="D398" i="22"/>
  <c r="G398" i="22" s="1"/>
  <c r="D397" i="22"/>
  <c r="G397" i="22" s="1"/>
  <c r="D396" i="22"/>
  <c r="G396" i="22" s="1"/>
  <c r="D395" i="22"/>
  <c r="G395" i="22"/>
  <c r="D394" i="22"/>
  <c r="G394" i="22" s="1"/>
  <c r="G393" i="22"/>
  <c r="D393" i="22"/>
  <c r="D392" i="22"/>
  <c r="G392" i="22" s="1"/>
  <c r="D391" i="22"/>
  <c r="G391" i="22" s="1"/>
  <c r="D390" i="22"/>
  <c r="G390" i="22"/>
  <c r="D389" i="22"/>
  <c r="G389" i="22" s="1"/>
  <c r="D388" i="22"/>
  <c r="G388" i="22"/>
  <c r="G387" i="22"/>
  <c r="D387" i="22"/>
  <c r="D386" i="22"/>
  <c r="G386" i="22" s="1"/>
  <c r="D385" i="22"/>
  <c r="G385" i="22" s="1"/>
  <c r="D384" i="22"/>
  <c r="G384" i="22"/>
  <c r="D383" i="22"/>
  <c r="G383" i="22" s="1"/>
  <c r="D382" i="22"/>
  <c r="G382" i="22" s="1"/>
  <c r="G381" i="22"/>
  <c r="D381" i="22"/>
  <c r="D380" i="22"/>
  <c r="G380" i="22" s="1"/>
  <c r="D379" i="22"/>
  <c r="G379" i="22" s="1"/>
  <c r="D378" i="22"/>
  <c r="G378" i="22" s="1"/>
  <c r="D377" i="22"/>
  <c r="G377" i="22" s="1"/>
  <c r="D376" i="22"/>
  <c r="G376" i="22"/>
  <c r="D375" i="22"/>
  <c r="G375" i="22" s="1"/>
  <c r="D374" i="22"/>
  <c r="G374" i="22" s="1"/>
  <c r="D373" i="22"/>
  <c r="G373" i="22" s="1"/>
  <c r="D372" i="22"/>
  <c r="G372" i="22"/>
  <c r="D371" i="22"/>
  <c r="G371" i="22" s="1"/>
  <c r="F370" i="22"/>
  <c r="E370" i="22"/>
  <c r="C370" i="22"/>
  <c r="B370" i="22"/>
  <c r="D370" i="22"/>
  <c r="D369" i="22"/>
  <c r="G369" i="22" s="1"/>
  <c r="D368" i="22"/>
  <c r="G368" i="22" s="1"/>
  <c r="D367" i="22"/>
  <c r="G367" i="22" s="1"/>
  <c r="F366" i="22"/>
  <c r="E366" i="22"/>
  <c r="C366" i="22"/>
  <c r="B366" i="22"/>
  <c r="G365" i="22"/>
  <c r="D365" i="22"/>
  <c r="D364" i="22"/>
  <c r="G364" i="22"/>
  <c r="D363" i="22"/>
  <c r="G363" i="22" s="1"/>
  <c r="D362" i="22"/>
  <c r="G362" i="22" s="1"/>
  <c r="D361" i="22"/>
  <c r="G361" i="22" s="1"/>
  <c r="D360" i="22"/>
  <c r="G360" i="22" s="1"/>
  <c r="G359" i="22"/>
  <c r="D359" i="22"/>
  <c r="D358" i="22"/>
  <c r="G358" i="22"/>
  <c r="D357" i="22"/>
  <c r="G357" i="22" s="1"/>
  <c r="D356" i="22"/>
  <c r="G356" i="22" s="1"/>
  <c r="D355" i="22"/>
  <c r="G355" i="22" s="1"/>
  <c r="D354" i="22"/>
  <c r="G354" i="22" s="1"/>
  <c r="D353" i="22"/>
  <c r="G353" i="22" s="1"/>
  <c r="D352" i="22"/>
  <c r="G352" i="22" s="1"/>
  <c r="F351" i="22"/>
  <c r="E351" i="22"/>
  <c r="C351" i="22"/>
  <c r="B351" i="22"/>
  <c r="D350" i="22"/>
  <c r="G350" i="22" s="1"/>
  <c r="D349" i="22"/>
  <c r="G349" i="22" s="1"/>
  <c r="F348" i="22"/>
  <c r="E348" i="22"/>
  <c r="C348" i="22"/>
  <c r="B348" i="22"/>
  <c r="D348" i="22" s="1"/>
  <c r="D347" i="22"/>
  <c r="G347" i="22" s="1"/>
  <c r="D346" i="22"/>
  <c r="G346" i="22" s="1"/>
  <c r="D345" i="22"/>
  <c r="G345" i="22" s="1"/>
  <c r="G344" i="22"/>
  <c r="D344" i="22"/>
  <c r="D343" i="22"/>
  <c r="G343" i="22"/>
  <c r="D342" i="22"/>
  <c r="G342" i="22" s="1"/>
  <c r="D341" i="22"/>
  <c r="G341" i="22"/>
  <c r="D340" i="22"/>
  <c r="G340" i="22" s="1"/>
  <c r="D339" i="22"/>
  <c r="G339" i="22" s="1"/>
  <c r="G338" i="22"/>
  <c r="D338" i="22"/>
  <c r="F337" i="22"/>
  <c r="E337" i="22"/>
  <c r="C337" i="22"/>
  <c r="B337" i="22"/>
  <c r="D336" i="22"/>
  <c r="G336" i="22" s="1"/>
  <c r="D335" i="22"/>
  <c r="G335" i="22" s="1"/>
  <c r="D334" i="22"/>
  <c r="G334" i="22" s="1"/>
  <c r="D333" i="22"/>
  <c r="G333" i="22" s="1"/>
  <c r="F332" i="22"/>
  <c r="E332" i="22"/>
  <c r="C332" i="22"/>
  <c r="B332" i="22"/>
  <c r="D332" i="22" s="1"/>
  <c r="G332" i="22" s="1"/>
  <c r="D331" i="22"/>
  <c r="G331" i="22"/>
  <c r="D330" i="22"/>
  <c r="G330" i="22" s="1"/>
  <c r="D329" i="22"/>
  <c r="G329" i="22" s="1"/>
  <c r="D328" i="22"/>
  <c r="G328" i="22" s="1"/>
  <c r="D327" i="22"/>
  <c r="G327" i="22"/>
  <c r="D326" i="22"/>
  <c r="G326" i="22" s="1"/>
  <c r="F325" i="22"/>
  <c r="E325" i="22"/>
  <c r="C325" i="22"/>
  <c r="B325" i="22"/>
  <c r="D324" i="22"/>
  <c r="G324" i="22" s="1"/>
  <c r="D323" i="22"/>
  <c r="G323" i="22" s="1"/>
  <c r="D322" i="22"/>
  <c r="G322" i="22" s="1"/>
  <c r="D321" i="22"/>
  <c r="G321" i="22" s="1"/>
  <c r="D320" i="22"/>
  <c r="G320" i="22"/>
  <c r="D319" i="22"/>
  <c r="G319" i="22" s="1"/>
  <c r="D318" i="22"/>
  <c r="G318" i="22" s="1"/>
  <c r="D317" i="22"/>
  <c r="G317" i="22" s="1"/>
  <c r="D316" i="22"/>
  <c r="G316" i="22" s="1"/>
  <c r="D315" i="22"/>
  <c r="G315" i="22"/>
  <c r="D314" i="22"/>
  <c r="G314" i="22"/>
  <c r="D313" i="22"/>
  <c r="G313" i="22" s="1"/>
  <c r="D312" i="22"/>
  <c r="G312" i="22" s="1"/>
  <c r="D311" i="22"/>
  <c r="G311" i="22" s="1"/>
  <c r="D310" i="22"/>
  <c r="G310" i="22"/>
  <c r="D309" i="22"/>
  <c r="G309" i="22" s="1"/>
  <c r="D308" i="22"/>
  <c r="G308" i="22" s="1"/>
  <c r="D307" i="22"/>
  <c r="G307" i="22" s="1"/>
  <c r="D306" i="22"/>
  <c r="G306" i="22" s="1"/>
  <c r="D305" i="22"/>
  <c r="G305" i="22" s="1"/>
  <c r="D304" i="22"/>
  <c r="G304" i="22" s="1"/>
  <c r="D303" i="22"/>
  <c r="G303" i="22"/>
  <c r="D302" i="22"/>
  <c r="G302" i="22"/>
  <c r="D301" i="22"/>
  <c r="G301" i="22" s="1"/>
  <c r="D300" i="22"/>
  <c r="G300" i="22" s="1"/>
  <c r="D299" i="22"/>
  <c r="G299" i="22" s="1"/>
  <c r="D298" i="22"/>
  <c r="G298" i="22"/>
  <c r="D297" i="22"/>
  <c r="G297" i="22" s="1"/>
  <c r="D296" i="22"/>
  <c r="G296" i="22" s="1"/>
  <c r="D295" i="22"/>
  <c r="G295" i="22" s="1"/>
  <c r="D294" i="22"/>
  <c r="G294" i="22" s="1"/>
  <c r="D293" i="22"/>
  <c r="G293" i="22"/>
  <c r="D292" i="22"/>
  <c r="G292" i="22" s="1"/>
  <c r="D291" i="22"/>
  <c r="G291" i="22"/>
  <c r="D290" i="22"/>
  <c r="G290" i="22"/>
  <c r="D289" i="22"/>
  <c r="G289" i="22" s="1"/>
  <c r="F288" i="22"/>
  <c r="C288" i="22"/>
  <c r="B288" i="22"/>
  <c r="D288" i="22"/>
  <c r="G288" i="22" s="1"/>
  <c r="D287" i="22"/>
  <c r="G287" i="22" s="1"/>
  <c r="D286" i="22"/>
  <c r="G286" i="22"/>
  <c r="D285" i="22"/>
  <c r="G285" i="22" s="1"/>
  <c r="D284" i="22"/>
  <c r="G284" i="22"/>
  <c r="D283" i="22"/>
  <c r="G283" i="22"/>
  <c r="F282" i="22"/>
  <c r="E282" i="22"/>
  <c r="C282" i="22"/>
  <c r="B282" i="22"/>
  <c r="D281" i="22"/>
  <c r="G281" i="22" s="1"/>
  <c r="D280" i="22"/>
  <c r="G280" i="22" s="1"/>
  <c r="D279" i="22"/>
  <c r="G279" i="22" s="1"/>
  <c r="D278" i="22"/>
  <c r="G278" i="22" s="1"/>
  <c r="D277" i="22"/>
  <c r="G277" i="22" s="1"/>
  <c r="D276" i="22"/>
  <c r="G276" i="22" s="1"/>
  <c r="F275" i="22"/>
  <c r="E275" i="22"/>
  <c r="D275" i="22"/>
  <c r="G275" i="22" s="1"/>
  <c r="C275" i="22"/>
  <c r="B275" i="22"/>
  <c r="D274" i="22"/>
  <c r="G274" i="22"/>
  <c r="D273" i="22"/>
  <c r="G273" i="22" s="1"/>
  <c r="D272" i="22"/>
  <c r="G272" i="22" s="1"/>
  <c r="D271" i="22"/>
  <c r="G271" i="22"/>
  <c r="D270" i="22"/>
  <c r="G270" i="22" s="1"/>
  <c r="D269" i="22"/>
  <c r="G269" i="22" s="1"/>
  <c r="D268" i="22"/>
  <c r="G268" i="22" s="1"/>
  <c r="F267" i="22"/>
  <c r="E267" i="22"/>
  <c r="C267" i="22"/>
  <c r="B267" i="22"/>
  <c r="D267" i="22" s="1"/>
  <c r="G267" i="22" s="1"/>
  <c r="D266" i="22"/>
  <c r="G266" i="22" s="1"/>
  <c r="D265" i="22"/>
  <c r="G265" i="22" s="1"/>
  <c r="D264" i="22"/>
  <c r="G264" i="22" s="1"/>
  <c r="D263" i="22"/>
  <c r="G263" i="22" s="1"/>
  <c r="F262" i="22"/>
  <c r="E262" i="22"/>
  <c r="C262" i="22"/>
  <c r="B262" i="22"/>
  <c r="D262" i="22" s="1"/>
  <c r="D261" i="22"/>
  <c r="G261" i="22" s="1"/>
  <c r="D260" i="22"/>
  <c r="G260" i="22" s="1"/>
  <c r="F259" i="22"/>
  <c r="E259" i="22"/>
  <c r="C259" i="22"/>
  <c r="B259" i="22"/>
  <c r="D259" i="22" s="1"/>
  <c r="G259" i="22" s="1"/>
  <c r="D258" i="22"/>
  <c r="G258" i="22" s="1"/>
  <c r="D257" i="22"/>
  <c r="G257" i="22" s="1"/>
  <c r="D256" i="22"/>
  <c r="G256" i="22" s="1"/>
  <c r="D255" i="22"/>
  <c r="G255" i="22"/>
  <c r="D254" i="22"/>
  <c r="G254" i="22"/>
  <c r="D253" i="22"/>
  <c r="G253" i="22" s="1"/>
  <c r="D252" i="22"/>
  <c r="G252" i="22" s="1"/>
  <c r="D251" i="22"/>
  <c r="G251" i="22" s="1"/>
  <c r="D250" i="22"/>
  <c r="G250" i="22" s="1"/>
  <c r="F249" i="22"/>
  <c r="E249" i="22"/>
  <c r="C249" i="22"/>
  <c r="B249" i="22"/>
  <c r="D248" i="22"/>
  <c r="G248" i="22" s="1"/>
  <c r="D247" i="22"/>
  <c r="G247" i="22" s="1"/>
  <c r="F246" i="22"/>
  <c r="E246" i="22"/>
  <c r="C246" i="22"/>
  <c r="B246" i="22"/>
  <c r="D246" i="22" s="1"/>
  <c r="D245" i="22"/>
  <c r="G245" i="22" s="1"/>
  <c r="D244" i="22"/>
  <c r="G244" i="22"/>
  <c r="D243" i="22"/>
  <c r="G243" i="22" s="1"/>
  <c r="D242" i="22"/>
  <c r="G242" i="22" s="1"/>
  <c r="D241" i="22"/>
  <c r="G241" i="22" s="1"/>
  <c r="D240" i="22"/>
  <c r="G240" i="22" s="1"/>
  <c r="F239" i="22"/>
  <c r="E239" i="22"/>
  <c r="C239" i="22"/>
  <c r="B239" i="22"/>
  <c r="D239" i="22"/>
  <c r="G239" i="22" s="1"/>
  <c r="D238" i="22"/>
  <c r="G238" i="22"/>
  <c r="D237" i="22"/>
  <c r="G237" i="22" s="1"/>
  <c r="D236" i="22"/>
  <c r="G236" i="22" s="1"/>
  <c r="D235" i="22"/>
  <c r="G235" i="22" s="1"/>
  <c r="D234" i="22"/>
  <c r="G234" i="22" s="1"/>
  <c r="D233" i="22"/>
  <c r="G233" i="22" s="1"/>
  <c r="D232" i="22"/>
  <c r="G232" i="22"/>
  <c r="D231" i="22"/>
  <c r="G231" i="22" s="1"/>
  <c r="D230" i="22"/>
  <c r="G230" i="22" s="1"/>
  <c r="G229" i="22"/>
  <c r="D229" i="22"/>
  <c r="D228" i="22"/>
  <c r="G228" i="22" s="1"/>
  <c r="D227" i="22"/>
  <c r="G227" i="22" s="1"/>
  <c r="D226" i="22"/>
  <c r="G226" i="22"/>
  <c r="D225" i="22"/>
  <c r="G225" i="22" s="1"/>
  <c r="D224" i="22"/>
  <c r="G224" i="22" s="1"/>
  <c r="F223" i="22"/>
  <c r="E223" i="22"/>
  <c r="C223" i="22"/>
  <c r="D223" i="22" s="1"/>
  <c r="G223" i="22" s="1"/>
  <c r="B223" i="22"/>
  <c r="D222" i="22"/>
  <c r="G222" i="22"/>
  <c r="D221" i="22"/>
  <c r="G221" i="22" s="1"/>
  <c r="F220" i="22"/>
  <c r="E220" i="22"/>
  <c r="C220" i="22"/>
  <c r="D220" i="22" s="1"/>
  <c r="G220" i="22" s="1"/>
  <c r="B220" i="22"/>
  <c r="D219" i="22"/>
  <c r="G219" i="22" s="1"/>
  <c r="D218" i="22"/>
  <c r="G218" i="22" s="1"/>
  <c r="F217" i="22"/>
  <c r="E217" i="22"/>
  <c r="C217" i="22"/>
  <c r="B217" i="22"/>
  <c r="D216" i="22"/>
  <c r="G216" i="22"/>
  <c r="D215" i="22"/>
  <c r="G215" i="22" s="1"/>
  <c r="D214" i="22"/>
  <c r="G214" i="22" s="1"/>
  <c r="D213" i="22"/>
  <c r="G213" i="22" s="1"/>
  <c r="D212" i="22"/>
  <c r="G212" i="22" s="1"/>
  <c r="D211" i="22"/>
  <c r="G211" i="22" s="1"/>
  <c r="D210" i="22"/>
  <c r="G210" i="22" s="1"/>
  <c r="D209" i="22"/>
  <c r="G209" i="22" s="1"/>
  <c r="D208" i="22"/>
  <c r="G208" i="22" s="1"/>
  <c r="D207" i="22"/>
  <c r="G207" i="22"/>
  <c r="D206" i="22"/>
  <c r="G206" i="22" s="1"/>
  <c r="G205" i="22"/>
  <c r="D205" i="22"/>
  <c r="F204" i="22"/>
  <c r="E204" i="22"/>
  <c r="C204" i="22"/>
  <c r="B204" i="22"/>
  <c r="D203" i="22"/>
  <c r="G203" i="22" s="1"/>
  <c r="D202" i="22"/>
  <c r="G202" i="22" s="1"/>
  <c r="D201" i="22"/>
  <c r="G201" i="22" s="1"/>
  <c r="D200" i="22"/>
  <c r="G200" i="22"/>
  <c r="D199" i="22"/>
  <c r="G199" i="22" s="1"/>
  <c r="D198" i="22"/>
  <c r="G198" i="22"/>
  <c r="F197" i="22"/>
  <c r="E197" i="22"/>
  <c r="C197" i="22"/>
  <c r="B197" i="22"/>
  <c r="D197" i="22" s="1"/>
  <c r="D196" i="22"/>
  <c r="G196" i="22"/>
  <c r="D195" i="22"/>
  <c r="G195" i="22" s="1"/>
  <c r="D194" i="22"/>
  <c r="G194" i="22" s="1"/>
  <c r="D193" i="22"/>
  <c r="G193" i="22" s="1"/>
  <c r="D192" i="22"/>
  <c r="G192" i="22" s="1"/>
  <c r="D191" i="22"/>
  <c r="G191" i="22" s="1"/>
  <c r="F190" i="22"/>
  <c r="E190" i="22"/>
  <c r="C190" i="22"/>
  <c r="B190" i="22"/>
  <c r="D189" i="22"/>
  <c r="G189" i="22" s="1"/>
  <c r="D188" i="22"/>
  <c r="G188" i="22" s="1"/>
  <c r="D187" i="22"/>
  <c r="G187" i="22" s="1"/>
  <c r="D186" i="22"/>
  <c r="G186" i="22" s="1"/>
  <c r="F185" i="22"/>
  <c r="E185" i="22"/>
  <c r="C185" i="22"/>
  <c r="B185" i="22"/>
  <c r="D184" i="22"/>
  <c r="G184" i="22" s="1"/>
  <c r="D183" i="22"/>
  <c r="G183" i="22" s="1"/>
  <c r="D182" i="22"/>
  <c r="G182" i="22" s="1"/>
  <c r="D181" i="22"/>
  <c r="G181" i="22" s="1"/>
  <c r="F180" i="22"/>
  <c r="E180" i="22"/>
  <c r="C180" i="22"/>
  <c r="B180" i="22"/>
  <c r="D180" i="22" s="1"/>
  <c r="G180" i="22" s="1"/>
  <c r="D179" i="22"/>
  <c r="G179" i="22" s="1"/>
  <c r="D178" i="22"/>
  <c r="G178" i="22"/>
  <c r="G177" i="22"/>
  <c r="D177" i="22"/>
  <c r="F176" i="22"/>
  <c r="E176" i="22"/>
  <c r="C176" i="22"/>
  <c r="B176" i="22"/>
  <c r="D176" i="22" s="1"/>
  <c r="D175" i="22"/>
  <c r="G175" i="22" s="1"/>
  <c r="D174" i="22"/>
  <c r="G174" i="22" s="1"/>
  <c r="D173" i="22"/>
  <c r="G173" i="22" s="1"/>
  <c r="F172" i="22"/>
  <c r="E172" i="22"/>
  <c r="C172" i="22"/>
  <c r="B172" i="22"/>
  <c r="D172" i="22" s="1"/>
  <c r="G172" i="22" s="1"/>
  <c r="D171" i="22"/>
  <c r="G171" i="22" s="1"/>
  <c r="D170" i="22"/>
  <c r="G170" i="22"/>
  <c r="G169" i="22"/>
  <c r="D169" i="22"/>
  <c r="D168" i="22"/>
  <c r="G168" i="22"/>
  <c r="F167" i="22"/>
  <c r="E167" i="22"/>
  <c r="C167" i="22"/>
  <c r="B167" i="22"/>
  <c r="D166" i="22"/>
  <c r="G166" i="22" s="1"/>
  <c r="D165" i="22"/>
  <c r="G165" i="22" s="1"/>
  <c r="D164" i="22"/>
  <c r="G164" i="22" s="1"/>
  <c r="D163" i="22"/>
  <c r="G163" i="22" s="1"/>
  <c r="F162" i="22"/>
  <c r="E162" i="22"/>
  <c r="C162" i="22"/>
  <c r="B162" i="22"/>
  <c r="D161" i="22"/>
  <c r="G161" i="22" s="1"/>
  <c r="D160" i="22"/>
  <c r="G160" i="22" s="1"/>
  <c r="D159" i="22"/>
  <c r="G159" i="22" s="1"/>
  <c r="F158" i="22"/>
  <c r="F558" i="22" s="1"/>
  <c r="F557" i="22" s="1"/>
  <c r="E158" i="22"/>
  <c r="C158" i="22"/>
  <c r="B158" i="22"/>
  <c r="D157" i="22"/>
  <c r="G157" i="22" s="1"/>
  <c r="D156" i="22"/>
  <c r="G156" i="22"/>
  <c r="F155" i="22"/>
  <c r="E155" i="22"/>
  <c r="C155" i="22"/>
  <c r="B155" i="22"/>
  <c r="D154" i="22"/>
  <c r="G154" i="22"/>
  <c r="D153" i="22"/>
  <c r="G153" i="22"/>
  <c r="D152" i="22"/>
  <c r="G152" i="22" s="1"/>
  <c r="D151" i="22"/>
  <c r="G151" i="22"/>
  <c r="F150" i="22"/>
  <c r="E150" i="22"/>
  <c r="C150" i="22"/>
  <c r="C558" i="22" s="1"/>
  <c r="B150" i="22"/>
  <c r="B558" i="22" s="1"/>
  <c r="D149" i="22"/>
  <c r="G149" i="22"/>
  <c r="D148" i="22"/>
  <c r="G148" i="22"/>
  <c r="D147" i="22"/>
  <c r="G147" i="22" s="1"/>
  <c r="D146" i="22"/>
  <c r="G146" i="22" s="1"/>
  <c r="D145" i="22"/>
  <c r="G145" i="22" s="1"/>
  <c r="D144" i="22"/>
  <c r="G144" i="22" s="1"/>
  <c r="D143" i="22"/>
  <c r="G143" i="22" s="1"/>
  <c r="F142" i="22"/>
  <c r="E142" i="22"/>
  <c r="C142" i="22"/>
  <c r="B142" i="22"/>
  <c r="D142" i="22"/>
  <c r="D141" i="22"/>
  <c r="G141" i="22" s="1"/>
  <c r="D140" i="22"/>
  <c r="G140" i="22" s="1"/>
  <c r="D139" i="22"/>
  <c r="G139" i="22" s="1"/>
  <c r="F138" i="22"/>
  <c r="G138" i="22" s="1"/>
  <c r="E138" i="22"/>
  <c r="C138" i="22"/>
  <c r="B138" i="22"/>
  <c r="D138" i="22"/>
  <c r="D137" i="22"/>
  <c r="G137" i="22" s="1"/>
  <c r="D136" i="22"/>
  <c r="G136" i="22" s="1"/>
  <c r="D135" i="22"/>
  <c r="G135" i="22" s="1"/>
  <c r="D134" i="22"/>
  <c r="G134" i="22"/>
  <c r="D133" i="22"/>
  <c r="G133" i="22"/>
  <c r="D132" i="22"/>
  <c r="G132" i="22" s="1"/>
  <c r="F131" i="22"/>
  <c r="E131" i="22"/>
  <c r="C131" i="22"/>
  <c r="B131" i="22"/>
  <c r="D130" i="22"/>
  <c r="G130" i="22" s="1"/>
  <c r="D129" i="22"/>
  <c r="G129" i="22" s="1"/>
  <c r="D128" i="22"/>
  <c r="G128" i="22"/>
  <c r="D127" i="22"/>
  <c r="G127" i="22" s="1"/>
  <c r="D126" i="22"/>
  <c r="G126" i="22" s="1"/>
  <c r="D125" i="22"/>
  <c r="G125" i="22"/>
  <c r="D124" i="22"/>
  <c r="G124" i="22"/>
  <c r="D123" i="22"/>
  <c r="G123" i="22" s="1"/>
  <c r="D122" i="22"/>
  <c r="G122" i="22" s="1"/>
  <c r="F121" i="22"/>
  <c r="E121" i="22"/>
  <c r="C121" i="22"/>
  <c r="B121" i="22"/>
  <c r="D120" i="22"/>
  <c r="G120" i="22" s="1"/>
  <c r="D119" i="22"/>
  <c r="G119" i="22" s="1"/>
  <c r="D118" i="22"/>
  <c r="G118" i="22" s="1"/>
  <c r="F117" i="22"/>
  <c r="E117" i="22"/>
  <c r="C117" i="22"/>
  <c r="B117" i="22"/>
  <c r="D116" i="22"/>
  <c r="G116" i="22"/>
  <c r="D115" i="22"/>
  <c r="G115" i="22" s="1"/>
  <c r="F114" i="22"/>
  <c r="E114" i="22"/>
  <c r="C114" i="22"/>
  <c r="B114" i="22"/>
  <c r="D113" i="22"/>
  <c r="G113" i="22" s="1"/>
  <c r="D112" i="22"/>
  <c r="G112" i="22"/>
  <c r="D111" i="22"/>
  <c r="G111" i="22" s="1"/>
  <c r="F110" i="22"/>
  <c r="E110" i="22"/>
  <c r="C110" i="22"/>
  <c r="B110" i="22"/>
  <c r="D110" i="22" s="1"/>
  <c r="G110" i="22" s="1"/>
  <c r="D109" i="22"/>
  <c r="G109" i="22" s="1"/>
  <c r="D108" i="22"/>
  <c r="G108" i="22"/>
  <c r="D107" i="22"/>
  <c r="G107" i="22" s="1"/>
  <c r="D106" i="22"/>
  <c r="G106" i="22"/>
  <c r="F105" i="22"/>
  <c r="E105" i="22"/>
  <c r="C105" i="22"/>
  <c r="D105" i="22" s="1"/>
  <c r="B105" i="22"/>
  <c r="D104" i="22"/>
  <c r="G104" i="22" s="1"/>
  <c r="D103" i="22"/>
  <c r="G103" i="22" s="1"/>
  <c r="D102" i="22"/>
  <c r="G102" i="22"/>
  <c r="D101" i="22"/>
  <c r="G101" i="22" s="1"/>
  <c r="D100" i="22"/>
  <c r="G100" i="22" s="1"/>
  <c r="F99" i="22"/>
  <c r="E99" i="22"/>
  <c r="C99" i="22"/>
  <c r="B99" i="22"/>
  <c r="D98" i="22"/>
  <c r="G98" i="22" s="1"/>
  <c r="D97" i="22"/>
  <c r="G97" i="22" s="1"/>
  <c r="D96" i="22"/>
  <c r="G96" i="22" s="1"/>
  <c r="F95" i="22"/>
  <c r="E95" i="22"/>
  <c r="C95" i="22"/>
  <c r="B95" i="22"/>
  <c r="D94" i="22"/>
  <c r="G94" i="22"/>
  <c r="D93" i="22"/>
  <c r="G93" i="22" s="1"/>
  <c r="F92" i="22"/>
  <c r="E92" i="22"/>
  <c r="C92" i="22"/>
  <c r="B92" i="22"/>
  <c r="D91" i="22"/>
  <c r="G91" i="22" s="1"/>
  <c r="D90" i="22"/>
  <c r="G90" i="22"/>
  <c r="D89" i="22"/>
  <c r="G89" i="22" s="1"/>
  <c r="F88" i="22"/>
  <c r="E88" i="22"/>
  <c r="C88" i="22"/>
  <c r="B88" i="22"/>
  <c r="D88" i="22"/>
  <c r="D87" i="22"/>
  <c r="G87" i="22" s="1"/>
  <c r="D86" i="22"/>
  <c r="G86" i="22"/>
  <c r="D85" i="22"/>
  <c r="G85" i="22" s="1"/>
  <c r="D84" i="22"/>
  <c r="G84" i="22"/>
  <c r="D83" i="22"/>
  <c r="G83" i="22" s="1"/>
  <c r="D82" i="22"/>
  <c r="G82" i="22" s="1"/>
  <c r="D81" i="22"/>
  <c r="G81" i="22" s="1"/>
  <c r="D80" i="22"/>
  <c r="G80" i="22"/>
  <c r="D79" i="22"/>
  <c r="G79" i="22" s="1"/>
  <c r="D78" i="22"/>
  <c r="G78" i="22"/>
  <c r="G77" i="22"/>
  <c r="D77" i="22"/>
  <c r="D76" i="22"/>
  <c r="G76" i="22" s="1"/>
  <c r="D75" i="22"/>
  <c r="G75" i="22" s="1"/>
  <c r="D74" i="22"/>
  <c r="G74" i="22"/>
  <c r="D73" i="22"/>
  <c r="G73" i="22" s="1"/>
  <c r="D72" i="22"/>
  <c r="G72" i="22" s="1"/>
  <c r="D71" i="22"/>
  <c r="G71" i="22" s="1"/>
  <c r="D70" i="22"/>
  <c r="G70" i="22" s="1"/>
  <c r="D69" i="22"/>
  <c r="G69" i="22" s="1"/>
  <c r="D68" i="22"/>
  <c r="G68" i="22"/>
  <c r="D67" i="22"/>
  <c r="G67" i="22" s="1"/>
  <c r="D66" i="22"/>
  <c r="G66" i="22" s="1"/>
  <c r="D65" i="22"/>
  <c r="G65" i="22" s="1"/>
  <c r="D64" i="22"/>
  <c r="G64" i="22" s="1"/>
  <c r="D63" i="22"/>
  <c r="G63" i="22" s="1"/>
  <c r="D62" i="22"/>
  <c r="G62" i="22"/>
  <c r="D61" i="22"/>
  <c r="G61" i="22" s="1"/>
  <c r="D60" i="22"/>
  <c r="G60" i="22" s="1"/>
  <c r="G59" i="22"/>
  <c r="D59" i="22"/>
  <c r="D58" i="22"/>
  <c r="G58" i="22" s="1"/>
  <c r="D57" i="22"/>
  <c r="G57" i="22" s="1"/>
  <c r="D56" i="22"/>
  <c r="G56" i="22"/>
  <c r="F55" i="22"/>
  <c r="E55" i="22"/>
  <c r="C55" i="22"/>
  <c r="B55" i="22"/>
  <c r="D55" i="22" s="1"/>
  <c r="G55" i="22" s="1"/>
  <c r="D54" i="22"/>
  <c r="G54" i="22" s="1"/>
  <c r="D53" i="22"/>
  <c r="G53" i="22" s="1"/>
  <c r="D52" i="22"/>
  <c r="G52" i="22"/>
  <c r="D51" i="22"/>
  <c r="G51" i="22" s="1"/>
  <c r="D50" i="22"/>
  <c r="G50" i="22" s="1"/>
  <c r="D49" i="22"/>
  <c r="G49" i="22" s="1"/>
  <c r="D48" i="22"/>
  <c r="G48" i="22" s="1"/>
  <c r="D47" i="22"/>
  <c r="G47" i="22" s="1"/>
  <c r="D46" i="22"/>
  <c r="G46" i="22"/>
  <c r="D45" i="22"/>
  <c r="G45" i="22" s="1"/>
  <c r="D44" i="22"/>
  <c r="G44" i="22"/>
  <c r="D43" i="22"/>
  <c r="G43" i="22" s="1"/>
  <c r="D42" i="22"/>
  <c r="G42" i="22" s="1"/>
  <c r="D41" i="22"/>
  <c r="G41" i="22" s="1"/>
  <c r="D40" i="22"/>
  <c r="G40" i="22"/>
  <c r="D39" i="22"/>
  <c r="G39" i="22" s="1"/>
  <c r="D38" i="22"/>
  <c r="G38" i="22" s="1"/>
  <c r="F37" i="22"/>
  <c r="E37" i="22"/>
  <c r="C37" i="22"/>
  <c r="B37" i="22"/>
  <c r="D36" i="22"/>
  <c r="G36" i="22" s="1"/>
  <c r="D35" i="22"/>
  <c r="G35" i="22" s="1"/>
  <c r="D34" i="22"/>
  <c r="G34" i="22"/>
  <c r="D33" i="22"/>
  <c r="G33" i="22" s="1"/>
  <c r="D32" i="22"/>
  <c r="G32" i="22" s="1"/>
  <c r="F31" i="22"/>
  <c r="E31" i="22"/>
  <c r="C31" i="22"/>
  <c r="B31" i="22"/>
  <c r="D31" i="22" s="1"/>
  <c r="D30" i="22"/>
  <c r="G30" i="22"/>
  <c r="D29" i="22"/>
  <c r="G29" i="22" s="1"/>
  <c r="D28" i="22"/>
  <c r="G28" i="22" s="1"/>
  <c r="D27" i="22"/>
  <c r="G27" i="22" s="1"/>
  <c r="D26" i="22"/>
  <c r="G26" i="22"/>
  <c r="D25" i="22"/>
  <c r="G25" i="22" s="1"/>
  <c r="D24" i="22"/>
  <c r="G24" i="22" s="1"/>
  <c r="G23" i="22"/>
  <c r="D23" i="22"/>
  <c r="F22" i="22"/>
  <c r="E22" i="22"/>
  <c r="C22" i="22"/>
  <c r="B22" i="22"/>
  <c r="D21" i="22"/>
  <c r="G21" i="22"/>
  <c r="D20" i="22"/>
  <c r="G20" i="22" s="1"/>
  <c r="D19" i="22"/>
  <c r="G19" i="22" s="1"/>
  <c r="F18" i="22"/>
  <c r="E18" i="22"/>
  <c r="B18" i="22"/>
  <c r="D17" i="22"/>
  <c r="G17" i="22"/>
  <c r="D16" i="22"/>
  <c r="G16" i="22" s="1"/>
  <c r="D15" i="22"/>
  <c r="G15" i="22" s="1"/>
  <c r="D14" i="22"/>
  <c r="G14" i="22"/>
  <c r="D13" i="22"/>
  <c r="G13" i="22" s="1"/>
  <c r="D12" i="22"/>
  <c r="G12" i="22" s="1"/>
  <c r="D11" i="22"/>
  <c r="G11" i="22"/>
  <c r="D10" i="22"/>
  <c r="G10" i="22" s="1"/>
  <c r="D9" i="22"/>
  <c r="G9" i="22" s="1"/>
  <c r="D8" i="22"/>
  <c r="G8" i="22"/>
  <c r="F556" i="21"/>
  <c r="E556" i="21"/>
  <c r="C556" i="21"/>
  <c r="B556" i="21"/>
  <c r="F555" i="21"/>
  <c r="E555" i="21"/>
  <c r="C555" i="21"/>
  <c r="B555" i="21"/>
  <c r="D555" i="21" s="1"/>
  <c r="D554" i="21"/>
  <c r="G554" i="21"/>
  <c r="D553" i="21"/>
  <c r="G553" i="21" s="1"/>
  <c r="D552" i="21"/>
  <c r="G552" i="21"/>
  <c r="D551" i="21"/>
  <c r="G551" i="21" s="1"/>
  <c r="D550" i="21"/>
  <c r="G550" i="21" s="1"/>
  <c r="D549" i="21"/>
  <c r="G549" i="21" s="1"/>
  <c r="F548" i="21"/>
  <c r="E548" i="21"/>
  <c r="C548" i="21"/>
  <c r="B548" i="21"/>
  <c r="D547" i="21"/>
  <c r="G547" i="21"/>
  <c r="D546" i="21"/>
  <c r="G546" i="21" s="1"/>
  <c r="D545" i="21"/>
  <c r="G545" i="21" s="1"/>
  <c r="D544" i="21"/>
  <c r="G544" i="21" s="1"/>
  <c r="F543" i="21"/>
  <c r="E543" i="21"/>
  <c r="C543" i="21"/>
  <c r="B543" i="21"/>
  <c r="D543" i="21" s="1"/>
  <c r="D542" i="21"/>
  <c r="G542" i="21"/>
  <c r="D541" i="21"/>
  <c r="G541" i="21" s="1"/>
  <c r="D540" i="21"/>
  <c r="G540" i="21" s="1"/>
  <c r="F539" i="21"/>
  <c r="E539" i="21"/>
  <c r="C539" i="21"/>
  <c r="B539" i="21"/>
  <c r="D539" i="21" s="1"/>
  <c r="D538" i="21"/>
  <c r="G538" i="21" s="1"/>
  <c r="D537" i="21"/>
  <c r="G537" i="21" s="1"/>
  <c r="D536" i="21"/>
  <c r="G536" i="21"/>
  <c r="D535" i="21"/>
  <c r="G535" i="21" s="1"/>
  <c r="D534" i="21"/>
  <c r="G534" i="21" s="1"/>
  <c r="D533" i="21"/>
  <c r="G533" i="21" s="1"/>
  <c r="D532" i="21"/>
  <c r="G532" i="21"/>
  <c r="D531" i="21"/>
  <c r="G531" i="21"/>
  <c r="D530" i="21"/>
  <c r="G530" i="21" s="1"/>
  <c r="D529" i="21"/>
  <c r="G529" i="21"/>
  <c r="D528" i="21"/>
  <c r="G528" i="21" s="1"/>
  <c r="D527" i="21"/>
  <c r="G527" i="21" s="1"/>
  <c r="D526" i="21"/>
  <c r="G526" i="21"/>
  <c r="D525" i="21"/>
  <c r="G525" i="21" s="1"/>
  <c r="D524" i="21"/>
  <c r="G524" i="21"/>
  <c r="D523" i="21"/>
  <c r="G523" i="21"/>
  <c r="D522" i="21"/>
  <c r="G522" i="21" s="1"/>
  <c r="D521" i="21"/>
  <c r="G521" i="21" s="1"/>
  <c r="F520" i="21"/>
  <c r="E520" i="21"/>
  <c r="C520" i="21"/>
  <c r="B520" i="21"/>
  <c r="D520" i="21" s="1"/>
  <c r="G520" i="21" s="1"/>
  <c r="D519" i="21"/>
  <c r="G519" i="21" s="1"/>
  <c r="D518" i="21"/>
  <c r="G518" i="21" s="1"/>
  <c r="D517" i="21"/>
  <c r="G517" i="21" s="1"/>
  <c r="D516" i="21"/>
  <c r="G516" i="21"/>
  <c r="F515" i="21"/>
  <c r="E515" i="21"/>
  <c r="C515" i="21"/>
  <c r="B515" i="21"/>
  <c r="D515" i="21" s="1"/>
  <c r="D514" i="21"/>
  <c r="G514" i="21" s="1"/>
  <c r="D513" i="21"/>
  <c r="G513" i="21" s="1"/>
  <c r="F512" i="21"/>
  <c r="E512" i="21"/>
  <c r="C512" i="21"/>
  <c r="B512" i="21"/>
  <c r="D512" i="21" s="1"/>
  <c r="D511" i="21"/>
  <c r="G511" i="21" s="1"/>
  <c r="D510" i="21"/>
  <c r="G510" i="21" s="1"/>
  <c r="D509" i="21"/>
  <c r="G509" i="21" s="1"/>
  <c r="F508" i="21"/>
  <c r="E508" i="21"/>
  <c r="C508" i="21"/>
  <c r="B508" i="21"/>
  <c r="D508" i="21" s="1"/>
  <c r="D507" i="21"/>
  <c r="G507" i="21" s="1"/>
  <c r="D506" i="21"/>
  <c r="G506" i="21" s="1"/>
  <c r="D505" i="21"/>
  <c r="G505" i="21" s="1"/>
  <c r="D504" i="21"/>
  <c r="G504" i="21"/>
  <c r="D503" i="21"/>
  <c r="G503" i="21"/>
  <c r="D502" i="21"/>
  <c r="G502" i="21"/>
  <c r="F501" i="21"/>
  <c r="E501" i="21"/>
  <c r="C501" i="21"/>
  <c r="D501" i="21" s="1"/>
  <c r="B501" i="21"/>
  <c r="D500" i="21"/>
  <c r="G500" i="21"/>
  <c r="D499" i="21"/>
  <c r="G499" i="21"/>
  <c r="D498" i="21"/>
  <c r="G498" i="21" s="1"/>
  <c r="D497" i="21"/>
  <c r="G497" i="21"/>
  <c r="D496" i="21"/>
  <c r="G496" i="21" s="1"/>
  <c r="D495" i="21"/>
  <c r="G495" i="21" s="1"/>
  <c r="D494" i="21"/>
  <c r="G494" i="21" s="1"/>
  <c r="D493" i="21"/>
  <c r="G493" i="21" s="1"/>
  <c r="F492" i="21"/>
  <c r="E492" i="21"/>
  <c r="C492" i="21"/>
  <c r="B492" i="21"/>
  <c r="D491" i="21"/>
  <c r="G491" i="21" s="1"/>
  <c r="D490" i="21"/>
  <c r="G490" i="21"/>
  <c r="D489" i="21"/>
  <c r="G489" i="21" s="1"/>
  <c r="D488" i="21"/>
  <c r="G488" i="21"/>
  <c r="D487" i="21"/>
  <c r="G487" i="21" s="1"/>
  <c r="F486" i="21"/>
  <c r="E486" i="21"/>
  <c r="C486" i="21"/>
  <c r="B486" i="21"/>
  <c r="D485" i="21"/>
  <c r="G485" i="21"/>
  <c r="D484" i="21"/>
  <c r="G484" i="21" s="1"/>
  <c r="D483" i="21"/>
  <c r="G483" i="21" s="1"/>
  <c r="D482" i="21"/>
  <c r="G482" i="21" s="1"/>
  <c r="F481" i="21"/>
  <c r="E481" i="21"/>
  <c r="C481" i="21"/>
  <c r="B481" i="21"/>
  <c r="D481" i="21" s="1"/>
  <c r="G481" i="21" s="1"/>
  <c r="D480" i="21"/>
  <c r="G480" i="21"/>
  <c r="D479" i="21"/>
  <c r="G479" i="21" s="1"/>
  <c r="D478" i="21"/>
  <c r="G478" i="21" s="1"/>
  <c r="D477" i="21"/>
  <c r="G477" i="21" s="1"/>
  <c r="F476" i="21"/>
  <c r="E476" i="21"/>
  <c r="C476" i="21"/>
  <c r="B476" i="21"/>
  <c r="D476" i="21" s="1"/>
  <c r="D475" i="21"/>
  <c r="G475" i="21" s="1"/>
  <c r="D474" i="21"/>
  <c r="G474" i="21" s="1"/>
  <c r="D473" i="21"/>
  <c r="G473" i="21" s="1"/>
  <c r="D472" i="21"/>
  <c r="G472" i="21"/>
  <c r="D471" i="21"/>
  <c r="G471" i="21"/>
  <c r="F470" i="21"/>
  <c r="E470" i="21"/>
  <c r="C470" i="21"/>
  <c r="B470" i="21"/>
  <c r="D469" i="21"/>
  <c r="G469" i="21" s="1"/>
  <c r="D468" i="21"/>
  <c r="G468" i="21" s="1"/>
  <c r="D467" i="21"/>
  <c r="G467" i="21" s="1"/>
  <c r="D466" i="21"/>
  <c r="G466" i="21"/>
  <c r="D465" i="21"/>
  <c r="G465" i="21" s="1"/>
  <c r="D464" i="21"/>
  <c r="G464" i="21" s="1"/>
  <c r="F463" i="21"/>
  <c r="E463" i="21"/>
  <c r="C463" i="21"/>
  <c r="B463" i="21"/>
  <c r="D463" i="21" s="1"/>
  <c r="G462" i="21"/>
  <c r="D462" i="21"/>
  <c r="D461" i="21"/>
  <c r="G461" i="21"/>
  <c r="D460" i="21"/>
  <c r="G460" i="21" s="1"/>
  <c r="D459" i="21"/>
  <c r="G459" i="21"/>
  <c r="D458" i="21"/>
  <c r="G458" i="21" s="1"/>
  <c r="D457" i="21"/>
  <c r="G457" i="21" s="1"/>
  <c r="D456" i="21"/>
  <c r="G456" i="21" s="1"/>
  <c r="D455" i="21"/>
  <c r="G455" i="21" s="1"/>
  <c r="D454" i="21"/>
  <c r="G454" i="21" s="1"/>
  <c r="D453" i="21"/>
  <c r="G453" i="21"/>
  <c r="D452" i="21"/>
  <c r="G452" i="21" s="1"/>
  <c r="D451" i="21"/>
  <c r="G451" i="21" s="1"/>
  <c r="D450" i="21"/>
  <c r="G450" i="21" s="1"/>
  <c r="D449" i="21"/>
  <c r="G449" i="21"/>
  <c r="D448" i="21"/>
  <c r="G448" i="21" s="1"/>
  <c r="D447" i="21"/>
  <c r="G447" i="21"/>
  <c r="D446" i="21"/>
  <c r="G446" i="21" s="1"/>
  <c r="D445" i="21"/>
  <c r="G445" i="21" s="1"/>
  <c r="F444" i="21"/>
  <c r="E444" i="21"/>
  <c r="C444" i="21"/>
  <c r="D444" i="21"/>
  <c r="G444" i="21" s="1"/>
  <c r="B444" i="21"/>
  <c r="D443" i="21"/>
  <c r="G443" i="21"/>
  <c r="D442" i="21"/>
  <c r="G442" i="21" s="1"/>
  <c r="D441" i="21"/>
  <c r="G441" i="21" s="1"/>
  <c r="D440" i="21"/>
  <c r="G440" i="21" s="1"/>
  <c r="D439" i="21"/>
  <c r="G439" i="21"/>
  <c r="G438" i="21"/>
  <c r="D438" i="21"/>
  <c r="D437" i="21"/>
  <c r="G437" i="21"/>
  <c r="D436" i="21"/>
  <c r="G436" i="21"/>
  <c r="D435" i="21"/>
  <c r="G435" i="21" s="1"/>
  <c r="G434" i="21"/>
  <c r="D434" i="21"/>
  <c r="D433" i="21"/>
  <c r="G433" i="21"/>
  <c r="D432" i="21"/>
  <c r="G432" i="21" s="1"/>
  <c r="D431" i="21"/>
  <c r="G431" i="21"/>
  <c r="D430" i="21"/>
  <c r="G430" i="21" s="1"/>
  <c r="D429" i="21"/>
  <c r="G429" i="21" s="1"/>
  <c r="D428" i="21"/>
  <c r="G428" i="21" s="1"/>
  <c r="D427" i="21"/>
  <c r="G427" i="21" s="1"/>
  <c r="G426" i="21"/>
  <c r="D426" i="21"/>
  <c r="D425" i="21"/>
  <c r="G425" i="21"/>
  <c r="D424" i="21"/>
  <c r="G424" i="21"/>
  <c r="D423" i="21"/>
  <c r="G423" i="21" s="1"/>
  <c r="G422" i="21"/>
  <c r="D422" i="21"/>
  <c r="D421" i="21"/>
  <c r="G421" i="21" s="1"/>
  <c r="D420" i="21"/>
  <c r="G420" i="21" s="1"/>
  <c r="D419" i="21"/>
  <c r="G419" i="21" s="1"/>
  <c r="F418" i="21"/>
  <c r="E418" i="21"/>
  <c r="C418" i="21"/>
  <c r="B418" i="21"/>
  <c r="D417" i="21"/>
  <c r="G417" i="21" s="1"/>
  <c r="D416" i="21"/>
  <c r="G416" i="21"/>
  <c r="D415" i="21"/>
  <c r="G415" i="21" s="1"/>
  <c r="D414" i="21"/>
  <c r="G414" i="21"/>
  <c r="D413" i="21"/>
  <c r="G413" i="21"/>
  <c r="D412" i="21"/>
  <c r="G412" i="21" s="1"/>
  <c r="D411" i="21"/>
  <c r="G411" i="21" s="1"/>
  <c r="F410" i="21"/>
  <c r="E410" i="21"/>
  <c r="C410" i="21"/>
  <c r="B410" i="21"/>
  <c r="D409" i="21"/>
  <c r="G409" i="21" s="1"/>
  <c r="D408" i="21"/>
  <c r="G408" i="21" s="1"/>
  <c r="D407" i="21"/>
  <c r="G407" i="21" s="1"/>
  <c r="G406" i="21"/>
  <c r="D406" i="21"/>
  <c r="D405" i="21"/>
  <c r="G405" i="21" s="1"/>
  <c r="D404" i="21"/>
  <c r="G404" i="21" s="1"/>
  <c r="D403" i="21"/>
  <c r="G403" i="21" s="1"/>
  <c r="D402" i="21"/>
  <c r="G402" i="21" s="1"/>
  <c r="D401" i="21"/>
  <c r="G401" i="21" s="1"/>
  <c r="D400" i="21"/>
  <c r="G400" i="21" s="1"/>
  <c r="D399" i="21"/>
  <c r="G399" i="21" s="1"/>
  <c r="D398" i="21"/>
  <c r="G398" i="21" s="1"/>
  <c r="D397" i="21"/>
  <c r="G397" i="21"/>
  <c r="D396" i="21"/>
  <c r="G396" i="21" s="1"/>
  <c r="D395" i="21"/>
  <c r="G395" i="21" s="1"/>
  <c r="G394" i="21"/>
  <c r="D394" i="21"/>
  <c r="D393" i="21"/>
  <c r="G393" i="21"/>
  <c r="D392" i="21"/>
  <c r="G392" i="21" s="1"/>
  <c r="D391" i="21"/>
  <c r="G391" i="21"/>
  <c r="D390" i="21"/>
  <c r="G390" i="21" s="1"/>
  <c r="D389" i="21"/>
  <c r="G389" i="21" s="1"/>
  <c r="D388" i="21"/>
  <c r="G388" i="21" s="1"/>
  <c r="D387" i="21"/>
  <c r="G387" i="21" s="1"/>
  <c r="D386" i="21"/>
  <c r="G386" i="21" s="1"/>
  <c r="D385" i="21"/>
  <c r="G385" i="21" s="1"/>
  <c r="D384" i="21"/>
  <c r="G384" i="21" s="1"/>
  <c r="D383" i="21"/>
  <c r="G383" i="21" s="1"/>
  <c r="D382" i="21"/>
  <c r="G382" i="21" s="1"/>
  <c r="D381" i="21"/>
  <c r="G381" i="21" s="1"/>
  <c r="D380" i="21"/>
  <c r="G380" i="21" s="1"/>
  <c r="D379" i="21"/>
  <c r="G379" i="21"/>
  <c r="D378" i="21"/>
  <c r="G378" i="21" s="1"/>
  <c r="D377" i="21"/>
  <c r="G377" i="21" s="1"/>
  <c r="D376" i="21"/>
  <c r="G376" i="21" s="1"/>
  <c r="D375" i="21"/>
  <c r="G375" i="21" s="1"/>
  <c r="D374" i="21"/>
  <c r="G374" i="21" s="1"/>
  <c r="D373" i="21"/>
  <c r="G373" i="21"/>
  <c r="D372" i="21"/>
  <c r="G372" i="21"/>
  <c r="D371" i="21"/>
  <c r="G371" i="21" s="1"/>
  <c r="F370" i="21"/>
  <c r="E370" i="21"/>
  <c r="C370" i="21"/>
  <c r="D370" i="21" s="1"/>
  <c r="G370" i="21" s="1"/>
  <c r="B370" i="21"/>
  <c r="D369" i="21"/>
  <c r="G369" i="21"/>
  <c r="D368" i="21"/>
  <c r="G368" i="21"/>
  <c r="D367" i="21"/>
  <c r="G367" i="21" s="1"/>
  <c r="F366" i="21"/>
  <c r="E366" i="21"/>
  <c r="C366" i="21"/>
  <c r="B366" i="21"/>
  <c r="D365" i="21"/>
  <c r="G365" i="21"/>
  <c r="D364" i="21"/>
  <c r="G364" i="21"/>
  <c r="D363" i="21"/>
  <c r="G363" i="21" s="1"/>
  <c r="D362" i="21"/>
  <c r="G362" i="21" s="1"/>
  <c r="D361" i="21"/>
  <c r="G361" i="21" s="1"/>
  <c r="D360" i="21"/>
  <c r="G360" i="21" s="1"/>
  <c r="D359" i="21"/>
  <c r="G359" i="21"/>
  <c r="D358" i="21"/>
  <c r="G358" i="21" s="1"/>
  <c r="D357" i="21"/>
  <c r="G357" i="21" s="1"/>
  <c r="D356" i="21"/>
  <c r="G356" i="21" s="1"/>
  <c r="D355" i="21"/>
  <c r="G355" i="21"/>
  <c r="D354" i="21"/>
  <c r="G354" i="21" s="1"/>
  <c r="D353" i="21"/>
  <c r="G353" i="21"/>
  <c r="D352" i="21"/>
  <c r="G352" i="21"/>
  <c r="F351" i="21"/>
  <c r="E351" i="21"/>
  <c r="C351" i="21"/>
  <c r="B351" i="21"/>
  <c r="D350" i="21"/>
  <c r="G350" i="21"/>
  <c r="D349" i="21"/>
  <c r="G349" i="21" s="1"/>
  <c r="F348" i="21"/>
  <c r="E348" i="21"/>
  <c r="C348" i="21"/>
  <c r="B348" i="21"/>
  <c r="D347" i="21"/>
  <c r="G347" i="21" s="1"/>
  <c r="D346" i="21"/>
  <c r="G346" i="21" s="1"/>
  <c r="D345" i="21"/>
  <c r="G345" i="21" s="1"/>
  <c r="G344" i="21"/>
  <c r="D344" i="21"/>
  <c r="D343" i="21"/>
  <c r="G343" i="21"/>
  <c r="D342" i="21"/>
  <c r="G342" i="21"/>
  <c r="D341" i="21"/>
  <c r="G341" i="21" s="1"/>
  <c r="G340" i="21"/>
  <c r="D340" i="21"/>
  <c r="D339" i="21"/>
  <c r="G339" i="21" s="1"/>
  <c r="D338" i="21"/>
  <c r="G338" i="21" s="1"/>
  <c r="F337" i="21"/>
  <c r="E337" i="21"/>
  <c r="C337" i="21"/>
  <c r="B337" i="21"/>
  <c r="G336" i="21"/>
  <c r="D336" i="21"/>
  <c r="D335" i="21"/>
  <c r="G335" i="21" s="1"/>
  <c r="D334" i="21"/>
  <c r="G334" i="21"/>
  <c r="D333" i="21"/>
  <c r="G333" i="21" s="1"/>
  <c r="F332" i="21"/>
  <c r="E332" i="21"/>
  <c r="C332" i="21"/>
  <c r="D332" i="21"/>
  <c r="G332" i="21"/>
  <c r="B332" i="21"/>
  <c r="D331" i="21"/>
  <c r="G331" i="21" s="1"/>
  <c r="D330" i="21"/>
  <c r="G330" i="21"/>
  <c r="D329" i="21"/>
  <c r="G329" i="21" s="1"/>
  <c r="D328" i="21"/>
  <c r="G328" i="21" s="1"/>
  <c r="D327" i="21"/>
  <c r="G327" i="21"/>
  <c r="D326" i="21"/>
  <c r="G326" i="21" s="1"/>
  <c r="F325" i="21"/>
  <c r="E325" i="21"/>
  <c r="C325" i="21"/>
  <c r="B325" i="21"/>
  <c r="D324" i="21"/>
  <c r="G324" i="21" s="1"/>
  <c r="D323" i="21"/>
  <c r="G323" i="21" s="1"/>
  <c r="D322" i="21"/>
  <c r="G322" i="21" s="1"/>
  <c r="D321" i="21"/>
  <c r="G321" i="21" s="1"/>
  <c r="D320" i="21"/>
  <c r="G320" i="21" s="1"/>
  <c r="D319" i="21"/>
  <c r="G319" i="21" s="1"/>
  <c r="D318" i="21"/>
  <c r="G318" i="21" s="1"/>
  <c r="D317" i="21"/>
  <c r="G317" i="21"/>
  <c r="D316" i="21"/>
  <c r="G316" i="21" s="1"/>
  <c r="D315" i="21"/>
  <c r="G315" i="21" s="1"/>
  <c r="D314" i="21"/>
  <c r="G314" i="21" s="1"/>
  <c r="D313" i="21"/>
  <c r="G313" i="21" s="1"/>
  <c r="D312" i="21"/>
  <c r="G312" i="21" s="1"/>
  <c r="D311" i="21"/>
  <c r="G311" i="21" s="1"/>
  <c r="D310" i="21"/>
  <c r="G310" i="21" s="1"/>
  <c r="D309" i="21"/>
  <c r="G309" i="21" s="1"/>
  <c r="D308" i="21"/>
  <c r="G308" i="21" s="1"/>
  <c r="D307" i="21"/>
  <c r="G307" i="21" s="1"/>
  <c r="D306" i="21"/>
  <c r="G306" i="21" s="1"/>
  <c r="D305" i="21"/>
  <c r="G305" i="21"/>
  <c r="D304" i="21"/>
  <c r="G304" i="21" s="1"/>
  <c r="D303" i="21"/>
  <c r="G303" i="21" s="1"/>
  <c r="D302" i="21"/>
  <c r="G302" i="21" s="1"/>
  <c r="D301" i="21"/>
  <c r="G301" i="21" s="1"/>
  <c r="D300" i="21"/>
  <c r="G300" i="21" s="1"/>
  <c r="D299" i="21"/>
  <c r="G299" i="21"/>
  <c r="D298" i="21"/>
  <c r="G298" i="21" s="1"/>
  <c r="D297" i="21"/>
  <c r="G297" i="21" s="1"/>
  <c r="D296" i="21"/>
  <c r="G296" i="21" s="1"/>
  <c r="D295" i="21"/>
  <c r="G295" i="21" s="1"/>
  <c r="D294" i="21"/>
  <c r="G294" i="21" s="1"/>
  <c r="D293" i="21"/>
  <c r="G293" i="21" s="1"/>
  <c r="D292" i="21"/>
  <c r="G292" i="21" s="1"/>
  <c r="D291" i="21"/>
  <c r="G291" i="21" s="1"/>
  <c r="D290" i="21"/>
  <c r="G290" i="21" s="1"/>
  <c r="D289" i="21"/>
  <c r="G289" i="21" s="1"/>
  <c r="F288" i="21"/>
  <c r="E288" i="21"/>
  <c r="C288" i="21"/>
  <c r="B288" i="21"/>
  <c r="D287" i="21"/>
  <c r="G287" i="21" s="1"/>
  <c r="D286" i="21"/>
  <c r="G286" i="21" s="1"/>
  <c r="D285" i="21"/>
  <c r="G285" i="21"/>
  <c r="D284" i="21"/>
  <c r="G284" i="21" s="1"/>
  <c r="D283" i="21"/>
  <c r="G283" i="21"/>
  <c r="F282" i="21"/>
  <c r="E282" i="21"/>
  <c r="C282" i="21"/>
  <c r="B282" i="21"/>
  <c r="D281" i="21"/>
  <c r="G281" i="21" s="1"/>
  <c r="D280" i="21"/>
  <c r="G280" i="21" s="1"/>
  <c r="D279" i="21"/>
  <c r="G279" i="21"/>
  <c r="D278" i="21"/>
  <c r="G278" i="21" s="1"/>
  <c r="D277" i="21"/>
  <c r="G277" i="21" s="1"/>
  <c r="D276" i="21"/>
  <c r="G276" i="21" s="1"/>
  <c r="F275" i="21"/>
  <c r="E275" i="21"/>
  <c r="C275" i="21"/>
  <c r="B275" i="21"/>
  <c r="D274" i="21"/>
  <c r="G274" i="21"/>
  <c r="D273" i="21"/>
  <c r="G273" i="21" s="1"/>
  <c r="D272" i="21"/>
  <c r="G272" i="21" s="1"/>
  <c r="D271" i="21"/>
  <c r="G271" i="21" s="1"/>
  <c r="D270" i="21"/>
  <c r="G270" i="21" s="1"/>
  <c r="D269" i="21"/>
  <c r="G269" i="21"/>
  <c r="D268" i="21"/>
  <c r="G268" i="21" s="1"/>
  <c r="F267" i="21"/>
  <c r="E267" i="21"/>
  <c r="C267" i="21"/>
  <c r="D267" i="21" s="1"/>
  <c r="G267" i="21" s="1"/>
  <c r="B267" i="21"/>
  <c r="D266" i="21"/>
  <c r="G266" i="21" s="1"/>
  <c r="D265" i="21"/>
  <c r="G265" i="21" s="1"/>
  <c r="D264" i="21"/>
  <c r="G264" i="21"/>
  <c r="D263" i="21"/>
  <c r="G263" i="21" s="1"/>
  <c r="F262" i="21"/>
  <c r="E262" i="21"/>
  <c r="C262" i="21"/>
  <c r="B262" i="21"/>
  <c r="D262" i="21" s="1"/>
  <c r="G262" i="21"/>
  <c r="D261" i="21"/>
  <c r="G261" i="21" s="1"/>
  <c r="D260" i="21"/>
  <c r="G260" i="21" s="1"/>
  <c r="F259" i="21"/>
  <c r="E259" i="21"/>
  <c r="C259" i="21"/>
  <c r="B259" i="21"/>
  <c r="D259" i="21"/>
  <c r="D258" i="21"/>
  <c r="G258" i="21" s="1"/>
  <c r="D257" i="21"/>
  <c r="G257" i="21" s="1"/>
  <c r="D256" i="21"/>
  <c r="G256" i="21" s="1"/>
  <c r="D255" i="21"/>
  <c r="G255" i="21"/>
  <c r="D254" i="21"/>
  <c r="G254" i="21"/>
  <c r="D253" i="21"/>
  <c r="G253" i="21" s="1"/>
  <c r="D252" i="21"/>
  <c r="G252" i="21"/>
  <c r="D251" i="21"/>
  <c r="G251" i="21" s="1"/>
  <c r="D250" i="21"/>
  <c r="G250" i="21" s="1"/>
  <c r="F249" i="21"/>
  <c r="E249" i="21"/>
  <c r="C249" i="21"/>
  <c r="B249" i="21"/>
  <c r="D248" i="21"/>
  <c r="G248" i="21" s="1"/>
  <c r="D247" i="21"/>
  <c r="G247" i="21" s="1"/>
  <c r="F246" i="21"/>
  <c r="E246" i="21"/>
  <c r="C246" i="21"/>
  <c r="B246" i="21"/>
  <c r="D245" i="21"/>
  <c r="G245" i="21"/>
  <c r="D244" i="21"/>
  <c r="G244" i="21"/>
  <c r="D243" i="21"/>
  <c r="G243" i="21" s="1"/>
  <c r="D242" i="21"/>
  <c r="G242" i="21" s="1"/>
  <c r="D241" i="21"/>
  <c r="G241" i="21" s="1"/>
  <c r="D240" i="21"/>
  <c r="G240" i="21"/>
  <c r="F239" i="21"/>
  <c r="E239" i="21"/>
  <c r="C239" i="21"/>
  <c r="B239" i="21"/>
  <c r="D238" i="21"/>
  <c r="G238" i="21" s="1"/>
  <c r="D237" i="21"/>
  <c r="G237" i="21" s="1"/>
  <c r="D236" i="21"/>
  <c r="G236" i="21"/>
  <c r="D235" i="21"/>
  <c r="G235" i="21" s="1"/>
  <c r="D234" i="21"/>
  <c r="G234" i="21" s="1"/>
  <c r="D233" i="21"/>
  <c r="G233" i="21" s="1"/>
  <c r="D232" i="21"/>
  <c r="G232" i="21" s="1"/>
  <c r="D231" i="21"/>
  <c r="G231" i="21" s="1"/>
  <c r="D230" i="21"/>
  <c r="G230" i="21"/>
  <c r="D229" i="21"/>
  <c r="G229" i="21" s="1"/>
  <c r="D228" i="21"/>
  <c r="G228" i="21" s="1"/>
  <c r="D227" i="21"/>
  <c r="G227" i="21" s="1"/>
  <c r="D226" i="21"/>
  <c r="G226" i="21" s="1"/>
  <c r="D225" i="21"/>
  <c r="G225" i="21"/>
  <c r="D224" i="21"/>
  <c r="G224" i="21"/>
  <c r="F223" i="21"/>
  <c r="E223" i="21"/>
  <c r="C223" i="21"/>
  <c r="B223" i="21"/>
  <c r="D223" i="21"/>
  <c r="G223" i="21" s="1"/>
  <c r="D222" i="21"/>
  <c r="G222" i="21" s="1"/>
  <c r="D221" i="21"/>
  <c r="G221" i="21"/>
  <c r="F220" i="21"/>
  <c r="E220" i="21"/>
  <c r="C220" i="21"/>
  <c r="B220" i="21"/>
  <c r="D219" i="21"/>
  <c r="G219" i="21" s="1"/>
  <c r="D218" i="21"/>
  <c r="G218" i="21"/>
  <c r="F217" i="21"/>
  <c r="E217" i="21"/>
  <c r="C217" i="21"/>
  <c r="B217" i="21"/>
  <c r="D216" i="21"/>
  <c r="G216" i="21" s="1"/>
  <c r="D215" i="21"/>
  <c r="G215" i="21" s="1"/>
  <c r="D214" i="21"/>
  <c r="G214" i="21" s="1"/>
  <c r="D213" i="21"/>
  <c r="G213" i="21" s="1"/>
  <c r="D212" i="21"/>
  <c r="G212" i="21"/>
  <c r="D211" i="21"/>
  <c r="G211" i="21" s="1"/>
  <c r="D210" i="21"/>
  <c r="G210" i="21" s="1"/>
  <c r="D209" i="21"/>
  <c r="G209" i="21" s="1"/>
  <c r="D208" i="21"/>
  <c r="G208" i="21" s="1"/>
  <c r="D207" i="21"/>
  <c r="G207" i="21"/>
  <c r="D206" i="21"/>
  <c r="G206" i="21" s="1"/>
  <c r="D205" i="21"/>
  <c r="G205" i="21"/>
  <c r="F204" i="21"/>
  <c r="E204" i="21"/>
  <c r="C204" i="21"/>
  <c r="B204" i="21"/>
  <c r="D203" i="21"/>
  <c r="G203" i="21" s="1"/>
  <c r="D202" i="21"/>
  <c r="G202" i="21" s="1"/>
  <c r="D201" i="21"/>
  <c r="G201" i="21" s="1"/>
  <c r="D200" i="21"/>
  <c r="G200" i="21" s="1"/>
  <c r="D199" i="21"/>
  <c r="G199" i="21" s="1"/>
  <c r="D198" i="21"/>
  <c r="G198" i="21" s="1"/>
  <c r="F197" i="21"/>
  <c r="E197" i="21"/>
  <c r="C197" i="21"/>
  <c r="B197" i="21"/>
  <c r="D196" i="21"/>
  <c r="G196" i="21" s="1"/>
  <c r="D195" i="21"/>
  <c r="G195" i="21" s="1"/>
  <c r="D194" i="21"/>
  <c r="G194" i="21" s="1"/>
  <c r="D193" i="21"/>
  <c r="G193" i="21"/>
  <c r="D192" i="21"/>
  <c r="G192" i="21" s="1"/>
  <c r="D191" i="21"/>
  <c r="G191" i="21" s="1"/>
  <c r="F190" i="21"/>
  <c r="E190" i="21"/>
  <c r="C190" i="21"/>
  <c r="D190" i="21" s="1"/>
  <c r="B190" i="21"/>
  <c r="D189" i="21"/>
  <c r="G189" i="21" s="1"/>
  <c r="D188" i="21"/>
  <c r="G188" i="21" s="1"/>
  <c r="D187" i="21"/>
  <c r="G187" i="21" s="1"/>
  <c r="D186" i="21"/>
  <c r="G186" i="21"/>
  <c r="F185" i="21"/>
  <c r="E185" i="21"/>
  <c r="C185" i="21"/>
  <c r="B185" i="21"/>
  <c r="G184" i="21"/>
  <c r="D184" i="21"/>
  <c r="D183" i="21"/>
  <c r="G183" i="21" s="1"/>
  <c r="D182" i="21"/>
  <c r="G182" i="21"/>
  <c r="D181" i="21"/>
  <c r="G181" i="21" s="1"/>
  <c r="F180" i="21"/>
  <c r="E180" i="21"/>
  <c r="C180" i="21"/>
  <c r="B180" i="21"/>
  <c r="D179" i="21"/>
  <c r="G179" i="21"/>
  <c r="D178" i="21"/>
  <c r="G178" i="21" s="1"/>
  <c r="D177" i="21"/>
  <c r="G177" i="21"/>
  <c r="F176" i="21"/>
  <c r="E176" i="21"/>
  <c r="C176" i="21"/>
  <c r="B176" i="21"/>
  <c r="D176" i="21" s="1"/>
  <c r="G176" i="21" s="1"/>
  <c r="D175" i="21"/>
  <c r="G175" i="21"/>
  <c r="D174" i="21"/>
  <c r="G174" i="21" s="1"/>
  <c r="D173" i="21"/>
  <c r="G173" i="21" s="1"/>
  <c r="F172" i="21"/>
  <c r="E172" i="21"/>
  <c r="C172" i="21"/>
  <c r="B172" i="21"/>
  <c r="D172" i="21" s="1"/>
  <c r="D171" i="21"/>
  <c r="G171" i="21" s="1"/>
  <c r="D170" i="21"/>
  <c r="G170" i="21" s="1"/>
  <c r="D169" i="21"/>
  <c r="G169" i="21" s="1"/>
  <c r="D168" i="21"/>
  <c r="G168" i="21" s="1"/>
  <c r="F167" i="21"/>
  <c r="E167" i="21"/>
  <c r="C167" i="21"/>
  <c r="B167" i="21"/>
  <c r="D166" i="21"/>
  <c r="G166" i="21" s="1"/>
  <c r="D165" i="21"/>
  <c r="G165" i="21" s="1"/>
  <c r="G164" i="21"/>
  <c r="D164" i="21"/>
  <c r="D163" i="21"/>
  <c r="G163" i="21" s="1"/>
  <c r="F162" i="21"/>
  <c r="E162" i="21"/>
  <c r="C162" i="21"/>
  <c r="B162" i="21"/>
  <c r="D162" i="21" s="1"/>
  <c r="G162" i="21" s="1"/>
  <c r="D161" i="21"/>
  <c r="G161" i="21" s="1"/>
  <c r="D160" i="21"/>
  <c r="G160" i="21" s="1"/>
  <c r="D159" i="21"/>
  <c r="G159" i="21" s="1"/>
  <c r="F158" i="21"/>
  <c r="E158" i="21"/>
  <c r="C158" i="21"/>
  <c r="B158" i="21"/>
  <c r="D157" i="21"/>
  <c r="G157" i="21" s="1"/>
  <c r="D156" i="21"/>
  <c r="G156" i="21" s="1"/>
  <c r="F155" i="21"/>
  <c r="E155" i="21"/>
  <c r="C155" i="21"/>
  <c r="B155" i="21"/>
  <c r="D155" i="21" s="1"/>
  <c r="G155" i="21" s="1"/>
  <c r="D154" i="21"/>
  <c r="G154" i="21"/>
  <c r="D153" i="21"/>
  <c r="G153" i="21" s="1"/>
  <c r="G152" i="21"/>
  <c r="D152" i="21"/>
  <c r="D151" i="21"/>
  <c r="G151" i="21" s="1"/>
  <c r="F150" i="21"/>
  <c r="E150" i="21"/>
  <c r="C150" i="21"/>
  <c r="B150" i="21"/>
  <c r="D150" i="21" s="1"/>
  <c r="D149" i="21"/>
  <c r="G149" i="21" s="1"/>
  <c r="G148" i="21"/>
  <c r="D148" i="21"/>
  <c r="D147" i="21"/>
  <c r="G147" i="21" s="1"/>
  <c r="D146" i="21"/>
  <c r="G146" i="21" s="1"/>
  <c r="D145" i="21"/>
  <c r="G145" i="21" s="1"/>
  <c r="D144" i="21"/>
  <c r="G144" i="21" s="1"/>
  <c r="D143" i="21"/>
  <c r="G143" i="21" s="1"/>
  <c r="F142" i="21"/>
  <c r="E142" i="21"/>
  <c r="C142" i="21"/>
  <c r="B142" i="21"/>
  <c r="D142" i="21"/>
  <c r="G142" i="21" s="1"/>
  <c r="D141" i="21"/>
  <c r="G141" i="21" s="1"/>
  <c r="D140" i="21"/>
  <c r="G140" i="21" s="1"/>
  <c r="D139" i="21"/>
  <c r="G139" i="21" s="1"/>
  <c r="F138" i="21"/>
  <c r="F558" i="21" s="1"/>
  <c r="F557" i="21" s="1"/>
  <c r="E138" i="21"/>
  <c r="C138" i="21"/>
  <c r="B138" i="21"/>
  <c r="D137" i="21"/>
  <c r="G137" i="21" s="1"/>
  <c r="D136" i="21"/>
  <c r="G136" i="21" s="1"/>
  <c r="D135" i="21"/>
  <c r="G135" i="21"/>
  <c r="D134" i="21"/>
  <c r="G134" i="21" s="1"/>
  <c r="D133" i="21"/>
  <c r="G133" i="21" s="1"/>
  <c r="D132" i="21"/>
  <c r="G132" i="21" s="1"/>
  <c r="F131" i="21"/>
  <c r="E131" i="21"/>
  <c r="C131" i="21"/>
  <c r="D131" i="21" s="1"/>
  <c r="G131" i="21" s="1"/>
  <c r="B131" i="21"/>
  <c r="D130" i="21"/>
  <c r="G130" i="21" s="1"/>
  <c r="D129" i="21"/>
  <c r="G129" i="21" s="1"/>
  <c r="D128" i="21"/>
  <c r="G128" i="21" s="1"/>
  <c r="D127" i="21"/>
  <c r="G127" i="21"/>
  <c r="D126" i="21"/>
  <c r="G126" i="21" s="1"/>
  <c r="D125" i="21"/>
  <c r="G125" i="21" s="1"/>
  <c r="D124" i="21"/>
  <c r="G124" i="21" s="1"/>
  <c r="D123" i="21"/>
  <c r="G123" i="21" s="1"/>
  <c r="D122" i="21"/>
  <c r="G122" i="21" s="1"/>
  <c r="F121" i="21"/>
  <c r="E121" i="21"/>
  <c r="C121" i="21"/>
  <c r="B121" i="21"/>
  <c r="G120" i="21"/>
  <c r="D120" i="21"/>
  <c r="D119" i="21"/>
  <c r="G119" i="21" s="1"/>
  <c r="D118" i="21"/>
  <c r="G118" i="21" s="1"/>
  <c r="F117" i="21"/>
  <c r="E117" i="21"/>
  <c r="C117" i="21"/>
  <c r="B117" i="21"/>
  <c r="D116" i="21"/>
  <c r="G116" i="21" s="1"/>
  <c r="D115" i="21"/>
  <c r="G115" i="21" s="1"/>
  <c r="F114" i="21"/>
  <c r="E114" i="21"/>
  <c r="C114" i="21"/>
  <c r="B114" i="21"/>
  <c r="D114" i="21" s="1"/>
  <c r="G114" i="21" s="1"/>
  <c r="D113" i="21"/>
  <c r="G113" i="21" s="1"/>
  <c r="D112" i="21"/>
  <c r="G112" i="21" s="1"/>
  <c r="D111" i="21"/>
  <c r="G111" i="21"/>
  <c r="F110" i="21"/>
  <c r="E110" i="21"/>
  <c r="C110" i="21"/>
  <c r="B110" i="21"/>
  <c r="D110" i="21"/>
  <c r="G110" i="21" s="1"/>
  <c r="D109" i="21"/>
  <c r="G109" i="21" s="1"/>
  <c r="D108" i="21"/>
  <c r="G108" i="21" s="1"/>
  <c r="D107" i="21"/>
  <c r="G107" i="21" s="1"/>
  <c r="D106" i="21"/>
  <c r="G106" i="21" s="1"/>
  <c r="F105" i="21"/>
  <c r="E105" i="21"/>
  <c r="C105" i="21"/>
  <c r="D105" i="21" s="1"/>
  <c r="B105" i="21"/>
  <c r="D104" i="21"/>
  <c r="G104" i="21" s="1"/>
  <c r="D103" i="21"/>
  <c r="G103" i="21" s="1"/>
  <c r="D102" i="21"/>
  <c r="G102" i="21" s="1"/>
  <c r="D101" i="21"/>
  <c r="G101" i="21" s="1"/>
  <c r="D100" i="21"/>
  <c r="G100" i="21" s="1"/>
  <c r="F99" i="21"/>
  <c r="E99" i="21"/>
  <c r="C99" i="21"/>
  <c r="B99" i="21"/>
  <c r="D99" i="21" s="1"/>
  <c r="D98" i="21"/>
  <c r="G98" i="21" s="1"/>
  <c r="D97" i="21"/>
  <c r="G97" i="21" s="1"/>
  <c r="D96" i="21"/>
  <c r="G96" i="21" s="1"/>
  <c r="F95" i="21"/>
  <c r="E95" i="21"/>
  <c r="C95" i="21"/>
  <c r="B95" i="21"/>
  <c r="D94" i="21"/>
  <c r="G94" i="21" s="1"/>
  <c r="D93" i="21"/>
  <c r="G93" i="21" s="1"/>
  <c r="F92" i="21"/>
  <c r="E92" i="21"/>
  <c r="C92" i="21"/>
  <c r="B92" i="21"/>
  <c r="D91" i="21"/>
  <c r="G91" i="21" s="1"/>
  <c r="D90" i="21"/>
  <c r="G90" i="21"/>
  <c r="D89" i="21"/>
  <c r="G89" i="21" s="1"/>
  <c r="F88" i="21"/>
  <c r="E88" i="21"/>
  <c r="C88" i="21"/>
  <c r="B88" i="21"/>
  <c r="D88" i="21"/>
  <c r="G88" i="21" s="1"/>
  <c r="D87" i="21"/>
  <c r="G87" i="21" s="1"/>
  <c r="D86" i="21"/>
  <c r="G86" i="21"/>
  <c r="D85" i="21"/>
  <c r="G85" i="21" s="1"/>
  <c r="D84" i="21"/>
  <c r="G84" i="21" s="1"/>
  <c r="G83" i="21"/>
  <c r="D83" i="21"/>
  <c r="D82" i="21"/>
  <c r="G82" i="21" s="1"/>
  <c r="D81" i="21"/>
  <c r="G81" i="21" s="1"/>
  <c r="D80" i="21"/>
  <c r="G80" i="21" s="1"/>
  <c r="D79" i="21"/>
  <c r="G79" i="21" s="1"/>
  <c r="D78" i="21"/>
  <c r="G78" i="21" s="1"/>
  <c r="D77" i="21"/>
  <c r="G77" i="21" s="1"/>
  <c r="D76" i="21"/>
  <c r="G76" i="21"/>
  <c r="D75" i="21"/>
  <c r="G75" i="21" s="1"/>
  <c r="D74" i="21"/>
  <c r="G74" i="21"/>
  <c r="D73" i="21"/>
  <c r="G73" i="21" s="1"/>
  <c r="D72" i="21"/>
  <c r="G72" i="21" s="1"/>
  <c r="G71" i="21"/>
  <c r="D71" i="21"/>
  <c r="D70" i="21"/>
  <c r="G70" i="21" s="1"/>
  <c r="D69" i="21"/>
  <c r="G69" i="21" s="1"/>
  <c r="D68" i="21"/>
  <c r="G68" i="21" s="1"/>
  <c r="D67" i="21"/>
  <c r="G67" i="21" s="1"/>
  <c r="D66" i="21"/>
  <c r="G66" i="21"/>
  <c r="G65" i="21"/>
  <c r="D65" i="21"/>
  <c r="D64" i="21"/>
  <c r="G64" i="21"/>
  <c r="D63" i="21"/>
  <c r="G63" i="21" s="1"/>
  <c r="D62" i="21"/>
  <c r="G62" i="21"/>
  <c r="D61" i="21"/>
  <c r="G61" i="21" s="1"/>
  <c r="D60" i="21"/>
  <c r="G60" i="21" s="1"/>
  <c r="G59" i="21"/>
  <c r="D59" i="21"/>
  <c r="D58" i="21"/>
  <c r="G58" i="21" s="1"/>
  <c r="G57" i="21"/>
  <c r="D57" i="21"/>
  <c r="D56" i="21"/>
  <c r="G56" i="21" s="1"/>
  <c r="F55" i="21"/>
  <c r="E55" i="21"/>
  <c r="C55" i="21"/>
  <c r="C558" i="21" s="1"/>
  <c r="B55" i="21"/>
  <c r="D54" i="21"/>
  <c r="G54" i="21" s="1"/>
  <c r="D53" i="21"/>
  <c r="G53" i="21" s="1"/>
  <c r="D52" i="21"/>
  <c r="G52" i="21" s="1"/>
  <c r="D51" i="21"/>
  <c r="G51" i="21" s="1"/>
  <c r="D50" i="21"/>
  <c r="G50" i="21"/>
  <c r="D49" i="21"/>
  <c r="G49" i="21" s="1"/>
  <c r="D48" i="21"/>
  <c r="G48" i="21" s="1"/>
  <c r="D47" i="21"/>
  <c r="G47" i="21" s="1"/>
  <c r="D46" i="21"/>
  <c r="G46" i="21"/>
  <c r="D45" i="21"/>
  <c r="G45" i="21" s="1"/>
  <c r="D44" i="21"/>
  <c r="G44" i="21" s="1"/>
  <c r="G43" i="21"/>
  <c r="D43" i="21"/>
  <c r="D42" i="21"/>
  <c r="G42" i="21" s="1"/>
  <c r="G41" i="21"/>
  <c r="D41" i="21"/>
  <c r="D40" i="21"/>
  <c r="G40" i="21" s="1"/>
  <c r="D39" i="21"/>
  <c r="G39" i="21" s="1"/>
  <c r="D38" i="21"/>
  <c r="G38" i="21" s="1"/>
  <c r="F37" i="21"/>
  <c r="E37" i="21"/>
  <c r="C37" i="21"/>
  <c r="D37" i="21" s="1"/>
  <c r="G37" i="21" s="1"/>
  <c r="B37" i="21"/>
  <c r="D36" i="21"/>
  <c r="G36" i="21"/>
  <c r="D35" i="21"/>
  <c r="G35" i="21" s="1"/>
  <c r="D34" i="21"/>
  <c r="G34" i="21" s="1"/>
  <c r="D33" i="21"/>
  <c r="G33" i="21" s="1"/>
  <c r="D32" i="21"/>
  <c r="G32" i="21" s="1"/>
  <c r="F31" i="21"/>
  <c r="E31" i="21"/>
  <c r="C31" i="21"/>
  <c r="B31" i="21"/>
  <c r="D31" i="21" s="1"/>
  <c r="D30" i="21"/>
  <c r="G30" i="21" s="1"/>
  <c r="D29" i="21"/>
  <c r="G29" i="21" s="1"/>
  <c r="D28" i="21"/>
  <c r="G28" i="21" s="1"/>
  <c r="D27" i="21"/>
  <c r="G27" i="21" s="1"/>
  <c r="D26" i="21"/>
  <c r="G26" i="21" s="1"/>
  <c r="G25" i="21"/>
  <c r="D25" i="21"/>
  <c r="D24" i="21"/>
  <c r="G24" i="21" s="1"/>
  <c r="D23" i="21"/>
  <c r="G23" i="21" s="1"/>
  <c r="F22" i="21"/>
  <c r="E22" i="21"/>
  <c r="C22" i="21"/>
  <c r="B22" i="21"/>
  <c r="D21" i="21"/>
  <c r="G21" i="21" s="1"/>
  <c r="D20" i="21"/>
  <c r="G20" i="21" s="1"/>
  <c r="D19" i="21"/>
  <c r="G19" i="21" s="1"/>
  <c r="F18" i="21"/>
  <c r="E18" i="21"/>
  <c r="C18" i="21"/>
  <c r="B18" i="21"/>
  <c r="D17" i="21"/>
  <c r="G17" i="21" s="1"/>
  <c r="D16" i="21"/>
  <c r="G16" i="21" s="1"/>
  <c r="D15" i="21"/>
  <c r="G15" i="21" s="1"/>
  <c r="D14" i="21"/>
  <c r="G14" i="21" s="1"/>
  <c r="D13" i="21"/>
  <c r="G13" i="21" s="1"/>
  <c r="D12" i="21"/>
  <c r="G12" i="21" s="1"/>
  <c r="D11" i="21"/>
  <c r="G11" i="21" s="1"/>
  <c r="D10" i="21"/>
  <c r="G10" i="21" s="1"/>
  <c r="D9" i="21"/>
  <c r="G9" i="21" s="1"/>
  <c r="D8" i="21"/>
  <c r="G8" i="21" s="1"/>
  <c r="F556" i="20"/>
  <c r="E556" i="20"/>
  <c r="C556" i="20"/>
  <c r="B556" i="20"/>
  <c r="F555" i="20"/>
  <c r="E555" i="20"/>
  <c r="C555" i="20"/>
  <c r="D555" i="20" s="1"/>
  <c r="B555" i="20"/>
  <c r="D554" i="20"/>
  <c r="G554" i="20" s="1"/>
  <c r="D553" i="20"/>
  <c r="G553" i="20" s="1"/>
  <c r="D552" i="20"/>
  <c r="G552" i="20" s="1"/>
  <c r="D551" i="20"/>
  <c r="G551" i="20" s="1"/>
  <c r="D550" i="20"/>
  <c r="G550" i="20" s="1"/>
  <c r="D549" i="20"/>
  <c r="G549" i="20" s="1"/>
  <c r="F548" i="20"/>
  <c r="E548" i="20"/>
  <c r="C548" i="20"/>
  <c r="B548" i="20"/>
  <c r="D547" i="20"/>
  <c r="G547" i="20"/>
  <c r="D546" i="20"/>
  <c r="G546" i="20"/>
  <c r="D545" i="20"/>
  <c r="G545" i="20" s="1"/>
  <c r="D544" i="20"/>
  <c r="G544" i="20"/>
  <c r="F543" i="20"/>
  <c r="E543" i="20"/>
  <c r="C543" i="20"/>
  <c r="B543" i="20"/>
  <c r="D542" i="20"/>
  <c r="G542" i="20"/>
  <c r="D541" i="20"/>
  <c r="G541" i="20"/>
  <c r="D540" i="20"/>
  <c r="G540" i="20"/>
  <c r="F539" i="20"/>
  <c r="E539" i="20"/>
  <c r="C539" i="20"/>
  <c r="B539" i="20"/>
  <c r="D538" i="20"/>
  <c r="G538" i="20" s="1"/>
  <c r="D537" i="20"/>
  <c r="G537" i="20"/>
  <c r="D536" i="20"/>
  <c r="G536" i="20"/>
  <c r="D535" i="20"/>
  <c r="G535" i="20" s="1"/>
  <c r="D534" i="20"/>
  <c r="G534" i="20"/>
  <c r="D533" i="20"/>
  <c r="G533" i="20"/>
  <c r="D532" i="20"/>
  <c r="G532" i="20" s="1"/>
  <c r="D531" i="20"/>
  <c r="G531" i="20"/>
  <c r="D530" i="20"/>
  <c r="G530" i="20" s="1"/>
  <c r="D529" i="20"/>
  <c r="G529" i="20" s="1"/>
  <c r="D528" i="20"/>
  <c r="G528" i="20"/>
  <c r="D527" i="20"/>
  <c r="G527" i="20" s="1"/>
  <c r="D526" i="20"/>
  <c r="G526" i="20" s="1"/>
  <c r="D525" i="20"/>
  <c r="G525" i="20"/>
  <c r="D524" i="20"/>
  <c r="G524" i="20" s="1"/>
  <c r="D523" i="20"/>
  <c r="G523" i="20"/>
  <c r="D522" i="20"/>
  <c r="G522" i="20"/>
  <c r="D521" i="20"/>
  <c r="G521" i="20"/>
  <c r="F520" i="20"/>
  <c r="E520" i="20"/>
  <c r="C520" i="20"/>
  <c r="B520" i="20"/>
  <c r="D520" i="20" s="1"/>
  <c r="G520" i="20" s="1"/>
  <c r="D519" i="20"/>
  <c r="G519" i="20" s="1"/>
  <c r="D518" i="20"/>
  <c r="G518" i="20"/>
  <c r="D517" i="20"/>
  <c r="G517" i="20"/>
  <c r="D516" i="20"/>
  <c r="G516" i="20" s="1"/>
  <c r="F515" i="20"/>
  <c r="E515" i="20"/>
  <c r="C515" i="20"/>
  <c r="B515" i="20"/>
  <c r="D514" i="20"/>
  <c r="G514" i="20" s="1"/>
  <c r="D513" i="20"/>
  <c r="G513" i="20" s="1"/>
  <c r="F512" i="20"/>
  <c r="E512" i="20"/>
  <c r="C512" i="20"/>
  <c r="B512" i="20"/>
  <c r="D511" i="20"/>
  <c r="G511" i="20"/>
  <c r="D510" i="20"/>
  <c r="G510" i="20" s="1"/>
  <c r="D509" i="20"/>
  <c r="G509" i="20" s="1"/>
  <c r="F508" i="20"/>
  <c r="E508" i="20"/>
  <c r="C508" i="20"/>
  <c r="B508" i="20"/>
  <c r="D507" i="20"/>
  <c r="G507" i="20" s="1"/>
  <c r="D506" i="20"/>
  <c r="G506" i="20"/>
  <c r="D505" i="20"/>
  <c r="G505" i="20" s="1"/>
  <c r="D504" i="20"/>
  <c r="G504" i="20" s="1"/>
  <c r="D503" i="20"/>
  <c r="G503" i="20" s="1"/>
  <c r="D502" i="20"/>
  <c r="G502" i="20" s="1"/>
  <c r="F501" i="20"/>
  <c r="E501" i="20"/>
  <c r="C501" i="20"/>
  <c r="B501" i="20"/>
  <c r="D500" i="20"/>
  <c r="G500" i="20" s="1"/>
  <c r="D499" i="20"/>
  <c r="G499" i="20" s="1"/>
  <c r="D498" i="20"/>
  <c r="G498" i="20" s="1"/>
  <c r="D497" i="20"/>
  <c r="G497" i="20"/>
  <c r="D496" i="20"/>
  <c r="G496" i="20"/>
  <c r="D495" i="20"/>
  <c r="G495" i="20"/>
  <c r="D494" i="20"/>
  <c r="G494" i="20"/>
  <c r="D493" i="20"/>
  <c r="G493" i="20" s="1"/>
  <c r="F492" i="20"/>
  <c r="E492" i="20"/>
  <c r="C492" i="20"/>
  <c r="B492" i="20"/>
  <c r="D492" i="20" s="1"/>
  <c r="D491" i="20"/>
  <c r="G491" i="20" s="1"/>
  <c r="D490" i="20"/>
  <c r="G490" i="20" s="1"/>
  <c r="D489" i="20"/>
  <c r="G489" i="20" s="1"/>
  <c r="D488" i="20"/>
  <c r="G488" i="20" s="1"/>
  <c r="D487" i="20"/>
  <c r="G487" i="20" s="1"/>
  <c r="F486" i="20"/>
  <c r="E486" i="20"/>
  <c r="C486" i="20"/>
  <c r="B486" i="20"/>
  <c r="D486" i="20" s="1"/>
  <c r="G486" i="20" s="1"/>
  <c r="D485" i="20"/>
  <c r="G485" i="20" s="1"/>
  <c r="D484" i="20"/>
  <c r="G484" i="20"/>
  <c r="D483" i="20"/>
  <c r="G483" i="20" s="1"/>
  <c r="D482" i="20"/>
  <c r="G482" i="20" s="1"/>
  <c r="F481" i="20"/>
  <c r="E481" i="20"/>
  <c r="C481" i="20"/>
  <c r="B481" i="20"/>
  <c r="D480" i="20"/>
  <c r="G480" i="20" s="1"/>
  <c r="D479" i="20"/>
  <c r="G479" i="20" s="1"/>
  <c r="D478" i="20"/>
  <c r="G478" i="20" s="1"/>
  <c r="D477" i="20"/>
  <c r="G477" i="20" s="1"/>
  <c r="F476" i="20"/>
  <c r="E476" i="20"/>
  <c r="C476" i="20"/>
  <c r="D476" i="20" s="1"/>
  <c r="G476" i="20" s="1"/>
  <c r="B476" i="20"/>
  <c r="D475" i="20"/>
  <c r="G475" i="20" s="1"/>
  <c r="D474" i="20"/>
  <c r="G474" i="20" s="1"/>
  <c r="D473" i="20"/>
  <c r="G473" i="20" s="1"/>
  <c r="D472" i="20"/>
  <c r="G472" i="20" s="1"/>
  <c r="D471" i="20"/>
  <c r="G471" i="20" s="1"/>
  <c r="F470" i="20"/>
  <c r="E470" i="20"/>
  <c r="C470" i="20"/>
  <c r="B470" i="20"/>
  <c r="D469" i="20"/>
  <c r="G469" i="20" s="1"/>
  <c r="D468" i="20"/>
  <c r="G468" i="20" s="1"/>
  <c r="D467" i="20"/>
  <c r="G467" i="20" s="1"/>
  <c r="D466" i="20"/>
  <c r="G466" i="20" s="1"/>
  <c r="D465" i="20"/>
  <c r="G465" i="20"/>
  <c r="D464" i="20"/>
  <c r="G464" i="20" s="1"/>
  <c r="F463" i="20"/>
  <c r="E463" i="20"/>
  <c r="C463" i="20"/>
  <c r="B463" i="20"/>
  <c r="D462" i="20"/>
  <c r="G462" i="20" s="1"/>
  <c r="D461" i="20"/>
  <c r="G461" i="20" s="1"/>
  <c r="D460" i="20"/>
  <c r="G460" i="20" s="1"/>
  <c r="D459" i="20"/>
  <c r="G459" i="20" s="1"/>
  <c r="D458" i="20"/>
  <c r="G458" i="20" s="1"/>
  <c r="D457" i="20"/>
  <c r="G457" i="20" s="1"/>
  <c r="D456" i="20"/>
  <c r="G456" i="20" s="1"/>
  <c r="D455" i="20"/>
  <c r="G455" i="20" s="1"/>
  <c r="D454" i="20"/>
  <c r="G454" i="20" s="1"/>
  <c r="D453" i="20"/>
  <c r="G453" i="20" s="1"/>
  <c r="D452" i="20"/>
  <c r="G452" i="20" s="1"/>
  <c r="D451" i="20"/>
  <c r="G451" i="20" s="1"/>
  <c r="D450" i="20"/>
  <c r="G450" i="20" s="1"/>
  <c r="D449" i="20"/>
  <c r="G449" i="20" s="1"/>
  <c r="D448" i="20"/>
  <c r="G448" i="20" s="1"/>
  <c r="D447" i="20"/>
  <c r="G447" i="20" s="1"/>
  <c r="D446" i="20"/>
  <c r="G446" i="20" s="1"/>
  <c r="D445" i="20"/>
  <c r="G445" i="20" s="1"/>
  <c r="F444" i="20"/>
  <c r="E444" i="20"/>
  <c r="C444" i="20"/>
  <c r="B444" i="20"/>
  <c r="D443" i="20"/>
  <c r="G443" i="20" s="1"/>
  <c r="D442" i="20"/>
  <c r="G442" i="20" s="1"/>
  <c r="D441" i="20"/>
  <c r="G441" i="20" s="1"/>
  <c r="D440" i="20"/>
  <c r="G440" i="20" s="1"/>
  <c r="D439" i="20"/>
  <c r="G439" i="20" s="1"/>
  <c r="D438" i="20"/>
  <c r="G438" i="20" s="1"/>
  <c r="D437" i="20"/>
  <c r="G437" i="20" s="1"/>
  <c r="D436" i="20"/>
  <c r="G436" i="20" s="1"/>
  <c r="D435" i="20"/>
  <c r="G435" i="20" s="1"/>
  <c r="D434" i="20"/>
  <c r="G434" i="20" s="1"/>
  <c r="D433" i="20"/>
  <c r="G433" i="20" s="1"/>
  <c r="D432" i="20"/>
  <c r="G432" i="20" s="1"/>
  <c r="D431" i="20"/>
  <c r="G431" i="20" s="1"/>
  <c r="D430" i="20"/>
  <c r="G430" i="20" s="1"/>
  <c r="D429" i="20"/>
  <c r="G429" i="20"/>
  <c r="D428" i="20"/>
  <c r="G428" i="20" s="1"/>
  <c r="D427" i="20"/>
  <c r="G427" i="20" s="1"/>
  <c r="D426" i="20"/>
  <c r="G426" i="20" s="1"/>
  <c r="D425" i="20"/>
  <c r="G425" i="20" s="1"/>
  <c r="D424" i="20"/>
  <c r="G424" i="20" s="1"/>
  <c r="D423" i="20"/>
  <c r="G423" i="20" s="1"/>
  <c r="D422" i="20"/>
  <c r="G422" i="20" s="1"/>
  <c r="D421" i="20"/>
  <c r="G421" i="20" s="1"/>
  <c r="D420" i="20"/>
  <c r="G420" i="20" s="1"/>
  <c r="D419" i="20"/>
  <c r="G419" i="20" s="1"/>
  <c r="F418" i="20"/>
  <c r="E418" i="20"/>
  <c r="C418" i="20"/>
  <c r="B418" i="20"/>
  <c r="D417" i="20"/>
  <c r="G417" i="20" s="1"/>
  <c r="D416" i="20"/>
  <c r="G416" i="20" s="1"/>
  <c r="D415" i="20"/>
  <c r="G415" i="20" s="1"/>
  <c r="D414" i="20"/>
  <c r="G414" i="20" s="1"/>
  <c r="D413" i="20"/>
  <c r="G413" i="20"/>
  <c r="D412" i="20"/>
  <c r="G412" i="20" s="1"/>
  <c r="D411" i="20"/>
  <c r="G411" i="20" s="1"/>
  <c r="F410" i="20"/>
  <c r="E410" i="20"/>
  <c r="C410" i="20"/>
  <c r="D410" i="20" s="1"/>
  <c r="G410" i="20" s="1"/>
  <c r="B410" i="20"/>
  <c r="D409" i="20"/>
  <c r="G409" i="20" s="1"/>
  <c r="D408" i="20"/>
  <c r="G408" i="20" s="1"/>
  <c r="D407" i="20"/>
  <c r="G407" i="20" s="1"/>
  <c r="D406" i="20"/>
  <c r="G406" i="20" s="1"/>
  <c r="D405" i="20"/>
  <c r="G405" i="20" s="1"/>
  <c r="D404" i="20"/>
  <c r="G404" i="20" s="1"/>
  <c r="D403" i="20"/>
  <c r="G403" i="20"/>
  <c r="D402" i="20"/>
  <c r="G402" i="20" s="1"/>
  <c r="D401" i="20"/>
  <c r="G401" i="20" s="1"/>
  <c r="D400" i="20"/>
  <c r="G400" i="20" s="1"/>
  <c r="D399" i="20"/>
  <c r="G399" i="20" s="1"/>
  <c r="D398" i="20"/>
  <c r="G398" i="20" s="1"/>
  <c r="D397" i="20"/>
  <c r="G397" i="20" s="1"/>
  <c r="D396" i="20"/>
  <c r="G396" i="20" s="1"/>
  <c r="D395" i="20"/>
  <c r="G395" i="20" s="1"/>
  <c r="D394" i="20"/>
  <c r="G394" i="20"/>
  <c r="D393" i="20"/>
  <c r="G393" i="20" s="1"/>
  <c r="D392" i="20"/>
  <c r="G392" i="20" s="1"/>
  <c r="D391" i="20"/>
  <c r="G391" i="20" s="1"/>
  <c r="D390" i="20"/>
  <c r="G390" i="20" s="1"/>
  <c r="D389" i="20"/>
  <c r="G389" i="20" s="1"/>
  <c r="D388" i="20"/>
  <c r="G388" i="20" s="1"/>
  <c r="D387" i="20"/>
  <c r="G387" i="20" s="1"/>
  <c r="D386" i="20"/>
  <c r="G386" i="20" s="1"/>
  <c r="D385" i="20"/>
  <c r="G385" i="20"/>
  <c r="D384" i="20"/>
  <c r="G384" i="20" s="1"/>
  <c r="D383" i="20"/>
  <c r="G383" i="20" s="1"/>
  <c r="D382" i="20"/>
  <c r="G382" i="20" s="1"/>
  <c r="D381" i="20"/>
  <c r="G381" i="20" s="1"/>
  <c r="D380" i="20"/>
  <c r="G380" i="20" s="1"/>
  <c r="D379" i="20"/>
  <c r="G379" i="20" s="1"/>
  <c r="D378" i="20"/>
  <c r="G378" i="20" s="1"/>
  <c r="D377" i="20"/>
  <c r="G377" i="20" s="1"/>
  <c r="D376" i="20"/>
  <c r="G376" i="20"/>
  <c r="D375" i="20"/>
  <c r="G375" i="20" s="1"/>
  <c r="D374" i="20"/>
  <c r="G374" i="20" s="1"/>
  <c r="D373" i="20"/>
  <c r="G373" i="20" s="1"/>
  <c r="D372" i="20"/>
  <c r="G372" i="20" s="1"/>
  <c r="D371" i="20"/>
  <c r="G371" i="20" s="1"/>
  <c r="F370" i="20"/>
  <c r="E370" i="20"/>
  <c r="E558" i="20" s="1"/>
  <c r="E557" i="20" s="1"/>
  <c r="C370" i="20"/>
  <c r="D370" i="20" s="1"/>
  <c r="B370" i="20"/>
  <c r="D369" i="20"/>
  <c r="G369" i="20" s="1"/>
  <c r="D368" i="20"/>
  <c r="G368" i="20" s="1"/>
  <c r="D367" i="20"/>
  <c r="G367" i="20" s="1"/>
  <c r="F366" i="20"/>
  <c r="E366" i="20"/>
  <c r="C366" i="20"/>
  <c r="B366" i="20"/>
  <c r="D365" i="20"/>
  <c r="G365" i="20" s="1"/>
  <c r="D364" i="20"/>
  <c r="G364" i="20" s="1"/>
  <c r="D363" i="20"/>
  <c r="G363" i="20" s="1"/>
  <c r="D362" i="20"/>
  <c r="G362" i="20" s="1"/>
  <c r="D361" i="20"/>
  <c r="G361" i="20" s="1"/>
  <c r="D360" i="20"/>
  <c r="G360" i="20" s="1"/>
  <c r="D359" i="20"/>
  <c r="G359" i="20" s="1"/>
  <c r="D358" i="20"/>
  <c r="G358" i="20" s="1"/>
  <c r="D357" i="20"/>
  <c r="G357" i="20" s="1"/>
  <c r="D356" i="20"/>
  <c r="G356" i="20" s="1"/>
  <c r="D355" i="20"/>
  <c r="G355" i="20" s="1"/>
  <c r="D354" i="20"/>
  <c r="G354" i="20" s="1"/>
  <c r="D353" i="20"/>
  <c r="G353" i="20" s="1"/>
  <c r="D352" i="20"/>
  <c r="G352" i="20" s="1"/>
  <c r="F351" i="20"/>
  <c r="E351" i="20"/>
  <c r="C351" i="20"/>
  <c r="B351" i="20"/>
  <c r="D350" i="20"/>
  <c r="G350" i="20" s="1"/>
  <c r="D349" i="20"/>
  <c r="G349" i="20" s="1"/>
  <c r="F348" i="20"/>
  <c r="E348" i="20"/>
  <c r="C348" i="20"/>
  <c r="B348" i="20"/>
  <c r="D348" i="20" s="1"/>
  <c r="G348" i="20" s="1"/>
  <c r="D347" i="20"/>
  <c r="G347" i="20" s="1"/>
  <c r="D346" i="20"/>
  <c r="G346" i="20" s="1"/>
  <c r="D345" i="20"/>
  <c r="G345" i="20" s="1"/>
  <c r="D344" i="20"/>
  <c r="G344" i="20" s="1"/>
  <c r="D343" i="20"/>
  <c r="G343" i="20" s="1"/>
  <c r="D342" i="20"/>
  <c r="G342" i="20" s="1"/>
  <c r="D341" i="20"/>
  <c r="G341" i="20" s="1"/>
  <c r="D340" i="20"/>
  <c r="G340" i="20" s="1"/>
  <c r="D339" i="20"/>
  <c r="G339" i="20" s="1"/>
  <c r="D338" i="20"/>
  <c r="G338" i="20" s="1"/>
  <c r="F337" i="20"/>
  <c r="E337" i="20"/>
  <c r="C337" i="20"/>
  <c r="B337" i="20"/>
  <c r="D337" i="20" s="1"/>
  <c r="G337" i="20" s="1"/>
  <c r="D336" i="20"/>
  <c r="G336" i="20" s="1"/>
  <c r="D335" i="20"/>
  <c r="G335" i="20" s="1"/>
  <c r="D334" i="20"/>
  <c r="G334" i="20" s="1"/>
  <c r="D333" i="20"/>
  <c r="G333" i="20" s="1"/>
  <c r="F332" i="20"/>
  <c r="E332" i="20"/>
  <c r="C332" i="20"/>
  <c r="D332" i="20" s="1"/>
  <c r="G332" i="20" s="1"/>
  <c r="B332" i="20"/>
  <c r="D331" i="20"/>
  <c r="G331" i="20"/>
  <c r="D330" i="20"/>
  <c r="G330" i="20" s="1"/>
  <c r="D329" i="20"/>
  <c r="G329" i="20" s="1"/>
  <c r="D328" i="20"/>
  <c r="G328" i="20" s="1"/>
  <c r="D327" i="20"/>
  <c r="G327" i="20"/>
  <c r="D326" i="20"/>
  <c r="G326" i="20" s="1"/>
  <c r="F325" i="20"/>
  <c r="E325" i="20"/>
  <c r="C325" i="20"/>
  <c r="B325" i="20"/>
  <c r="D325" i="20" s="1"/>
  <c r="D324" i="20"/>
  <c r="G324" i="20" s="1"/>
  <c r="D323" i="20"/>
  <c r="G323" i="20" s="1"/>
  <c r="D322" i="20"/>
  <c r="G322" i="20" s="1"/>
  <c r="D321" i="20"/>
  <c r="G321" i="20" s="1"/>
  <c r="D320" i="20"/>
  <c r="G320" i="20" s="1"/>
  <c r="D319" i="20"/>
  <c r="G319" i="20" s="1"/>
  <c r="D318" i="20"/>
  <c r="G318" i="20" s="1"/>
  <c r="D317" i="20"/>
  <c r="G317" i="20"/>
  <c r="D316" i="20"/>
  <c r="G316" i="20" s="1"/>
  <c r="D315" i="20"/>
  <c r="G315" i="20" s="1"/>
  <c r="D314" i="20"/>
  <c r="G314" i="20" s="1"/>
  <c r="D313" i="20"/>
  <c r="G313" i="20" s="1"/>
  <c r="D312" i="20"/>
  <c r="G312" i="20" s="1"/>
  <c r="D311" i="20"/>
  <c r="G311" i="20" s="1"/>
  <c r="D310" i="20"/>
  <c r="G310" i="20" s="1"/>
  <c r="D309" i="20"/>
  <c r="G309" i="20"/>
  <c r="D308" i="20"/>
  <c r="G308" i="20" s="1"/>
  <c r="D307" i="20"/>
  <c r="G307" i="20" s="1"/>
  <c r="D306" i="20"/>
  <c r="G306" i="20" s="1"/>
  <c r="D305" i="20"/>
  <c r="G305" i="20" s="1"/>
  <c r="D304" i="20"/>
  <c r="G304" i="20" s="1"/>
  <c r="D303" i="20"/>
  <c r="G303" i="20" s="1"/>
  <c r="D302" i="20"/>
  <c r="G302" i="20" s="1"/>
  <c r="D301" i="20"/>
  <c r="G301" i="20" s="1"/>
  <c r="D300" i="20"/>
  <c r="G300" i="20" s="1"/>
  <c r="D299" i="20"/>
  <c r="G299" i="20" s="1"/>
  <c r="D298" i="20"/>
  <c r="G298" i="20" s="1"/>
  <c r="D297" i="20"/>
  <c r="G297" i="20" s="1"/>
  <c r="D296" i="20"/>
  <c r="G296" i="20" s="1"/>
  <c r="D295" i="20"/>
  <c r="G295" i="20" s="1"/>
  <c r="D294" i="20"/>
  <c r="G294" i="20" s="1"/>
  <c r="D293" i="20"/>
  <c r="G293" i="20"/>
  <c r="D292" i="20"/>
  <c r="G292" i="20" s="1"/>
  <c r="D291" i="20"/>
  <c r="G291" i="20" s="1"/>
  <c r="D290" i="20"/>
  <c r="G290" i="20" s="1"/>
  <c r="D289" i="20"/>
  <c r="G289" i="20" s="1"/>
  <c r="F288" i="20"/>
  <c r="E288" i="20"/>
  <c r="C288" i="20"/>
  <c r="B288" i="20"/>
  <c r="D287" i="20"/>
  <c r="G287" i="20" s="1"/>
  <c r="D286" i="20"/>
  <c r="G286" i="20" s="1"/>
  <c r="D285" i="20"/>
  <c r="G285" i="20" s="1"/>
  <c r="D284" i="20"/>
  <c r="G284" i="20"/>
  <c r="D283" i="20"/>
  <c r="G283" i="20" s="1"/>
  <c r="F282" i="20"/>
  <c r="E282" i="20"/>
  <c r="C282" i="20"/>
  <c r="B282" i="20"/>
  <c r="D281" i="20"/>
  <c r="G281" i="20" s="1"/>
  <c r="D280" i="20"/>
  <c r="G280" i="20" s="1"/>
  <c r="D279" i="20"/>
  <c r="G279" i="20"/>
  <c r="D278" i="20"/>
  <c r="G278" i="20" s="1"/>
  <c r="D277" i="20"/>
  <c r="G277" i="20" s="1"/>
  <c r="D276" i="20"/>
  <c r="G276" i="20" s="1"/>
  <c r="F275" i="20"/>
  <c r="E275" i="20"/>
  <c r="C275" i="20"/>
  <c r="B275" i="20"/>
  <c r="D275" i="20" s="1"/>
  <c r="D274" i="20"/>
  <c r="G274" i="20" s="1"/>
  <c r="D273" i="20"/>
  <c r="G273" i="20"/>
  <c r="D272" i="20"/>
  <c r="G272" i="20" s="1"/>
  <c r="D271" i="20"/>
  <c r="G271" i="20" s="1"/>
  <c r="D270" i="20"/>
  <c r="G270" i="20" s="1"/>
  <c r="D269" i="20"/>
  <c r="G269" i="20"/>
  <c r="D268" i="20"/>
  <c r="G268" i="20" s="1"/>
  <c r="F267" i="20"/>
  <c r="E267" i="20"/>
  <c r="C267" i="20"/>
  <c r="B267" i="20"/>
  <c r="D267" i="20" s="1"/>
  <c r="G267" i="20" s="1"/>
  <c r="D266" i="20"/>
  <c r="G266" i="20" s="1"/>
  <c r="D265" i="20"/>
  <c r="G265" i="20" s="1"/>
  <c r="D264" i="20"/>
  <c r="G264" i="20" s="1"/>
  <c r="D263" i="20"/>
  <c r="G263" i="20" s="1"/>
  <c r="F262" i="20"/>
  <c r="E262" i="20"/>
  <c r="C262" i="20"/>
  <c r="B262" i="20"/>
  <c r="D262" i="20" s="1"/>
  <c r="D261" i="20"/>
  <c r="G261" i="20"/>
  <c r="D260" i="20"/>
  <c r="G260" i="20" s="1"/>
  <c r="F259" i="20"/>
  <c r="E259" i="20"/>
  <c r="C259" i="20"/>
  <c r="B259" i="20"/>
  <c r="D258" i="20"/>
  <c r="G258" i="20"/>
  <c r="D257" i="20"/>
  <c r="G257" i="20" s="1"/>
  <c r="D256" i="20"/>
  <c r="G256" i="20" s="1"/>
  <c r="D255" i="20"/>
  <c r="G255" i="20" s="1"/>
  <c r="D254" i="20"/>
  <c r="G254" i="20" s="1"/>
  <c r="D253" i="20"/>
  <c r="G253" i="20" s="1"/>
  <c r="D252" i="20"/>
  <c r="G252" i="20" s="1"/>
  <c r="D251" i="20"/>
  <c r="G251" i="20" s="1"/>
  <c r="D250" i="20"/>
  <c r="G250" i="20" s="1"/>
  <c r="F249" i="20"/>
  <c r="E249" i="20"/>
  <c r="C249" i="20"/>
  <c r="B249" i="20"/>
  <c r="D249" i="20" s="1"/>
  <c r="G249" i="20" s="1"/>
  <c r="D248" i="20"/>
  <c r="G248" i="20"/>
  <c r="D247" i="20"/>
  <c r="G247" i="20" s="1"/>
  <c r="F246" i="20"/>
  <c r="E246" i="20"/>
  <c r="C246" i="20"/>
  <c r="B246" i="20"/>
  <c r="D245" i="20"/>
  <c r="G245" i="20" s="1"/>
  <c r="D244" i="20"/>
  <c r="G244" i="20" s="1"/>
  <c r="D243" i="20"/>
  <c r="G243" i="20" s="1"/>
  <c r="D242" i="20"/>
  <c r="G242" i="20" s="1"/>
  <c r="D241" i="20"/>
  <c r="G241" i="20" s="1"/>
  <c r="D240" i="20"/>
  <c r="G240" i="20"/>
  <c r="F239" i="20"/>
  <c r="E239" i="20"/>
  <c r="C239" i="20"/>
  <c r="B239" i="20"/>
  <c r="D238" i="20"/>
  <c r="G238" i="20" s="1"/>
  <c r="D237" i="20"/>
  <c r="G237" i="20" s="1"/>
  <c r="D236" i="20"/>
  <c r="G236" i="20"/>
  <c r="D235" i="20"/>
  <c r="G235" i="20" s="1"/>
  <c r="D234" i="20"/>
  <c r="G234" i="20" s="1"/>
  <c r="D233" i="20"/>
  <c r="G233" i="20" s="1"/>
  <c r="D232" i="20"/>
  <c r="G232" i="20" s="1"/>
  <c r="D231" i="20"/>
  <c r="G231" i="20"/>
  <c r="D230" i="20"/>
  <c r="G230" i="20" s="1"/>
  <c r="D229" i="20"/>
  <c r="G229" i="20" s="1"/>
  <c r="D228" i="20"/>
  <c r="G228" i="20"/>
  <c r="D227" i="20"/>
  <c r="G227" i="20" s="1"/>
  <c r="D226" i="20"/>
  <c r="G226" i="20" s="1"/>
  <c r="D225" i="20"/>
  <c r="G225" i="20" s="1"/>
  <c r="D224" i="20"/>
  <c r="G224" i="20" s="1"/>
  <c r="F223" i="20"/>
  <c r="E223" i="20"/>
  <c r="C223" i="20"/>
  <c r="B223" i="20"/>
  <c r="D223" i="20"/>
  <c r="G223" i="20" s="1"/>
  <c r="D222" i="20"/>
  <c r="G222" i="20" s="1"/>
  <c r="D221" i="20"/>
  <c r="G221" i="20" s="1"/>
  <c r="F220" i="20"/>
  <c r="E220" i="20"/>
  <c r="C220" i="20"/>
  <c r="D220" i="20" s="1"/>
  <c r="G220" i="20" s="1"/>
  <c r="B220" i="20"/>
  <c r="D219" i="20"/>
  <c r="G219" i="20" s="1"/>
  <c r="D218" i="20"/>
  <c r="G218" i="20" s="1"/>
  <c r="F217" i="20"/>
  <c r="E217" i="20"/>
  <c r="C217" i="20"/>
  <c r="D217" i="20" s="1"/>
  <c r="B217" i="20"/>
  <c r="D216" i="20"/>
  <c r="G216" i="20" s="1"/>
  <c r="D215" i="20"/>
  <c r="G215" i="20" s="1"/>
  <c r="D214" i="20"/>
  <c r="G214" i="20" s="1"/>
  <c r="D213" i="20"/>
  <c r="G213" i="20" s="1"/>
  <c r="D212" i="20"/>
  <c r="G212" i="20"/>
  <c r="D211" i="20"/>
  <c r="G211" i="20" s="1"/>
  <c r="D210" i="20"/>
  <c r="G210" i="20"/>
  <c r="D209" i="20"/>
  <c r="G209" i="20" s="1"/>
  <c r="D208" i="20"/>
  <c r="G208" i="20" s="1"/>
  <c r="D207" i="20"/>
  <c r="G207" i="20" s="1"/>
  <c r="D206" i="20"/>
  <c r="G206" i="20" s="1"/>
  <c r="D205" i="20"/>
  <c r="G205" i="20" s="1"/>
  <c r="F204" i="20"/>
  <c r="E204" i="20"/>
  <c r="C204" i="20"/>
  <c r="B204" i="20"/>
  <c r="D204" i="20"/>
  <c r="G204" i="20" s="1"/>
  <c r="D203" i="20"/>
  <c r="G203" i="20" s="1"/>
  <c r="D202" i="20"/>
  <c r="G202" i="20"/>
  <c r="D201" i="20"/>
  <c r="G201" i="20" s="1"/>
  <c r="D200" i="20"/>
  <c r="G200" i="20" s="1"/>
  <c r="D199" i="20"/>
  <c r="G199" i="20" s="1"/>
  <c r="D198" i="20"/>
  <c r="G198" i="20" s="1"/>
  <c r="F197" i="20"/>
  <c r="E197" i="20"/>
  <c r="C197" i="20"/>
  <c r="B197" i="20"/>
  <c r="D196" i="20"/>
  <c r="G196" i="20" s="1"/>
  <c r="D195" i="20"/>
  <c r="G195" i="20" s="1"/>
  <c r="D194" i="20"/>
  <c r="G194" i="20" s="1"/>
  <c r="D193" i="20"/>
  <c r="G193" i="20" s="1"/>
  <c r="D192" i="20"/>
  <c r="G192" i="20" s="1"/>
  <c r="D191" i="20"/>
  <c r="G191" i="20" s="1"/>
  <c r="F190" i="20"/>
  <c r="E190" i="20"/>
  <c r="C190" i="20"/>
  <c r="B190" i="20"/>
  <c r="D190" i="20" s="1"/>
  <c r="D189" i="20"/>
  <c r="G189" i="20"/>
  <c r="D188" i="20"/>
  <c r="G188" i="20" s="1"/>
  <c r="D187" i="20"/>
  <c r="G187" i="20" s="1"/>
  <c r="D186" i="20"/>
  <c r="G186" i="20" s="1"/>
  <c r="F185" i="20"/>
  <c r="E185" i="20"/>
  <c r="C185" i="20"/>
  <c r="B185" i="20"/>
  <c r="D185" i="20" s="1"/>
  <c r="G185" i="20" s="1"/>
  <c r="D184" i="20"/>
  <c r="G184" i="20" s="1"/>
  <c r="D183" i="20"/>
  <c r="G183" i="20" s="1"/>
  <c r="D182" i="20"/>
  <c r="G182" i="20" s="1"/>
  <c r="D181" i="20"/>
  <c r="G181" i="20" s="1"/>
  <c r="F180" i="20"/>
  <c r="E180" i="20"/>
  <c r="C180" i="20"/>
  <c r="B180" i="20"/>
  <c r="D179" i="20"/>
  <c r="G179" i="20" s="1"/>
  <c r="D178" i="20"/>
  <c r="G178" i="20"/>
  <c r="D177" i="20"/>
  <c r="G177" i="20" s="1"/>
  <c r="F176" i="20"/>
  <c r="E176" i="20"/>
  <c r="C176" i="20"/>
  <c r="B176" i="20"/>
  <c r="D176" i="20" s="1"/>
  <c r="D175" i="20"/>
  <c r="G175" i="20" s="1"/>
  <c r="D174" i="20"/>
  <c r="G174" i="20" s="1"/>
  <c r="D173" i="20"/>
  <c r="G173" i="20" s="1"/>
  <c r="F172" i="20"/>
  <c r="E172" i="20"/>
  <c r="C172" i="20"/>
  <c r="D172" i="20" s="1"/>
  <c r="G172" i="20" s="1"/>
  <c r="B172" i="20"/>
  <c r="D171" i="20"/>
  <c r="G171" i="20" s="1"/>
  <c r="D170" i="20"/>
  <c r="G170" i="20" s="1"/>
  <c r="D169" i="20"/>
  <c r="G169" i="20"/>
  <c r="D168" i="20"/>
  <c r="G168" i="20" s="1"/>
  <c r="F167" i="20"/>
  <c r="E167" i="20"/>
  <c r="C167" i="20"/>
  <c r="B167" i="20"/>
  <c r="D167" i="20" s="1"/>
  <c r="G167" i="20" s="1"/>
  <c r="D166" i="20"/>
  <c r="G166" i="20" s="1"/>
  <c r="D165" i="20"/>
  <c r="G165" i="20" s="1"/>
  <c r="D164" i="20"/>
  <c r="G164" i="20" s="1"/>
  <c r="D163" i="20"/>
  <c r="G163" i="20"/>
  <c r="F162" i="20"/>
  <c r="E162" i="20"/>
  <c r="C162" i="20"/>
  <c r="D162" i="20" s="1"/>
  <c r="B162" i="20"/>
  <c r="D161" i="20"/>
  <c r="G161" i="20"/>
  <c r="D160" i="20"/>
  <c r="G160" i="20" s="1"/>
  <c r="D159" i="20"/>
  <c r="G159" i="20" s="1"/>
  <c r="F158" i="20"/>
  <c r="E158" i="20"/>
  <c r="C158" i="20"/>
  <c r="B158" i="20"/>
  <c r="D158" i="20" s="1"/>
  <c r="G158" i="20"/>
  <c r="D157" i="20"/>
  <c r="G157" i="20" s="1"/>
  <c r="D156" i="20"/>
  <c r="G156" i="20" s="1"/>
  <c r="F155" i="20"/>
  <c r="E155" i="20"/>
  <c r="C155" i="20"/>
  <c r="B155" i="20"/>
  <c r="D155" i="20" s="1"/>
  <c r="G155" i="20" s="1"/>
  <c r="D154" i="20"/>
  <c r="G154" i="20" s="1"/>
  <c r="D153" i="20"/>
  <c r="G153" i="20"/>
  <c r="D152" i="20"/>
  <c r="G152" i="20" s="1"/>
  <c r="D151" i="20"/>
  <c r="G151" i="20" s="1"/>
  <c r="F150" i="20"/>
  <c r="E150" i="20"/>
  <c r="C150" i="20"/>
  <c r="D150" i="20" s="1"/>
  <c r="G150" i="20" s="1"/>
  <c r="B150" i="20"/>
  <c r="D149" i="20"/>
  <c r="G149" i="20"/>
  <c r="D148" i="20"/>
  <c r="G148" i="20" s="1"/>
  <c r="D147" i="20"/>
  <c r="G147" i="20" s="1"/>
  <c r="D146" i="20"/>
  <c r="G146" i="20" s="1"/>
  <c r="D145" i="20"/>
  <c r="G145" i="20" s="1"/>
  <c r="D144" i="20"/>
  <c r="G144" i="20"/>
  <c r="D143" i="20"/>
  <c r="G143" i="20" s="1"/>
  <c r="F142" i="20"/>
  <c r="E142" i="20"/>
  <c r="C142" i="20"/>
  <c r="B142" i="20"/>
  <c r="D142" i="20" s="1"/>
  <c r="D141" i="20"/>
  <c r="G141" i="20" s="1"/>
  <c r="D140" i="20"/>
  <c r="G140" i="20" s="1"/>
  <c r="D139" i="20"/>
  <c r="G139" i="20" s="1"/>
  <c r="F138" i="20"/>
  <c r="E138" i="20"/>
  <c r="C138" i="20"/>
  <c r="B138" i="20"/>
  <c r="D137" i="20"/>
  <c r="G137" i="20" s="1"/>
  <c r="D136" i="20"/>
  <c r="G136" i="20" s="1"/>
  <c r="D135" i="20"/>
  <c r="G135" i="20" s="1"/>
  <c r="D134" i="20"/>
  <c r="G134" i="20" s="1"/>
  <c r="D133" i="20"/>
  <c r="G133" i="20" s="1"/>
  <c r="D132" i="20"/>
  <c r="G132" i="20"/>
  <c r="F131" i="20"/>
  <c r="E131" i="20"/>
  <c r="C131" i="20"/>
  <c r="B131" i="20"/>
  <c r="D131" i="20" s="1"/>
  <c r="D130" i="20"/>
  <c r="G130" i="20" s="1"/>
  <c r="D129" i="20"/>
  <c r="G129" i="20" s="1"/>
  <c r="D128" i="20"/>
  <c r="G128" i="20"/>
  <c r="D127" i="20"/>
  <c r="G127" i="20" s="1"/>
  <c r="D126" i="20"/>
  <c r="G126" i="20" s="1"/>
  <c r="D125" i="20"/>
  <c r="G125" i="20" s="1"/>
  <c r="D124" i="20"/>
  <c r="G124" i="20" s="1"/>
  <c r="D123" i="20"/>
  <c r="G123" i="20"/>
  <c r="D122" i="20"/>
  <c r="G122" i="20" s="1"/>
  <c r="F121" i="20"/>
  <c r="E121" i="20"/>
  <c r="C121" i="20"/>
  <c r="B121" i="20"/>
  <c r="D120" i="20"/>
  <c r="G120" i="20" s="1"/>
  <c r="D119" i="20"/>
  <c r="G119" i="20" s="1"/>
  <c r="D118" i="20"/>
  <c r="G118" i="20" s="1"/>
  <c r="F117" i="20"/>
  <c r="E117" i="20"/>
  <c r="C117" i="20"/>
  <c r="B117" i="20"/>
  <c r="D116" i="20"/>
  <c r="G116" i="20" s="1"/>
  <c r="D115" i="20"/>
  <c r="G115" i="20" s="1"/>
  <c r="F114" i="20"/>
  <c r="E114" i="20"/>
  <c r="C114" i="20"/>
  <c r="D114" i="20" s="1"/>
  <c r="B114" i="20"/>
  <c r="D113" i="20"/>
  <c r="G113" i="20" s="1"/>
  <c r="D112" i="20"/>
  <c r="G112" i="20" s="1"/>
  <c r="D111" i="20"/>
  <c r="G111" i="20" s="1"/>
  <c r="F110" i="20"/>
  <c r="E110" i="20"/>
  <c r="C110" i="20"/>
  <c r="D110" i="20" s="1"/>
  <c r="G110" i="20" s="1"/>
  <c r="B110" i="20"/>
  <c r="D109" i="20"/>
  <c r="G109" i="20" s="1"/>
  <c r="D108" i="20"/>
  <c r="G108" i="20" s="1"/>
  <c r="D107" i="20"/>
  <c r="G107" i="20"/>
  <c r="D106" i="20"/>
  <c r="G106" i="20" s="1"/>
  <c r="F105" i="20"/>
  <c r="E105" i="20"/>
  <c r="C105" i="20"/>
  <c r="B105" i="20"/>
  <c r="D105" i="20" s="1"/>
  <c r="D104" i="20"/>
  <c r="G104" i="20" s="1"/>
  <c r="D103" i="20"/>
  <c r="G103" i="20" s="1"/>
  <c r="D102" i="20"/>
  <c r="G102" i="20" s="1"/>
  <c r="D101" i="20"/>
  <c r="G101" i="20" s="1"/>
  <c r="D100" i="20"/>
  <c r="G100" i="20"/>
  <c r="F99" i="20"/>
  <c r="E99" i="20"/>
  <c r="C99" i="20"/>
  <c r="B99" i="20"/>
  <c r="D99" i="20" s="1"/>
  <c r="G99" i="20" s="1"/>
  <c r="D98" i="20"/>
  <c r="G98" i="20" s="1"/>
  <c r="D97" i="20"/>
  <c r="G97" i="20" s="1"/>
  <c r="D96" i="20"/>
  <c r="G96" i="20"/>
  <c r="F95" i="20"/>
  <c r="E95" i="20"/>
  <c r="C95" i="20"/>
  <c r="B95" i="20"/>
  <c r="D95" i="20" s="1"/>
  <c r="D94" i="20"/>
  <c r="G94" i="20" s="1"/>
  <c r="D93" i="20"/>
  <c r="G93" i="20" s="1"/>
  <c r="F92" i="20"/>
  <c r="E92" i="20"/>
  <c r="C92" i="20"/>
  <c r="B92" i="20"/>
  <c r="D91" i="20"/>
  <c r="G91" i="20"/>
  <c r="D90" i="20"/>
  <c r="G90" i="20" s="1"/>
  <c r="D89" i="20"/>
  <c r="G89" i="20" s="1"/>
  <c r="F88" i="20"/>
  <c r="E88" i="20"/>
  <c r="C88" i="20"/>
  <c r="B88" i="20"/>
  <c r="D88" i="20" s="1"/>
  <c r="G88" i="20" s="1"/>
  <c r="D87" i="20"/>
  <c r="G87" i="20"/>
  <c r="D86" i="20"/>
  <c r="G86" i="20" s="1"/>
  <c r="D85" i="20"/>
  <c r="G85" i="20" s="1"/>
  <c r="D84" i="20"/>
  <c r="G84" i="20"/>
  <c r="D83" i="20"/>
  <c r="G83" i="20" s="1"/>
  <c r="D82" i="20"/>
  <c r="G82" i="20" s="1"/>
  <c r="D81" i="20"/>
  <c r="G81" i="20"/>
  <c r="D80" i="20"/>
  <c r="G80" i="20" s="1"/>
  <c r="D79" i="20"/>
  <c r="G79" i="20" s="1"/>
  <c r="D78" i="20"/>
  <c r="G78" i="20"/>
  <c r="D77" i="20"/>
  <c r="G77" i="20" s="1"/>
  <c r="D76" i="20"/>
  <c r="G76" i="20" s="1"/>
  <c r="D75" i="20"/>
  <c r="G75" i="20"/>
  <c r="D74" i="20"/>
  <c r="G74" i="20" s="1"/>
  <c r="D73" i="20"/>
  <c r="G73" i="20" s="1"/>
  <c r="D72" i="20"/>
  <c r="G72" i="20"/>
  <c r="D71" i="20"/>
  <c r="G71" i="20" s="1"/>
  <c r="D70" i="20"/>
  <c r="G70" i="20" s="1"/>
  <c r="D69" i="20"/>
  <c r="G69" i="20"/>
  <c r="D68" i="20"/>
  <c r="G68" i="20" s="1"/>
  <c r="D67" i="20"/>
  <c r="G67" i="20" s="1"/>
  <c r="D66" i="20"/>
  <c r="G66" i="20"/>
  <c r="D65" i="20"/>
  <c r="G65" i="20" s="1"/>
  <c r="D64" i="20"/>
  <c r="G64" i="20" s="1"/>
  <c r="D63" i="20"/>
  <c r="G63" i="20"/>
  <c r="D62" i="20"/>
  <c r="G62" i="20" s="1"/>
  <c r="D61" i="20"/>
  <c r="G61" i="20" s="1"/>
  <c r="D60" i="20"/>
  <c r="G60" i="20"/>
  <c r="D59" i="20"/>
  <c r="G59" i="20" s="1"/>
  <c r="D58" i="20"/>
  <c r="G58" i="20" s="1"/>
  <c r="D57" i="20"/>
  <c r="G57" i="20"/>
  <c r="D56" i="20"/>
  <c r="G56" i="20" s="1"/>
  <c r="F55" i="20"/>
  <c r="E55" i="20"/>
  <c r="C55" i="20"/>
  <c r="B55" i="20"/>
  <c r="D55" i="20"/>
  <c r="G55" i="20" s="1"/>
  <c r="D54" i="20"/>
  <c r="G54" i="20" s="1"/>
  <c r="D53" i="20"/>
  <c r="G53" i="20" s="1"/>
  <c r="D52" i="20"/>
  <c r="G52" i="20" s="1"/>
  <c r="D51" i="20"/>
  <c r="G51" i="20" s="1"/>
  <c r="D50" i="20"/>
  <c r="G50" i="20"/>
  <c r="D49" i="20"/>
  <c r="G49" i="20" s="1"/>
  <c r="D48" i="20"/>
  <c r="G48" i="20" s="1"/>
  <c r="D47" i="20"/>
  <c r="G47" i="20"/>
  <c r="D46" i="20"/>
  <c r="G46" i="20" s="1"/>
  <c r="D45" i="20"/>
  <c r="G45" i="20" s="1"/>
  <c r="D44" i="20"/>
  <c r="G44" i="20" s="1"/>
  <c r="D43" i="20"/>
  <c r="G43" i="20" s="1"/>
  <c r="D42" i="20"/>
  <c r="G42" i="20" s="1"/>
  <c r="D41" i="20"/>
  <c r="G41" i="20"/>
  <c r="D40" i="20"/>
  <c r="G40" i="20" s="1"/>
  <c r="D39" i="20"/>
  <c r="G39" i="20" s="1"/>
  <c r="D38" i="20"/>
  <c r="G38" i="20"/>
  <c r="F37" i="20"/>
  <c r="E37" i="20"/>
  <c r="C37" i="20"/>
  <c r="B37" i="20"/>
  <c r="D37" i="20" s="1"/>
  <c r="D36" i="20"/>
  <c r="G36" i="20" s="1"/>
  <c r="D35" i="20"/>
  <c r="G35" i="20" s="1"/>
  <c r="D34" i="20"/>
  <c r="G34" i="20"/>
  <c r="D33" i="20"/>
  <c r="G33" i="20" s="1"/>
  <c r="D32" i="20"/>
  <c r="G32" i="20" s="1"/>
  <c r="F31" i="20"/>
  <c r="E31" i="20"/>
  <c r="C31" i="20"/>
  <c r="B31" i="20"/>
  <c r="D30" i="20"/>
  <c r="G30" i="20"/>
  <c r="D29" i="20"/>
  <c r="G29" i="20" s="1"/>
  <c r="D28" i="20"/>
  <c r="G28" i="20" s="1"/>
  <c r="D27" i="20"/>
  <c r="G27" i="20"/>
  <c r="D26" i="20"/>
  <c r="G26" i="20" s="1"/>
  <c r="D25" i="20"/>
  <c r="G25" i="20" s="1"/>
  <c r="D24" i="20"/>
  <c r="G24" i="20" s="1"/>
  <c r="D23" i="20"/>
  <c r="G23" i="20" s="1"/>
  <c r="F22" i="20"/>
  <c r="E22" i="20"/>
  <c r="C22" i="20"/>
  <c r="B22" i="20"/>
  <c r="D21" i="20"/>
  <c r="G21" i="20" s="1"/>
  <c r="D20" i="20"/>
  <c r="G20" i="20" s="1"/>
  <c r="D19" i="20"/>
  <c r="G19" i="20" s="1"/>
  <c r="F18" i="20"/>
  <c r="F558" i="20" s="1"/>
  <c r="F557" i="20" s="1"/>
  <c r="E18" i="20"/>
  <c r="C18" i="20"/>
  <c r="B18" i="20"/>
  <c r="D17" i="20"/>
  <c r="G17" i="20"/>
  <c r="D16" i="20"/>
  <c r="G16" i="20" s="1"/>
  <c r="D15" i="20"/>
  <c r="G15" i="20" s="1"/>
  <c r="D14" i="20"/>
  <c r="G14" i="20" s="1"/>
  <c r="D13" i="20"/>
  <c r="G13" i="20"/>
  <c r="D12" i="20"/>
  <c r="G12" i="20" s="1"/>
  <c r="D11" i="20"/>
  <c r="G11" i="20" s="1"/>
  <c r="D10" i="20"/>
  <c r="G10" i="20" s="1"/>
  <c r="D9" i="20"/>
  <c r="G9" i="20"/>
  <c r="D8" i="20"/>
  <c r="G8" i="20" s="1"/>
  <c r="F556" i="19"/>
  <c r="E556" i="19"/>
  <c r="C556" i="19"/>
  <c r="B556" i="19"/>
  <c r="F555" i="19"/>
  <c r="E555" i="19"/>
  <c r="C555" i="19"/>
  <c r="B555" i="19"/>
  <c r="D555" i="19" s="1"/>
  <c r="G555" i="19"/>
  <c r="D554" i="19"/>
  <c r="G554" i="19" s="1"/>
  <c r="D553" i="19"/>
  <c r="G553" i="19"/>
  <c r="D552" i="19"/>
  <c r="G552" i="19" s="1"/>
  <c r="D551" i="19"/>
  <c r="G551" i="19" s="1"/>
  <c r="D550" i="19"/>
  <c r="G550" i="19" s="1"/>
  <c r="D549" i="19"/>
  <c r="G549" i="19"/>
  <c r="F548" i="19"/>
  <c r="E548" i="19"/>
  <c r="C548" i="19"/>
  <c r="B548" i="19"/>
  <c r="D548" i="19"/>
  <c r="G548" i="19" s="1"/>
  <c r="D547" i="19"/>
  <c r="G547" i="19"/>
  <c r="D546" i="19"/>
  <c r="G546" i="19" s="1"/>
  <c r="D545" i="19"/>
  <c r="G545" i="19"/>
  <c r="D544" i="19"/>
  <c r="G544" i="19" s="1"/>
  <c r="F543" i="19"/>
  <c r="E543" i="19"/>
  <c r="C543" i="19"/>
  <c r="B543" i="19"/>
  <c r="D542" i="19"/>
  <c r="G542" i="19" s="1"/>
  <c r="D541" i="19"/>
  <c r="G541" i="19"/>
  <c r="D540" i="19"/>
  <c r="G540" i="19" s="1"/>
  <c r="F539" i="19"/>
  <c r="E539" i="19"/>
  <c r="C539" i="19"/>
  <c r="B539" i="19"/>
  <c r="D538" i="19"/>
  <c r="G538" i="19" s="1"/>
  <c r="D537" i="19"/>
  <c r="G537" i="19" s="1"/>
  <c r="D536" i="19"/>
  <c r="G536" i="19" s="1"/>
  <c r="D535" i="19"/>
  <c r="G535" i="19" s="1"/>
  <c r="D534" i="19"/>
  <c r="G534" i="19"/>
  <c r="D533" i="19"/>
  <c r="G533" i="19" s="1"/>
  <c r="D532" i="19"/>
  <c r="G532" i="19" s="1"/>
  <c r="D531" i="19"/>
  <c r="G531" i="19"/>
  <c r="D530" i="19"/>
  <c r="G530" i="19" s="1"/>
  <c r="D529" i="19"/>
  <c r="G529" i="19" s="1"/>
  <c r="D528" i="19"/>
  <c r="G528" i="19"/>
  <c r="D527" i="19"/>
  <c r="G527" i="19"/>
  <c r="D526" i="19"/>
  <c r="G526" i="19" s="1"/>
  <c r="D525" i="19"/>
  <c r="G525" i="19"/>
  <c r="D524" i="19"/>
  <c r="G524" i="19" s="1"/>
  <c r="D523" i="19"/>
  <c r="G523" i="19"/>
  <c r="D522" i="19"/>
  <c r="G522" i="19" s="1"/>
  <c r="D521" i="19"/>
  <c r="G521" i="19" s="1"/>
  <c r="F520" i="19"/>
  <c r="E520" i="19"/>
  <c r="C520" i="19"/>
  <c r="D520" i="19"/>
  <c r="G520" i="19" s="1"/>
  <c r="B520" i="19"/>
  <c r="D519" i="19"/>
  <c r="G519" i="19" s="1"/>
  <c r="D518" i="19"/>
  <c r="G518" i="19" s="1"/>
  <c r="D517" i="19"/>
  <c r="G517" i="19"/>
  <c r="D516" i="19"/>
  <c r="G516" i="19" s="1"/>
  <c r="F515" i="19"/>
  <c r="E515" i="19"/>
  <c r="C515" i="19"/>
  <c r="B515" i="19"/>
  <c r="D514" i="19"/>
  <c r="G514" i="19" s="1"/>
  <c r="D513" i="19"/>
  <c r="G513" i="19"/>
  <c r="F512" i="19"/>
  <c r="E512" i="19"/>
  <c r="C512" i="19"/>
  <c r="B512" i="19"/>
  <c r="D511" i="19"/>
  <c r="G511" i="19" s="1"/>
  <c r="D510" i="19"/>
  <c r="G510" i="19"/>
  <c r="D509" i="19"/>
  <c r="G509" i="19"/>
  <c r="F508" i="19"/>
  <c r="E508" i="19"/>
  <c r="C508" i="19"/>
  <c r="B508" i="19"/>
  <c r="D508" i="19"/>
  <c r="G508" i="19"/>
  <c r="D507" i="19"/>
  <c r="G507" i="19" s="1"/>
  <c r="D506" i="19"/>
  <c r="G506" i="19"/>
  <c r="D505" i="19"/>
  <c r="G505" i="19" s="1"/>
  <c r="D504" i="19"/>
  <c r="G504" i="19" s="1"/>
  <c r="D503" i="19"/>
  <c r="G503" i="19" s="1"/>
  <c r="D502" i="19"/>
  <c r="G502" i="19"/>
  <c r="F501" i="19"/>
  <c r="E501" i="19"/>
  <c r="C501" i="19"/>
  <c r="B501" i="19"/>
  <c r="D501" i="19"/>
  <c r="G501" i="19" s="1"/>
  <c r="D500" i="19"/>
  <c r="G500" i="19" s="1"/>
  <c r="D499" i="19"/>
  <c r="G499" i="19" s="1"/>
  <c r="D498" i="19"/>
  <c r="G498" i="19"/>
  <c r="D497" i="19"/>
  <c r="G497" i="19" s="1"/>
  <c r="D496" i="19"/>
  <c r="G496" i="19"/>
  <c r="D495" i="19"/>
  <c r="G495" i="19" s="1"/>
  <c r="D494" i="19"/>
  <c r="G494" i="19" s="1"/>
  <c r="D493" i="19"/>
  <c r="G493" i="19" s="1"/>
  <c r="F492" i="19"/>
  <c r="E492" i="19"/>
  <c r="C492" i="19"/>
  <c r="B492" i="19"/>
  <c r="D492" i="19" s="1"/>
  <c r="D491" i="19"/>
  <c r="G491" i="19" s="1"/>
  <c r="D490" i="19"/>
  <c r="G490" i="19" s="1"/>
  <c r="D489" i="19"/>
  <c r="G489" i="19" s="1"/>
  <c r="D488" i="19"/>
  <c r="G488" i="19"/>
  <c r="D487" i="19"/>
  <c r="G487" i="19" s="1"/>
  <c r="F486" i="19"/>
  <c r="E486" i="19"/>
  <c r="C486" i="19"/>
  <c r="B486" i="19"/>
  <c r="D485" i="19"/>
  <c r="G485" i="19" s="1"/>
  <c r="D484" i="19"/>
  <c r="G484" i="19"/>
  <c r="D483" i="19"/>
  <c r="G483" i="19" s="1"/>
  <c r="D482" i="19"/>
  <c r="G482" i="19" s="1"/>
  <c r="F481" i="19"/>
  <c r="E481" i="19"/>
  <c r="C481" i="19"/>
  <c r="B481" i="19"/>
  <c r="D480" i="19"/>
  <c r="G480" i="19" s="1"/>
  <c r="D479" i="19"/>
  <c r="G479" i="19" s="1"/>
  <c r="D478" i="19"/>
  <c r="G478" i="19"/>
  <c r="D477" i="19"/>
  <c r="G477" i="19" s="1"/>
  <c r="F476" i="19"/>
  <c r="E476" i="19"/>
  <c r="C476" i="19"/>
  <c r="B476" i="19"/>
  <c r="D475" i="19"/>
  <c r="G475" i="19" s="1"/>
  <c r="D474" i="19"/>
  <c r="G474" i="19" s="1"/>
  <c r="D473" i="19"/>
  <c r="G473" i="19" s="1"/>
  <c r="D472" i="19"/>
  <c r="G472" i="19"/>
  <c r="D471" i="19"/>
  <c r="G471" i="19"/>
  <c r="F470" i="19"/>
  <c r="E470" i="19"/>
  <c r="C470" i="19"/>
  <c r="D470" i="19"/>
  <c r="G470" i="19" s="1"/>
  <c r="B470" i="19"/>
  <c r="D469" i="19"/>
  <c r="G469" i="19" s="1"/>
  <c r="D468" i="19"/>
  <c r="G468" i="19" s="1"/>
  <c r="D467" i="19"/>
  <c r="G467" i="19" s="1"/>
  <c r="D466" i="19"/>
  <c r="G466" i="19" s="1"/>
  <c r="D465" i="19"/>
  <c r="G465" i="19"/>
  <c r="D464" i="19"/>
  <c r="G464" i="19" s="1"/>
  <c r="F463" i="19"/>
  <c r="E463" i="19"/>
  <c r="C463" i="19"/>
  <c r="B463" i="19"/>
  <c r="D463" i="19" s="1"/>
  <c r="D462" i="19"/>
  <c r="G462" i="19" s="1"/>
  <c r="D461" i="19"/>
  <c r="G461" i="19" s="1"/>
  <c r="D460" i="19"/>
  <c r="G460" i="19" s="1"/>
  <c r="D459" i="19"/>
  <c r="G459" i="19"/>
  <c r="D458" i="19"/>
  <c r="G458" i="19" s="1"/>
  <c r="D457" i="19"/>
  <c r="G457" i="19" s="1"/>
  <c r="D456" i="19"/>
  <c r="G456" i="19" s="1"/>
  <c r="D455" i="19"/>
  <c r="G455" i="19" s="1"/>
  <c r="D454" i="19"/>
  <c r="G454" i="19" s="1"/>
  <c r="D453" i="19"/>
  <c r="G453" i="19"/>
  <c r="D452" i="19"/>
  <c r="G452" i="19" s="1"/>
  <c r="D451" i="19"/>
  <c r="G451" i="19" s="1"/>
  <c r="D450" i="19"/>
  <c r="G450" i="19" s="1"/>
  <c r="D449" i="19"/>
  <c r="G449" i="19"/>
  <c r="D448" i="19"/>
  <c r="G448" i="19" s="1"/>
  <c r="D447" i="19"/>
  <c r="G447" i="19"/>
  <c r="D446" i="19"/>
  <c r="G446" i="19"/>
  <c r="D445" i="19"/>
  <c r="G445" i="19" s="1"/>
  <c r="F444" i="19"/>
  <c r="E444" i="19"/>
  <c r="C444" i="19"/>
  <c r="B444" i="19"/>
  <c r="D443" i="19"/>
  <c r="G443" i="19" s="1"/>
  <c r="D442" i="19"/>
  <c r="G442" i="19"/>
  <c r="D441" i="19"/>
  <c r="G441" i="19" s="1"/>
  <c r="D440" i="19"/>
  <c r="G440" i="19" s="1"/>
  <c r="D439" i="19"/>
  <c r="G439" i="19" s="1"/>
  <c r="D438" i="19"/>
  <c r="G438" i="19"/>
  <c r="D437" i="19"/>
  <c r="G437" i="19" s="1"/>
  <c r="D436" i="19"/>
  <c r="G436" i="19"/>
  <c r="D435" i="19"/>
  <c r="G435" i="19" s="1"/>
  <c r="D434" i="19"/>
  <c r="G434" i="19" s="1"/>
  <c r="D433" i="19"/>
  <c r="G433" i="19" s="1"/>
  <c r="D432" i="19"/>
  <c r="G432" i="19"/>
  <c r="D431" i="19"/>
  <c r="G431" i="19" s="1"/>
  <c r="D430" i="19"/>
  <c r="G430" i="19"/>
  <c r="D429" i="19"/>
  <c r="G429" i="19" s="1"/>
  <c r="D428" i="19"/>
  <c r="G428" i="19"/>
  <c r="D427" i="19"/>
  <c r="G427" i="19" s="1"/>
  <c r="D426" i="19"/>
  <c r="G426" i="19"/>
  <c r="D425" i="19"/>
  <c r="G425" i="19" s="1"/>
  <c r="D424" i="19"/>
  <c r="G424" i="19" s="1"/>
  <c r="D423" i="19"/>
  <c r="G423" i="19" s="1"/>
  <c r="D422" i="19"/>
  <c r="G422" i="19"/>
  <c r="D421" i="19"/>
  <c r="G421" i="19" s="1"/>
  <c r="D420" i="19"/>
  <c r="G420" i="19" s="1"/>
  <c r="D419" i="19"/>
  <c r="G419" i="19" s="1"/>
  <c r="F418" i="19"/>
  <c r="E418" i="19"/>
  <c r="C418" i="19"/>
  <c r="B418" i="19"/>
  <c r="D418" i="19" s="1"/>
  <c r="G418" i="19" s="1"/>
  <c r="D417" i="19"/>
  <c r="G417" i="19" s="1"/>
  <c r="D416" i="19"/>
  <c r="G416" i="19"/>
  <c r="D415" i="19"/>
  <c r="G415" i="19" s="1"/>
  <c r="D414" i="19"/>
  <c r="G414" i="19"/>
  <c r="D413" i="19"/>
  <c r="G413" i="19"/>
  <c r="D412" i="19"/>
  <c r="G412" i="19"/>
  <c r="D411" i="19"/>
  <c r="G411" i="19" s="1"/>
  <c r="F410" i="19"/>
  <c r="E410" i="19"/>
  <c r="C410" i="19"/>
  <c r="B410" i="19"/>
  <c r="D409" i="19"/>
  <c r="G409" i="19" s="1"/>
  <c r="D408" i="19"/>
  <c r="G408" i="19"/>
  <c r="D407" i="19"/>
  <c r="G407" i="19" s="1"/>
  <c r="D406" i="19"/>
  <c r="G406" i="19" s="1"/>
  <c r="D405" i="19"/>
  <c r="G405" i="19" s="1"/>
  <c r="D404" i="19"/>
  <c r="G404" i="19" s="1"/>
  <c r="D403" i="19"/>
  <c r="G403" i="19"/>
  <c r="D402" i="19"/>
  <c r="G402" i="19"/>
  <c r="D401" i="19"/>
  <c r="G401" i="19" s="1"/>
  <c r="D400" i="19"/>
  <c r="G400" i="19" s="1"/>
  <c r="D399" i="19"/>
  <c r="G399" i="19" s="1"/>
  <c r="D398" i="19"/>
  <c r="G398" i="19"/>
  <c r="D397" i="19"/>
  <c r="G397" i="19" s="1"/>
  <c r="D396" i="19"/>
  <c r="G396" i="19" s="1"/>
  <c r="D395" i="19"/>
  <c r="G395" i="19" s="1"/>
  <c r="D394" i="19"/>
  <c r="G394" i="19"/>
  <c r="D393" i="19"/>
  <c r="G393" i="19" s="1"/>
  <c r="D392" i="19"/>
  <c r="G392" i="19"/>
  <c r="D391" i="19"/>
  <c r="G391" i="19" s="1"/>
  <c r="D390" i="19"/>
  <c r="G390" i="19"/>
  <c r="D389" i="19"/>
  <c r="G389" i="19" s="1"/>
  <c r="D388" i="19"/>
  <c r="G388" i="19"/>
  <c r="D387" i="19"/>
  <c r="G387" i="19" s="1"/>
  <c r="D386" i="19"/>
  <c r="G386" i="19"/>
  <c r="D385" i="19"/>
  <c r="G385" i="19" s="1"/>
  <c r="D384" i="19"/>
  <c r="G384" i="19"/>
  <c r="D383" i="19"/>
  <c r="G383" i="19" s="1"/>
  <c r="D382" i="19"/>
  <c r="G382" i="19"/>
  <c r="D381" i="19"/>
  <c r="G381" i="19" s="1"/>
  <c r="D380" i="19"/>
  <c r="G380" i="19" s="1"/>
  <c r="D379" i="19"/>
  <c r="G379" i="19" s="1"/>
  <c r="D378" i="19"/>
  <c r="G378" i="19" s="1"/>
  <c r="D377" i="19"/>
  <c r="G377" i="19" s="1"/>
  <c r="D376" i="19"/>
  <c r="G376" i="19"/>
  <c r="D375" i="19"/>
  <c r="G375" i="19" s="1"/>
  <c r="D374" i="19"/>
  <c r="G374" i="19" s="1"/>
  <c r="D373" i="19"/>
  <c r="G373" i="19" s="1"/>
  <c r="D372" i="19"/>
  <c r="G372" i="19" s="1"/>
  <c r="D371" i="19"/>
  <c r="G371" i="19" s="1"/>
  <c r="F370" i="19"/>
  <c r="E370" i="19"/>
  <c r="C370" i="19"/>
  <c r="B370" i="19"/>
  <c r="D369" i="19"/>
  <c r="G369" i="19"/>
  <c r="D368" i="19"/>
  <c r="G368" i="19" s="1"/>
  <c r="D367" i="19"/>
  <c r="G367" i="19" s="1"/>
  <c r="F366" i="19"/>
  <c r="E366" i="19"/>
  <c r="C366" i="19"/>
  <c r="B366" i="19"/>
  <c r="D366" i="19" s="1"/>
  <c r="G366" i="19" s="1"/>
  <c r="D365" i="19"/>
  <c r="G365" i="19"/>
  <c r="D364" i="19"/>
  <c r="G364" i="19" s="1"/>
  <c r="D363" i="19"/>
  <c r="G363" i="19" s="1"/>
  <c r="D362" i="19"/>
  <c r="G362" i="19" s="1"/>
  <c r="D361" i="19"/>
  <c r="G361" i="19"/>
  <c r="D360" i="19"/>
  <c r="G360" i="19" s="1"/>
  <c r="D359" i="19"/>
  <c r="G359" i="19"/>
  <c r="D358" i="19"/>
  <c r="G358" i="19" s="1"/>
  <c r="D357" i="19"/>
  <c r="G357" i="19"/>
  <c r="D356" i="19"/>
  <c r="G356" i="19" s="1"/>
  <c r="D355" i="19"/>
  <c r="G355" i="19" s="1"/>
  <c r="D354" i="19"/>
  <c r="G354" i="19" s="1"/>
  <c r="D353" i="19"/>
  <c r="G353" i="19"/>
  <c r="D352" i="19"/>
  <c r="G352" i="19" s="1"/>
  <c r="F351" i="19"/>
  <c r="E351" i="19"/>
  <c r="C351" i="19"/>
  <c r="B351" i="19"/>
  <c r="D351" i="19" s="1"/>
  <c r="D350" i="19"/>
  <c r="G350" i="19" s="1"/>
  <c r="D349" i="19"/>
  <c r="G349" i="19" s="1"/>
  <c r="F348" i="19"/>
  <c r="E348" i="19"/>
  <c r="C348" i="19"/>
  <c r="B348" i="19"/>
  <c r="D347" i="19"/>
  <c r="G347" i="19" s="1"/>
  <c r="D346" i="19"/>
  <c r="G346" i="19"/>
  <c r="D345" i="19"/>
  <c r="G345" i="19" s="1"/>
  <c r="D344" i="19"/>
  <c r="G344" i="19"/>
  <c r="D343" i="19"/>
  <c r="G343" i="19" s="1"/>
  <c r="D342" i="19"/>
  <c r="G342" i="19" s="1"/>
  <c r="D341" i="19"/>
  <c r="G341" i="19" s="1"/>
  <c r="D340" i="19"/>
  <c r="G340" i="19"/>
  <c r="D339" i="19"/>
  <c r="G339" i="19" s="1"/>
  <c r="D338" i="19"/>
  <c r="G338" i="19" s="1"/>
  <c r="F337" i="19"/>
  <c r="E337" i="19"/>
  <c r="C337" i="19"/>
  <c r="B337" i="19"/>
  <c r="D336" i="19"/>
  <c r="G336" i="19"/>
  <c r="D335" i="19"/>
  <c r="G335" i="19" s="1"/>
  <c r="D334" i="19"/>
  <c r="G334" i="19" s="1"/>
  <c r="D333" i="19"/>
  <c r="G333" i="19" s="1"/>
  <c r="F332" i="19"/>
  <c r="E332" i="19"/>
  <c r="C332" i="19"/>
  <c r="B332" i="19"/>
  <c r="D331" i="19"/>
  <c r="G331" i="19" s="1"/>
  <c r="D330" i="19"/>
  <c r="G330" i="19"/>
  <c r="D329" i="19"/>
  <c r="G329" i="19" s="1"/>
  <c r="D328" i="19"/>
  <c r="G328" i="19"/>
  <c r="D327" i="19"/>
  <c r="G327" i="19" s="1"/>
  <c r="D326" i="19"/>
  <c r="G326" i="19" s="1"/>
  <c r="F325" i="19"/>
  <c r="E325" i="19"/>
  <c r="C325" i="19"/>
  <c r="B325" i="19"/>
  <c r="D325" i="19" s="1"/>
  <c r="D324" i="19"/>
  <c r="G324" i="19"/>
  <c r="D323" i="19"/>
  <c r="G323" i="19" s="1"/>
  <c r="D322" i="19"/>
  <c r="G322" i="19" s="1"/>
  <c r="D321" i="19"/>
  <c r="G321" i="19" s="1"/>
  <c r="D320" i="19"/>
  <c r="G320" i="19"/>
  <c r="D319" i="19"/>
  <c r="G319" i="19"/>
  <c r="D318" i="19"/>
  <c r="G318" i="19"/>
  <c r="D317" i="19"/>
  <c r="G317" i="19" s="1"/>
  <c r="D316" i="19"/>
  <c r="G316" i="19" s="1"/>
  <c r="D315" i="19"/>
  <c r="G315" i="19" s="1"/>
  <c r="D314" i="19"/>
  <c r="G314" i="19" s="1"/>
  <c r="D313" i="19"/>
  <c r="G313" i="19" s="1"/>
  <c r="D312" i="19"/>
  <c r="G312" i="19" s="1"/>
  <c r="D311" i="19"/>
  <c r="G311" i="19" s="1"/>
  <c r="D310" i="19"/>
  <c r="G310" i="19" s="1"/>
  <c r="D309" i="19"/>
  <c r="G309" i="19" s="1"/>
  <c r="D308" i="19"/>
  <c r="G308" i="19" s="1"/>
  <c r="D307" i="19"/>
  <c r="G307" i="19" s="1"/>
  <c r="D306" i="19"/>
  <c r="G306" i="19"/>
  <c r="D305" i="19"/>
  <c r="G305" i="19" s="1"/>
  <c r="D304" i="19"/>
  <c r="G304" i="19"/>
  <c r="D303" i="19"/>
  <c r="G303" i="19" s="1"/>
  <c r="D302" i="19"/>
  <c r="G302" i="19"/>
  <c r="D301" i="19"/>
  <c r="G301" i="19" s="1"/>
  <c r="D300" i="19"/>
  <c r="G300" i="19" s="1"/>
  <c r="D299" i="19"/>
  <c r="G299" i="19" s="1"/>
  <c r="D298" i="19"/>
  <c r="G298" i="19"/>
  <c r="D297" i="19"/>
  <c r="G297" i="19" s="1"/>
  <c r="D296" i="19"/>
  <c r="G296" i="19" s="1"/>
  <c r="D295" i="19"/>
  <c r="G295" i="19" s="1"/>
  <c r="D294" i="19"/>
  <c r="G294" i="19"/>
  <c r="D293" i="19"/>
  <c r="G293" i="19" s="1"/>
  <c r="D292" i="19"/>
  <c r="G292" i="19"/>
  <c r="D291" i="19"/>
  <c r="G291" i="19" s="1"/>
  <c r="D290" i="19"/>
  <c r="G290" i="19"/>
  <c r="D289" i="19"/>
  <c r="G289" i="19" s="1"/>
  <c r="F288" i="19"/>
  <c r="E288" i="19"/>
  <c r="C288" i="19"/>
  <c r="B288" i="19"/>
  <c r="D288" i="19" s="1"/>
  <c r="D287" i="19"/>
  <c r="G287" i="19" s="1"/>
  <c r="D286" i="19"/>
  <c r="G286" i="19"/>
  <c r="D285" i="19"/>
  <c r="G285" i="19" s="1"/>
  <c r="D284" i="19"/>
  <c r="G284" i="19" s="1"/>
  <c r="D283" i="19"/>
  <c r="G283" i="19" s="1"/>
  <c r="F282" i="19"/>
  <c r="E282" i="19"/>
  <c r="C282" i="19"/>
  <c r="B282" i="19"/>
  <c r="D281" i="19"/>
  <c r="G281" i="19" s="1"/>
  <c r="D280" i="19"/>
  <c r="G280" i="19"/>
  <c r="D279" i="19"/>
  <c r="G279" i="19"/>
  <c r="D278" i="19"/>
  <c r="G278" i="19" s="1"/>
  <c r="D277" i="19"/>
  <c r="G277" i="19" s="1"/>
  <c r="D276" i="19"/>
  <c r="G276" i="19" s="1"/>
  <c r="F275" i="19"/>
  <c r="E275" i="19"/>
  <c r="C275" i="19"/>
  <c r="B275" i="19"/>
  <c r="D274" i="19"/>
  <c r="G274" i="19" s="1"/>
  <c r="D273" i="19"/>
  <c r="G273" i="19"/>
  <c r="D272" i="19"/>
  <c r="G272" i="19" s="1"/>
  <c r="D271" i="19"/>
  <c r="G271" i="19" s="1"/>
  <c r="D270" i="19"/>
  <c r="G270" i="19" s="1"/>
  <c r="D269" i="19"/>
  <c r="G269" i="19" s="1"/>
  <c r="D268" i="19"/>
  <c r="G268" i="19" s="1"/>
  <c r="F267" i="19"/>
  <c r="E267" i="19"/>
  <c r="C267" i="19"/>
  <c r="B267" i="19"/>
  <c r="D266" i="19"/>
  <c r="G266" i="19" s="1"/>
  <c r="D265" i="19"/>
  <c r="G265" i="19"/>
  <c r="D264" i="19"/>
  <c r="G264" i="19" s="1"/>
  <c r="D263" i="19"/>
  <c r="G263" i="19"/>
  <c r="F262" i="19"/>
  <c r="E262" i="19"/>
  <c r="C262" i="19"/>
  <c r="B262" i="19"/>
  <c r="D262" i="19" s="1"/>
  <c r="D261" i="19"/>
  <c r="G261" i="19" s="1"/>
  <c r="D260" i="19"/>
  <c r="G260" i="19" s="1"/>
  <c r="F259" i="19"/>
  <c r="E259" i="19"/>
  <c r="C259" i="19"/>
  <c r="B259" i="19"/>
  <c r="D259" i="19" s="1"/>
  <c r="G259" i="19" s="1"/>
  <c r="D258" i="19"/>
  <c r="G258" i="19" s="1"/>
  <c r="D257" i="19"/>
  <c r="G257" i="19"/>
  <c r="D256" i="19"/>
  <c r="G256" i="19" s="1"/>
  <c r="D255" i="19"/>
  <c r="G255" i="19" s="1"/>
  <c r="D254" i="19"/>
  <c r="G254" i="19" s="1"/>
  <c r="D253" i="19"/>
  <c r="G253" i="19"/>
  <c r="D252" i="19"/>
  <c r="G252" i="19" s="1"/>
  <c r="D251" i="19"/>
  <c r="G251" i="19" s="1"/>
  <c r="D250" i="19"/>
  <c r="G250" i="19" s="1"/>
  <c r="F249" i="19"/>
  <c r="E249" i="19"/>
  <c r="C249" i="19"/>
  <c r="B249" i="19"/>
  <c r="D249" i="19" s="1"/>
  <c r="G249" i="19" s="1"/>
  <c r="D248" i="19"/>
  <c r="G248" i="19" s="1"/>
  <c r="D247" i="19"/>
  <c r="G247" i="19"/>
  <c r="F246" i="19"/>
  <c r="E246" i="19"/>
  <c r="C246" i="19"/>
  <c r="B246" i="19"/>
  <c r="D245" i="19"/>
  <c r="G245" i="19" s="1"/>
  <c r="D244" i="19"/>
  <c r="G244" i="19"/>
  <c r="D243" i="19"/>
  <c r="G243" i="19" s="1"/>
  <c r="D242" i="19"/>
  <c r="G242" i="19" s="1"/>
  <c r="D241" i="19"/>
  <c r="G241" i="19" s="1"/>
  <c r="D240" i="19"/>
  <c r="G240" i="19"/>
  <c r="F239" i="19"/>
  <c r="E239" i="19"/>
  <c r="C239" i="19"/>
  <c r="B239" i="19"/>
  <c r="D239" i="19" s="1"/>
  <c r="G239" i="19" s="1"/>
  <c r="D238" i="19"/>
  <c r="G238" i="19" s="1"/>
  <c r="D237" i="19"/>
  <c r="G237" i="19" s="1"/>
  <c r="D236" i="19"/>
  <c r="G236" i="19"/>
  <c r="D235" i="19"/>
  <c r="G235" i="19" s="1"/>
  <c r="D234" i="19"/>
  <c r="G234" i="19"/>
  <c r="D233" i="19"/>
  <c r="G233" i="19" s="1"/>
  <c r="D232" i="19"/>
  <c r="G232" i="19"/>
  <c r="D231" i="19"/>
  <c r="G231" i="19" s="1"/>
  <c r="D230" i="19"/>
  <c r="G230" i="19" s="1"/>
  <c r="D229" i="19"/>
  <c r="G229" i="19" s="1"/>
  <c r="D228" i="19"/>
  <c r="G228" i="19"/>
  <c r="D227" i="19"/>
  <c r="G227" i="19" s="1"/>
  <c r="D226" i="19"/>
  <c r="G226" i="19" s="1"/>
  <c r="D225" i="19"/>
  <c r="G225" i="19" s="1"/>
  <c r="D224" i="19"/>
  <c r="G224" i="19" s="1"/>
  <c r="F223" i="19"/>
  <c r="E223" i="19"/>
  <c r="C223" i="19"/>
  <c r="B223" i="19"/>
  <c r="D223" i="19"/>
  <c r="G223" i="19" s="1"/>
  <c r="D222" i="19"/>
  <c r="G222" i="19" s="1"/>
  <c r="D221" i="19"/>
  <c r="G221" i="19" s="1"/>
  <c r="F220" i="19"/>
  <c r="E220" i="19"/>
  <c r="C220" i="19"/>
  <c r="B220" i="19"/>
  <c r="D219" i="19"/>
  <c r="G219" i="19" s="1"/>
  <c r="D218" i="19"/>
  <c r="G218" i="19" s="1"/>
  <c r="F217" i="19"/>
  <c r="E217" i="19"/>
  <c r="C217" i="19"/>
  <c r="B217" i="19"/>
  <c r="D217" i="19" s="1"/>
  <c r="D216" i="19"/>
  <c r="G216" i="19" s="1"/>
  <c r="D215" i="19"/>
  <c r="G215" i="19" s="1"/>
  <c r="D214" i="19"/>
  <c r="G214" i="19" s="1"/>
  <c r="D213" i="19"/>
  <c r="G213" i="19" s="1"/>
  <c r="D212" i="19"/>
  <c r="G212" i="19" s="1"/>
  <c r="D211" i="19"/>
  <c r="G211" i="19" s="1"/>
  <c r="D210" i="19"/>
  <c r="G210" i="19"/>
  <c r="D209" i="19"/>
  <c r="G209" i="19"/>
  <c r="D208" i="19"/>
  <c r="G208" i="19"/>
  <c r="D207" i="19"/>
  <c r="G207" i="19" s="1"/>
  <c r="D206" i="19"/>
  <c r="G206" i="19" s="1"/>
  <c r="D205" i="19"/>
  <c r="G205" i="19" s="1"/>
  <c r="F204" i="19"/>
  <c r="E204" i="19"/>
  <c r="C204" i="19"/>
  <c r="D204" i="19" s="1"/>
  <c r="G204" i="19" s="1"/>
  <c r="B204" i="19"/>
  <c r="D203" i="19"/>
  <c r="G203" i="19" s="1"/>
  <c r="D202" i="19"/>
  <c r="G202" i="19"/>
  <c r="D201" i="19"/>
  <c r="G201" i="19" s="1"/>
  <c r="D200" i="19"/>
  <c r="G200" i="19" s="1"/>
  <c r="D199" i="19"/>
  <c r="G199" i="19"/>
  <c r="D198" i="19"/>
  <c r="G198" i="19"/>
  <c r="F197" i="19"/>
  <c r="E197" i="19"/>
  <c r="C197" i="19"/>
  <c r="B197" i="19"/>
  <c r="D197" i="19" s="1"/>
  <c r="D196" i="19"/>
  <c r="G196" i="19" s="1"/>
  <c r="D195" i="19"/>
  <c r="G195" i="19" s="1"/>
  <c r="D194" i="19"/>
  <c r="G194" i="19"/>
  <c r="D193" i="19"/>
  <c r="G193" i="19" s="1"/>
  <c r="D192" i="19"/>
  <c r="G192" i="19" s="1"/>
  <c r="D191" i="19"/>
  <c r="G191" i="19" s="1"/>
  <c r="F190" i="19"/>
  <c r="E190" i="19"/>
  <c r="C190" i="19"/>
  <c r="B190" i="19"/>
  <c r="D189" i="19"/>
  <c r="G189" i="19"/>
  <c r="D188" i="19"/>
  <c r="G188" i="19" s="1"/>
  <c r="D187" i="19"/>
  <c r="G187" i="19"/>
  <c r="D186" i="19"/>
  <c r="G186" i="19" s="1"/>
  <c r="F185" i="19"/>
  <c r="E185" i="19"/>
  <c r="C185" i="19"/>
  <c r="B185" i="19"/>
  <c r="D184" i="19"/>
  <c r="G184" i="19" s="1"/>
  <c r="D183" i="19"/>
  <c r="G183" i="19" s="1"/>
  <c r="D182" i="19"/>
  <c r="G182" i="19" s="1"/>
  <c r="D181" i="19"/>
  <c r="G181" i="19"/>
  <c r="F180" i="19"/>
  <c r="E180" i="19"/>
  <c r="C180" i="19"/>
  <c r="B180" i="19"/>
  <c r="D180" i="19" s="1"/>
  <c r="D179" i="19"/>
  <c r="G179" i="19" s="1"/>
  <c r="D178" i="19"/>
  <c r="G178" i="19" s="1"/>
  <c r="D177" i="19"/>
  <c r="G177" i="19"/>
  <c r="F176" i="19"/>
  <c r="E176" i="19"/>
  <c r="C176" i="19"/>
  <c r="B176" i="19"/>
  <c r="D175" i="19"/>
  <c r="G175" i="19" s="1"/>
  <c r="D174" i="19"/>
  <c r="G174" i="19" s="1"/>
  <c r="D173" i="19"/>
  <c r="G173" i="19" s="1"/>
  <c r="F172" i="19"/>
  <c r="E172" i="19"/>
  <c r="C172" i="19"/>
  <c r="B172" i="19"/>
  <c r="D171" i="19"/>
  <c r="G171" i="19" s="1"/>
  <c r="D170" i="19"/>
  <c r="G170" i="19" s="1"/>
  <c r="D169" i="19"/>
  <c r="G169" i="19" s="1"/>
  <c r="D168" i="19"/>
  <c r="G168" i="19"/>
  <c r="F167" i="19"/>
  <c r="E167" i="19"/>
  <c r="C167" i="19"/>
  <c r="B167" i="19"/>
  <c r="D167" i="19" s="1"/>
  <c r="D166" i="19"/>
  <c r="G166" i="19" s="1"/>
  <c r="D165" i="19"/>
  <c r="G165" i="19" s="1"/>
  <c r="D164" i="19"/>
  <c r="G164" i="19"/>
  <c r="D163" i="19"/>
  <c r="G163" i="19" s="1"/>
  <c r="F162" i="19"/>
  <c r="E162" i="19"/>
  <c r="C162" i="19"/>
  <c r="B162" i="19"/>
  <c r="D162" i="19"/>
  <c r="D161" i="19"/>
  <c r="G161" i="19" s="1"/>
  <c r="D160" i="19"/>
  <c r="G160" i="19" s="1"/>
  <c r="D159" i="19"/>
  <c r="G159" i="19" s="1"/>
  <c r="F158" i="19"/>
  <c r="E158" i="19"/>
  <c r="C158" i="19"/>
  <c r="B158" i="19"/>
  <c r="D158" i="19" s="1"/>
  <c r="D157" i="19"/>
  <c r="G157" i="19" s="1"/>
  <c r="D156" i="19"/>
  <c r="G156" i="19"/>
  <c r="F155" i="19"/>
  <c r="E155" i="19"/>
  <c r="C155" i="19"/>
  <c r="B155" i="19"/>
  <c r="D155" i="19" s="1"/>
  <c r="D154" i="19"/>
  <c r="G154" i="19" s="1"/>
  <c r="D153" i="19"/>
  <c r="G153" i="19" s="1"/>
  <c r="D152" i="19"/>
  <c r="G152" i="19"/>
  <c r="D151" i="19"/>
  <c r="G151" i="19" s="1"/>
  <c r="F150" i="19"/>
  <c r="E150" i="19"/>
  <c r="C150" i="19"/>
  <c r="D150" i="19" s="1"/>
  <c r="B150" i="19"/>
  <c r="D149" i="19"/>
  <c r="G149" i="19" s="1"/>
  <c r="D148" i="19"/>
  <c r="G148" i="19" s="1"/>
  <c r="D147" i="19"/>
  <c r="G147" i="19" s="1"/>
  <c r="D146" i="19"/>
  <c r="G146" i="19"/>
  <c r="D145" i="19"/>
  <c r="G145" i="19" s="1"/>
  <c r="D144" i="19"/>
  <c r="G144" i="19" s="1"/>
  <c r="D143" i="19"/>
  <c r="G143" i="19"/>
  <c r="F142" i="19"/>
  <c r="E142" i="19"/>
  <c r="C142" i="19"/>
  <c r="B142" i="19"/>
  <c r="D141" i="19"/>
  <c r="G141" i="19" s="1"/>
  <c r="D140" i="19"/>
  <c r="G140" i="19" s="1"/>
  <c r="D139" i="19"/>
  <c r="G139" i="19"/>
  <c r="F138" i="19"/>
  <c r="E138" i="19"/>
  <c r="C138" i="19"/>
  <c r="B138" i="19"/>
  <c r="D137" i="19"/>
  <c r="G137" i="19" s="1"/>
  <c r="D136" i="19"/>
  <c r="G136" i="19"/>
  <c r="D135" i="19"/>
  <c r="G135" i="19"/>
  <c r="D134" i="19"/>
  <c r="G134" i="19"/>
  <c r="D133" i="19"/>
  <c r="G133" i="19" s="1"/>
  <c r="D132" i="19"/>
  <c r="G132" i="19" s="1"/>
  <c r="F131" i="19"/>
  <c r="E131" i="19"/>
  <c r="C131" i="19"/>
  <c r="B131" i="19"/>
  <c r="D130" i="19"/>
  <c r="G130" i="19"/>
  <c r="D129" i="19"/>
  <c r="G129" i="19" s="1"/>
  <c r="D128" i="19"/>
  <c r="G128" i="19" s="1"/>
  <c r="D127" i="19"/>
  <c r="G127" i="19" s="1"/>
  <c r="D126" i="19"/>
  <c r="G126" i="19"/>
  <c r="D125" i="19"/>
  <c r="G125" i="19" s="1"/>
  <c r="D124" i="19"/>
  <c r="G124" i="19" s="1"/>
  <c r="D123" i="19"/>
  <c r="G123" i="19" s="1"/>
  <c r="D122" i="19"/>
  <c r="G122" i="19" s="1"/>
  <c r="F121" i="19"/>
  <c r="E121" i="19"/>
  <c r="C121" i="19"/>
  <c r="B121" i="19"/>
  <c r="D121" i="19" s="1"/>
  <c r="G121" i="19" s="1"/>
  <c r="D120" i="19"/>
  <c r="G120" i="19"/>
  <c r="D119" i="19"/>
  <c r="G119" i="19" s="1"/>
  <c r="D118" i="19"/>
  <c r="G118" i="19" s="1"/>
  <c r="F117" i="19"/>
  <c r="E117" i="19"/>
  <c r="C117" i="19"/>
  <c r="B117" i="19"/>
  <c r="D116" i="19"/>
  <c r="G116" i="19" s="1"/>
  <c r="D115" i="19"/>
  <c r="G115" i="19" s="1"/>
  <c r="F114" i="19"/>
  <c r="E114" i="19"/>
  <c r="C114" i="19"/>
  <c r="B114" i="19"/>
  <c r="D113" i="19"/>
  <c r="G113" i="19"/>
  <c r="D112" i="19"/>
  <c r="G112" i="19" s="1"/>
  <c r="D111" i="19"/>
  <c r="G111" i="19" s="1"/>
  <c r="F110" i="19"/>
  <c r="E110" i="19"/>
  <c r="C110" i="19"/>
  <c r="B110" i="19"/>
  <c r="D109" i="19"/>
  <c r="G109" i="19"/>
  <c r="D108" i="19"/>
  <c r="G108" i="19" s="1"/>
  <c r="D107" i="19"/>
  <c r="G107" i="19" s="1"/>
  <c r="D106" i="19"/>
  <c r="G106" i="19"/>
  <c r="F105" i="19"/>
  <c r="E105" i="19"/>
  <c r="C105" i="19"/>
  <c r="B105" i="19"/>
  <c r="D104" i="19"/>
  <c r="G104" i="19"/>
  <c r="D103" i="19"/>
  <c r="G103" i="19" s="1"/>
  <c r="D102" i="19"/>
  <c r="G102" i="19" s="1"/>
  <c r="D101" i="19"/>
  <c r="G101" i="19" s="1"/>
  <c r="D100" i="19"/>
  <c r="G100" i="19" s="1"/>
  <c r="F99" i="19"/>
  <c r="E99" i="19"/>
  <c r="C99" i="19"/>
  <c r="B99" i="19"/>
  <c r="D99" i="19" s="1"/>
  <c r="G99" i="19" s="1"/>
  <c r="D98" i="19"/>
  <c r="G98" i="19" s="1"/>
  <c r="D97" i="19"/>
  <c r="G97" i="19" s="1"/>
  <c r="D96" i="19"/>
  <c r="G96" i="19"/>
  <c r="F95" i="19"/>
  <c r="E95" i="19"/>
  <c r="C95" i="19"/>
  <c r="B95" i="19"/>
  <c r="D94" i="19"/>
  <c r="G94" i="19"/>
  <c r="D93" i="19"/>
  <c r="G93" i="19" s="1"/>
  <c r="F92" i="19"/>
  <c r="E92" i="19"/>
  <c r="C92" i="19"/>
  <c r="B92" i="19"/>
  <c r="D91" i="19"/>
  <c r="G91" i="19" s="1"/>
  <c r="D90" i="19"/>
  <c r="G90" i="19"/>
  <c r="D89" i="19"/>
  <c r="G89" i="19" s="1"/>
  <c r="F88" i="19"/>
  <c r="E88" i="19"/>
  <c r="C88" i="19"/>
  <c r="B88" i="19"/>
  <c r="D87" i="19"/>
  <c r="G87" i="19" s="1"/>
  <c r="D86" i="19"/>
  <c r="G86" i="19" s="1"/>
  <c r="D85" i="19"/>
  <c r="G85" i="19" s="1"/>
  <c r="D84" i="19"/>
  <c r="G84" i="19" s="1"/>
  <c r="D83" i="19"/>
  <c r="G83" i="19" s="1"/>
  <c r="D82" i="19"/>
  <c r="G82" i="19" s="1"/>
  <c r="D81" i="19"/>
  <c r="G81" i="19" s="1"/>
  <c r="D80" i="19"/>
  <c r="G80" i="19"/>
  <c r="D79" i="19"/>
  <c r="G79" i="19" s="1"/>
  <c r="D78" i="19"/>
  <c r="G78" i="19" s="1"/>
  <c r="D77" i="19"/>
  <c r="G77" i="19" s="1"/>
  <c r="D76" i="19"/>
  <c r="G76" i="19"/>
  <c r="D75" i="19"/>
  <c r="G75" i="19"/>
  <c r="D74" i="19"/>
  <c r="G74" i="19" s="1"/>
  <c r="D73" i="19"/>
  <c r="G73" i="19" s="1"/>
  <c r="D72" i="19"/>
  <c r="G72" i="19" s="1"/>
  <c r="D71" i="19"/>
  <c r="G71" i="19"/>
  <c r="D70" i="19"/>
  <c r="G70" i="19" s="1"/>
  <c r="D69" i="19"/>
  <c r="G69" i="19" s="1"/>
  <c r="D68" i="19"/>
  <c r="G68" i="19"/>
  <c r="D67" i="19"/>
  <c r="G67" i="19" s="1"/>
  <c r="D66" i="19"/>
  <c r="G66" i="19" s="1"/>
  <c r="D65" i="19"/>
  <c r="G65" i="19" s="1"/>
  <c r="D64" i="19"/>
  <c r="G64" i="19"/>
  <c r="D63" i="19"/>
  <c r="G63" i="19" s="1"/>
  <c r="D62" i="19"/>
  <c r="G62" i="19"/>
  <c r="D61" i="19"/>
  <c r="G61" i="19" s="1"/>
  <c r="D60" i="19"/>
  <c r="G60" i="19" s="1"/>
  <c r="D59" i="19"/>
  <c r="G59" i="19" s="1"/>
  <c r="D58" i="19"/>
  <c r="G58" i="19" s="1"/>
  <c r="D57" i="19"/>
  <c r="G57" i="19" s="1"/>
  <c r="D56" i="19"/>
  <c r="G56" i="19"/>
  <c r="F55" i="19"/>
  <c r="E55" i="19"/>
  <c r="C55" i="19"/>
  <c r="B55" i="19"/>
  <c r="D54" i="19"/>
  <c r="G54" i="19"/>
  <c r="D53" i="19"/>
  <c r="G53" i="19" s="1"/>
  <c r="D52" i="19"/>
  <c r="G52" i="19" s="1"/>
  <c r="D51" i="19"/>
  <c r="G51" i="19" s="1"/>
  <c r="D50" i="19"/>
  <c r="G50" i="19"/>
  <c r="D49" i="19"/>
  <c r="G49" i="19"/>
  <c r="D48" i="19"/>
  <c r="G48" i="19" s="1"/>
  <c r="D47" i="19"/>
  <c r="G47" i="19" s="1"/>
  <c r="D46" i="19"/>
  <c r="G46" i="19" s="1"/>
  <c r="D45" i="19"/>
  <c r="G45" i="19" s="1"/>
  <c r="D44" i="19"/>
  <c r="G44" i="19" s="1"/>
  <c r="D43" i="19"/>
  <c r="G43" i="19" s="1"/>
  <c r="D42" i="19"/>
  <c r="G42" i="19" s="1"/>
  <c r="D41" i="19"/>
  <c r="G41" i="19"/>
  <c r="D40" i="19"/>
  <c r="G40" i="19" s="1"/>
  <c r="D39" i="19"/>
  <c r="G39" i="19" s="1"/>
  <c r="D38" i="19"/>
  <c r="G38" i="19" s="1"/>
  <c r="F37" i="19"/>
  <c r="E37" i="19"/>
  <c r="C37" i="19"/>
  <c r="B37" i="19"/>
  <c r="D36" i="19"/>
  <c r="G36" i="19" s="1"/>
  <c r="D35" i="19"/>
  <c r="G35" i="19" s="1"/>
  <c r="D34" i="19"/>
  <c r="G34" i="19"/>
  <c r="D33" i="19"/>
  <c r="G33" i="19"/>
  <c r="D32" i="19"/>
  <c r="G32" i="19"/>
  <c r="F31" i="19"/>
  <c r="E31" i="19"/>
  <c r="C31" i="19"/>
  <c r="B31" i="19"/>
  <c r="D30" i="19"/>
  <c r="G30" i="19" s="1"/>
  <c r="D29" i="19"/>
  <c r="G29" i="19"/>
  <c r="D28" i="19"/>
  <c r="G28" i="19" s="1"/>
  <c r="D27" i="19"/>
  <c r="G27" i="19" s="1"/>
  <c r="D26" i="19"/>
  <c r="G26" i="19"/>
  <c r="D25" i="19"/>
  <c r="G25" i="19" s="1"/>
  <c r="D24" i="19"/>
  <c r="G24" i="19" s="1"/>
  <c r="D23" i="19"/>
  <c r="G23" i="19"/>
  <c r="F22" i="19"/>
  <c r="E22" i="19"/>
  <c r="C22" i="19"/>
  <c r="B22" i="19"/>
  <c r="D21" i="19"/>
  <c r="G21" i="19"/>
  <c r="D20" i="19"/>
  <c r="G20" i="19" s="1"/>
  <c r="D19" i="19"/>
  <c r="G19" i="19" s="1"/>
  <c r="F18" i="19"/>
  <c r="E18" i="19"/>
  <c r="C18" i="19"/>
  <c r="B18" i="19"/>
  <c r="D17" i="19"/>
  <c r="G17" i="19" s="1"/>
  <c r="D16" i="19"/>
  <c r="G16" i="19" s="1"/>
  <c r="D15" i="19"/>
  <c r="G15" i="19"/>
  <c r="D14" i="19"/>
  <c r="G14" i="19" s="1"/>
  <c r="D13" i="19"/>
  <c r="G13" i="19" s="1"/>
  <c r="D12" i="19"/>
  <c r="G12" i="19"/>
  <c r="D11" i="19"/>
  <c r="G11" i="19" s="1"/>
  <c r="D10" i="19"/>
  <c r="G10" i="19" s="1"/>
  <c r="D9" i="19"/>
  <c r="G9" i="19" s="1"/>
  <c r="D8" i="19"/>
  <c r="G8" i="19" s="1"/>
  <c r="F556" i="18"/>
  <c r="E556" i="18"/>
  <c r="C556" i="18"/>
  <c r="B556" i="18"/>
  <c r="F555" i="18"/>
  <c r="E555" i="18"/>
  <c r="C555" i="18"/>
  <c r="B555" i="18"/>
  <c r="D555" i="18" s="1"/>
  <c r="G555" i="18" s="1"/>
  <c r="D554" i="18"/>
  <c r="G554" i="18" s="1"/>
  <c r="D553" i="18"/>
  <c r="G553" i="18" s="1"/>
  <c r="D552" i="18"/>
  <c r="G552" i="18" s="1"/>
  <c r="D551" i="18"/>
  <c r="G551" i="18" s="1"/>
  <c r="D550" i="18"/>
  <c r="G550" i="18" s="1"/>
  <c r="D549" i="18"/>
  <c r="G549" i="18" s="1"/>
  <c r="F548" i="18"/>
  <c r="E548" i="18"/>
  <c r="C548" i="18"/>
  <c r="B548" i="18"/>
  <c r="D548" i="18" s="1"/>
  <c r="D547" i="18"/>
  <c r="G547" i="18" s="1"/>
  <c r="D546" i="18"/>
  <c r="G546" i="18" s="1"/>
  <c r="D545" i="18"/>
  <c r="G545" i="18" s="1"/>
  <c r="D544" i="18"/>
  <c r="G544" i="18" s="1"/>
  <c r="F543" i="18"/>
  <c r="E543" i="18"/>
  <c r="C543" i="18"/>
  <c r="B543" i="18"/>
  <c r="D542" i="18"/>
  <c r="G542" i="18" s="1"/>
  <c r="D541" i="18"/>
  <c r="G541" i="18" s="1"/>
  <c r="D540" i="18"/>
  <c r="G540" i="18" s="1"/>
  <c r="F539" i="18"/>
  <c r="E539" i="18"/>
  <c r="C539" i="18"/>
  <c r="B539" i="18"/>
  <c r="D538" i="18"/>
  <c r="G538" i="18" s="1"/>
  <c r="D537" i="18"/>
  <c r="G537" i="18" s="1"/>
  <c r="D536" i="18"/>
  <c r="G536" i="18" s="1"/>
  <c r="D535" i="18"/>
  <c r="G535" i="18" s="1"/>
  <c r="D534" i="18"/>
  <c r="G534" i="18" s="1"/>
  <c r="D533" i="18"/>
  <c r="G533" i="18" s="1"/>
  <c r="D532" i="18"/>
  <c r="G532" i="18" s="1"/>
  <c r="D531" i="18"/>
  <c r="G531" i="18" s="1"/>
  <c r="D530" i="18"/>
  <c r="G530" i="18" s="1"/>
  <c r="D529" i="18"/>
  <c r="G529" i="18" s="1"/>
  <c r="D528" i="18"/>
  <c r="G528" i="18" s="1"/>
  <c r="D527" i="18"/>
  <c r="G527" i="18"/>
  <c r="D526" i="18"/>
  <c r="G526" i="18" s="1"/>
  <c r="D525" i="18"/>
  <c r="G525" i="18" s="1"/>
  <c r="D524" i="18"/>
  <c r="G524" i="18" s="1"/>
  <c r="D523" i="18"/>
  <c r="G523" i="18" s="1"/>
  <c r="D522" i="18"/>
  <c r="G522" i="18" s="1"/>
  <c r="D521" i="18"/>
  <c r="G521" i="18"/>
  <c r="F520" i="18"/>
  <c r="E520" i="18"/>
  <c r="C520" i="18"/>
  <c r="B520" i="18"/>
  <c r="D520" i="18" s="1"/>
  <c r="G520" i="18" s="1"/>
  <c r="D519" i="18"/>
  <c r="G519" i="18" s="1"/>
  <c r="D518" i="18"/>
  <c r="G518" i="18" s="1"/>
  <c r="D517" i="18"/>
  <c r="G517" i="18"/>
  <c r="D516" i="18"/>
  <c r="G516" i="18" s="1"/>
  <c r="F515" i="18"/>
  <c r="E515" i="18"/>
  <c r="C515" i="18"/>
  <c r="B515" i="18"/>
  <c r="D515" i="18"/>
  <c r="D514" i="18"/>
  <c r="G514" i="18" s="1"/>
  <c r="D513" i="18"/>
  <c r="G513" i="18" s="1"/>
  <c r="F512" i="18"/>
  <c r="E512" i="18"/>
  <c r="C512" i="18"/>
  <c r="B512" i="18"/>
  <c r="D511" i="18"/>
  <c r="G511" i="18"/>
  <c r="D510" i="18"/>
  <c r="G510" i="18" s="1"/>
  <c r="D509" i="18"/>
  <c r="G509" i="18" s="1"/>
  <c r="F508" i="18"/>
  <c r="E508" i="18"/>
  <c r="C508" i="18"/>
  <c r="D508" i="18" s="1"/>
  <c r="B508" i="18"/>
  <c r="D507" i="18"/>
  <c r="G507" i="18" s="1"/>
  <c r="D506" i="18"/>
  <c r="G506" i="18" s="1"/>
  <c r="D505" i="18"/>
  <c r="G505" i="18" s="1"/>
  <c r="D504" i="18"/>
  <c r="G504" i="18" s="1"/>
  <c r="D503" i="18"/>
  <c r="G503" i="18" s="1"/>
  <c r="D502" i="18"/>
  <c r="G502" i="18" s="1"/>
  <c r="F501" i="18"/>
  <c r="E501" i="18"/>
  <c r="C501" i="18"/>
  <c r="B501" i="18"/>
  <c r="D500" i="18"/>
  <c r="G500" i="18"/>
  <c r="D499" i="18"/>
  <c r="G499" i="18" s="1"/>
  <c r="D498" i="18"/>
  <c r="G498" i="18" s="1"/>
  <c r="D497" i="18"/>
  <c r="G497" i="18" s="1"/>
  <c r="D496" i="18"/>
  <c r="G496" i="18" s="1"/>
  <c r="D495" i="18"/>
  <c r="G495" i="18"/>
  <c r="D494" i="18"/>
  <c r="G494" i="18" s="1"/>
  <c r="D493" i="18"/>
  <c r="G493" i="18" s="1"/>
  <c r="F492" i="18"/>
  <c r="E492" i="18"/>
  <c r="C492" i="18"/>
  <c r="B492" i="18"/>
  <c r="D491" i="18"/>
  <c r="G491" i="18" s="1"/>
  <c r="D490" i="18"/>
  <c r="G490" i="18" s="1"/>
  <c r="D489" i="18"/>
  <c r="G489" i="18" s="1"/>
  <c r="D488" i="18"/>
  <c r="G488" i="18" s="1"/>
  <c r="D487" i="18"/>
  <c r="G487" i="18" s="1"/>
  <c r="F486" i="18"/>
  <c r="E486" i="18"/>
  <c r="C486" i="18"/>
  <c r="B486" i="18"/>
  <c r="D485" i="18"/>
  <c r="G485" i="18" s="1"/>
  <c r="D484" i="18"/>
  <c r="G484" i="18" s="1"/>
  <c r="D483" i="18"/>
  <c r="G483" i="18" s="1"/>
  <c r="D482" i="18"/>
  <c r="G482" i="18" s="1"/>
  <c r="F481" i="18"/>
  <c r="E481" i="18"/>
  <c r="C481" i="18"/>
  <c r="B481" i="18"/>
  <c r="D481" i="18" s="1"/>
  <c r="D480" i="18"/>
  <c r="G480" i="18" s="1"/>
  <c r="D479" i="18"/>
  <c r="G479" i="18" s="1"/>
  <c r="D478" i="18"/>
  <c r="G478" i="18" s="1"/>
  <c r="D477" i="18"/>
  <c r="G477" i="18" s="1"/>
  <c r="F476" i="18"/>
  <c r="E476" i="18"/>
  <c r="C476" i="18"/>
  <c r="B476" i="18"/>
  <c r="D475" i="18"/>
  <c r="G475" i="18" s="1"/>
  <c r="D474" i="18"/>
  <c r="G474" i="18" s="1"/>
  <c r="D473" i="18"/>
  <c r="G473" i="18"/>
  <c r="D472" i="18"/>
  <c r="G472" i="18" s="1"/>
  <c r="D471" i="18"/>
  <c r="G471" i="18" s="1"/>
  <c r="F470" i="18"/>
  <c r="E470" i="18"/>
  <c r="C470" i="18"/>
  <c r="B470" i="18"/>
  <c r="D470" i="18" s="1"/>
  <c r="D469" i="18"/>
  <c r="G469" i="18" s="1"/>
  <c r="D468" i="18"/>
  <c r="G468" i="18" s="1"/>
  <c r="D467" i="18"/>
  <c r="G467" i="18" s="1"/>
  <c r="D466" i="18"/>
  <c r="G466" i="18" s="1"/>
  <c r="D465" i="18"/>
  <c r="G465" i="18" s="1"/>
  <c r="D464" i="18"/>
  <c r="G464" i="18" s="1"/>
  <c r="F463" i="18"/>
  <c r="E463" i="18"/>
  <c r="C463" i="18"/>
  <c r="B463" i="18"/>
  <c r="D462" i="18"/>
  <c r="G462" i="18" s="1"/>
  <c r="D461" i="18"/>
  <c r="G461" i="18" s="1"/>
  <c r="D460" i="18"/>
  <c r="G460" i="18" s="1"/>
  <c r="D459" i="18"/>
  <c r="G459" i="18" s="1"/>
  <c r="D458" i="18"/>
  <c r="G458" i="18" s="1"/>
  <c r="D457" i="18"/>
  <c r="G457" i="18" s="1"/>
  <c r="D456" i="18"/>
  <c r="G456" i="18" s="1"/>
  <c r="D455" i="18"/>
  <c r="G455" i="18" s="1"/>
  <c r="D454" i="18"/>
  <c r="G454" i="18" s="1"/>
  <c r="D453" i="18"/>
  <c r="G453" i="18" s="1"/>
  <c r="D452" i="18"/>
  <c r="G452" i="18" s="1"/>
  <c r="D451" i="18"/>
  <c r="G451" i="18" s="1"/>
  <c r="D450" i="18"/>
  <c r="G450" i="18" s="1"/>
  <c r="D449" i="18"/>
  <c r="G449" i="18" s="1"/>
  <c r="D448" i="18"/>
  <c r="G448" i="18" s="1"/>
  <c r="D447" i="18"/>
  <c r="G447" i="18" s="1"/>
  <c r="D446" i="18"/>
  <c r="G446" i="18" s="1"/>
  <c r="D445" i="18"/>
  <c r="G445" i="18" s="1"/>
  <c r="F444" i="18"/>
  <c r="G444" i="18" s="1"/>
  <c r="E444" i="18"/>
  <c r="C444" i="18"/>
  <c r="B444" i="18"/>
  <c r="D443" i="18"/>
  <c r="G443" i="18" s="1"/>
  <c r="D442" i="18"/>
  <c r="G442" i="18" s="1"/>
  <c r="D441" i="18"/>
  <c r="G441" i="18" s="1"/>
  <c r="D440" i="18"/>
  <c r="G440" i="18" s="1"/>
  <c r="D439" i="18"/>
  <c r="G439" i="18" s="1"/>
  <c r="D438" i="18"/>
  <c r="G438" i="18" s="1"/>
  <c r="D437" i="18"/>
  <c r="G437" i="18" s="1"/>
  <c r="D436" i="18"/>
  <c r="G436" i="18" s="1"/>
  <c r="D435" i="18"/>
  <c r="G435" i="18"/>
  <c r="D434" i="18"/>
  <c r="G434" i="18" s="1"/>
  <c r="D433" i="18"/>
  <c r="G433" i="18" s="1"/>
  <c r="D432" i="18"/>
  <c r="G432" i="18" s="1"/>
  <c r="D431" i="18"/>
  <c r="G431" i="18" s="1"/>
  <c r="D430" i="18"/>
  <c r="G430" i="18" s="1"/>
  <c r="D429" i="18"/>
  <c r="G429" i="18" s="1"/>
  <c r="D428" i="18"/>
  <c r="G428" i="18" s="1"/>
  <c r="D427" i="18"/>
  <c r="G427" i="18" s="1"/>
  <c r="D426" i="18"/>
  <c r="G426" i="18" s="1"/>
  <c r="D425" i="18"/>
  <c r="G425" i="18" s="1"/>
  <c r="D424" i="18"/>
  <c r="G424" i="18" s="1"/>
  <c r="D423" i="18"/>
  <c r="G423" i="18" s="1"/>
  <c r="D422" i="18"/>
  <c r="G422" i="18" s="1"/>
  <c r="D421" i="18"/>
  <c r="G421" i="18" s="1"/>
  <c r="D420" i="18"/>
  <c r="G420" i="18" s="1"/>
  <c r="D419" i="18"/>
  <c r="G419" i="18" s="1"/>
  <c r="F418" i="18"/>
  <c r="E418" i="18"/>
  <c r="C418" i="18"/>
  <c r="B418" i="18"/>
  <c r="D417" i="18"/>
  <c r="G417" i="18" s="1"/>
  <c r="D416" i="18"/>
  <c r="G416" i="18" s="1"/>
  <c r="D415" i="18"/>
  <c r="G415" i="18" s="1"/>
  <c r="D414" i="18"/>
  <c r="G414" i="18" s="1"/>
  <c r="D413" i="18"/>
  <c r="G413" i="18" s="1"/>
  <c r="D412" i="18"/>
  <c r="G412" i="18" s="1"/>
  <c r="D411" i="18"/>
  <c r="G411" i="18" s="1"/>
  <c r="F410" i="18"/>
  <c r="E410" i="18"/>
  <c r="C410" i="18"/>
  <c r="B410" i="18"/>
  <c r="D409" i="18"/>
  <c r="G409" i="18" s="1"/>
  <c r="D408" i="18"/>
  <c r="G408" i="18" s="1"/>
  <c r="D407" i="18"/>
  <c r="G407" i="18" s="1"/>
  <c r="D406" i="18"/>
  <c r="G406" i="18" s="1"/>
  <c r="D405" i="18"/>
  <c r="G405" i="18" s="1"/>
  <c r="D404" i="18"/>
  <c r="G404" i="18" s="1"/>
  <c r="D403" i="18"/>
  <c r="G403" i="18" s="1"/>
  <c r="D402" i="18"/>
  <c r="G402" i="18" s="1"/>
  <c r="D401" i="18"/>
  <c r="G401" i="18" s="1"/>
  <c r="D400" i="18"/>
  <c r="G400" i="18" s="1"/>
  <c r="D399" i="18"/>
  <c r="G399" i="18" s="1"/>
  <c r="D398" i="18"/>
  <c r="G398" i="18"/>
  <c r="D397" i="18"/>
  <c r="G397" i="18" s="1"/>
  <c r="D396" i="18"/>
  <c r="G396" i="18" s="1"/>
  <c r="D395" i="18"/>
  <c r="G395" i="18" s="1"/>
  <c r="D394" i="18"/>
  <c r="G394" i="18"/>
  <c r="D393" i="18"/>
  <c r="G393" i="18" s="1"/>
  <c r="D392" i="18"/>
  <c r="G392" i="18" s="1"/>
  <c r="D391" i="18"/>
  <c r="G391" i="18" s="1"/>
  <c r="D390" i="18"/>
  <c r="G390" i="18" s="1"/>
  <c r="D389" i="18"/>
  <c r="G389" i="18" s="1"/>
  <c r="D388" i="18"/>
  <c r="G388" i="18" s="1"/>
  <c r="D387" i="18"/>
  <c r="G387" i="18" s="1"/>
  <c r="D386" i="18"/>
  <c r="G386" i="18"/>
  <c r="D385" i="18"/>
  <c r="G385" i="18" s="1"/>
  <c r="D384" i="18"/>
  <c r="G384" i="18" s="1"/>
  <c r="D383" i="18"/>
  <c r="G383" i="18" s="1"/>
  <c r="D382" i="18"/>
  <c r="G382" i="18"/>
  <c r="D381" i="18"/>
  <c r="G381" i="18" s="1"/>
  <c r="D380" i="18"/>
  <c r="G380" i="18" s="1"/>
  <c r="D379" i="18"/>
  <c r="G379" i="18" s="1"/>
  <c r="D378" i="18"/>
  <c r="G378" i="18" s="1"/>
  <c r="D377" i="18"/>
  <c r="G377" i="18" s="1"/>
  <c r="D376" i="18"/>
  <c r="G376" i="18" s="1"/>
  <c r="D375" i="18"/>
  <c r="G375" i="18" s="1"/>
  <c r="D374" i="18"/>
  <c r="G374" i="18"/>
  <c r="D373" i="18"/>
  <c r="G373" i="18" s="1"/>
  <c r="D372" i="18"/>
  <c r="G372" i="18" s="1"/>
  <c r="D371" i="18"/>
  <c r="G371" i="18" s="1"/>
  <c r="F370" i="18"/>
  <c r="E370" i="18"/>
  <c r="C370" i="18"/>
  <c r="B370" i="18"/>
  <c r="D369" i="18"/>
  <c r="G369" i="18"/>
  <c r="D368" i="18"/>
  <c r="G368" i="18" s="1"/>
  <c r="D367" i="18"/>
  <c r="G367" i="18" s="1"/>
  <c r="F366" i="18"/>
  <c r="E366" i="18"/>
  <c r="C366" i="18"/>
  <c r="B366" i="18"/>
  <c r="D366" i="18" s="1"/>
  <c r="G366" i="18" s="1"/>
  <c r="D365" i="18"/>
  <c r="G365" i="18" s="1"/>
  <c r="D364" i="18"/>
  <c r="G364" i="18" s="1"/>
  <c r="D363" i="18"/>
  <c r="G363" i="18" s="1"/>
  <c r="D362" i="18"/>
  <c r="G362" i="18" s="1"/>
  <c r="D361" i="18"/>
  <c r="G361" i="18" s="1"/>
  <c r="D360" i="18"/>
  <c r="G360" i="18" s="1"/>
  <c r="D359" i="18"/>
  <c r="G359" i="18" s="1"/>
  <c r="D358" i="18"/>
  <c r="G358" i="18"/>
  <c r="D357" i="18"/>
  <c r="G357" i="18" s="1"/>
  <c r="D356" i="18"/>
  <c r="G356" i="18" s="1"/>
  <c r="D355" i="18"/>
  <c r="G355" i="18" s="1"/>
  <c r="D354" i="18"/>
  <c r="G354" i="18"/>
  <c r="D353" i="18"/>
  <c r="G353" i="18" s="1"/>
  <c r="D352" i="18"/>
  <c r="G352" i="18"/>
  <c r="F351" i="18"/>
  <c r="E351" i="18"/>
  <c r="C351" i="18"/>
  <c r="B351" i="18"/>
  <c r="D350" i="18"/>
  <c r="G350" i="18"/>
  <c r="D349" i="18"/>
  <c r="G349" i="18" s="1"/>
  <c r="F348" i="18"/>
  <c r="E348" i="18"/>
  <c r="C348" i="18"/>
  <c r="B348" i="18"/>
  <c r="D348" i="18" s="1"/>
  <c r="G348" i="18" s="1"/>
  <c r="D347" i="18"/>
  <c r="G347" i="18" s="1"/>
  <c r="D346" i="18"/>
  <c r="G346" i="18" s="1"/>
  <c r="D345" i="18"/>
  <c r="G345" i="18" s="1"/>
  <c r="D344" i="18"/>
  <c r="G344" i="18"/>
  <c r="D343" i="18"/>
  <c r="G343" i="18" s="1"/>
  <c r="D342" i="18"/>
  <c r="G342" i="18" s="1"/>
  <c r="D341" i="18"/>
  <c r="G341" i="18" s="1"/>
  <c r="D340" i="18"/>
  <c r="G340" i="18" s="1"/>
  <c r="D339" i="18"/>
  <c r="G339" i="18" s="1"/>
  <c r="D338" i="18"/>
  <c r="G338" i="18" s="1"/>
  <c r="F337" i="18"/>
  <c r="E337" i="18"/>
  <c r="C337" i="18"/>
  <c r="B337" i="18"/>
  <c r="D337" i="18" s="1"/>
  <c r="D336" i="18"/>
  <c r="G336" i="18"/>
  <c r="D335" i="18"/>
  <c r="G335" i="18" s="1"/>
  <c r="D334" i="18"/>
  <c r="G334" i="18" s="1"/>
  <c r="D333" i="18"/>
  <c r="G333" i="18" s="1"/>
  <c r="F332" i="18"/>
  <c r="E332" i="18"/>
  <c r="C332" i="18"/>
  <c r="B332" i="18"/>
  <c r="D331" i="18"/>
  <c r="G331" i="18"/>
  <c r="D330" i="18"/>
  <c r="G330" i="18" s="1"/>
  <c r="D329" i="18"/>
  <c r="G329" i="18" s="1"/>
  <c r="D328" i="18"/>
  <c r="G328" i="18" s="1"/>
  <c r="D327" i="18"/>
  <c r="G327" i="18" s="1"/>
  <c r="D326" i="18"/>
  <c r="G326" i="18" s="1"/>
  <c r="F325" i="18"/>
  <c r="E325" i="18"/>
  <c r="C325" i="18"/>
  <c r="B325" i="18"/>
  <c r="D325" i="18" s="1"/>
  <c r="G325" i="18" s="1"/>
  <c r="D324" i="18"/>
  <c r="G324" i="18" s="1"/>
  <c r="D323" i="18"/>
  <c r="G323" i="18" s="1"/>
  <c r="D322" i="18"/>
  <c r="G322" i="18" s="1"/>
  <c r="D321" i="18"/>
  <c r="G321" i="18"/>
  <c r="D320" i="18"/>
  <c r="G320" i="18" s="1"/>
  <c r="D319" i="18"/>
  <c r="G319" i="18"/>
  <c r="D318" i="18"/>
  <c r="G318" i="18" s="1"/>
  <c r="D317" i="18"/>
  <c r="G317" i="18" s="1"/>
  <c r="D316" i="18"/>
  <c r="G316" i="18" s="1"/>
  <c r="D315" i="18"/>
  <c r="G315" i="18" s="1"/>
  <c r="D314" i="18"/>
  <c r="G314" i="18" s="1"/>
  <c r="D313" i="18"/>
  <c r="G313" i="18"/>
  <c r="D312" i="18"/>
  <c r="G312" i="18" s="1"/>
  <c r="D311" i="18"/>
  <c r="G311" i="18" s="1"/>
  <c r="D310" i="18"/>
  <c r="G310" i="18" s="1"/>
  <c r="D309" i="18"/>
  <c r="G309" i="18" s="1"/>
  <c r="D308" i="18"/>
  <c r="G308" i="18" s="1"/>
  <c r="D307" i="18"/>
  <c r="G307" i="18" s="1"/>
  <c r="D306" i="18"/>
  <c r="G306" i="18" s="1"/>
  <c r="D305" i="18"/>
  <c r="G305" i="18" s="1"/>
  <c r="D304" i="18"/>
  <c r="G304" i="18" s="1"/>
  <c r="D303" i="18"/>
  <c r="G303" i="18"/>
  <c r="D302" i="18"/>
  <c r="G302" i="18" s="1"/>
  <c r="D301" i="18"/>
  <c r="G301" i="18" s="1"/>
  <c r="D300" i="18"/>
  <c r="G300" i="18" s="1"/>
  <c r="D299" i="18"/>
  <c r="G299" i="18" s="1"/>
  <c r="D298" i="18"/>
  <c r="G298" i="18" s="1"/>
  <c r="D297" i="18"/>
  <c r="G297" i="18"/>
  <c r="D296" i="18"/>
  <c r="G296" i="18" s="1"/>
  <c r="D295" i="18"/>
  <c r="G295" i="18" s="1"/>
  <c r="D294" i="18"/>
  <c r="G294" i="18" s="1"/>
  <c r="D293" i="18"/>
  <c r="G293" i="18" s="1"/>
  <c r="D292" i="18"/>
  <c r="G292" i="18" s="1"/>
  <c r="D291" i="18"/>
  <c r="G291" i="18"/>
  <c r="D290" i="18"/>
  <c r="G290" i="18" s="1"/>
  <c r="D289" i="18"/>
  <c r="G289" i="18"/>
  <c r="F288" i="18"/>
  <c r="E288" i="18"/>
  <c r="C288" i="18"/>
  <c r="B288" i="18"/>
  <c r="D287" i="18"/>
  <c r="G287" i="18" s="1"/>
  <c r="D286" i="18"/>
  <c r="G286" i="18" s="1"/>
  <c r="D285" i="18"/>
  <c r="G285" i="18" s="1"/>
  <c r="D284" i="18"/>
  <c r="G284" i="18" s="1"/>
  <c r="D283" i="18"/>
  <c r="G283" i="18" s="1"/>
  <c r="F282" i="18"/>
  <c r="E282" i="18"/>
  <c r="C282" i="18"/>
  <c r="B282" i="18"/>
  <c r="D281" i="18"/>
  <c r="G281" i="18" s="1"/>
  <c r="D280" i="18"/>
  <c r="G280" i="18"/>
  <c r="D279" i="18"/>
  <c r="G279" i="18" s="1"/>
  <c r="D278" i="18"/>
  <c r="G278" i="18" s="1"/>
  <c r="D277" i="18"/>
  <c r="G277" i="18" s="1"/>
  <c r="D276" i="18"/>
  <c r="G276" i="18" s="1"/>
  <c r="F275" i="18"/>
  <c r="E275" i="18"/>
  <c r="C275" i="18"/>
  <c r="B275" i="18"/>
  <c r="D274" i="18"/>
  <c r="G274" i="18" s="1"/>
  <c r="D273" i="18"/>
  <c r="G273" i="18" s="1"/>
  <c r="D272" i="18"/>
  <c r="G272" i="18"/>
  <c r="D271" i="18"/>
  <c r="G271" i="18" s="1"/>
  <c r="D270" i="18"/>
  <c r="G270" i="18"/>
  <c r="D269" i="18"/>
  <c r="G269" i="18" s="1"/>
  <c r="D268" i="18"/>
  <c r="G268" i="18" s="1"/>
  <c r="F267" i="18"/>
  <c r="E267" i="18"/>
  <c r="C267" i="18"/>
  <c r="B267" i="18"/>
  <c r="D267" i="18"/>
  <c r="D266" i="18"/>
  <c r="G266" i="18" s="1"/>
  <c r="D265" i="18"/>
  <c r="G265" i="18" s="1"/>
  <c r="D264" i="18"/>
  <c r="G264" i="18" s="1"/>
  <c r="D263" i="18"/>
  <c r="G263" i="18" s="1"/>
  <c r="F262" i="18"/>
  <c r="E262" i="18"/>
  <c r="C262" i="18"/>
  <c r="B262" i="18"/>
  <c r="D261" i="18"/>
  <c r="G261" i="18" s="1"/>
  <c r="D260" i="18"/>
  <c r="G260" i="18" s="1"/>
  <c r="F259" i="18"/>
  <c r="E259" i="18"/>
  <c r="C259" i="18"/>
  <c r="B259" i="18"/>
  <c r="D259" i="18"/>
  <c r="D258" i="18"/>
  <c r="G258" i="18" s="1"/>
  <c r="D257" i="18"/>
  <c r="G257" i="18" s="1"/>
  <c r="D256" i="18"/>
  <c r="G256" i="18" s="1"/>
  <c r="D255" i="18"/>
  <c r="G255" i="18" s="1"/>
  <c r="D254" i="18"/>
  <c r="G254" i="18" s="1"/>
  <c r="D253" i="18"/>
  <c r="G253" i="18" s="1"/>
  <c r="D252" i="18"/>
  <c r="G252" i="18"/>
  <c r="D251" i="18"/>
  <c r="G251" i="18" s="1"/>
  <c r="D250" i="18"/>
  <c r="G250" i="18" s="1"/>
  <c r="F249" i="18"/>
  <c r="E249" i="18"/>
  <c r="C249" i="18"/>
  <c r="B249" i="18"/>
  <c r="D249" i="18" s="1"/>
  <c r="G249" i="18" s="1"/>
  <c r="D248" i="18"/>
  <c r="G248" i="18" s="1"/>
  <c r="D247" i="18"/>
  <c r="G247" i="18" s="1"/>
  <c r="F246" i="18"/>
  <c r="E246" i="18"/>
  <c r="C246" i="18"/>
  <c r="B246" i="18"/>
  <c r="D246" i="18" s="1"/>
  <c r="G246" i="18" s="1"/>
  <c r="D245" i="18"/>
  <c r="G245" i="18" s="1"/>
  <c r="D244" i="18"/>
  <c r="G244" i="18" s="1"/>
  <c r="D243" i="18"/>
  <c r="G243" i="18"/>
  <c r="D242" i="18"/>
  <c r="G242" i="18" s="1"/>
  <c r="D241" i="18"/>
  <c r="G241" i="18" s="1"/>
  <c r="D240" i="18"/>
  <c r="G240" i="18" s="1"/>
  <c r="F239" i="18"/>
  <c r="E239" i="18"/>
  <c r="C239" i="18"/>
  <c r="B239" i="18"/>
  <c r="D239" i="18" s="1"/>
  <c r="G239" i="18" s="1"/>
  <c r="D238" i="18"/>
  <c r="G238" i="18" s="1"/>
  <c r="D237" i="18"/>
  <c r="G237" i="18" s="1"/>
  <c r="D236" i="18"/>
  <c r="G236" i="18" s="1"/>
  <c r="D235" i="18"/>
  <c r="G235" i="18"/>
  <c r="D234" i="18"/>
  <c r="G234" i="18" s="1"/>
  <c r="D233" i="18"/>
  <c r="G233" i="18"/>
  <c r="D232" i="18"/>
  <c r="G232" i="18" s="1"/>
  <c r="D231" i="18"/>
  <c r="G231" i="18" s="1"/>
  <c r="D230" i="18"/>
  <c r="G230" i="18" s="1"/>
  <c r="D229" i="18"/>
  <c r="G229" i="18"/>
  <c r="D228" i="18"/>
  <c r="G228" i="18" s="1"/>
  <c r="D227" i="18"/>
  <c r="G227" i="18" s="1"/>
  <c r="D226" i="18"/>
  <c r="G226" i="18" s="1"/>
  <c r="D225" i="18"/>
  <c r="G225" i="18" s="1"/>
  <c r="D224" i="18"/>
  <c r="G224" i="18" s="1"/>
  <c r="F223" i="18"/>
  <c r="E223" i="18"/>
  <c r="C223" i="18"/>
  <c r="B223" i="18"/>
  <c r="D222" i="18"/>
  <c r="G222" i="18" s="1"/>
  <c r="D221" i="18"/>
  <c r="G221" i="18" s="1"/>
  <c r="F220" i="18"/>
  <c r="E220" i="18"/>
  <c r="C220" i="18"/>
  <c r="C558" i="18" s="1"/>
  <c r="C557" i="18" s="1"/>
  <c r="B220" i="18"/>
  <c r="D220" i="18"/>
  <c r="G220" i="18" s="1"/>
  <c r="D219" i="18"/>
  <c r="G219" i="18" s="1"/>
  <c r="D218" i="18"/>
  <c r="G218" i="18" s="1"/>
  <c r="F217" i="18"/>
  <c r="E217" i="18"/>
  <c r="C217" i="18"/>
  <c r="B217" i="18"/>
  <c r="D216" i="18"/>
  <c r="G216" i="18" s="1"/>
  <c r="D215" i="18"/>
  <c r="G215" i="18"/>
  <c r="D214" i="18"/>
  <c r="G214" i="18" s="1"/>
  <c r="D213" i="18"/>
  <c r="G213" i="18" s="1"/>
  <c r="D212" i="18"/>
  <c r="G212" i="18" s="1"/>
  <c r="D211" i="18"/>
  <c r="G211" i="18"/>
  <c r="D210" i="18"/>
  <c r="G210" i="18" s="1"/>
  <c r="D209" i="18"/>
  <c r="G209" i="18"/>
  <c r="D208" i="18"/>
  <c r="G208" i="18" s="1"/>
  <c r="D207" i="18"/>
  <c r="G207" i="18" s="1"/>
  <c r="D206" i="18"/>
  <c r="G206" i="18" s="1"/>
  <c r="D205" i="18"/>
  <c r="G205" i="18" s="1"/>
  <c r="F204" i="18"/>
  <c r="E204" i="18"/>
  <c r="C204" i="18"/>
  <c r="B204" i="18"/>
  <c r="D203" i="18"/>
  <c r="G203" i="18" s="1"/>
  <c r="D202" i="18"/>
  <c r="G202" i="18" s="1"/>
  <c r="D201" i="18"/>
  <c r="G201" i="18" s="1"/>
  <c r="D200" i="18"/>
  <c r="G200" i="18" s="1"/>
  <c r="D199" i="18"/>
  <c r="G199" i="18" s="1"/>
  <c r="D198" i="18"/>
  <c r="G198" i="18" s="1"/>
  <c r="F197" i="18"/>
  <c r="E197" i="18"/>
  <c r="C197" i="18"/>
  <c r="B197" i="18"/>
  <c r="D196" i="18"/>
  <c r="G196" i="18" s="1"/>
  <c r="D195" i="18"/>
  <c r="G195" i="18"/>
  <c r="D194" i="18"/>
  <c r="G194" i="18" s="1"/>
  <c r="D193" i="18"/>
  <c r="G193" i="18" s="1"/>
  <c r="D192" i="18"/>
  <c r="G192" i="18" s="1"/>
  <c r="D191" i="18"/>
  <c r="G191" i="18" s="1"/>
  <c r="F190" i="18"/>
  <c r="E190" i="18"/>
  <c r="C190" i="18"/>
  <c r="B190" i="18"/>
  <c r="D190" i="18" s="1"/>
  <c r="D189" i="18"/>
  <c r="G189" i="18" s="1"/>
  <c r="D188" i="18"/>
  <c r="G188" i="18" s="1"/>
  <c r="D187" i="18"/>
  <c r="G187" i="18" s="1"/>
  <c r="D186" i="18"/>
  <c r="G186" i="18" s="1"/>
  <c r="F185" i="18"/>
  <c r="E185" i="18"/>
  <c r="C185" i="18"/>
  <c r="B185" i="18"/>
  <c r="D184" i="18"/>
  <c r="G184" i="18" s="1"/>
  <c r="D183" i="18"/>
  <c r="G183" i="18" s="1"/>
  <c r="D182" i="18"/>
  <c r="G182" i="18"/>
  <c r="D181" i="18"/>
  <c r="G181" i="18" s="1"/>
  <c r="F180" i="18"/>
  <c r="E180" i="18"/>
  <c r="C180" i="18"/>
  <c r="B180" i="18"/>
  <c r="D180" i="18"/>
  <c r="G180" i="18" s="1"/>
  <c r="D179" i="18"/>
  <c r="G179" i="18" s="1"/>
  <c r="D178" i="18"/>
  <c r="G178" i="18"/>
  <c r="D177" i="18"/>
  <c r="G177" i="18" s="1"/>
  <c r="F176" i="18"/>
  <c r="E176" i="18"/>
  <c r="C176" i="18"/>
  <c r="B176" i="18"/>
  <c r="D176" i="18" s="1"/>
  <c r="G176" i="18" s="1"/>
  <c r="D175" i="18"/>
  <c r="G175" i="18" s="1"/>
  <c r="D174" i="18"/>
  <c r="G174" i="18"/>
  <c r="D173" i="18"/>
  <c r="G173" i="18" s="1"/>
  <c r="F172" i="18"/>
  <c r="E172" i="18"/>
  <c r="C172" i="18"/>
  <c r="D172" i="18" s="1"/>
  <c r="B172" i="18"/>
  <c r="D171" i="18"/>
  <c r="G171" i="18" s="1"/>
  <c r="D170" i="18"/>
  <c r="G170" i="18"/>
  <c r="D169" i="18"/>
  <c r="G169" i="18" s="1"/>
  <c r="D168" i="18"/>
  <c r="G168" i="18"/>
  <c r="F167" i="18"/>
  <c r="E167" i="18"/>
  <c r="C167" i="18"/>
  <c r="B167" i="18"/>
  <c r="D167" i="18"/>
  <c r="G167" i="18" s="1"/>
  <c r="D166" i="18"/>
  <c r="G166" i="18"/>
  <c r="D165" i="18"/>
  <c r="G165" i="18" s="1"/>
  <c r="D164" i="18"/>
  <c r="G164" i="18"/>
  <c r="D163" i="18"/>
  <c r="G163" i="18" s="1"/>
  <c r="F162" i="18"/>
  <c r="E162" i="18"/>
  <c r="C162" i="18"/>
  <c r="B162" i="18"/>
  <c r="D161" i="18"/>
  <c r="G161" i="18" s="1"/>
  <c r="D160" i="18"/>
  <c r="G160" i="18" s="1"/>
  <c r="D159" i="18"/>
  <c r="G159" i="18" s="1"/>
  <c r="F158" i="18"/>
  <c r="E158" i="18"/>
  <c r="C158" i="18"/>
  <c r="B158" i="18"/>
  <c r="D157" i="18"/>
  <c r="G157" i="18" s="1"/>
  <c r="D156" i="18"/>
  <c r="G156" i="18"/>
  <c r="F155" i="18"/>
  <c r="E155" i="18"/>
  <c r="C155" i="18"/>
  <c r="B155" i="18"/>
  <c r="D155" i="18"/>
  <c r="G155" i="18" s="1"/>
  <c r="D154" i="18"/>
  <c r="G154" i="18" s="1"/>
  <c r="D153" i="18"/>
  <c r="G153" i="18" s="1"/>
  <c r="D152" i="18"/>
  <c r="G152" i="18"/>
  <c r="D151" i="18"/>
  <c r="G151" i="18" s="1"/>
  <c r="F150" i="18"/>
  <c r="E150" i="18"/>
  <c r="C150" i="18"/>
  <c r="B150" i="18"/>
  <c r="D149" i="18"/>
  <c r="G149" i="18" s="1"/>
  <c r="D148" i="18"/>
  <c r="G148" i="18"/>
  <c r="D147" i="18"/>
  <c r="G147" i="18" s="1"/>
  <c r="D146" i="18"/>
  <c r="G146" i="18" s="1"/>
  <c r="D145" i="18"/>
  <c r="G145" i="18" s="1"/>
  <c r="D144" i="18"/>
  <c r="G144" i="18"/>
  <c r="D143" i="18"/>
  <c r="G143" i="18" s="1"/>
  <c r="F142" i="18"/>
  <c r="E142" i="18"/>
  <c r="C142" i="18"/>
  <c r="B142" i="18"/>
  <c r="D142" i="18" s="1"/>
  <c r="D141" i="18"/>
  <c r="G141" i="18" s="1"/>
  <c r="D140" i="18"/>
  <c r="G140" i="18"/>
  <c r="D139" i="18"/>
  <c r="G139" i="18" s="1"/>
  <c r="F138" i="18"/>
  <c r="E138" i="18"/>
  <c r="C138" i="18"/>
  <c r="B138" i="18"/>
  <c r="D138" i="18"/>
  <c r="D137" i="18"/>
  <c r="G137" i="18" s="1"/>
  <c r="D136" i="18"/>
  <c r="G136" i="18"/>
  <c r="D135" i="18"/>
  <c r="G135" i="18" s="1"/>
  <c r="D134" i="18"/>
  <c r="G134" i="18"/>
  <c r="D133" i="18"/>
  <c r="G133" i="18" s="1"/>
  <c r="D132" i="18"/>
  <c r="G132" i="18" s="1"/>
  <c r="F131" i="18"/>
  <c r="E131" i="18"/>
  <c r="C131" i="18"/>
  <c r="B131" i="18"/>
  <c r="D131" i="18" s="1"/>
  <c r="D130" i="18"/>
  <c r="G130" i="18"/>
  <c r="D129" i="18"/>
  <c r="G129" i="18" s="1"/>
  <c r="D128" i="18"/>
  <c r="G128" i="18" s="1"/>
  <c r="D127" i="18"/>
  <c r="G127" i="18" s="1"/>
  <c r="D126" i="18"/>
  <c r="G126" i="18"/>
  <c r="D125" i="18"/>
  <c r="G125" i="18" s="1"/>
  <c r="D124" i="18"/>
  <c r="G124" i="18" s="1"/>
  <c r="D123" i="18"/>
  <c r="G123" i="18" s="1"/>
  <c r="D122" i="18"/>
  <c r="G122" i="18" s="1"/>
  <c r="F121" i="18"/>
  <c r="E121" i="18"/>
  <c r="C121" i="18"/>
  <c r="D121" i="18" s="1"/>
  <c r="B121" i="18"/>
  <c r="D120" i="18"/>
  <c r="G120" i="18"/>
  <c r="D119" i="18"/>
  <c r="G119" i="18" s="1"/>
  <c r="D118" i="18"/>
  <c r="G118" i="18" s="1"/>
  <c r="F117" i="18"/>
  <c r="E117" i="18"/>
  <c r="C117" i="18"/>
  <c r="B117" i="18"/>
  <c r="D116" i="18"/>
  <c r="G116" i="18"/>
  <c r="D115" i="18"/>
  <c r="G115" i="18" s="1"/>
  <c r="F114" i="18"/>
  <c r="E114" i="18"/>
  <c r="C114" i="18"/>
  <c r="B114" i="18"/>
  <c r="D114" i="18" s="1"/>
  <c r="G114" i="18" s="1"/>
  <c r="D113" i="18"/>
  <c r="G113" i="18" s="1"/>
  <c r="D112" i="18"/>
  <c r="G112" i="18"/>
  <c r="D111" i="18"/>
  <c r="G111" i="18" s="1"/>
  <c r="F110" i="18"/>
  <c r="E110" i="18"/>
  <c r="C110" i="18"/>
  <c r="B110" i="18"/>
  <c r="D109" i="18"/>
  <c r="G109" i="18" s="1"/>
  <c r="D108" i="18"/>
  <c r="G108" i="18"/>
  <c r="D107" i="18"/>
  <c r="G107" i="18" s="1"/>
  <c r="D106" i="18"/>
  <c r="G106" i="18" s="1"/>
  <c r="F105" i="18"/>
  <c r="E105" i="18"/>
  <c r="C105" i="18"/>
  <c r="B105" i="18"/>
  <c r="D105" i="18"/>
  <c r="D104" i="18"/>
  <c r="G104" i="18"/>
  <c r="D103" i="18"/>
  <c r="G103" i="18" s="1"/>
  <c r="D102" i="18"/>
  <c r="G102" i="18" s="1"/>
  <c r="D101" i="18"/>
  <c r="G101" i="18" s="1"/>
  <c r="D100" i="18"/>
  <c r="G100" i="18"/>
  <c r="F99" i="18"/>
  <c r="E99" i="18"/>
  <c r="C99" i="18"/>
  <c r="B99" i="18"/>
  <c r="D99" i="18" s="1"/>
  <c r="D98" i="18"/>
  <c r="G98" i="18" s="1"/>
  <c r="D97" i="18"/>
  <c r="G97" i="18" s="1"/>
  <c r="D96" i="18"/>
  <c r="G96" i="18" s="1"/>
  <c r="F95" i="18"/>
  <c r="E95" i="18"/>
  <c r="C95" i="18"/>
  <c r="D95" i="18"/>
  <c r="B95" i="18"/>
  <c r="D94" i="18"/>
  <c r="G94" i="18" s="1"/>
  <c r="D93" i="18"/>
  <c r="G93" i="18" s="1"/>
  <c r="F92" i="18"/>
  <c r="E92" i="18"/>
  <c r="C92" i="18"/>
  <c r="B92" i="18"/>
  <c r="D92" i="18" s="1"/>
  <c r="D91" i="18"/>
  <c r="G91" i="18" s="1"/>
  <c r="D90" i="18"/>
  <c r="G90" i="18" s="1"/>
  <c r="D89" i="18"/>
  <c r="G89" i="18" s="1"/>
  <c r="F88" i="18"/>
  <c r="E88" i="18"/>
  <c r="C88" i="18"/>
  <c r="B88" i="18"/>
  <c r="D87" i="18"/>
  <c r="G87" i="18" s="1"/>
  <c r="D86" i="18"/>
  <c r="G86" i="18"/>
  <c r="D85" i="18"/>
  <c r="G85" i="18" s="1"/>
  <c r="D84" i="18"/>
  <c r="G84" i="18"/>
  <c r="D83" i="18"/>
  <c r="G83" i="18" s="1"/>
  <c r="D82" i="18"/>
  <c r="G82" i="18" s="1"/>
  <c r="D81" i="18"/>
  <c r="G81" i="18" s="1"/>
  <c r="D80" i="18"/>
  <c r="G80" i="18" s="1"/>
  <c r="D79" i="18"/>
  <c r="G79" i="18" s="1"/>
  <c r="D78" i="18"/>
  <c r="G78" i="18"/>
  <c r="D77" i="18"/>
  <c r="G77" i="18" s="1"/>
  <c r="D76" i="18"/>
  <c r="G76" i="18" s="1"/>
  <c r="D75" i="18"/>
  <c r="G75" i="18" s="1"/>
  <c r="D74" i="18"/>
  <c r="G74" i="18" s="1"/>
  <c r="D73" i="18"/>
  <c r="G73" i="18" s="1"/>
  <c r="D72" i="18"/>
  <c r="G72" i="18" s="1"/>
  <c r="D71" i="18"/>
  <c r="G71" i="18" s="1"/>
  <c r="D70" i="18"/>
  <c r="G70" i="18" s="1"/>
  <c r="D69" i="18"/>
  <c r="G69" i="18" s="1"/>
  <c r="D68" i="18"/>
  <c r="G68" i="18" s="1"/>
  <c r="D67" i="18"/>
  <c r="G67" i="18" s="1"/>
  <c r="D66" i="18"/>
  <c r="G66" i="18"/>
  <c r="D65" i="18"/>
  <c r="G65" i="18" s="1"/>
  <c r="D64" i="18"/>
  <c r="G64" i="18"/>
  <c r="D63" i="18"/>
  <c r="G63" i="18" s="1"/>
  <c r="D62" i="18"/>
  <c r="G62" i="18"/>
  <c r="D61" i="18"/>
  <c r="G61" i="18" s="1"/>
  <c r="D60" i="18"/>
  <c r="G60" i="18" s="1"/>
  <c r="D59" i="18"/>
  <c r="G59" i="18" s="1"/>
  <c r="D58" i="18"/>
  <c r="G58" i="18" s="1"/>
  <c r="D57" i="18"/>
  <c r="G57" i="18" s="1"/>
  <c r="D56" i="18"/>
  <c r="G56" i="18" s="1"/>
  <c r="F55" i="18"/>
  <c r="E55" i="18"/>
  <c r="C55" i="18"/>
  <c r="B55" i="18"/>
  <c r="D55" i="18" s="1"/>
  <c r="G55" i="18" s="1"/>
  <c r="D54" i="18"/>
  <c r="G54" i="18" s="1"/>
  <c r="D53" i="18"/>
  <c r="G53" i="18" s="1"/>
  <c r="D52" i="18"/>
  <c r="G52" i="18"/>
  <c r="D51" i="18"/>
  <c r="G51" i="18" s="1"/>
  <c r="D50" i="18"/>
  <c r="G50" i="18"/>
  <c r="D49" i="18"/>
  <c r="G49" i="18" s="1"/>
  <c r="D48" i="18"/>
  <c r="G48" i="18" s="1"/>
  <c r="D47" i="18"/>
  <c r="G47" i="18" s="1"/>
  <c r="D46" i="18"/>
  <c r="G46" i="18"/>
  <c r="D45" i="18"/>
  <c r="G45" i="18" s="1"/>
  <c r="D44" i="18"/>
  <c r="G44" i="18"/>
  <c r="D43" i="18"/>
  <c r="G43" i="18" s="1"/>
  <c r="D42" i="18"/>
  <c r="G42" i="18"/>
  <c r="D41" i="18"/>
  <c r="G41" i="18" s="1"/>
  <c r="D40" i="18"/>
  <c r="G40" i="18" s="1"/>
  <c r="D39" i="18"/>
  <c r="G39" i="18" s="1"/>
  <c r="D38" i="18"/>
  <c r="G38" i="18"/>
  <c r="F37" i="18"/>
  <c r="E37" i="18"/>
  <c r="C37" i="18"/>
  <c r="B37" i="18"/>
  <c r="D36" i="18"/>
  <c r="G36" i="18" s="1"/>
  <c r="D35" i="18"/>
  <c r="G35" i="18" s="1"/>
  <c r="D34" i="18"/>
  <c r="G34" i="18" s="1"/>
  <c r="D33" i="18"/>
  <c r="G33" i="18" s="1"/>
  <c r="D32" i="18"/>
  <c r="G32" i="18"/>
  <c r="F31" i="18"/>
  <c r="E31" i="18"/>
  <c r="C31" i="18"/>
  <c r="D31" i="18"/>
  <c r="G31" i="18" s="1"/>
  <c r="B31" i="18"/>
  <c r="D30" i="18"/>
  <c r="G30" i="18"/>
  <c r="D29" i="18"/>
  <c r="G29" i="18" s="1"/>
  <c r="D28" i="18"/>
  <c r="G28" i="18" s="1"/>
  <c r="D27" i="18"/>
  <c r="G27" i="18" s="1"/>
  <c r="D26" i="18"/>
  <c r="G26" i="18" s="1"/>
  <c r="D25" i="18"/>
  <c r="G25" i="18" s="1"/>
  <c r="D24" i="18"/>
  <c r="G24" i="18"/>
  <c r="D23" i="18"/>
  <c r="G23" i="18" s="1"/>
  <c r="F22" i="18"/>
  <c r="E22" i="18"/>
  <c r="C22" i="18"/>
  <c r="B22" i="18"/>
  <c r="D22" i="18"/>
  <c r="G22" i="18" s="1"/>
  <c r="D21" i="18"/>
  <c r="G21" i="18" s="1"/>
  <c r="D20" i="18"/>
  <c r="G20" i="18"/>
  <c r="D19" i="18"/>
  <c r="G19" i="18"/>
  <c r="F18" i="18"/>
  <c r="E18" i="18"/>
  <c r="C18" i="18"/>
  <c r="B18" i="18"/>
  <c r="D17" i="18"/>
  <c r="G17" i="18" s="1"/>
  <c r="D16" i="18"/>
  <c r="G16" i="18" s="1"/>
  <c r="D15" i="18"/>
  <c r="G15" i="18" s="1"/>
  <c r="D14" i="18"/>
  <c r="G14" i="18" s="1"/>
  <c r="D13" i="18"/>
  <c r="G13" i="18" s="1"/>
  <c r="D12" i="18"/>
  <c r="G12" i="18" s="1"/>
  <c r="D11" i="18"/>
  <c r="G11" i="18" s="1"/>
  <c r="D10" i="18"/>
  <c r="G10" i="18" s="1"/>
  <c r="D9" i="18"/>
  <c r="G9" i="18" s="1"/>
  <c r="D8" i="18"/>
  <c r="G8" i="18" s="1"/>
  <c r="F557" i="17"/>
  <c r="E557" i="17"/>
  <c r="C557" i="17"/>
  <c r="D557" i="17" s="1"/>
  <c r="G557" i="17" s="1"/>
  <c r="B557" i="17"/>
  <c r="F556" i="17"/>
  <c r="E556" i="17"/>
  <c r="C556" i="17"/>
  <c r="B556" i="17"/>
  <c r="D555" i="17"/>
  <c r="G555" i="17"/>
  <c r="D554" i="17"/>
  <c r="G554" i="17"/>
  <c r="D553" i="17"/>
  <c r="G553" i="17" s="1"/>
  <c r="D552" i="17"/>
  <c r="G552" i="17"/>
  <c r="D551" i="17"/>
  <c r="G551" i="17" s="1"/>
  <c r="D550" i="17"/>
  <c r="G550" i="17" s="1"/>
  <c r="F549" i="17"/>
  <c r="E549" i="17"/>
  <c r="C549" i="17"/>
  <c r="B549" i="17"/>
  <c r="D548" i="17"/>
  <c r="G548" i="17" s="1"/>
  <c r="D547" i="17"/>
  <c r="G547" i="17" s="1"/>
  <c r="D546" i="17"/>
  <c r="G546" i="17" s="1"/>
  <c r="D545" i="17"/>
  <c r="G545" i="17" s="1"/>
  <c r="F544" i="17"/>
  <c r="E544" i="17"/>
  <c r="C544" i="17"/>
  <c r="B544" i="17"/>
  <c r="D544" i="17" s="1"/>
  <c r="G544" i="17" s="1"/>
  <c r="D543" i="17"/>
  <c r="G543" i="17" s="1"/>
  <c r="D542" i="17"/>
  <c r="G542" i="17" s="1"/>
  <c r="D541" i="17"/>
  <c r="G541" i="17"/>
  <c r="F540" i="17"/>
  <c r="E540" i="17"/>
  <c r="C540" i="17"/>
  <c r="B540" i="17"/>
  <c r="D540" i="17"/>
  <c r="G540" i="17" s="1"/>
  <c r="D539" i="17"/>
  <c r="G539" i="17" s="1"/>
  <c r="D538" i="17"/>
  <c r="G538" i="17" s="1"/>
  <c r="D537" i="17"/>
  <c r="G537" i="17" s="1"/>
  <c r="D536" i="17"/>
  <c r="G536" i="17" s="1"/>
  <c r="D535" i="17"/>
  <c r="G535" i="17" s="1"/>
  <c r="D534" i="17"/>
  <c r="G534" i="17" s="1"/>
  <c r="D533" i="17"/>
  <c r="G533" i="17" s="1"/>
  <c r="D532" i="17"/>
  <c r="G532" i="17" s="1"/>
  <c r="D531" i="17"/>
  <c r="G531" i="17" s="1"/>
  <c r="D530" i="17"/>
  <c r="G530" i="17" s="1"/>
  <c r="D529" i="17"/>
  <c r="G529" i="17" s="1"/>
  <c r="D528" i="17"/>
  <c r="G528" i="17" s="1"/>
  <c r="D527" i="17"/>
  <c r="G527" i="17" s="1"/>
  <c r="D526" i="17"/>
  <c r="G526" i="17" s="1"/>
  <c r="D525" i="17"/>
  <c r="G525" i="17"/>
  <c r="D524" i="17"/>
  <c r="G524" i="17" s="1"/>
  <c r="D523" i="17"/>
  <c r="G523" i="17"/>
  <c r="D522" i="17"/>
  <c r="G522" i="17" s="1"/>
  <c r="F521" i="17"/>
  <c r="E521" i="17"/>
  <c r="C521" i="17"/>
  <c r="B521" i="17"/>
  <c r="D520" i="17"/>
  <c r="G520" i="17"/>
  <c r="D519" i="17"/>
  <c r="G519" i="17"/>
  <c r="D518" i="17"/>
  <c r="G518" i="17" s="1"/>
  <c r="D517" i="17"/>
  <c r="G517" i="17" s="1"/>
  <c r="F516" i="17"/>
  <c r="E516" i="17"/>
  <c r="C516" i="17"/>
  <c r="B516" i="17"/>
  <c r="D516" i="17"/>
  <c r="G516" i="17" s="1"/>
  <c r="D515" i="17"/>
  <c r="G515" i="17"/>
  <c r="D514" i="17"/>
  <c r="G514" i="17" s="1"/>
  <c r="F513" i="17"/>
  <c r="E513" i="17"/>
  <c r="C513" i="17"/>
  <c r="B513" i="17"/>
  <c r="D512" i="17"/>
  <c r="G512" i="17" s="1"/>
  <c r="D511" i="17"/>
  <c r="G511" i="17"/>
  <c r="D510" i="17"/>
  <c r="G510" i="17" s="1"/>
  <c r="F509" i="17"/>
  <c r="E509" i="17"/>
  <c r="C509" i="17"/>
  <c r="B509" i="17"/>
  <c r="D509" i="17" s="1"/>
  <c r="G509" i="17" s="1"/>
  <c r="D508" i="17"/>
  <c r="G508" i="17"/>
  <c r="D507" i="17"/>
  <c r="G507" i="17"/>
  <c r="D506" i="17"/>
  <c r="G506" i="17" s="1"/>
  <c r="D505" i="17"/>
  <c r="G505" i="17" s="1"/>
  <c r="D504" i="17"/>
  <c r="G504" i="17" s="1"/>
  <c r="D503" i="17"/>
  <c r="G503" i="17"/>
  <c r="F502" i="17"/>
  <c r="E502" i="17"/>
  <c r="C502" i="17"/>
  <c r="B502" i="17"/>
  <c r="D502" i="17" s="1"/>
  <c r="D501" i="17"/>
  <c r="G501" i="17" s="1"/>
  <c r="D500" i="17"/>
  <c r="G500" i="17" s="1"/>
  <c r="D499" i="17"/>
  <c r="G499" i="17"/>
  <c r="D498" i="17"/>
  <c r="G498" i="17" s="1"/>
  <c r="D497" i="17"/>
  <c r="G497" i="17" s="1"/>
  <c r="D496" i="17"/>
  <c r="G496" i="17" s="1"/>
  <c r="D495" i="17"/>
  <c r="G495" i="17" s="1"/>
  <c r="D494" i="17"/>
  <c r="G494" i="17" s="1"/>
  <c r="F493" i="17"/>
  <c r="E493" i="17"/>
  <c r="C493" i="17"/>
  <c r="B493" i="17"/>
  <c r="D493" i="17" s="1"/>
  <c r="G493" i="17" s="1"/>
  <c r="D492" i="17"/>
  <c r="G492" i="17" s="1"/>
  <c r="D491" i="17"/>
  <c r="G491" i="17" s="1"/>
  <c r="D490" i="17"/>
  <c r="G490" i="17" s="1"/>
  <c r="D489" i="17"/>
  <c r="G489" i="17" s="1"/>
  <c r="D488" i="17"/>
  <c r="G488" i="17" s="1"/>
  <c r="F487" i="17"/>
  <c r="E487" i="17"/>
  <c r="C487" i="17"/>
  <c r="B487" i="17"/>
  <c r="D487" i="17"/>
  <c r="D486" i="17"/>
  <c r="G486" i="17" s="1"/>
  <c r="D485" i="17"/>
  <c r="G485" i="17"/>
  <c r="D484" i="17"/>
  <c r="G484" i="17" s="1"/>
  <c r="D483" i="17"/>
  <c r="G483" i="17" s="1"/>
  <c r="F482" i="17"/>
  <c r="E482" i="17"/>
  <c r="C482" i="17"/>
  <c r="B482" i="17"/>
  <c r="D482" i="17" s="1"/>
  <c r="D481" i="17"/>
  <c r="G481" i="17" s="1"/>
  <c r="D480" i="17"/>
  <c r="G480" i="17"/>
  <c r="D479" i="17"/>
  <c r="G479" i="17"/>
  <c r="D478" i="17"/>
  <c r="G478" i="17"/>
  <c r="F477" i="17"/>
  <c r="E477" i="17"/>
  <c r="C477" i="17"/>
  <c r="B477" i="17"/>
  <c r="D476" i="17"/>
  <c r="G476" i="17" s="1"/>
  <c r="D475" i="17"/>
  <c r="G475" i="17" s="1"/>
  <c r="D474" i="17"/>
  <c r="G474" i="17" s="1"/>
  <c r="D473" i="17"/>
  <c r="G473" i="17" s="1"/>
  <c r="D472" i="17"/>
  <c r="G472" i="17" s="1"/>
  <c r="F471" i="17"/>
  <c r="E471" i="17"/>
  <c r="C471" i="17"/>
  <c r="B471" i="17"/>
  <c r="D470" i="17"/>
  <c r="G470" i="17" s="1"/>
  <c r="D469" i="17"/>
  <c r="G469" i="17" s="1"/>
  <c r="D468" i="17"/>
  <c r="G468" i="17" s="1"/>
  <c r="D467" i="17"/>
  <c r="G467" i="17"/>
  <c r="D466" i="17"/>
  <c r="G466" i="17" s="1"/>
  <c r="D465" i="17"/>
  <c r="G465" i="17"/>
  <c r="F464" i="17"/>
  <c r="E464" i="17"/>
  <c r="C464" i="17"/>
  <c r="D464" i="17" s="1"/>
  <c r="B464" i="17"/>
  <c r="D463" i="17"/>
  <c r="G463" i="17"/>
  <c r="D462" i="17"/>
  <c r="G462" i="17" s="1"/>
  <c r="D461" i="17"/>
  <c r="G461" i="17"/>
  <c r="D460" i="17"/>
  <c r="G460" i="17" s="1"/>
  <c r="D459" i="17"/>
  <c r="G459" i="17" s="1"/>
  <c r="D458" i="17"/>
  <c r="G458" i="17" s="1"/>
  <c r="D457" i="17"/>
  <c r="G457" i="17"/>
  <c r="D456" i="17"/>
  <c r="G456" i="17"/>
  <c r="D455" i="17"/>
  <c r="G455" i="17" s="1"/>
  <c r="D454" i="17"/>
  <c r="G454" i="17" s="1"/>
  <c r="D453" i="17"/>
  <c r="G453" i="17" s="1"/>
  <c r="D452" i="17"/>
  <c r="G452" i="17" s="1"/>
  <c r="D451" i="17"/>
  <c r="G451" i="17" s="1"/>
  <c r="D450" i="17"/>
  <c r="G450" i="17"/>
  <c r="D449" i="17"/>
  <c r="G449" i="17" s="1"/>
  <c r="D448" i="17"/>
  <c r="G448" i="17"/>
  <c r="D447" i="17"/>
  <c r="G447" i="17" s="1"/>
  <c r="D446" i="17"/>
  <c r="G446" i="17" s="1"/>
  <c r="F445" i="17"/>
  <c r="E445" i="17"/>
  <c r="C445" i="17"/>
  <c r="B445" i="17"/>
  <c r="D444" i="17"/>
  <c r="G444" i="17" s="1"/>
  <c r="D443" i="17"/>
  <c r="G443" i="17" s="1"/>
  <c r="D442" i="17"/>
  <c r="G442" i="17" s="1"/>
  <c r="D441" i="17"/>
  <c r="G441" i="17"/>
  <c r="D440" i="17"/>
  <c r="G440" i="17" s="1"/>
  <c r="D439" i="17"/>
  <c r="G439" i="17"/>
  <c r="D438" i="17"/>
  <c r="G438" i="17" s="1"/>
  <c r="D437" i="17"/>
  <c r="G437" i="17" s="1"/>
  <c r="D436" i="17"/>
  <c r="G436" i="17" s="1"/>
  <c r="D435" i="17"/>
  <c r="G435" i="17"/>
  <c r="D434" i="17"/>
  <c r="G434" i="17" s="1"/>
  <c r="D433" i="17"/>
  <c r="G433" i="17"/>
  <c r="D432" i="17"/>
  <c r="G432" i="17"/>
  <c r="D431" i="17"/>
  <c r="G431" i="17" s="1"/>
  <c r="D430" i="17"/>
  <c r="G430" i="17" s="1"/>
  <c r="D429" i="17"/>
  <c r="G429" i="17" s="1"/>
  <c r="D428" i="17"/>
  <c r="G428" i="17" s="1"/>
  <c r="D427" i="17"/>
  <c r="G427" i="17"/>
  <c r="D426" i="17"/>
  <c r="G426" i="17" s="1"/>
  <c r="D425" i="17"/>
  <c r="G425" i="17" s="1"/>
  <c r="D424" i="17"/>
  <c r="G424" i="17" s="1"/>
  <c r="D423" i="17"/>
  <c r="G423" i="17" s="1"/>
  <c r="D422" i="17"/>
  <c r="G422" i="17" s="1"/>
  <c r="D421" i="17"/>
  <c r="G421" i="17" s="1"/>
  <c r="D420" i="17"/>
  <c r="G420" i="17" s="1"/>
  <c r="F419" i="17"/>
  <c r="E419" i="17"/>
  <c r="C419" i="17"/>
  <c r="B419" i="17"/>
  <c r="D419" i="17" s="1"/>
  <c r="G419" i="17" s="1"/>
  <c r="D418" i="17"/>
  <c r="G418" i="17" s="1"/>
  <c r="D417" i="17"/>
  <c r="G417" i="17" s="1"/>
  <c r="D416" i="17"/>
  <c r="G416" i="17" s="1"/>
  <c r="D415" i="17"/>
  <c r="G415" i="17" s="1"/>
  <c r="D414" i="17"/>
  <c r="G414" i="17" s="1"/>
  <c r="D413" i="17"/>
  <c r="G413" i="17"/>
  <c r="D412" i="17"/>
  <c r="G412" i="17" s="1"/>
  <c r="F411" i="17"/>
  <c r="E411" i="17"/>
  <c r="C411" i="17"/>
  <c r="B411" i="17"/>
  <c r="D411" i="17" s="1"/>
  <c r="D410" i="17"/>
  <c r="G410" i="17" s="1"/>
  <c r="D409" i="17"/>
  <c r="G409" i="17" s="1"/>
  <c r="D408" i="17"/>
  <c r="G408" i="17" s="1"/>
  <c r="D407" i="17"/>
  <c r="G407" i="17"/>
  <c r="D406" i="17"/>
  <c r="G406" i="17" s="1"/>
  <c r="D405" i="17"/>
  <c r="G405" i="17" s="1"/>
  <c r="D404" i="17"/>
  <c r="G404" i="17" s="1"/>
  <c r="D403" i="17"/>
  <c r="G403" i="17" s="1"/>
  <c r="D402" i="17"/>
  <c r="G402" i="17" s="1"/>
  <c r="D401" i="17"/>
  <c r="G401" i="17"/>
  <c r="D400" i="17"/>
  <c r="G400" i="17" s="1"/>
  <c r="D399" i="17"/>
  <c r="G399" i="17" s="1"/>
  <c r="D398" i="17"/>
  <c r="G398" i="17"/>
  <c r="D397" i="17"/>
  <c r="G397" i="17" s="1"/>
  <c r="D396" i="17"/>
  <c r="G396" i="17" s="1"/>
  <c r="D395" i="17"/>
  <c r="G395" i="17" s="1"/>
  <c r="D394" i="17"/>
  <c r="G394" i="17" s="1"/>
  <c r="D393" i="17"/>
  <c r="G393" i="17" s="1"/>
  <c r="D392" i="17"/>
  <c r="G392" i="17" s="1"/>
  <c r="D391" i="17"/>
  <c r="G391" i="17"/>
  <c r="D390" i="17"/>
  <c r="G390" i="17" s="1"/>
  <c r="D389" i="17"/>
  <c r="G389" i="17" s="1"/>
  <c r="D388" i="17"/>
  <c r="G388" i="17" s="1"/>
  <c r="D387" i="17"/>
  <c r="G387" i="17" s="1"/>
  <c r="D386" i="17"/>
  <c r="G386" i="17"/>
  <c r="D385" i="17"/>
  <c r="G385" i="17"/>
  <c r="D384" i="17"/>
  <c r="G384" i="17"/>
  <c r="D383" i="17"/>
  <c r="G383" i="17" s="1"/>
  <c r="D382" i="17"/>
  <c r="G382" i="17" s="1"/>
  <c r="D381" i="17"/>
  <c r="G381" i="17" s="1"/>
  <c r="D380" i="17"/>
  <c r="G380" i="17" s="1"/>
  <c r="D379" i="17"/>
  <c r="G379" i="17" s="1"/>
  <c r="D378" i="17"/>
  <c r="G378" i="17" s="1"/>
  <c r="D377" i="17"/>
  <c r="G377" i="17" s="1"/>
  <c r="D376" i="17"/>
  <c r="G376" i="17"/>
  <c r="D375" i="17"/>
  <c r="G375" i="17" s="1"/>
  <c r="D374" i="17"/>
  <c r="G374" i="17"/>
  <c r="D373" i="17"/>
  <c r="G373" i="17"/>
  <c r="D372" i="17"/>
  <c r="G372" i="17"/>
  <c r="F371" i="17"/>
  <c r="E371" i="17"/>
  <c r="C371" i="17"/>
  <c r="B371" i="17"/>
  <c r="D370" i="17"/>
  <c r="G370" i="17" s="1"/>
  <c r="D369" i="17"/>
  <c r="G369" i="17" s="1"/>
  <c r="D368" i="17"/>
  <c r="G368" i="17"/>
  <c r="F367" i="17"/>
  <c r="E367" i="17"/>
  <c r="C367" i="17"/>
  <c r="B367" i="17"/>
  <c r="D367" i="17" s="1"/>
  <c r="G367" i="17" s="1"/>
  <c r="D366" i="17"/>
  <c r="G366" i="17"/>
  <c r="D365" i="17"/>
  <c r="G365" i="17"/>
  <c r="D364" i="17"/>
  <c r="G364" i="17"/>
  <c r="D363" i="17"/>
  <c r="G363" i="17"/>
  <c r="D362" i="17"/>
  <c r="G362" i="17" s="1"/>
  <c r="D361" i="17"/>
  <c r="G361" i="17" s="1"/>
  <c r="D360" i="17"/>
  <c r="G360" i="17"/>
  <c r="D359" i="17"/>
  <c r="G359" i="17" s="1"/>
  <c r="D358" i="17"/>
  <c r="G358" i="17" s="1"/>
  <c r="D357" i="17"/>
  <c r="G357" i="17" s="1"/>
  <c r="D356" i="17"/>
  <c r="G356" i="17" s="1"/>
  <c r="D355" i="17"/>
  <c r="G355" i="17" s="1"/>
  <c r="D354" i="17"/>
  <c r="G354" i="17" s="1"/>
  <c r="D353" i="17"/>
  <c r="G353" i="17"/>
  <c r="F352" i="17"/>
  <c r="E352" i="17"/>
  <c r="C352" i="17"/>
  <c r="B352" i="17"/>
  <c r="D352" i="17"/>
  <c r="G352" i="17"/>
  <c r="D351" i="17"/>
  <c r="G351" i="17" s="1"/>
  <c r="D350" i="17"/>
  <c r="G350" i="17" s="1"/>
  <c r="F349" i="17"/>
  <c r="E349" i="17"/>
  <c r="C349" i="17"/>
  <c r="B349" i="17"/>
  <c r="D348" i="17"/>
  <c r="G348" i="17" s="1"/>
  <c r="D347" i="17"/>
  <c r="G347" i="17" s="1"/>
  <c r="D346" i="17"/>
  <c r="G346" i="17" s="1"/>
  <c r="D345" i="17"/>
  <c r="G345" i="17" s="1"/>
  <c r="D344" i="17"/>
  <c r="G344" i="17" s="1"/>
  <c r="D343" i="17"/>
  <c r="G343" i="17"/>
  <c r="D342" i="17"/>
  <c r="G342" i="17"/>
  <c r="D341" i="17"/>
  <c r="G341" i="17" s="1"/>
  <c r="D340" i="17"/>
  <c r="G340" i="17"/>
  <c r="D339" i="17"/>
  <c r="G339" i="17" s="1"/>
  <c r="F338" i="17"/>
  <c r="E338" i="17"/>
  <c r="C338" i="17"/>
  <c r="B338" i="17"/>
  <c r="D338" i="17"/>
  <c r="D337" i="17"/>
  <c r="G337" i="17" s="1"/>
  <c r="D336" i="17"/>
  <c r="G336" i="17"/>
  <c r="D335" i="17"/>
  <c r="G335" i="17" s="1"/>
  <c r="D334" i="17"/>
  <c r="G334" i="17" s="1"/>
  <c r="F333" i="17"/>
  <c r="E333" i="17"/>
  <c r="C333" i="17"/>
  <c r="B333" i="17"/>
  <c r="D332" i="17"/>
  <c r="G332" i="17" s="1"/>
  <c r="D331" i="17"/>
  <c r="G331" i="17" s="1"/>
  <c r="D330" i="17"/>
  <c r="G330" i="17" s="1"/>
  <c r="D329" i="17"/>
  <c r="G329" i="17"/>
  <c r="D328" i="17"/>
  <c r="G328" i="17" s="1"/>
  <c r="D327" i="17"/>
  <c r="G327" i="17" s="1"/>
  <c r="F326" i="17"/>
  <c r="E326" i="17"/>
  <c r="C326" i="17"/>
  <c r="B326" i="17"/>
  <c r="D326" i="17" s="1"/>
  <c r="G326" i="17" s="1"/>
  <c r="D325" i="17"/>
  <c r="G325" i="17"/>
  <c r="D324" i="17"/>
  <c r="G324" i="17" s="1"/>
  <c r="D323" i="17"/>
  <c r="G323" i="17" s="1"/>
  <c r="D322" i="17"/>
  <c r="G322" i="17" s="1"/>
  <c r="D321" i="17"/>
  <c r="G321" i="17"/>
  <c r="D320" i="17"/>
  <c r="G320" i="17" s="1"/>
  <c r="D319" i="17"/>
  <c r="G319" i="17"/>
  <c r="D318" i="17"/>
  <c r="G318" i="17" s="1"/>
  <c r="D317" i="17"/>
  <c r="G317" i="17" s="1"/>
  <c r="D316" i="17"/>
  <c r="G316" i="17"/>
  <c r="D315" i="17"/>
  <c r="G315" i="17" s="1"/>
  <c r="D314" i="17"/>
  <c r="G314" i="17" s="1"/>
  <c r="D313" i="17"/>
  <c r="G313" i="17" s="1"/>
  <c r="D312" i="17"/>
  <c r="G312" i="17"/>
  <c r="D311" i="17"/>
  <c r="G311" i="17" s="1"/>
  <c r="D310" i="17"/>
  <c r="G310" i="17" s="1"/>
  <c r="D309" i="17"/>
  <c r="G309" i="17" s="1"/>
  <c r="D308" i="17"/>
  <c r="G308" i="17" s="1"/>
  <c r="D307" i="17"/>
  <c r="G307" i="17"/>
  <c r="D306" i="17"/>
  <c r="G306" i="17" s="1"/>
  <c r="D305" i="17"/>
  <c r="G305" i="17" s="1"/>
  <c r="D304" i="17"/>
  <c r="G304" i="17" s="1"/>
  <c r="D303" i="17"/>
  <c r="G303" i="17"/>
  <c r="D302" i="17"/>
  <c r="G302" i="17" s="1"/>
  <c r="D301" i="17"/>
  <c r="G301" i="17"/>
  <c r="D300" i="17"/>
  <c r="G300" i="17"/>
  <c r="D299" i="17"/>
  <c r="G299" i="17" s="1"/>
  <c r="D298" i="17"/>
  <c r="G298" i="17" s="1"/>
  <c r="D297" i="17"/>
  <c r="G297" i="17"/>
  <c r="D296" i="17"/>
  <c r="G296" i="17" s="1"/>
  <c r="D295" i="17"/>
  <c r="G295" i="17"/>
  <c r="D294" i="17"/>
  <c r="G294" i="17"/>
  <c r="D293" i="17"/>
  <c r="G293" i="17" s="1"/>
  <c r="D292" i="17"/>
  <c r="G292" i="17" s="1"/>
  <c r="D291" i="17"/>
  <c r="G291" i="17" s="1"/>
  <c r="D290" i="17"/>
  <c r="G290" i="17" s="1"/>
  <c r="F289" i="17"/>
  <c r="E289" i="17"/>
  <c r="C289" i="17"/>
  <c r="B289" i="17"/>
  <c r="D289" i="17"/>
  <c r="G289" i="17" s="1"/>
  <c r="D288" i="17"/>
  <c r="G288" i="17" s="1"/>
  <c r="D287" i="17"/>
  <c r="G287" i="17"/>
  <c r="D286" i="17"/>
  <c r="G286" i="17" s="1"/>
  <c r="D285" i="17"/>
  <c r="G285" i="17"/>
  <c r="D284" i="17"/>
  <c r="G284" i="17" s="1"/>
  <c r="F283" i="17"/>
  <c r="E283" i="17"/>
  <c r="C283" i="17"/>
  <c r="B283" i="17"/>
  <c r="D282" i="17"/>
  <c r="G282" i="17" s="1"/>
  <c r="D281" i="17"/>
  <c r="G281" i="17" s="1"/>
  <c r="D280" i="17"/>
  <c r="G280" i="17"/>
  <c r="D279" i="17"/>
  <c r="G279" i="17" s="1"/>
  <c r="D278" i="17"/>
  <c r="G278" i="17"/>
  <c r="D277" i="17"/>
  <c r="G277" i="17"/>
  <c r="F276" i="17"/>
  <c r="E276" i="17"/>
  <c r="C276" i="17"/>
  <c r="B276" i="17"/>
  <c r="D276" i="17"/>
  <c r="D275" i="17"/>
  <c r="G275" i="17" s="1"/>
  <c r="D274" i="17"/>
  <c r="G274" i="17"/>
  <c r="D273" i="17"/>
  <c r="G273" i="17" s="1"/>
  <c r="D272" i="17"/>
  <c r="G272" i="17" s="1"/>
  <c r="D271" i="17"/>
  <c r="G271" i="17" s="1"/>
  <c r="D270" i="17"/>
  <c r="G270" i="17" s="1"/>
  <c r="D269" i="17"/>
  <c r="G269" i="17" s="1"/>
  <c r="F268" i="17"/>
  <c r="E268" i="17"/>
  <c r="C268" i="17"/>
  <c r="D268" i="17" s="1"/>
  <c r="G268" i="17" s="1"/>
  <c r="B268" i="17"/>
  <c r="D267" i="17"/>
  <c r="G267" i="17" s="1"/>
  <c r="D266" i="17"/>
  <c r="G266" i="17"/>
  <c r="D265" i="17"/>
  <c r="G265" i="17" s="1"/>
  <c r="D264" i="17"/>
  <c r="G264" i="17" s="1"/>
  <c r="F263" i="17"/>
  <c r="E263" i="17"/>
  <c r="C263" i="17"/>
  <c r="B263" i="17"/>
  <c r="D262" i="17"/>
  <c r="G262" i="17"/>
  <c r="D261" i="17"/>
  <c r="G261" i="17" s="1"/>
  <c r="F260" i="17"/>
  <c r="E260" i="17"/>
  <c r="C260" i="17"/>
  <c r="B260" i="17"/>
  <c r="D260" i="17" s="1"/>
  <c r="D259" i="17"/>
  <c r="G259" i="17" s="1"/>
  <c r="D258" i="17"/>
  <c r="G258" i="17" s="1"/>
  <c r="D257" i="17"/>
  <c r="G257" i="17" s="1"/>
  <c r="D256" i="17"/>
  <c r="G256" i="17" s="1"/>
  <c r="D255" i="17"/>
  <c r="G255" i="17" s="1"/>
  <c r="D254" i="17"/>
  <c r="G254" i="17" s="1"/>
  <c r="D253" i="17"/>
  <c r="G253" i="17" s="1"/>
  <c r="D252" i="17"/>
  <c r="G252" i="17" s="1"/>
  <c r="D251" i="17"/>
  <c r="G251" i="17" s="1"/>
  <c r="F250" i="17"/>
  <c r="E250" i="17"/>
  <c r="C250" i="17"/>
  <c r="B250" i="17"/>
  <c r="D250" i="17" s="1"/>
  <c r="D249" i="17"/>
  <c r="G249" i="17" s="1"/>
  <c r="D248" i="17"/>
  <c r="G248" i="17" s="1"/>
  <c r="F247" i="17"/>
  <c r="E247" i="17"/>
  <c r="C247" i="17"/>
  <c r="B247" i="17"/>
  <c r="D246" i="17"/>
  <c r="G246" i="17" s="1"/>
  <c r="D245" i="17"/>
  <c r="G245" i="17"/>
  <c r="D244" i="17"/>
  <c r="G244" i="17" s="1"/>
  <c r="D243" i="17"/>
  <c r="G243" i="17" s="1"/>
  <c r="D242" i="17"/>
  <c r="G242" i="17" s="1"/>
  <c r="D241" i="17"/>
  <c r="G241" i="17" s="1"/>
  <c r="F240" i="17"/>
  <c r="E240" i="17"/>
  <c r="C240" i="17"/>
  <c r="B240" i="17"/>
  <c r="D239" i="17"/>
  <c r="G239" i="17" s="1"/>
  <c r="D238" i="17"/>
  <c r="G238" i="17"/>
  <c r="D237" i="17"/>
  <c r="G237" i="17"/>
  <c r="D236" i="17"/>
  <c r="G236" i="17" s="1"/>
  <c r="D235" i="17"/>
  <c r="G235" i="17" s="1"/>
  <c r="D234" i="17"/>
  <c r="G234" i="17" s="1"/>
  <c r="D233" i="17"/>
  <c r="G233" i="17" s="1"/>
  <c r="D232" i="17"/>
  <c r="G232" i="17" s="1"/>
  <c r="D231" i="17"/>
  <c r="G231" i="17" s="1"/>
  <c r="D230" i="17"/>
  <c r="G230" i="17" s="1"/>
  <c r="D229" i="17"/>
  <c r="G229" i="17" s="1"/>
  <c r="D228" i="17"/>
  <c r="G228" i="17"/>
  <c r="D227" i="17"/>
  <c r="G227" i="17" s="1"/>
  <c r="D226" i="17"/>
  <c r="G226" i="17" s="1"/>
  <c r="D225" i="17"/>
  <c r="G225" i="17" s="1"/>
  <c r="F224" i="17"/>
  <c r="E224" i="17"/>
  <c r="G224" i="17" s="1"/>
  <c r="C224" i="17"/>
  <c r="B224" i="17"/>
  <c r="D224" i="17"/>
  <c r="D223" i="17"/>
  <c r="G223" i="17" s="1"/>
  <c r="D222" i="17"/>
  <c r="G222" i="17" s="1"/>
  <c r="F221" i="17"/>
  <c r="E221" i="17"/>
  <c r="C221" i="17"/>
  <c r="B221" i="17"/>
  <c r="D221" i="17" s="1"/>
  <c r="G221" i="17" s="1"/>
  <c r="D220" i="17"/>
  <c r="G220" i="17" s="1"/>
  <c r="D219" i="17"/>
  <c r="G219" i="17" s="1"/>
  <c r="F218" i="17"/>
  <c r="E218" i="17"/>
  <c r="C218" i="17"/>
  <c r="B218" i="17"/>
  <c r="D218" i="17" s="1"/>
  <c r="G218" i="17" s="1"/>
  <c r="D217" i="17"/>
  <c r="G217" i="17"/>
  <c r="D216" i="17"/>
  <c r="G216" i="17" s="1"/>
  <c r="D215" i="17"/>
  <c r="G215" i="17" s="1"/>
  <c r="D214" i="17"/>
  <c r="G214" i="17" s="1"/>
  <c r="D213" i="17"/>
  <c r="G213" i="17"/>
  <c r="D212" i="17"/>
  <c r="G212" i="17"/>
  <c r="D211" i="17"/>
  <c r="G211" i="17"/>
  <c r="D210" i="17"/>
  <c r="G210" i="17"/>
  <c r="D209" i="17"/>
  <c r="G209" i="17" s="1"/>
  <c r="D208" i="17"/>
  <c r="G208" i="17" s="1"/>
  <c r="D207" i="17"/>
  <c r="G207" i="17" s="1"/>
  <c r="D206" i="17"/>
  <c r="G206" i="17" s="1"/>
  <c r="F205" i="17"/>
  <c r="E205" i="17"/>
  <c r="C205" i="17"/>
  <c r="B205" i="17"/>
  <c r="D205" i="17"/>
  <c r="G205" i="17" s="1"/>
  <c r="D204" i="17"/>
  <c r="G204" i="17"/>
  <c r="D203" i="17"/>
  <c r="G203" i="17"/>
  <c r="D202" i="17"/>
  <c r="G202" i="17"/>
  <c r="D201" i="17"/>
  <c r="G201" i="17"/>
  <c r="D200" i="17"/>
  <c r="G200" i="17" s="1"/>
  <c r="D199" i="17"/>
  <c r="G199" i="17" s="1"/>
  <c r="F198" i="17"/>
  <c r="E198" i="17"/>
  <c r="C198" i="17"/>
  <c r="B198" i="17"/>
  <c r="D198" i="17" s="1"/>
  <c r="D197" i="17"/>
  <c r="G197" i="17" s="1"/>
  <c r="D196" i="17"/>
  <c r="G196" i="17" s="1"/>
  <c r="D195" i="17"/>
  <c r="G195" i="17" s="1"/>
  <c r="D194" i="17"/>
  <c r="G194" i="17"/>
  <c r="D193" i="17"/>
  <c r="G193" i="17" s="1"/>
  <c r="D192" i="17"/>
  <c r="G192" i="17" s="1"/>
  <c r="F191" i="17"/>
  <c r="E191" i="17"/>
  <c r="C191" i="17"/>
  <c r="B191" i="17"/>
  <c r="D190" i="17"/>
  <c r="G190" i="17" s="1"/>
  <c r="D189" i="17"/>
  <c r="G189" i="17" s="1"/>
  <c r="D188" i="17"/>
  <c r="G188" i="17" s="1"/>
  <c r="D187" i="17"/>
  <c r="G187" i="17" s="1"/>
  <c r="F186" i="17"/>
  <c r="E186" i="17"/>
  <c r="C186" i="17"/>
  <c r="D186" i="17" s="1"/>
  <c r="B186" i="17"/>
  <c r="D185" i="17"/>
  <c r="G185" i="17"/>
  <c r="D184" i="17"/>
  <c r="G184" i="17" s="1"/>
  <c r="D183" i="17"/>
  <c r="G183" i="17" s="1"/>
  <c r="D182" i="17"/>
  <c r="G182" i="17" s="1"/>
  <c r="F181" i="17"/>
  <c r="E181" i="17"/>
  <c r="C181" i="17"/>
  <c r="B181" i="17"/>
  <c r="D181" i="17" s="1"/>
  <c r="G181" i="17" s="1"/>
  <c r="D180" i="17"/>
  <c r="G180" i="17"/>
  <c r="D179" i="17"/>
  <c r="G179" i="17" s="1"/>
  <c r="D178" i="17"/>
  <c r="G178" i="17" s="1"/>
  <c r="F177" i="17"/>
  <c r="E177" i="17"/>
  <c r="C177" i="17"/>
  <c r="B177" i="17"/>
  <c r="D176" i="17"/>
  <c r="G176" i="17" s="1"/>
  <c r="D175" i="17"/>
  <c r="G175" i="17" s="1"/>
  <c r="D174" i="17"/>
  <c r="G174" i="17"/>
  <c r="F173" i="17"/>
  <c r="E173" i="17"/>
  <c r="C173" i="17"/>
  <c r="B173" i="17"/>
  <c r="D172" i="17"/>
  <c r="G172" i="17" s="1"/>
  <c r="D171" i="17"/>
  <c r="G171" i="17" s="1"/>
  <c r="D170" i="17"/>
  <c r="G170" i="17" s="1"/>
  <c r="D169" i="17"/>
  <c r="G169" i="17" s="1"/>
  <c r="F168" i="17"/>
  <c r="E168" i="17"/>
  <c r="C168" i="17"/>
  <c r="B168" i="17"/>
  <c r="D167" i="17"/>
  <c r="G167" i="17" s="1"/>
  <c r="D166" i="17"/>
  <c r="G166" i="17" s="1"/>
  <c r="D165" i="17"/>
  <c r="G165" i="17" s="1"/>
  <c r="D164" i="17"/>
  <c r="G164" i="17" s="1"/>
  <c r="F163" i="17"/>
  <c r="E163" i="17"/>
  <c r="C163" i="17"/>
  <c r="B163" i="17"/>
  <c r="D162" i="17"/>
  <c r="G162" i="17"/>
  <c r="D161" i="17"/>
  <c r="G161" i="17" s="1"/>
  <c r="D160" i="17"/>
  <c r="G160" i="17"/>
  <c r="F159" i="17"/>
  <c r="E159" i="17"/>
  <c r="C159" i="17"/>
  <c r="B159" i="17"/>
  <c r="D158" i="17"/>
  <c r="G158" i="17"/>
  <c r="D157" i="17"/>
  <c r="G157" i="17" s="1"/>
  <c r="F156" i="17"/>
  <c r="E156" i="17"/>
  <c r="C156" i="17"/>
  <c r="B156" i="17"/>
  <c r="D156" i="17" s="1"/>
  <c r="D155" i="17"/>
  <c r="G155" i="17" s="1"/>
  <c r="D154" i="17"/>
  <c r="G154" i="17" s="1"/>
  <c r="D153" i="17"/>
  <c r="G153" i="17" s="1"/>
  <c r="D152" i="17"/>
  <c r="G152" i="17" s="1"/>
  <c r="F151" i="17"/>
  <c r="E151" i="17"/>
  <c r="C151" i="17"/>
  <c r="B151" i="17"/>
  <c r="D150" i="17"/>
  <c r="G150" i="17" s="1"/>
  <c r="D149" i="17"/>
  <c r="G149" i="17" s="1"/>
  <c r="D148" i="17"/>
  <c r="G148" i="17" s="1"/>
  <c r="D147" i="17"/>
  <c r="G147" i="17"/>
  <c r="D146" i="17"/>
  <c r="G146" i="17" s="1"/>
  <c r="D145" i="17"/>
  <c r="G145" i="17" s="1"/>
  <c r="D144" i="17"/>
  <c r="G144" i="17" s="1"/>
  <c r="F143" i="17"/>
  <c r="E143" i="17"/>
  <c r="C143" i="17"/>
  <c r="B143" i="17"/>
  <c r="D143" i="17" s="1"/>
  <c r="G143" i="17"/>
  <c r="D142" i="17"/>
  <c r="G142" i="17"/>
  <c r="D141" i="17"/>
  <c r="G141" i="17" s="1"/>
  <c r="D140" i="17"/>
  <c r="G140" i="17"/>
  <c r="F139" i="17"/>
  <c r="E139" i="17"/>
  <c r="C139" i="17"/>
  <c r="B139" i="17"/>
  <c r="D138" i="17"/>
  <c r="G138" i="17"/>
  <c r="D137" i="17"/>
  <c r="G137" i="17" s="1"/>
  <c r="D136" i="17"/>
  <c r="G136" i="17" s="1"/>
  <c r="D135" i="17"/>
  <c r="G135" i="17" s="1"/>
  <c r="D134" i="17"/>
  <c r="G134" i="17" s="1"/>
  <c r="D133" i="17"/>
  <c r="G133" i="17"/>
  <c r="F132" i="17"/>
  <c r="E132" i="17"/>
  <c r="G132" i="17" s="1"/>
  <c r="C132" i="17"/>
  <c r="B132" i="17"/>
  <c r="D132" i="17"/>
  <c r="D131" i="17"/>
  <c r="G131" i="17" s="1"/>
  <c r="D130" i="17"/>
  <c r="G130" i="17"/>
  <c r="D129" i="17"/>
  <c r="G129" i="17"/>
  <c r="D128" i="17"/>
  <c r="G128" i="17" s="1"/>
  <c r="D127" i="17"/>
  <c r="G127" i="17" s="1"/>
  <c r="D126" i="17"/>
  <c r="G126" i="17"/>
  <c r="D125" i="17"/>
  <c r="G125" i="17" s="1"/>
  <c r="D124" i="17"/>
  <c r="G124" i="17" s="1"/>
  <c r="D123" i="17"/>
  <c r="G123" i="17" s="1"/>
  <c r="F122" i="17"/>
  <c r="G122" i="17" s="1"/>
  <c r="E122" i="17"/>
  <c r="C122" i="17"/>
  <c r="D122" i="17" s="1"/>
  <c r="B122" i="17"/>
  <c r="D121" i="17"/>
  <c r="G121" i="17" s="1"/>
  <c r="D120" i="17"/>
  <c r="G120" i="17" s="1"/>
  <c r="D119" i="17"/>
  <c r="G119" i="17" s="1"/>
  <c r="F118" i="17"/>
  <c r="E118" i="17"/>
  <c r="C118" i="17"/>
  <c r="B118" i="17"/>
  <c r="D118" i="17"/>
  <c r="D117" i="17"/>
  <c r="G117" i="17" s="1"/>
  <c r="D116" i="17"/>
  <c r="G116" i="17"/>
  <c r="F115" i="17"/>
  <c r="E115" i="17"/>
  <c r="C115" i="17"/>
  <c r="B115" i="17"/>
  <c r="D115" i="17" s="1"/>
  <c r="G115" i="17" s="1"/>
  <c r="D114" i="17"/>
  <c r="G114" i="17" s="1"/>
  <c r="D113" i="17"/>
  <c r="G113" i="17" s="1"/>
  <c r="D112" i="17"/>
  <c r="G112" i="17"/>
  <c r="F111" i="17"/>
  <c r="E111" i="17"/>
  <c r="C111" i="17"/>
  <c r="B111" i="17"/>
  <c r="D110" i="17"/>
  <c r="G110" i="17" s="1"/>
  <c r="D109" i="17"/>
  <c r="G109" i="17" s="1"/>
  <c r="D108" i="17"/>
  <c r="G108" i="17" s="1"/>
  <c r="D107" i="17"/>
  <c r="G107" i="17"/>
  <c r="F106" i="17"/>
  <c r="E106" i="17"/>
  <c r="C106" i="17"/>
  <c r="B106" i="17"/>
  <c r="D105" i="17"/>
  <c r="G105" i="17" s="1"/>
  <c r="D104" i="17"/>
  <c r="G104" i="17"/>
  <c r="D103" i="17"/>
  <c r="G103" i="17"/>
  <c r="D102" i="17"/>
  <c r="G102" i="17"/>
  <c r="D101" i="17"/>
  <c r="G101" i="17" s="1"/>
  <c r="F100" i="17"/>
  <c r="E100" i="17"/>
  <c r="C100" i="17"/>
  <c r="B100" i="17"/>
  <c r="D99" i="17"/>
  <c r="G99" i="17" s="1"/>
  <c r="D98" i="17"/>
  <c r="G98" i="17" s="1"/>
  <c r="D97" i="17"/>
  <c r="G97" i="17" s="1"/>
  <c r="F96" i="17"/>
  <c r="E96" i="17"/>
  <c r="C96" i="17"/>
  <c r="B96" i="17"/>
  <c r="D95" i="17"/>
  <c r="G95" i="17" s="1"/>
  <c r="D94" i="17"/>
  <c r="G94" i="17" s="1"/>
  <c r="F93" i="17"/>
  <c r="E93" i="17"/>
  <c r="C93" i="17"/>
  <c r="B93" i="17"/>
  <c r="D93" i="17" s="1"/>
  <c r="G93" i="17" s="1"/>
  <c r="D92" i="17"/>
  <c r="G92" i="17"/>
  <c r="D91" i="17"/>
  <c r="G91" i="17" s="1"/>
  <c r="D90" i="17"/>
  <c r="G90" i="17" s="1"/>
  <c r="F89" i="17"/>
  <c r="E89" i="17"/>
  <c r="C89" i="17"/>
  <c r="B89" i="17"/>
  <c r="D89" i="17"/>
  <c r="G89" i="17"/>
  <c r="D88" i="17"/>
  <c r="G88" i="17" s="1"/>
  <c r="D87" i="17"/>
  <c r="G87" i="17" s="1"/>
  <c r="D86" i="17"/>
  <c r="G86" i="17" s="1"/>
  <c r="D85" i="17"/>
  <c r="G85" i="17"/>
  <c r="D84" i="17"/>
  <c r="G84" i="17" s="1"/>
  <c r="D83" i="17"/>
  <c r="G83" i="17" s="1"/>
  <c r="D82" i="17"/>
  <c r="G82" i="17"/>
  <c r="D81" i="17"/>
  <c r="G81" i="17" s="1"/>
  <c r="D80" i="17"/>
  <c r="G80" i="17" s="1"/>
  <c r="D79" i="17"/>
  <c r="G79" i="17" s="1"/>
  <c r="D78" i="17"/>
  <c r="G78" i="17" s="1"/>
  <c r="D77" i="17"/>
  <c r="G77" i="17" s="1"/>
  <c r="D76" i="17"/>
  <c r="G76" i="17" s="1"/>
  <c r="D75" i="17"/>
  <c r="G75" i="17" s="1"/>
  <c r="D74" i="17"/>
  <c r="G74" i="17" s="1"/>
  <c r="D73" i="17"/>
  <c r="G73" i="17" s="1"/>
  <c r="D72" i="17"/>
  <c r="G72" i="17" s="1"/>
  <c r="D71" i="17"/>
  <c r="G71" i="17" s="1"/>
  <c r="D70" i="17"/>
  <c r="G70" i="17" s="1"/>
  <c r="D69" i="17"/>
  <c r="G69" i="17"/>
  <c r="D68" i="17"/>
  <c r="G68" i="17" s="1"/>
  <c r="D67" i="17"/>
  <c r="G67" i="17" s="1"/>
  <c r="D66" i="17"/>
  <c r="G66" i="17" s="1"/>
  <c r="D65" i="17"/>
  <c r="G65" i="17"/>
  <c r="D64" i="17"/>
  <c r="G64" i="17"/>
  <c r="D63" i="17"/>
  <c r="G63" i="17" s="1"/>
  <c r="D62" i="17"/>
  <c r="G62" i="17" s="1"/>
  <c r="D61" i="17"/>
  <c r="G61" i="17"/>
  <c r="D60" i="17"/>
  <c r="G60" i="17" s="1"/>
  <c r="D59" i="17"/>
  <c r="G59" i="17" s="1"/>
  <c r="D58" i="17"/>
  <c r="G58" i="17"/>
  <c r="D57" i="17"/>
  <c r="G57" i="17" s="1"/>
  <c r="F56" i="17"/>
  <c r="E56" i="17"/>
  <c r="C56" i="17"/>
  <c r="B56" i="17"/>
  <c r="D56" i="17" s="1"/>
  <c r="D55" i="17"/>
  <c r="G55" i="17" s="1"/>
  <c r="D54" i="17"/>
  <c r="G54" i="17" s="1"/>
  <c r="D53" i="17"/>
  <c r="G53" i="17"/>
  <c r="D52" i="17"/>
  <c r="G52" i="17" s="1"/>
  <c r="D51" i="17"/>
  <c r="G51" i="17" s="1"/>
  <c r="D50" i="17"/>
  <c r="G50" i="17" s="1"/>
  <c r="D49" i="17"/>
  <c r="G49" i="17"/>
  <c r="D48" i="17"/>
  <c r="G48" i="17"/>
  <c r="D47" i="17"/>
  <c r="G47" i="17" s="1"/>
  <c r="D46" i="17"/>
  <c r="G46" i="17" s="1"/>
  <c r="D45" i="17"/>
  <c r="G45" i="17" s="1"/>
  <c r="D44" i="17"/>
  <c r="G44" i="17" s="1"/>
  <c r="D43" i="17"/>
  <c r="G43" i="17"/>
  <c r="D42" i="17"/>
  <c r="G42" i="17" s="1"/>
  <c r="D41" i="17"/>
  <c r="G41" i="17"/>
  <c r="D40" i="17"/>
  <c r="G40" i="17" s="1"/>
  <c r="D39" i="17"/>
  <c r="G39" i="17" s="1"/>
  <c r="F38" i="17"/>
  <c r="E38" i="17"/>
  <c r="C38" i="17"/>
  <c r="B38" i="17"/>
  <c r="D37" i="17"/>
  <c r="G37" i="17" s="1"/>
  <c r="D36" i="17"/>
  <c r="G36" i="17" s="1"/>
  <c r="D35" i="17"/>
  <c r="G35" i="17" s="1"/>
  <c r="D34" i="17"/>
  <c r="G34" i="17" s="1"/>
  <c r="D33" i="17"/>
  <c r="G33" i="17"/>
  <c r="F32" i="17"/>
  <c r="E32" i="17"/>
  <c r="C32" i="17"/>
  <c r="B32" i="17"/>
  <c r="D32" i="17" s="1"/>
  <c r="G32" i="17" s="1"/>
  <c r="D31" i="17"/>
  <c r="G31" i="17" s="1"/>
  <c r="D30" i="17"/>
  <c r="G30" i="17" s="1"/>
  <c r="D29" i="17"/>
  <c r="G29" i="17" s="1"/>
  <c r="D28" i="17"/>
  <c r="G28" i="17" s="1"/>
  <c r="D27" i="17"/>
  <c r="G27" i="17" s="1"/>
  <c r="D26" i="17"/>
  <c r="G26" i="17" s="1"/>
  <c r="D25" i="17"/>
  <c r="G25" i="17" s="1"/>
  <c r="D24" i="17"/>
  <c r="G24" i="17" s="1"/>
  <c r="D23" i="17"/>
  <c r="G23" i="17"/>
  <c r="F22" i="17"/>
  <c r="E22" i="17"/>
  <c r="C22" i="17"/>
  <c r="B22" i="17"/>
  <c r="D21" i="17"/>
  <c r="G21" i="17" s="1"/>
  <c r="D20" i="17"/>
  <c r="G20" i="17" s="1"/>
  <c r="D19" i="17"/>
  <c r="G19" i="17"/>
  <c r="F18" i="17"/>
  <c r="E18" i="17"/>
  <c r="C18" i="17"/>
  <c r="C559" i="17" s="1"/>
  <c r="C558" i="17" s="1"/>
  <c r="B18" i="17"/>
  <c r="D18" i="17" s="1"/>
  <c r="G18" i="17" s="1"/>
  <c r="D17" i="17"/>
  <c r="G17" i="17" s="1"/>
  <c r="D16" i="17"/>
  <c r="G16" i="17" s="1"/>
  <c r="D15" i="17"/>
  <c r="G15" i="17" s="1"/>
  <c r="D14" i="17"/>
  <c r="G14" i="17"/>
  <c r="D13" i="17"/>
  <c r="G13" i="17" s="1"/>
  <c r="D12" i="17"/>
  <c r="G12" i="17" s="1"/>
  <c r="D11" i="17"/>
  <c r="G11" i="17" s="1"/>
  <c r="D10" i="17"/>
  <c r="G10" i="17" s="1"/>
  <c r="D9" i="17"/>
  <c r="G9" i="17" s="1"/>
  <c r="D8" i="17"/>
  <c r="G8" i="17" s="1"/>
  <c r="F556" i="16"/>
  <c r="E556" i="16"/>
  <c r="C556" i="16"/>
  <c r="B556" i="16"/>
  <c r="F555" i="16"/>
  <c r="E555" i="16"/>
  <c r="C555" i="16"/>
  <c r="B555" i="16"/>
  <c r="D554" i="16"/>
  <c r="G554" i="16" s="1"/>
  <c r="D553" i="16"/>
  <c r="G553" i="16"/>
  <c r="D552" i="16"/>
  <c r="G552" i="16" s="1"/>
  <c r="D551" i="16"/>
  <c r="G551" i="16"/>
  <c r="D550" i="16"/>
  <c r="G550" i="16" s="1"/>
  <c r="D549" i="16"/>
  <c r="G549" i="16" s="1"/>
  <c r="F548" i="16"/>
  <c r="E548" i="16"/>
  <c r="C548" i="16"/>
  <c r="B548" i="16"/>
  <c r="D548" i="16"/>
  <c r="G548" i="16" s="1"/>
  <c r="D547" i="16"/>
  <c r="G547" i="16" s="1"/>
  <c r="D546" i="16"/>
  <c r="G546" i="16" s="1"/>
  <c r="D545" i="16"/>
  <c r="G545" i="16" s="1"/>
  <c r="D544" i="16"/>
  <c r="G544" i="16"/>
  <c r="F543" i="16"/>
  <c r="E543" i="16"/>
  <c r="C543" i="16"/>
  <c r="B543" i="16"/>
  <c r="D542" i="16"/>
  <c r="G542" i="16" s="1"/>
  <c r="D541" i="16"/>
  <c r="G541" i="16" s="1"/>
  <c r="D540" i="16"/>
  <c r="G540" i="16" s="1"/>
  <c r="F539" i="16"/>
  <c r="E539" i="16"/>
  <c r="C539" i="16"/>
  <c r="B539" i="16"/>
  <c r="D538" i="16"/>
  <c r="G538" i="16" s="1"/>
  <c r="D537" i="16"/>
  <c r="G537" i="16" s="1"/>
  <c r="D536" i="16"/>
  <c r="G536" i="16" s="1"/>
  <c r="D535" i="16"/>
  <c r="G535" i="16"/>
  <c r="D534" i="16"/>
  <c r="G534" i="16" s="1"/>
  <c r="D533" i="16"/>
  <c r="G533" i="16" s="1"/>
  <c r="D532" i="16"/>
  <c r="G532" i="16" s="1"/>
  <c r="D531" i="16"/>
  <c r="G531" i="16"/>
  <c r="D530" i="16"/>
  <c r="G530" i="16" s="1"/>
  <c r="D529" i="16"/>
  <c r="G529" i="16" s="1"/>
  <c r="D528" i="16"/>
  <c r="G528" i="16"/>
  <c r="D527" i="16"/>
  <c r="G527" i="16" s="1"/>
  <c r="D526" i="16"/>
  <c r="G526" i="16" s="1"/>
  <c r="D525" i="16"/>
  <c r="G525" i="16" s="1"/>
  <c r="D524" i="16"/>
  <c r="G524" i="16" s="1"/>
  <c r="D523" i="16"/>
  <c r="G523" i="16"/>
  <c r="D522" i="16"/>
  <c r="G522" i="16"/>
  <c r="D521" i="16"/>
  <c r="G521" i="16" s="1"/>
  <c r="F520" i="16"/>
  <c r="E520" i="16"/>
  <c r="C520" i="16"/>
  <c r="B520" i="16"/>
  <c r="D520" i="16" s="1"/>
  <c r="G520" i="16" s="1"/>
  <c r="D519" i="16"/>
  <c r="G519" i="16"/>
  <c r="D518" i="16"/>
  <c r="G518" i="16" s="1"/>
  <c r="D517" i="16"/>
  <c r="G517" i="16" s="1"/>
  <c r="D516" i="16"/>
  <c r="G516" i="16" s="1"/>
  <c r="F515" i="16"/>
  <c r="E515" i="16"/>
  <c r="C515" i="16"/>
  <c r="B515" i="16"/>
  <c r="D514" i="16"/>
  <c r="G514" i="16"/>
  <c r="D513" i="16"/>
  <c r="G513" i="16" s="1"/>
  <c r="F512" i="16"/>
  <c r="E512" i="16"/>
  <c r="C512" i="16"/>
  <c r="B512" i="16"/>
  <c r="D512" i="16" s="1"/>
  <c r="G512" i="16" s="1"/>
  <c r="D511" i="16"/>
  <c r="G511" i="16"/>
  <c r="D510" i="16"/>
  <c r="G510" i="16"/>
  <c r="D509" i="16"/>
  <c r="G509" i="16" s="1"/>
  <c r="F508" i="16"/>
  <c r="E508" i="16"/>
  <c r="C508" i="16"/>
  <c r="B508" i="16"/>
  <c r="D507" i="16"/>
  <c r="G507" i="16" s="1"/>
  <c r="D506" i="16"/>
  <c r="G506" i="16"/>
  <c r="D505" i="16"/>
  <c r="G505" i="16"/>
  <c r="D504" i="16"/>
  <c r="G504" i="16" s="1"/>
  <c r="D503" i="16"/>
  <c r="G503" i="16"/>
  <c r="D502" i="16"/>
  <c r="G502" i="16" s="1"/>
  <c r="F501" i="16"/>
  <c r="E501" i="16"/>
  <c r="C501" i="16"/>
  <c r="B501" i="16"/>
  <c r="D501" i="16"/>
  <c r="D500" i="16"/>
  <c r="G500" i="16" s="1"/>
  <c r="D499" i="16"/>
  <c r="G499" i="16"/>
  <c r="D498" i="16"/>
  <c r="G498" i="16" s="1"/>
  <c r="D497" i="16"/>
  <c r="G497" i="16" s="1"/>
  <c r="D496" i="16"/>
  <c r="G496" i="16"/>
  <c r="D495" i="16"/>
  <c r="G495" i="16" s="1"/>
  <c r="D494" i="16"/>
  <c r="G494" i="16" s="1"/>
  <c r="D493" i="16"/>
  <c r="G493" i="16"/>
  <c r="F492" i="16"/>
  <c r="E492" i="16"/>
  <c r="C492" i="16"/>
  <c r="B492" i="16"/>
  <c r="D492" i="16" s="1"/>
  <c r="G492" i="16" s="1"/>
  <c r="D491" i="16"/>
  <c r="G491" i="16"/>
  <c r="D490" i="16"/>
  <c r="G490" i="16" s="1"/>
  <c r="D489" i="16"/>
  <c r="G489" i="16"/>
  <c r="D488" i="16"/>
  <c r="G488" i="16" s="1"/>
  <c r="D487" i="16"/>
  <c r="G487" i="16" s="1"/>
  <c r="F486" i="16"/>
  <c r="E486" i="16"/>
  <c r="C486" i="16"/>
  <c r="B486" i="16"/>
  <c r="D486" i="16" s="1"/>
  <c r="G486" i="16" s="1"/>
  <c r="D485" i="16"/>
  <c r="G485" i="16"/>
  <c r="D484" i="16"/>
  <c r="G484" i="16" s="1"/>
  <c r="D483" i="16"/>
  <c r="G483" i="16" s="1"/>
  <c r="D482" i="16"/>
  <c r="G482" i="16"/>
  <c r="F481" i="16"/>
  <c r="E481" i="16"/>
  <c r="C481" i="16"/>
  <c r="B481" i="16"/>
  <c r="D481" i="16" s="1"/>
  <c r="D480" i="16"/>
  <c r="G480" i="16"/>
  <c r="D479" i="16"/>
  <c r="G479" i="16" s="1"/>
  <c r="D478" i="16"/>
  <c r="G478" i="16"/>
  <c r="D477" i="16"/>
  <c r="G477" i="16"/>
  <c r="F476" i="16"/>
  <c r="E476" i="16"/>
  <c r="C476" i="16"/>
  <c r="B476" i="16"/>
  <c r="D476" i="16" s="1"/>
  <c r="D475" i="16"/>
  <c r="G475" i="16" s="1"/>
  <c r="D474" i="16"/>
  <c r="G474" i="16" s="1"/>
  <c r="D473" i="16"/>
  <c r="G473" i="16" s="1"/>
  <c r="D472" i="16"/>
  <c r="G472" i="16" s="1"/>
  <c r="D471" i="16"/>
  <c r="G471" i="16" s="1"/>
  <c r="F470" i="16"/>
  <c r="E470" i="16"/>
  <c r="C470" i="16"/>
  <c r="B470" i="16"/>
  <c r="D470" i="16" s="1"/>
  <c r="D469" i="16"/>
  <c r="G469" i="16"/>
  <c r="D468" i="16"/>
  <c r="G468" i="16" s="1"/>
  <c r="D467" i="16"/>
  <c r="G467" i="16"/>
  <c r="D466" i="16"/>
  <c r="G466" i="16"/>
  <c r="D465" i="16"/>
  <c r="G465" i="16"/>
  <c r="D464" i="16"/>
  <c r="G464" i="16" s="1"/>
  <c r="F463" i="16"/>
  <c r="E463" i="16"/>
  <c r="C463" i="16"/>
  <c r="B463" i="16"/>
  <c r="D463" i="16"/>
  <c r="D462" i="16"/>
  <c r="G462" i="16"/>
  <c r="D461" i="16"/>
  <c r="G461" i="16"/>
  <c r="D460" i="16"/>
  <c r="G460" i="16"/>
  <c r="D459" i="16"/>
  <c r="G459" i="16"/>
  <c r="D458" i="16"/>
  <c r="G458" i="16" s="1"/>
  <c r="D457" i="16"/>
  <c r="G457" i="16"/>
  <c r="D456" i="16"/>
  <c r="G456" i="16"/>
  <c r="D455" i="16"/>
  <c r="G455" i="16" s="1"/>
  <c r="D454" i="16"/>
  <c r="G454" i="16" s="1"/>
  <c r="D453" i="16"/>
  <c r="G453" i="16" s="1"/>
  <c r="D452" i="16"/>
  <c r="G452" i="16" s="1"/>
  <c r="D451" i="16"/>
  <c r="G451" i="16" s="1"/>
  <c r="D450" i="16"/>
  <c r="G450" i="16"/>
  <c r="D449" i="16"/>
  <c r="G449" i="16"/>
  <c r="D448" i="16"/>
  <c r="G448" i="16"/>
  <c r="D447" i="16"/>
  <c r="G447" i="16" s="1"/>
  <c r="D446" i="16"/>
  <c r="G446" i="16" s="1"/>
  <c r="D445" i="16"/>
  <c r="G445" i="16"/>
  <c r="F444" i="16"/>
  <c r="E444" i="16"/>
  <c r="C444" i="16"/>
  <c r="B444" i="16"/>
  <c r="D444" i="16" s="1"/>
  <c r="D443" i="16"/>
  <c r="G443" i="16"/>
  <c r="D442" i="16"/>
  <c r="G442" i="16" s="1"/>
  <c r="D441" i="16"/>
  <c r="G441" i="16"/>
  <c r="D440" i="16"/>
  <c r="G440" i="16"/>
  <c r="D439" i="16"/>
  <c r="G439" i="16"/>
  <c r="D438" i="16"/>
  <c r="G438" i="16" s="1"/>
  <c r="D437" i="16"/>
  <c r="G437" i="16" s="1"/>
  <c r="D436" i="16"/>
  <c r="G436" i="16" s="1"/>
  <c r="D435" i="16"/>
  <c r="G435" i="16" s="1"/>
  <c r="D434" i="16"/>
  <c r="G434" i="16"/>
  <c r="D433" i="16"/>
  <c r="G433" i="16"/>
  <c r="D432" i="16"/>
  <c r="G432" i="16"/>
  <c r="D431" i="16"/>
  <c r="G431" i="16" s="1"/>
  <c r="D430" i="16"/>
  <c r="G430" i="16" s="1"/>
  <c r="D429" i="16"/>
  <c r="G429" i="16"/>
  <c r="D428" i="16"/>
  <c r="G428" i="16"/>
  <c r="D427" i="16"/>
  <c r="G427" i="16"/>
  <c r="D426" i="16"/>
  <c r="G426" i="16" s="1"/>
  <c r="D425" i="16"/>
  <c r="G425" i="16" s="1"/>
  <c r="D424" i="16"/>
  <c r="G424" i="16" s="1"/>
  <c r="D423" i="16"/>
  <c r="G423" i="16" s="1"/>
  <c r="D422" i="16"/>
  <c r="G422" i="16"/>
  <c r="D421" i="16"/>
  <c r="G421" i="16" s="1"/>
  <c r="D420" i="16"/>
  <c r="G420" i="16"/>
  <c r="D419" i="16"/>
  <c r="G419" i="16" s="1"/>
  <c r="F418" i="16"/>
  <c r="E418" i="16"/>
  <c r="C418" i="16"/>
  <c r="B418" i="16"/>
  <c r="D417" i="16"/>
  <c r="G417" i="16" s="1"/>
  <c r="D416" i="16"/>
  <c r="G416" i="16" s="1"/>
  <c r="D415" i="16"/>
  <c r="G415" i="16" s="1"/>
  <c r="D414" i="16"/>
  <c r="G414" i="16"/>
  <c r="D413" i="16"/>
  <c r="G413" i="16" s="1"/>
  <c r="D412" i="16"/>
  <c r="G412" i="16"/>
  <c r="D411" i="16"/>
  <c r="G411" i="16"/>
  <c r="F410" i="16"/>
  <c r="E410" i="16"/>
  <c r="C410" i="16"/>
  <c r="B410" i="16"/>
  <c r="D410" i="16" s="1"/>
  <c r="D409" i="16"/>
  <c r="G409" i="16" s="1"/>
  <c r="D408" i="16"/>
  <c r="G408" i="16" s="1"/>
  <c r="D407" i="16"/>
  <c r="G407" i="16" s="1"/>
  <c r="D406" i="16"/>
  <c r="G406" i="16"/>
  <c r="D405" i="16"/>
  <c r="G405" i="16" s="1"/>
  <c r="D404" i="16"/>
  <c r="G404" i="16" s="1"/>
  <c r="D403" i="16"/>
  <c r="G403" i="16" s="1"/>
  <c r="D402" i="16"/>
  <c r="G402" i="16"/>
  <c r="D401" i="16"/>
  <c r="G401" i="16"/>
  <c r="D400" i="16"/>
  <c r="G400" i="16"/>
  <c r="D399" i="16"/>
  <c r="G399" i="16"/>
  <c r="D398" i="16"/>
  <c r="G398" i="16"/>
  <c r="D397" i="16"/>
  <c r="G397" i="16" s="1"/>
  <c r="D396" i="16"/>
  <c r="G396" i="16" s="1"/>
  <c r="D395" i="16"/>
  <c r="G395" i="16"/>
  <c r="D394" i="16"/>
  <c r="G394" i="16" s="1"/>
  <c r="D393" i="16"/>
  <c r="G393" i="16"/>
  <c r="D392" i="16"/>
  <c r="G392" i="16"/>
  <c r="D391" i="16"/>
  <c r="G391" i="16" s="1"/>
  <c r="D390" i="16"/>
  <c r="G390" i="16"/>
  <c r="D389" i="16"/>
  <c r="G389" i="16"/>
  <c r="D388" i="16"/>
  <c r="G388" i="16"/>
  <c r="D387" i="16"/>
  <c r="G387" i="16"/>
  <c r="D386" i="16"/>
  <c r="G386" i="16" s="1"/>
  <c r="D385" i="16"/>
  <c r="G385" i="16" s="1"/>
  <c r="D384" i="16"/>
  <c r="G384" i="16"/>
  <c r="D383" i="16"/>
  <c r="G383" i="16" s="1"/>
  <c r="D382" i="16"/>
  <c r="G382" i="16"/>
  <c r="D381" i="16"/>
  <c r="G381" i="16"/>
  <c r="D380" i="16"/>
  <c r="G380" i="16" s="1"/>
  <c r="D379" i="16"/>
  <c r="G379" i="16" s="1"/>
  <c r="D378" i="16"/>
  <c r="G378" i="16"/>
  <c r="D377" i="16"/>
  <c r="G377" i="16"/>
  <c r="D376" i="16"/>
  <c r="G376" i="16"/>
  <c r="D375" i="16"/>
  <c r="G375" i="16" s="1"/>
  <c r="D374" i="16"/>
  <c r="G374" i="16" s="1"/>
  <c r="D373" i="16"/>
  <c r="G373" i="16" s="1"/>
  <c r="D372" i="16"/>
  <c r="G372" i="16"/>
  <c r="D371" i="16"/>
  <c r="G371" i="16"/>
  <c r="F370" i="16"/>
  <c r="E370" i="16"/>
  <c r="C370" i="16"/>
  <c r="D370" i="16" s="1"/>
  <c r="G370" i="16" s="1"/>
  <c r="B370" i="16"/>
  <c r="D369" i="16"/>
  <c r="G369" i="16" s="1"/>
  <c r="D368" i="16"/>
  <c r="G368" i="16"/>
  <c r="D367" i="16"/>
  <c r="G367" i="16"/>
  <c r="F366" i="16"/>
  <c r="E366" i="16"/>
  <c r="C366" i="16"/>
  <c r="D366" i="16" s="1"/>
  <c r="G366" i="16" s="1"/>
  <c r="B366" i="16"/>
  <c r="D365" i="16"/>
  <c r="G365" i="16" s="1"/>
  <c r="D364" i="16"/>
  <c r="G364" i="16"/>
  <c r="D363" i="16"/>
  <c r="G363" i="16"/>
  <c r="D362" i="16"/>
  <c r="G362" i="16" s="1"/>
  <c r="D361" i="16"/>
  <c r="G361" i="16" s="1"/>
  <c r="D360" i="16"/>
  <c r="G360" i="16" s="1"/>
  <c r="D359" i="16"/>
  <c r="G359" i="16" s="1"/>
  <c r="D358" i="16"/>
  <c r="G358" i="16"/>
  <c r="D357" i="16"/>
  <c r="G357" i="16" s="1"/>
  <c r="D356" i="16"/>
  <c r="G356" i="16" s="1"/>
  <c r="D355" i="16"/>
  <c r="G355" i="16"/>
  <c r="D354" i="16"/>
  <c r="G354" i="16" s="1"/>
  <c r="D353" i="16"/>
  <c r="G353" i="16" s="1"/>
  <c r="D352" i="16"/>
  <c r="G352" i="16"/>
  <c r="F351" i="16"/>
  <c r="E351" i="16"/>
  <c r="C351" i="16"/>
  <c r="D351" i="16" s="1"/>
  <c r="G351" i="16" s="1"/>
  <c r="B351" i="16"/>
  <c r="D350" i="16"/>
  <c r="G350" i="16"/>
  <c r="D349" i="16"/>
  <c r="G349" i="16" s="1"/>
  <c r="F348" i="16"/>
  <c r="E348" i="16"/>
  <c r="C348" i="16"/>
  <c r="B348" i="16"/>
  <c r="D347" i="16"/>
  <c r="G347" i="16"/>
  <c r="D346" i="16"/>
  <c r="G346" i="16"/>
  <c r="D345" i="16"/>
  <c r="G345" i="16" s="1"/>
  <c r="D344" i="16"/>
  <c r="G344" i="16" s="1"/>
  <c r="D343" i="16"/>
  <c r="G343" i="16" s="1"/>
  <c r="D342" i="16"/>
  <c r="G342" i="16"/>
  <c r="D341" i="16"/>
  <c r="G341" i="16"/>
  <c r="D340" i="16"/>
  <c r="G340" i="16"/>
  <c r="D339" i="16"/>
  <c r="G339" i="16" s="1"/>
  <c r="D338" i="16"/>
  <c r="G338" i="16" s="1"/>
  <c r="F337" i="16"/>
  <c r="E337" i="16"/>
  <c r="C337" i="16"/>
  <c r="B337" i="16"/>
  <c r="D337" i="16"/>
  <c r="G337" i="16" s="1"/>
  <c r="D336" i="16"/>
  <c r="G336" i="16" s="1"/>
  <c r="D335" i="16"/>
  <c r="G335" i="16" s="1"/>
  <c r="D334" i="16"/>
  <c r="G334" i="16"/>
  <c r="D333" i="16"/>
  <c r="G333" i="16" s="1"/>
  <c r="F332" i="16"/>
  <c r="E332" i="16"/>
  <c r="C332" i="16"/>
  <c r="B332" i="16"/>
  <c r="D332" i="16"/>
  <c r="G332" i="16"/>
  <c r="D331" i="16"/>
  <c r="G331" i="16" s="1"/>
  <c r="D330" i="16"/>
  <c r="G330" i="16"/>
  <c r="D329" i="16"/>
  <c r="G329" i="16" s="1"/>
  <c r="D328" i="16"/>
  <c r="G328" i="16"/>
  <c r="D327" i="16"/>
  <c r="G327" i="16" s="1"/>
  <c r="D326" i="16"/>
  <c r="G326" i="16" s="1"/>
  <c r="F325" i="16"/>
  <c r="E325" i="16"/>
  <c r="C325" i="16"/>
  <c r="D325" i="16"/>
  <c r="G325" i="16" s="1"/>
  <c r="B325" i="16"/>
  <c r="D324" i="16"/>
  <c r="G324" i="16"/>
  <c r="D323" i="16"/>
  <c r="G323" i="16"/>
  <c r="D322" i="16"/>
  <c r="G322" i="16"/>
  <c r="D321" i="16"/>
  <c r="G321" i="16" s="1"/>
  <c r="D320" i="16"/>
  <c r="G320" i="16"/>
  <c r="D319" i="16"/>
  <c r="G319" i="16"/>
  <c r="D318" i="16"/>
  <c r="G318" i="16" s="1"/>
  <c r="D317" i="16"/>
  <c r="G317" i="16" s="1"/>
  <c r="D316" i="16"/>
  <c r="G316" i="16" s="1"/>
  <c r="D315" i="16"/>
  <c r="G315" i="16" s="1"/>
  <c r="D314" i="16"/>
  <c r="G314" i="16"/>
  <c r="D313" i="16"/>
  <c r="G313" i="16"/>
  <c r="D312" i="16"/>
  <c r="G312" i="16"/>
  <c r="D311" i="16"/>
  <c r="G311" i="16" s="1"/>
  <c r="D310" i="16"/>
  <c r="G310" i="16"/>
  <c r="D309" i="16"/>
  <c r="G309" i="16" s="1"/>
  <c r="D308" i="16"/>
  <c r="G308" i="16"/>
  <c r="D307" i="16"/>
  <c r="G307" i="16"/>
  <c r="D306" i="16"/>
  <c r="G306" i="16" s="1"/>
  <c r="D305" i="16"/>
  <c r="G305" i="16" s="1"/>
  <c r="D304" i="16"/>
  <c r="G304" i="16" s="1"/>
  <c r="D303" i="16"/>
  <c r="G303" i="16" s="1"/>
  <c r="D302" i="16"/>
  <c r="G302" i="16"/>
  <c r="D301" i="16"/>
  <c r="G301" i="16"/>
  <c r="D300" i="16"/>
  <c r="G300" i="16" s="1"/>
  <c r="D299" i="16"/>
  <c r="G299" i="16" s="1"/>
  <c r="D298" i="16"/>
  <c r="G298" i="16" s="1"/>
  <c r="D297" i="16"/>
  <c r="G297" i="16" s="1"/>
  <c r="D296" i="16"/>
  <c r="G296" i="16"/>
  <c r="D295" i="16"/>
  <c r="G295" i="16"/>
  <c r="D294" i="16"/>
  <c r="G294" i="16" s="1"/>
  <c r="D293" i="16"/>
  <c r="G293" i="16"/>
  <c r="D292" i="16"/>
  <c r="G292" i="16" s="1"/>
  <c r="D291" i="16"/>
  <c r="G291" i="16" s="1"/>
  <c r="D290" i="16"/>
  <c r="G290" i="16"/>
  <c r="D289" i="16"/>
  <c r="G289" i="16" s="1"/>
  <c r="F288" i="16"/>
  <c r="G288" i="16" s="1"/>
  <c r="E288" i="16"/>
  <c r="C288" i="16"/>
  <c r="D288" i="16" s="1"/>
  <c r="B288" i="16"/>
  <c r="D287" i="16"/>
  <c r="G287" i="16" s="1"/>
  <c r="D286" i="16"/>
  <c r="G286" i="16"/>
  <c r="D285" i="16"/>
  <c r="G285" i="16" s="1"/>
  <c r="D284" i="16"/>
  <c r="G284" i="16" s="1"/>
  <c r="D283" i="16"/>
  <c r="G283" i="16" s="1"/>
  <c r="F282" i="16"/>
  <c r="E282" i="16"/>
  <c r="C282" i="16"/>
  <c r="B282" i="16"/>
  <c r="D282" i="16"/>
  <c r="D281" i="16"/>
  <c r="G281" i="16" s="1"/>
  <c r="D280" i="16"/>
  <c r="G280" i="16"/>
  <c r="D279" i="16"/>
  <c r="G279" i="16" s="1"/>
  <c r="D278" i="16"/>
  <c r="G278" i="16"/>
  <c r="D277" i="16"/>
  <c r="G277" i="16" s="1"/>
  <c r="D276" i="16"/>
  <c r="G276" i="16" s="1"/>
  <c r="F275" i="16"/>
  <c r="E275" i="16"/>
  <c r="C275" i="16"/>
  <c r="B275" i="16"/>
  <c r="D274" i="16"/>
  <c r="G274" i="16" s="1"/>
  <c r="D273" i="16"/>
  <c r="G273" i="16" s="1"/>
  <c r="D272" i="16"/>
  <c r="G272" i="16"/>
  <c r="D271" i="16"/>
  <c r="G271" i="16" s="1"/>
  <c r="D270" i="16"/>
  <c r="G270" i="16"/>
  <c r="D269" i="16"/>
  <c r="G269" i="16" s="1"/>
  <c r="D268" i="16"/>
  <c r="G268" i="16"/>
  <c r="F267" i="16"/>
  <c r="E267" i="16"/>
  <c r="C267" i="16"/>
  <c r="B267" i="16"/>
  <c r="D267" i="16" s="1"/>
  <c r="G267" i="16" s="1"/>
  <c r="D266" i="16"/>
  <c r="G266" i="16" s="1"/>
  <c r="D265" i="16"/>
  <c r="G265" i="16" s="1"/>
  <c r="D264" i="16"/>
  <c r="G264" i="16"/>
  <c r="D263" i="16"/>
  <c r="G263" i="16" s="1"/>
  <c r="F262" i="16"/>
  <c r="E262" i="16"/>
  <c r="C262" i="16"/>
  <c r="B262" i="16"/>
  <c r="D262" i="16" s="1"/>
  <c r="D261" i="16"/>
  <c r="G261" i="16" s="1"/>
  <c r="D260" i="16"/>
  <c r="G260" i="16"/>
  <c r="F259" i="16"/>
  <c r="E259" i="16"/>
  <c r="C259" i="16"/>
  <c r="D259" i="16" s="1"/>
  <c r="G259" i="16" s="1"/>
  <c r="B259" i="16"/>
  <c r="D258" i="16"/>
  <c r="G258" i="16" s="1"/>
  <c r="D257" i="16"/>
  <c r="G257" i="16"/>
  <c r="D256" i="16"/>
  <c r="G256" i="16" s="1"/>
  <c r="D255" i="16"/>
  <c r="G255" i="16" s="1"/>
  <c r="D254" i="16"/>
  <c r="G254" i="16"/>
  <c r="D253" i="16"/>
  <c r="G253" i="16" s="1"/>
  <c r="D252" i="16"/>
  <c r="G252" i="16" s="1"/>
  <c r="D251" i="16"/>
  <c r="G251" i="16" s="1"/>
  <c r="D250" i="16"/>
  <c r="G250" i="16"/>
  <c r="F249" i="16"/>
  <c r="E249" i="16"/>
  <c r="C249" i="16"/>
  <c r="B249" i="16"/>
  <c r="D249" i="16" s="1"/>
  <c r="G249" i="16" s="1"/>
  <c r="D248" i="16"/>
  <c r="G248" i="16" s="1"/>
  <c r="D247" i="16"/>
  <c r="G247" i="16"/>
  <c r="F246" i="16"/>
  <c r="E246" i="16"/>
  <c r="C246" i="16"/>
  <c r="B246" i="16"/>
  <c r="D246" i="16"/>
  <c r="D245" i="16"/>
  <c r="G245" i="16" s="1"/>
  <c r="D244" i="16"/>
  <c r="G244" i="16" s="1"/>
  <c r="D243" i="16"/>
  <c r="G243" i="16"/>
  <c r="D242" i="16"/>
  <c r="G242" i="16" s="1"/>
  <c r="D241" i="16"/>
  <c r="G241" i="16" s="1"/>
  <c r="D240" i="16"/>
  <c r="G240" i="16" s="1"/>
  <c r="F239" i="16"/>
  <c r="E239" i="16"/>
  <c r="C239" i="16"/>
  <c r="B239" i="16"/>
  <c r="D239" i="16" s="1"/>
  <c r="G239" i="16" s="1"/>
  <c r="D238" i="16"/>
  <c r="G238" i="16" s="1"/>
  <c r="D237" i="16"/>
  <c r="G237" i="16" s="1"/>
  <c r="D236" i="16"/>
  <c r="G236" i="16"/>
  <c r="D235" i="16"/>
  <c r="G235" i="16" s="1"/>
  <c r="D234" i="16"/>
  <c r="G234" i="16" s="1"/>
  <c r="D233" i="16"/>
  <c r="G233" i="16" s="1"/>
  <c r="D232" i="16"/>
  <c r="G232" i="16" s="1"/>
  <c r="D231" i="16"/>
  <c r="G231" i="16" s="1"/>
  <c r="D230" i="16"/>
  <c r="G230" i="16"/>
  <c r="D229" i="16"/>
  <c r="G229" i="16" s="1"/>
  <c r="D228" i="16"/>
  <c r="G228" i="16" s="1"/>
  <c r="D227" i="16"/>
  <c r="G227" i="16" s="1"/>
  <c r="D226" i="16"/>
  <c r="G226" i="16"/>
  <c r="D225" i="16"/>
  <c r="G225" i="16" s="1"/>
  <c r="D224" i="16"/>
  <c r="G224" i="16" s="1"/>
  <c r="F223" i="16"/>
  <c r="E223" i="16"/>
  <c r="C223" i="16"/>
  <c r="B223" i="16"/>
  <c r="D223" i="16" s="1"/>
  <c r="G223" i="16" s="1"/>
  <c r="D222" i="16"/>
  <c r="G222" i="16"/>
  <c r="D221" i="16"/>
  <c r="G221" i="16" s="1"/>
  <c r="F220" i="16"/>
  <c r="E220" i="16"/>
  <c r="C220" i="16"/>
  <c r="B220" i="16"/>
  <c r="D220" i="16" s="1"/>
  <c r="D219" i="16"/>
  <c r="G219" i="16"/>
  <c r="D218" i="16"/>
  <c r="G218" i="16" s="1"/>
  <c r="F217" i="16"/>
  <c r="E217" i="16"/>
  <c r="C217" i="16"/>
  <c r="D217" i="16"/>
  <c r="B217" i="16"/>
  <c r="D216" i="16"/>
  <c r="G216" i="16" s="1"/>
  <c r="D215" i="16"/>
  <c r="G215" i="16"/>
  <c r="D214" i="16"/>
  <c r="G214" i="16"/>
  <c r="D213" i="16"/>
  <c r="G213" i="16" s="1"/>
  <c r="D212" i="16"/>
  <c r="G212" i="16" s="1"/>
  <c r="D211" i="16"/>
  <c r="G211" i="16" s="1"/>
  <c r="D210" i="16"/>
  <c r="G210" i="16" s="1"/>
  <c r="D209" i="16"/>
  <c r="G209" i="16"/>
  <c r="D208" i="16"/>
  <c r="G208" i="16"/>
  <c r="D207" i="16"/>
  <c r="G207" i="16" s="1"/>
  <c r="D206" i="16"/>
  <c r="G206" i="16" s="1"/>
  <c r="D205" i="16"/>
  <c r="G205" i="16" s="1"/>
  <c r="F204" i="16"/>
  <c r="E204" i="16"/>
  <c r="C204" i="16"/>
  <c r="B204" i="16"/>
  <c r="D204" i="16"/>
  <c r="D203" i="16"/>
  <c r="G203" i="16" s="1"/>
  <c r="D202" i="16"/>
  <c r="G202" i="16"/>
  <c r="D201" i="16"/>
  <c r="G201" i="16" s="1"/>
  <c r="D200" i="16"/>
  <c r="G200" i="16" s="1"/>
  <c r="D199" i="16"/>
  <c r="G199" i="16"/>
  <c r="D198" i="16"/>
  <c r="G198" i="16" s="1"/>
  <c r="F197" i="16"/>
  <c r="E197" i="16"/>
  <c r="C197" i="16"/>
  <c r="D197" i="16" s="1"/>
  <c r="G197" i="16" s="1"/>
  <c r="B197" i="16"/>
  <c r="D196" i="16"/>
  <c r="G196" i="16" s="1"/>
  <c r="D195" i="16"/>
  <c r="G195" i="16" s="1"/>
  <c r="D194" i="16"/>
  <c r="G194" i="16"/>
  <c r="D193" i="16"/>
  <c r="G193" i="16" s="1"/>
  <c r="D192" i="16"/>
  <c r="G192" i="16"/>
  <c r="D191" i="16"/>
  <c r="G191" i="16" s="1"/>
  <c r="F190" i="16"/>
  <c r="E190" i="16"/>
  <c r="C190" i="16"/>
  <c r="B190" i="16"/>
  <c r="D190" i="16"/>
  <c r="G190" i="16"/>
  <c r="D189" i="16"/>
  <c r="G189" i="16" s="1"/>
  <c r="D188" i="16"/>
  <c r="G188" i="16"/>
  <c r="D187" i="16"/>
  <c r="G187" i="16" s="1"/>
  <c r="D186" i="16"/>
  <c r="G186" i="16" s="1"/>
  <c r="F185" i="16"/>
  <c r="E185" i="16"/>
  <c r="C185" i="16"/>
  <c r="B185" i="16"/>
  <c r="D185" i="16" s="1"/>
  <c r="G185" i="16" s="1"/>
  <c r="D184" i="16"/>
  <c r="G184" i="16" s="1"/>
  <c r="D183" i="16"/>
  <c r="G183" i="16" s="1"/>
  <c r="D182" i="16"/>
  <c r="G182" i="16" s="1"/>
  <c r="D181" i="16"/>
  <c r="G181" i="16" s="1"/>
  <c r="F180" i="16"/>
  <c r="E180" i="16"/>
  <c r="C180" i="16"/>
  <c r="D180" i="16" s="1"/>
  <c r="B180" i="16"/>
  <c r="D179" i="16"/>
  <c r="G179" i="16" s="1"/>
  <c r="D178" i="16"/>
  <c r="G178" i="16" s="1"/>
  <c r="D177" i="16"/>
  <c r="G177" i="16" s="1"/>
  <c r="F176" i="16"/>
  <c r="E176" i="16"/>
  <c r="C176" i="16"/>
  <c r="B176" i="16"/>
  <c r="D176" i="16"/>
  <c r="D175" i="16"/>
  <c r="G175" i="16" s="1"/>
  <c r="D174" i="16"/>
  <c r="G174" i="16" s="1"/>
  <c r="D173" i="16"/>
  <c r="G173" i="16"/>
  <c r="F172" i="16"/>
  <c r="E172" i="16"/>
  <c r="C172" i="16"/>
  <c r="B172" i="16"/>
  <c r="D172" i="16"/>
  <c r="D171" i="16"/>
  <c r="G171" i="16" s="1"/>
  <c r="D170" i="16"/>
  <c r="G170" i="16" s="1"/>
  <c r="D169" i="16"/>
  <c r="G169" i="16" s="1"/>
  <c r="D168" i="16"/>
  <c r="G168" i="16" s="1"/>
  <c r="F167" i="16"/>
  <c r="E167" i="16"/>
  <c r="C167" i="16"/>
  <c r="B167" i="16"/>
  <c r="D167" i="16" s="1"/>
  <c r="G167" i="16" s="1"/>
  <c r="D166" i="16"/>
  <c r="G166" i="16" s="1"/>
  <c r="D165" i="16"/>
  <c r="G165" i="16" s="1"/>
  <c r="D164" i="16"/>
  <c r="G164" i="16"/>
  <c r="D163" i="16"/>
  <c r="G163" i="16" s="1"/>
  <c r="F162" i="16"/>
  <c r="E162" i="16"/>
  <c r="C162" i="16"/>
  <c r="B162" i="16"/>
  <c r="D161" i="16"/>
  <c r="G161" i="16"/>
  <c r="D160" i="16"/>
  <c r="G160" i="16"/>
  <c r="D159" i="16"/>
  <c r="G159" i="16" s="1"/>
  <c r="F158" i="16"/>
  <c r="E158" i="16"/>
  <c r="C158" i="16"/>
  <c r="B158" i="16"/>
  <c r="D158" i="16" s="1"/>
  <c r="D157" i="16"/>
  <c r="G157" i="16"/>
  <c r="D156" i="16"/>
  <c r="G156" i="16" s="1"/>
  <c r="F155" i="16"/>
  <c r="E155" i="16"/>
  <c r="C155" i="16"/>
  <c r="B155" i="16"/>
  <c r="D155" i="16" s="1"/>
  <c r="G155" i="16" s="1"/>
  <c r="D154" i="16"/>
  <c r="G154" i="16" s="1"/>
  <c r="D153" i="16"/>
  <c r="G153" i="16"/>
  <c r="D152" i="16"/>
  <c r="G152" i="16"/>
  <c r="D151" i="16"/>
  <c r="G151" i="16" s="1"/>
  <c r="F150" i="16"/>
  <c r="E150" i="16"/>
  <c r="C150" i="16"/>
  <c r="B150" i="16"/>
  <c r="D149" i="16"/>
  <c r="G149" i="16"/>
  <c r="D148" i="16"/>
  <c r="G148" i="16" s="1"/>
  <c r="D147" i="16"/>
  <c r="G147" i="16" s="1"/>
  <c r="D146" i="16"/>
  <c r="G146" i="16" s="1"/>
  <c r="D145" i="16"/>
  <c r="G145" i="16" s="1"/>
  <c r="D144" i="16"/>
  <c r="G144" i="16" s="1"/>
  <c r="D143" i="16"/>
  <c r="G143" i="16"/>
  <c r="F142" i="16"/>
  <c r="E142" i="16"/>
  <c r="C142" i="16"/>
  <c r="B142" i="16"/>
  <c r="D142" i="16" s="1"/>
  <c r="D141" i="16"/>
  <c r="G141" i="16" s="1"/>
  <c r="D140" i="16"/>
  <c r="G140" i="16" s="1"/>
  <c r="D139" i="16"/>
  <c r="G139" i="16" s="1"/>
  <c r="F138" i="16"/>
  <c r="E138" i="16"/>
  <c r="C138" i="16"/>
  <c r="B138" i="16"/>
  <c r="D137" i="16"/>
  <c r="G137" i="16" s="1"/>
  <c r="D136" i="16"/>
  <c r="G136" i="16" s="1"/>
  <c r="D135" i="16"/>
  <c r="G135" i="16" s="1"/>
  <c r="D134" i="16"/>
  <c r="G134" i="16"/>
  <c r="D133" i="16"/>
  <c r="G133" i="16" s="1"/>
  <c r="D132" i="16"/>
  <c r="G132" i="16"/>
  <c r="F131" i="16"/>
  <c r="E131" i="16"/>
  <c r="C131" i="16"/>
  <c r="B131" i="16"/>
  <c r="D131" i="16" s="1"/>
  <c r="G131" i="16" s="1"/>
  <c r="D130" i="16"/>
  <c r="G130" i="16" s="1"/>
  <c r="D129" i="16"/>
  <c r="G129" i="16" s="1"/>
  <c r="D128" i="16"/>
  <c r="G128" i="16"/>
  <c r="D127" i="16"/>
  <c r="G127" i="16" s="1"/>
  <c r="D126" i="16"/>
  <c r="G126" i="16" s="1"/>
  <c r="D125" i="16"/>
  <c r="G125" i="16" s="1"/>
  <c r="D124" i="16"/>
  <c r="G124" i="16" s="1"/>
  <c r="D123" i="16"/>
  <c r="G123" i="16" s="1"/>
  <c r="D122" i="16"/>
  <c r="G122" i="16"/>
  <c r="F121" i="16"/>
  <c r="E121" i="16"/>
  <c r="C121" i="16"/>
  <c r="B121" i="16"/>
  <c r="D121" i="16" s="1"/>
  <c r="G121" i="16" s="1"/>
  <c r="D120" i="16"/>
  <c r="G120" i="16" s="1"/>
  <c r="D119" i="16"/>
  <c r="G119" i="16" s="1"/>
  <c r="D118" i="16"/>
  <c r="G118" i="16"/>
  <c r="F117" i="16"/>
  <c r="E117" i="16"/>
  <c r="C117" i="16"/>
  <c r="B117" i="16"/>
  <c r="D116" i="16"/>
  <c r="G116" i="16"/>
  <c r="D115" i="16"/>
  <c r="G115" i="16" s="1"/>
  <c r="F114" i="16"/>
  <c r="E114" i="16"/>
  <c r="C114" i="16"/>
  <c r="B114" i="16"/>
  <c r="D114" i="16" s="1"/>
  <c r="G114" i="16" s="1"/>
  <c r="D113" i="16"/>
  <c r="G113" i="16" s="1"/>
  <c r="D112" i="16"/>
  <c r="G112" i="16"/>
  <c r="D111" i="16"/>
  <c r="G111" i="16" s="1"/>
  <c r="F110" i="16"/>
  <c r="E110" i="16"/>
  <c r="C110" i="16"/>
  <c r="B110" i="16"/>
  <c r="D110" i="16" s="1"/>
  <c r="D109" i="16"/>
  <c r="G109" i="16"/>
  <c r="D108" i="16"/>
  <c r="G108" i="16"/>
  <c r="D107" i="16"/>
  <c r="G107" i="16" s="1"/>
  <c r="D106" i="16"/>
  <c r="G106" i="16" s="1"/>
  <c r="F105" i="16"/>
  <c r="E105" i="16"/>
  <c r="C105" i="16"/>
  <c r="B105" i="16"/>
  <c r="D105" i="16" s="1"/>
  <c r="G105" i="16" s="1"/>
  <c r="D104" i="16"/>
  <c r="G104" i="16" s="1"/>
  <c r="D103" i="16"/>
  <c r="G103" i="16" s="1"/>
  <c r="D102" i="16"/>
  <c r="G102" i="16"/>
  <c r="D101" i="16"/>
  <c r="G101" i="16" s="1"/>
  <c r="D100" i="16"/>
  <c r="G100" i="16" s="1"/>
  <c r="F99" i="16"/>
  <c r="E99" i="16"/>
  <c r="C99" i="16"/>
  <c r="D99" i="16"/>
  <c r="G99" i="16" s="1"/>
  <c r="B99" i="16"/>
  <c r="D98" i="16"/>
  <c r="G98" i="16" s="1"/>
  <c r="D97" i="16"/>
  <c r="G97" i="16" s="1"/>
  <c r="D96" i="16"/>
  <c r="G96" i="16" s="1"/>
  <c r="F95" i="16"/>
  <c r="E95" i="16"/>
  <c r="C95" i="16"/>
  <c r="D95" i="16"/>
  <c r="G95" i="16" s="1"/>
  <c r="B95" i="16"/>
  <c r="D94" i="16"/>
  <c r="G94" i="16" s="1"/>
  <c r="D93" i="16"/>
  <c r="G93" i="16" s="1"/>
  <c r="F92" i="16"/>
  <c r="E92" i="16"/>
  <c r="C92" i="16"/>
  <c r="D92" i="16" s="1"/>
  <c r="B92" i="16"/>
  <c r="D91" i="16"/>
  <c r="G91" i="16" s="1"/>
  <c r="D90" i="16"/>
  <c r="G90" i="16"/>
  <c r="D89" i="16"/>
  <c r="G89" i="16" s="1"/>
  <c r="F88" i="16"/>
  <c r="E88" i="16"/>
  <c r="C88" i="16"/>
  <c r="B88" i="16"/>
  <c r="D88" i="16"/>
  <c r="D87" i="16"/>
  <c r="G87" i="16" s="1"/>
  <c r="D86" i="16"/>
  <c r="G86" i="16"/>
  <c r="D85" i="16"/>
  <c r="G85" i="16" s="1"/>
  <c r="D84" i="16"/>
  <c r="G84" i="16" s="1"/>
  <c r="D83" i="16"/>
  <c r="G83" i="16"/>
  <c r="D82" i="16"/>
  <c r="G82" i="16"/>
  <c r="D81" i="16"/>
  <c r="G81" i="16" s="1"/>
  <c r="D80" i="16"/>
  <c r="G80" i="16"/>
  <c r="D79" i="16"/>
  <c r="G79" i="16" s="1"/>
  <c r="D78" i="16"/>
  <c r="G78" i="16" s="1"/>
  <c r="D77" i="16"/>
  <c r="G77" i="16" s="1"/>
  <c r="D76" i="16"/>
  <c r="G76" i="16"/>
  <c r="D75" i="16"/>
  <c r="G75" i="16" s="1"/>
  <c r="D74" i="16"/>
  <c r="G74" i="16" s="1"/>
  <c r="D73" i="16"/>
  <c r="G73" i="16" s="1"/>
  <c r="D72" i="16"/>
  <c r="G72" i="16" s="1"/>
  <c r="D71" i="16"/>
  <c r="G71" i="16" s="1"/>
  <c r="D70" i="16"/>
  <c r="G70" i="16" s="1"/>
  <c r="D69" i="16"/>
  <c r="G69" i="16" s="1"/>
  <c r="D68" i="16"/>
  <c r="G68" i="16"/>
  <c r="D67" i="16"/>
  <c r="G67" i="16" s="1"/>
  <c r="D66" i="16"/>
  <c r="G66" i="16" s="1"/>
  <c r="D65" i="16"/>
  <c r="G65" i="16"/>
  <c r="D64" i="16"/>
  <c r="G64" i="16"/>
  <c r="D63" i="16"/>
  <c r="G63" i="16" s="1"/>
  <c r="D62" i="16"/>
  <c r="G62" i="16"/>
  <c r="D61" i="16"/>
  <c r="G61" i="16" s="1"/>
  <c r="D60" i="16"/>
  <c r="G60" i="16" s="1"/>
  <c r="D59" i="16"/>
  <c r="G59" i="16" s="1"/>
  <c r="D58" i="16"/>
  <c r="G58" i="16" s="1"/>
  <c r="D57" i="16"/>
  <c r="G57" i="16" s="1"/>
  <c r="D56" i="16"/>
  <c r="G56" i="16" s="1"/>
  <c r="F55" i="16"/>
  <c r="E55" i="16"/>
  <c r="C55" i="16"/>
  <c r="B55" i="16"/>
  <c r="D55" i="16" s="1"/>
  <c r="G55" i="16" s="1"/>
  <c r="D54" i="16"/>
  <c r="G54" i="16" s="1"/>
  <c r="D53" i="16"/>
  <c r="G53" i="16" s="1"/>
  <c r="D52" i="16"/>
  <c r="G52" i="16" s="1"/>
  <c r="D51" i="16"/>
  <c r="G51" i="16" s="1"/>
  <c r="D50" i="16"/>
  <c r="G50" i="16" s="1"/>
  <c r="D49" i="16"/>
  <c r="G49" i="16" s="1"/>
  <c r="D48" i="16"/>
  <c r="G48" i="16" s="1"/>
  <c r="D47" i="16"/>
  <c r="G47" i="16" s="1"/>
  <c r="D46" i="16"/>
  <c r="G46" i="16"/>
  <c r="D45" i="16"/>
  <c r="G45" i="16" s="1"/>
  <c r="D44" i="16"/>
  <c r="G44" i="16" s="1"/>
  <c r="D43" i="16"/>
  <c r="G43" i="16"/>
  <c r="D42" i="16"/>
  <c r="G42" i="16" s="1"/>
  <c r="D41" i="16"/>
  <c r="G41" i="16" s="1"/>
  <c r="D40" i="16"/>
  <c r="G40" i="16"/>
  <c r="D39" i="16"/>
  <c r="G39" i="16" s="1"/>
  <c r="D38" i="16"/>
  <c r="G38" i="16" s="1"/>
  <c r="F37" i="16"/>
  <c r="E37" i="16"/>
  <c r="C37" i="16"/>
  <c r="D37" i="16" s="1"/>
  <c r="G37" i="16" s="1"/>
  <c r="B37" i="16"/>
  <c r="D36" i="16"/>
  <c r="G36" i="16"/>
  <c r="D35" i="16"/>
  <c r="G35" i="16" s="1"/>
  <c r="D34" i="16"/>
  <c r="G34" i="16" s="1"/>
  <c r="D33" i="16"/>
  <c r="G33" i="16" s="1"/>
  <c r="D32" i="16"/>
  <c r="G32" i="16"/>
  <c r="F31" i="16"/>
  <c r="E31" i="16"/>
  <c r="C31" i="16"/>
  <c r="D31" i="16" s="1"/>
  <c r="G31" i="16" s="1"/>
  <c r="B31" i="16"/>
  <c r="D30" i="16"/>
  <c r="G30" i="16" s="1"/>
  <c r="D29" i="16"/>
  <c r="G29" i="16"/>
  <c r="D28" i="16"/>
  <c r="G28" i="16"/>
  <c r="D27" i="16"/>
  <c r="G27" i="16" s="1"/>
  <c r="D26" i="16"/>
  <c r="G26" i="16" s="1"/>
  <c r="D25" i="16"/>
  <c r="G25" i="16" s="1"/>
  <c r="D24" i="16"/>
  <c r="G24" i="16" s="1"/>
  <c r="D23" i="16"/>
  <c r="G23" i="16" s="1"/>
  <c r="D22" i="16"/>
  <c r="G22" i="16"/>
  <c r="F21" i="16"/>
  <c r="E21" i="16"/>
  <c r="C21" i="16"/>
  <c r="B21" i="16"/>
  <c r="D21" i="16" s="1"/>
  <c r="G21" i="16" s="1"/>
  <c r="D20" i="16"/>
  <c r="G20" i="16" s="1"/>
  <c r="D19" i="16"/>
  <c r="G19" i="16" s="1"/>
  <c r="D18" i="16"/>
  <c r="G18" i="16" s="1"/>
  <c r="F17" i="16"/>
  <c r="E17" i="16"/>
  <c r="C17" i="16"/>
  <c r="B17" i="16"/>
  <c r="D17" i="16" s="1"/>
  <c r="G17" i="16" s="1"/>
  <c r="D16" i="16"/>
  <c r="G16" i="16" s="1"/>
  <c r="D15" i="16"/>
  <c r="G15" i="16" s="1"/>
  <c r="D14" i="16"/>
  <c r="G14" i="16" s="1"/>
  <c r="D13" i="16"/>
  <c r="G13" i="16" s="1"/>
  <c r="D12" i="16"/>
  <c r="G12" i="16"/>
  <c r="D11" i="16"/>
  <c r="G11" i="16"/>
  <c r="D10" i="16"/>
  <c r="G10" i="16" s="1"/>
  <c r="D9" i="16"/>
  <c r="G9" i="16" s="1"/>
  <c r="D8" i="16"/>
  <c r="G8" i="16" s="1"/>
  <c r="D7" i="16"/>
  <c r="G7" i="16" s="1"/>
  <c r="D373" i="15"/>
  <c r="G373" i="15"/>
  <c r="B402" i="15"/>
  <c r="D402" i="15" s="1"/>
  <c r="C402" i="15"/>
  <c r="B17" i="15"/>
  <c r="D17" i="15" s="1"/>
  <c r="G17" i="15" s="1"/>
  <c r="B21" i="15"/>
  <c r="B31" i="15"/>
  <c r="B37" i="15"/>
  <c r="B54" i="15"/>
  <c r="B85" i="15"/>
  <c r="D85" i="15" s="1"/>
  <c r="G85" i="15" s="1"/>
  <c r="B89" i="15"/>
  <c r="D89" i="15" s="1"/>
  <c r="G89" i="15" s="1"/>
  <c r="B92" i="15"/>
  <c r="B96" i="15"/>
  <c r="B102" i="15"/>
  <c r="B107" i="15"/>
  <c r="B111" i="15"/>
  <c r="B114" i="15"/>
  <c r="B118" i="15"/>
  <c r="B128" i="15"/>
  <c r="B135" i="15"/>
  <c r="B139" i="15"/>
  <c r="B147" i="15"/>
  <c r="B152" i="15"/>
  <c r="B155" i="15"/>
  <c r="D155" i="15" s="1"/>
  <c r="B159" i="15"/>
  <c r="B164" i="15"/>
  <c r="B169" i="15"/>
  <c r="B173" i="15"/>
  <c r="B177" i="15"/>
  <c r="B182" i="15"/>
  <c r="D182" i="15" s="1"/>
  <c r="G182" i="15" s="1"/>
  <c r="B187" i="15"/>
  <c r="D187" i="15" s="1"/>
  <c r="G187" i="15" s="1"/>
  <c r="B194" i="15"/>
  <c r="B201" i="15"/>
  <c r="B214" i="15"/>
  <c r="B217" i="15"/>
  <c r="B220" i="15"/>
  <c r="B236" i="15"/>
  <c r="B243" i="15"/>
  <c r="B246" i="15"/>
  <c r="B256" i="15"/>
  <c r="D256" i="15" s="1"/>
  <c r="G256" i="15" s="1"/>
  <c r="B259" i="15"/>
  <c r="B264" i="15"/>
  <c r="D264" i="15"/>
  <c r="G264" i="15" s="1"/>
  <c r="B272" i="15"/>
  <c r="B279" i="15"/>
  <c r="D279" i="15" s="1"/>
  <c r="B285" i="15"/>
  <c r="B317" i="15"/>
  <c r="B324" i="15"/>
  <c r="B329" i="15"/>
  <c r="B340" i="15"/>
  <c r="D340" i="15" s="1"/>
  <c r="G340" i="15" s="1"/>
  <c r="B343" i="15"/>
  <c r="B358" i="15"/>
  <c r="B362" i="15"/>
  <c r="B410" i="15"/>
  <c r="D410" i="15" s="1"/>
  <c r="G410" i="15" s="1"/>
  <c r="B436" i="15"/>
  <c r="B455" i="15"/>
  <c r="B462" i="15"/>
  <c r="B468" i="15"/>
  <c r="B473" i="15"/>
  <c r="D473" i="15" s="1"/>
  <c r="B478" i="15"/>
  <c r="D478" i="15" s="1"/>
  <c r="G478" i="15" s="1"/>
  <c r="B484" i="15"/>
  <c r="D484" i="15" s="1"/>
  <c r="B493" i="15"/>
  <c r="D493" i="15" s="1"/>
  <c r="B500" i="15"/>
  <c r="B504" i="15"/>
  <c r="B507" i="15"/>
  <c r="B512" i="15"/>
  <c r="B531" i="15"/>
  <c r="B535" i="15"/>
  <c r="B540" i="15"/>
  <c r="B547" i="15"/>
  <c r="C17" i="15"/>
  <c r="C21" i="15"/>
  <c r="D21" i="15" s="1"/>
  <c r="G21" i="15" s="1"/>
  <c r="C31" i="15"/>
  <c r="D31" i="15" s="1"/>
  <c r="G31" i="15" s="1"/>
  <c r="C37" i="15"/>
  <c r="D37" i="15" s="1"/>
  <c r="G37" i="15" s="1"/>
  <c r="C54" i="15"/>
  <c r="D54" i="15" s="1"/>
  <c r="C85" i="15"/>
  <c r="C89" i="15"/>
  <c r="C92" i="15"/>
  <c r="D92" i="15" s="1"/>
  <c r="C96" i="15"/>
  <c r="D96" i="15" s="1"/>
  <c r="C102" i="15"/>
  <c r="D102" i="15" s="1"/>
  <c r="G102" i="15" s="1"/>
  <c r="C107" i="15"/>
  <c r="C111" i="15"/>
  <c r="C114" i="15"/>
  <c r="C118" i="15"/>
  <c r="D118" i="15" s="1"/>
  <c r="C128" i="15"/>
  <c r="C135" i="15"/>
  <c r="C139" i="15"/>
  <c r="C147" i="15"/>
  <c r="C152" i="15"/>
  <c r="C155" i="15"/>
  <c r="C159" i="15"/>
  <c r="C164" i="15"/>
  <c r="D164" i="15" s="1"/>
  <c r="G164" i="15" s="1"/>
  <c r="C169" i="15"/>
  <c r="C173" i="15"/>
  <c r="D173" i="15" s="1"/>
  <c r="G173" i="15" s="1"/>
  <c r="C177" i="15"/>
  <c r="C182" i="15"/>
  <c r="C187" i="15"/>
  <c r="C194" i="15"/>
  <c r="C201" i="15"/>
  <c r="C214" i="15"/>
  <c r="D214" i="15" s="1"/>
  <c r="G214" i="15" s="1"/>
  <c r="C217" i="15"/>
  <c r="D217" i="15" s="1"/>
  <c r="G217" i="15" s="1"/>
  <c r="C220" i="15"/>
  <c r="D220" i="15" s="1"/>
  <c r="G220" i="15" s="1"/>
  <c r="C236" i="15"/>
  <c r="D236" i="15" s="1"/>
  <c r="C243" i="15"/>
  <c r="D243" i="15" s="1"/>
  <c r="C246" i="15"/>
  <c r="C256" i="15"/>
  <c r="C259" i="15"/>
  <c r="C264" i="15"/>
  <c r="C272" i="15"/>
  <c r="C279" i="15"/>
  <c r="C285" i="15"/>
  <c r="C317" i="15"/>
  <c r="D317" i="15" s="1"/>
  <c r="G317" i="15" s="1"/>
  <c r="C324" i="15"/>
  <c r="C329" i="15"/>
  <c r="C340" i="15"/>
  <c r="C343" i="15"/>
  <c r="C358" i="15"/>
  <c r="D358" i="15" s="1"/>
  <c r="C362" i="15"/>
  <c r="D362" i="15" s="1"/>
  <c r="C410" i="15"/>
  <c r="C436" i="15"/>
  <c r="C455" i="15"/>
  <c r="D455" i="15" s="1"/>
  <c r="C462" i="15"/>
  <c r="D462" i="15" s="1"/>
  <c r="C468" i="15"/>
  <c r="D468" i="15" s="1"/>
  <c r="C473" i="15"/>
  <c r="C478" i="15"/>
  <c r="C484" i="15"/>
  <c r="C493" i="15"/>
  <c r="C500" i="15"/>
  <c r="C504" i="15"/>
  <c r="D504" i="15" s="1"/>
  <c r="G504" i="15" s="1"/>
  <c r="C507" i="15"/>
  <c r="C512" i="15"/>
  <c r="C531" i="15"/>
  <c r="D531" i="15" s="1"/>
  <c r="C535" i="15"/>
  <c r="C540" i="15"/>
  <c r="C547" i="15"/>
  <c r="D547" i="15" s="1"/>
  <c r="E17" i="15"/>
  <c r="E21" i="15"/>
  <c r="E31" i="15"/>
  <c r="E37" i="15"/>
  <c r="E54" i="15"/>
  <c r="E85" i="15"/>
  <c r="E89" i="15"/>
  <c r="E92" i="15"/>
  <c r="E96" i="15"/>
  <c r="E102" i="15"/>
  <c r="E107" i="15"/>
  <c r="E111" i="15"/>
  <c r="E114" i="15"/>
  <c r="E118" i="15"/>
  <c r="E128" i="15"/>
  <c r="E135" i="15"/>
  <c r="E139" i="15"/>
  <c r="E147" i="15"/>
  <c r="E152" i="15"/>
  <c r="E155" i="15"/>
  <c r="E159" i="15"/>
  <c r="E164" i="15"/>
  <c r="E169" i="15"/>
  <c r="E173" i="15"/>
  <c r="E177" i="15"/>
  <c r="E182" i="15"/>
  <c r="E187" i="15"/>
  <c r="E194" i="15"/>
  <c r="E201" i="15"/>
  <c r="E214" i="15"/>
  <c r="E217" i="15"/>
  <c r="E220" i="15"/>
  <c r="E236" i="15"/>
  <c r="E243" i="15"/>
  <c r="E246" i="15"/>
  <c r="E256" i="15"/>
  <c r="E259" i="15"/>
  <c r="E264" i="15"/>
  <c r="E272" i="15"/>
  <c r="E279" i="15"/>
  <c r="E285" i="15"/>
  <c r="E317" i="15"/>
  <c r="E324" i="15"/>
  <c r="E329" i="15"/>
  <c r="E340" i="15"/>
  <c r="E343" i="15"/>
  <c r="E358" i="15"/>
  <c r="E362" i="15"/>
  <c r="E402" i="15"/>
  <c r="E410" i="15"/>
  <c r="E436" i="15"/>
  <c r="E455" i="15"/>
  <c r="E462" i="15"/>
  <c r="E468" i="15"/>
  <c r="E473" i="15"/>
  <c r="E478" i="15"/>
  <c r="E484" i="15"/>
  <c r="E493" i="15"/>
  <c r="E500" i="15"/>
  <c r="E504" i="15"/>
  <c r="E507" i="15"/>
  <c r="E512" i="15"/>
  <c r="E531" i="15"/>
  <c r="E535" i="15"/>
  <c r="E540" i="15"/>
  <c r="E547" i="15"/>
  <c r="F17" i="15"/>
  <c r="F21" i="15"/>
  <c r="F31" i="15"/>
  <c r="F37" i="15"/>
  <c r="F54" i="15"/>
  <c r="F85" i="15"/>
  <c r="F89" i="15"/>
  <c r="F92" i="15"/>
  <c r="F96" i="15"/>
  <c r="G96" i="15" s="1"/>
  <c r="F102" i="15"/>
  <c r="F107" i="15"/>
  <c r="F111" i="15"/>
  <c r="F114" i="15"/>
  <c r="F118" i="15"/>
  <c r="F128" i="15"/>
  <c r="F135" i="15"/>
  <c r="F139" i="15"/>
  <c r="F147" i="15"/>
  <c r="F152" i="15"/>
  <c r="F155" i="15"/>
  <c r="F159" i="15"/>
  <c r="F164" i="15"/>
  <c r="F169" i="15"/>
  <c r="F173" i="15"/>
  <c r="F177" i="15"/>
  <c r="F182" i="15"/>
  <c r="F187" i="15"/>
  <c r="F194" i="15"/>
  <c r="F201" i="15"/>
  <c r="F214" i="15"/>
  <c r="F217" i="15"/>
  <c r="F220" i="15"/>
  <c r="F236" i="15"/>
  <c r="F243" i="15"/>
  <c r="F246" i="15"/>
  <c r="F256" i="15"/>
  <c r="F259" i="15"/>
  <c r="F264" i="15"/>
  <c r="F272" i="15"/>
  <c r="F279" i="15"/>
  <c r="F285" i="15"/>
  <c r="F317" i="15"/>
  <c r="F324" i="15"/>
  <c r="F329" i="15"/>
  <c r="F340" i="15"/>
  <c r="F343" i="15"/>
  <c r="F358" i="15"/>
  <c r="G358" i="15" s="1"/>
  <c r="F362" i="15"/>
  <c r="F402" i="15"/>
  <c r="F410" i="15"/>
  <c r="F436" i="15"/>
  <c r="F455" i="15"/>
  <c r="F462" i="15"/>
  <c r="F468" i="15"/>
  <c r="F473" i="15"/>
  <c r="F478" i="15"/>
  <c r="F484" i="15"/>
  <c r="F493" i="15"/>
  <c r="F500" i="15"/>
  <c r="F504" i="15"/>
  <c r="F507" i="15"/>
  <c r="F512" i="15"/>
  <c r="F531" i="15"/>
  <c r="F535" i="15"/>
  <c r="F540" i="15"/>
  <c r="F547" i="15"/>
  <c r="B548" i="15"/>
  <c r="C548" i="15"/>
  <c r="E548" i="15"/>
  <c r="F548" i="15"/>
  <c r="D546" i="15"/>
  <c r="G546" i="15" s="1"/>
  <c r="D545" i="15"/>
  <c r="G545" i="15"/>
  <c r="D544" i="15"/>
  <c r="G544" i="15" s="1"/>
  <c r="D543" i="15"/>
  <c r="G543" i="15"/>
  <c r="D542" i="15"/>
  <c r="G542" i="15" s="1"/>
  <c r="D541" i="15"/>
  <c r="G541" i="15"/>
  <c r="D539" i="15"/>
  <c r="G539" i="15" s="1"/>
  <c r="D538" i="15"/>
  <c r="G538" i="15"/>
  <c r="D537" i="15"/>
  <c r="G537" i="15" s="1"/>
  <c r="D536" i="15"/>
  <c r="G536" i="15" s="1"/>
  <c r="D534" i="15"/>
  <c r="G534" i="15"/>
  <c r="D533" i="15"/>
  <c r="G533" i="15" s="1"/>
  <c r="D532" i="15"/>
  <c r="G532" i="15" s="1"/>
  <c r="D530" i="15"/>
  <c r="G530" i="15"/>
  <c r="D529" i="15"/>
  <c r="G529" i="15" s="1"/>
  <c r="D528" i="15"/>
  <c r="G528" i="15" s="1"/>
  <c r="D527" i="15"/>
  <c r="G527" i="15"/>
  <c r="D526" i="15"/>
  <c r="G526" i="15"/>
  <c r="D525" i="15"/>
  <c r="G525" i="15" s="1"/>
  <c r="D524" i="15"/>
  <c r="G524" i="15"/>
  <c r="D523" i="15"/>
  <c r="G523" i="15" s="1"/>
  <c r="D522" i="15"/>
  <c r="G522" i="15" s="1"/>
  <c r="D521" i="15"/>
  <c r="G521" i="15"/>
  <c r="D520" i="15"/>
  <c r="G520" i="15" s="1"/>
  <c r="D519" i="15"/>
  <c r="G519" i="15" s="1"/>
  <c r="D518" i="15"/>
  <c r="G518" i="15"/>
  <c r="D517" i="15"/>
  <c r="G517" i="15" s="1"/>
  <c r="D516" i="15"/>
  <c r="G516" i="15"/>
  <c r="D515" i="15"/>
  <c r="G515" i="15" s="1"/>
  <c r="D514" i="15"/>
  <c r="G514" i="15"/>
  <c r="D513" i="15"/>
  <c r="G513" i="15" s="1"/>
  <c r="D511" i="15"/>
  <c r="G511" i="15" s="1"/>
  <c r="D510" i="15"/>
  <c r="G510" i="15" s="1"/>
  <c r="D509" i="15"/>
  <c r="G509" i="15" s="1"/>
  <c r="D508" i="15"/>
  <c r="G508" i="15"/>
  <c r="D506" i="15"/>
  <c r="G506" i="15" s="1"/>
  <c r="D505" i="15"/>
  <c r="G505" i="15"/>
  <c r="D503" i="15"/>
  <c r="G503" i="15"/>
  <c r="D502" i="15"/>
  <c r="G502" i="15"/>
  <c r="D501" i="15"/>
  <c r="G501" i="15"/>
  <c r="D500" i="15"/>
  <c r="D499" i="15"/>
  <c r="G499" i="15" s="1"/>
  <c r="D498" i="15"/>
  <c r="G498" i="15" s="1"/>
  <c r="D497" i="15"/>
  <c r="G497" i="15"/>
  <c r="D496" i="15"/>
  <c r="G496" i="15" s="1"/>
  <c r="D495" i="15"/>
  <c r="G495" i="15" s="1"/>
  <c r="D494" i="15"/>
  <c r="G494" i="15" s="1"/>
  <c r="D492" i="15"/>
  <c r="G492" i="15"/>
  <c r="D491" i="15"/>
  <c r="G491" i="15" s="1"/>
  <c r="D490" i="15"/>
  <c r="G490" i="15"/>
  <c r="D489" i="15"/>
  <c r="G489" i="15"/>
  <c r="D488" i="15"/>
  <c r="G488" i="15"/>
  <c r="D487" i="15"/>
  <c r="G487" i="15" s="1"/>
  <c r="D486" i="15"/>
  <c r="G486" i="15" s="1"/>
  <c r="D485" i="15"/>
  <c r="G485" i="15" s="1"/>
  <c r="D483" i="15"/>
  <c r="G483" i="15"/>
  <c r="D482" i="15"/>
  <c r="G482" i="15" s="1"/>
  <c r="D481" i="15"/>
  <c r="G481" i="15" s="1"/>
  <c r="D480" i="15"/>
  <c r="G480" i="15" s="1"/>
  <c r="D479" i="15"/>
  <c r="G479" i="15" s="1"/>
  <c r="D477" i="15"/>
  <c r="G477" i="15"/>
  <c r="D476" i="15"/>
  <c r="G476" i="15"/>
  <c r="D475" i="15"/>
  <c r="G475" i="15" s="1"/>
  <c r="D474" i="15"/>
  <c r="G474" i="15"/>
  <c r="D472" i="15"/>
  <c r="G472" i="15" s="1"/>
  <c r="D471" i="15"/>
  <c r="G471" i="15"/>
  <c r="D470" i="15"/>
  <c r="G470" i="15"/>
  <c r="D469" i="15"/>
  <c r="G469" i="15"/>
  <c r="D467" i="15"/>
  <c r="G467" i="15" s="1"/>
  <c r="D466" i="15"/>
  <c r="G466" i="15" s="1"/>
  <c r="D465" i="15"/>
  <c r="G465" i="15" s="1"/>
  <c r="D464" i="15"/>
  <c r="G464" i="15"/>
  <c r="D463" i="15"/>
  <c r="G463" i="15" s="1"/>
  <c r="D461" i="15"/>
  <c r="G461" i="15" s="1"/>
  <c r="D460" i="15"/>
  <c r="G460" i="15" s="1"/>
  <c r="D459" i="15"/>
  <c r="G459" i="15" s="1"/>
  <c r="D458" i="15"/>
  <c r="G458" i="15"/>
  <c r="D457" i="15"/>
  <c r="G457" i="15"/>
  <c r="D456" i="15"/>
  <c r="G456" i="15" s="1"/>
  <c r="D454" i="15"/>
  <c r="G454" i="15"/>
  <c r="D453" i="15"/>
  <c r="G453" i="15" s="1"/>
  <c r="D452" i="15"/>
  <c r="G452" i="15" s="1"/>
  <c r="D451" i="15"/>
  <c r="G451" i="15"/>
  <c r="D450" i="15"/>
  <c r="G450" i="15" s="1"/>
  <c r="D449" i="15"/>
  <c r="G449" i="15" s="1"/>
  <c r="D448" i="15"/>
  <c r="G448" i="15"/>
  <c r="D447" i="15"/>
  <c r="G447" i="15" s="1"/>
  <c r="D446" i="15"/>
  <c r="G446" i="15"/>
  <c r="D445" i="15"/>
  <c r="G445" i="15"/>
  <c r="D444" i="15"/>
  <c r="G444" i="15"/>
  <c r="D443" i="15"/>
  <c r="G443" i="15" s="1"/>
  <c r="D442" i="15"/>
  <c r="G442" i="15"/>
  <c r="D441" i="15"/>
  <c r="G441" i="15" s="1"/>
  <c r="D440" i="15"/>
  <c r="G440" i="15" s="1"/>
  <c r="D439" i="15"/>
  <c r="G439" i="15"/>
  <c r="D438" i="15"/>
  <c r="G438" i="15"/>
  <c r="D437" i="15"/>
  <c r="G437" i="15" s="1"/>
  <c r="D435" i="15"/>
  <c r="G435" i="15" s="1"/>
  <c r="D434" i="15"/>
  <c r="G434" i="15"/>
  <c r="D433" i="15"/>
  <c r="G433" i="15" s="1"/>
  <c r="D432" i="15"/>
  <c r="G432" i="15"/>
  <c r="D431" i="15"/>
  <c r="G431" i="15" s="1"/>
  <c r="D430" i="15"/>
  <c r="G430" i="15" s="1"/>
  <c r="D429" i="15"/>
  <c r="G429" i="15" s="1"/>
  <c r="D428" i="15"/>
  <c r="G428" i="15"/>
  <c r="D427" i="15"/>
  <c r="G427" i="15" s="1"/>
  <c r="D426" i="15"/>
  <c r="G426" i="15"/>
  <c r="D425" i="15"/>
  <c r="G425" i="15" s="1"/>
  <c r="D424" i="15"/>
  <c r="G424" i="15"/>
  <c r="D423" i="15"/>
  <c r="G423" i="15" s="1"/>
  <c r="D422" i="15"/>
  <c r="G422" i="15"/>
  <c r="D421" i="15"/>
  <c r="G421" i="15"/>
  <c r="D420" i="15"/>
  <c r="G420" i="15"/>
  <c r="D419" i="15"/>
  <c r="G419" i="15" s="1"/>
  <c r="D418" i="15"/>
  <c r="G418" i="15"/>
  <c r="D417" i="15"/>
  <c r="G417" i="15" s="1"/>
  <c r="D416" i="15"/>
  <c r="G416" i="15"/>
  <c r="D415" i="15"/>
  <c r="G415" i="15" s="1"/>
  <c r="D414" i="15"/>
  <c r="G414" i="15"/>
  <c r="D413" i="15"/>
  <c r="G413" i="15" s="1"/>
  <c r="D412" i="15"/>
  <c r="G412" i="15"/>
  <c r="D411" i="15"/>
  <c r="G411" i="15" s="1"/>
  <c r="D409" i="15"/>
  <c r="G409" i="15" s="1"/>
  <c r="D408" i="15"/>
  <c r="G408" i="15"/>
  <c r="D407" i="15"/>
  <c r="G407" i="15" s="1"/>
  <c r="D406" i="15"/>
  <c r="G406" i="15"/>
  <c r="D405" i="15"/>
  <c r="G405" i="15" s="1"/>
  <c r="D404" i="15"/>
  <c r="G404" i="15" s="1"/>
  <c r="D403" i="15"/>
  <c r="G403" i="15" s="1"/>
  <c r="D401" i="15"/>
  <c r="G401" i="15" s="1"/>
  <c r="D400" i="15"/>
  <c r="G400" i="15" s="1"/>
  <c r="D399" i="15"/>
  <c r="G399" i="15" s="1"/>
  <c r="D398" i="15"/>
  <c r="G398" i="15"/>
  <c r="D397" i="15"/>
  <c r="G397" i="15"/>
  <c r="D396" i="15"/>
  <c r="G396" i="15"/>
  <c r="D395" i="15"/>
  <c r="G395" i="15" s="1"/>
  <c r="D394" i="15"/>
  <c r="G394" i="15"/>
  <c r="D393" i="15"/>
  <c r="G393" i="15" s="1"/>
  <c r="D392" i="15"/>
  <c r="G392" i="15"/>
  <c r="D391" i="15"/>
  <c r="G391" i="15" s="1"/>
  <c r="D390" i="15"/>
  <c r="G390" i="15" s="1"/>
  <c r="D389" i="15"/>
  <c r="G389" i="15" s="1"/>
  <c r="D388" i="15"/>
  <c r="G388" i="15" s="1"/>
  <c r="D387" i="15"/>
  <c r="G387" i="15" s="1"/>
  <c r="D386" i="15"/>
  <c r="G386" i="15"/>
  <c r="D385" i="15"/>
  <c r="G385" i="15" s="1"/>
  <c r="D384" i="15"/>
  <c r="G384" i="15"/>
  <c r="D383" i="15"/>
  <c r="G383" i="15" s="1"/>
  <c r="D382" i="15"/>
  <c r="G382" i="15"/>
  <c r="D381" i="15"/>
  <c r="G381" i="15" s="1"/>
  <c r="D380" i="15"/>
  <c r="G380" i="15" s="1"/>
  <c r="D379" i="15"/>
  <c r="G379" i="15" s="1"/>
  <c r="D378" i="15"/>
  <c r="G378" i="15"/>
  <c r="D377" i="15"/>
  <c r="G377" i="15" s="1"/>
  <c r="D376" i="15"/>
  <c r="G376" i="15" s="1"/>
  <c r="D375" i="15"/>
  <c r="G375" i="15" s="1"/>
  <c r="D374" i="15"/>
  <c r="G374" i="15"/>
  <c r="D372" i="15"/>
  <c r="G372" i="15" s="1"/>
  <c r="D371" i="15"/>
  <c r="G371" i="15"/>
  <c r="D370" i="15"/>
  <c r="G370" i="15" s="1"/>
  <c r="D369" i="15"/>
  <c r="G369" i="15"/>
  <c r="D368" i="15"/>
  <c r="G368" i="15" s="1"/>
  <c r="D367" i="15"/>
  <c r="G367" i="15" s="1"/>
  <c r="D366" i="15"/>
  <c r="G366" i="15"/>
  <c r="D365" i="15"/>
  <c r="G365" i="15" s="1"/>
  <c r="D364" i="15"/>
  <c r="G364" i="15" s="1"/>
  <c r="D363" i="15"/>
  <c r="G363" i="15" s="1"/>
  <c r="D361" i="15"/>
  <c r="G361" i="15" s="1"/>
  <c r="D360" i="15"/>
  <c r="G360" i="15"/>
  <c r="D359" i="15"/>
  <c r="G359" i="15" s="1"/>
  <c r="D357" i="15"/>
  <c r="G357" i="15" s="1"/>
  <c r="D356" i="15"/>
  <c r="G356" i="15" s="1"/>
  <c r="D355" i="15"/>
  <c r="G355" i="15" s="1"/>
  <c r="D354" i="15"/>
  <c r="G354" i="15"/>
  <c r="D353" i="15"/>
  <c r="G353" i="15"/>
  <c r="D352" i="15"/>
  <c r="G352" i="15"/>
  <c r="D351" i="15"/>
  <c r="G351" i="15" s="1"/>
  <c r="D350" i="15"/>
  <c r="G350" i="15" s="1"/>
  <c r="D349" i="15"/>
  <c r="G349" i="15" s="1"/>
  <c r="D348" i="15"/>
  <c r="G348" i="15" s="1"/>
  <c r="D347" i="15"/>
  <c r="G347" i="15"/>
  <c r="D346" i="15"/>
  <c r="G346" i="15"/>
  <c r="D345" i="15"/>
  <c r="G345" i="15" s="1"/>
  <c r="D344" i="15"/>
  <c r="G344" i="15" s="1"/>
  <c r="D342" i="15"/>
  <c r="G342" i="15"/>
  <c r="D341" i="15"/>
  <c r="G341" i="15"/>
  <c r="D339" i="15"/>
  <c r="G339" i="15" s="1"/>
  <c r="D338" i="15"/>
  <c r="G338" i="15" s="1"/>
  <c r="D337" i="15"/>
  <c r="G337" i="15"/>
  <c r="D336" i="15"/>
  <c r="G336" i="15" s="1"/>
  <c r="D335" i="15"/>
  <c r="G335" i="15"/>
  <c r="D334" i="15"/>
  <c r="G334" i="15" s="1"/>
  <c r="D333" i="15"/>
  <c r="G333" i="15"/>
  <c r="D332" i="15"/>
  <c r="G332" i="15" s="1"/>
  <c r="D331" i="15"/>
  <c r="G331" i="15" s="1"/>
  <c r="D330" i="15"/>
  <c r="G330" i="15" s="1"/>
  <c r="D328" i="15"/>
  <c r="G328" i="15" s="1"/>
  <c r="D327" i="15"/>
  <c r="G327" i="15" s="1"/>
  <c r="D326" i="15"/>
  <c r="G326" i="15" s="1"/>
  <c r="D325" i="15"/>
  <c r="G325" i="15"/>
  <c r="D324" i="15"/>
  <c r="D323" i="15"/>
  <c r="G323" i="15" s="1"/>
  <c r="D322" i="15"/>
  <c r="G322" i="15" s="1"/>
  <c r="D321" i="15"/>
  <c r="G321" i="15" s="1"/>
  <c r="D320" i="15"/>
  <c r="G320" i="15" s="1"/>
  <c r="D319" i="15"/>
  <c r="G319" i="15"/>
  <c r="D318" i="15"/>
  <c r="G318" i="15" s="1"/>
  <c r="D316" i="15"/>
  <c r="G316" i="15" s="1"/>
  <c r="D315" i="15"/>
  <c r="G315" i="15"/>
  <c r="D314" i="15"/>
  <c r="G314" i="15" s="1"/>
  <c r="D313" i="15"/>
  <c r="G313" i="15" s="1"/>
  <c r="D312" i="15"/>
  <c r="G312" i="15" s="1"/>
  <c r="D311" i="15"/>
  <c r="G311" i="15" s="1"/>
  <c r="D310" i="15"/>
  <c r="G310" i="15" s="1"/>
  <c r="D309" i="15"/>
  <c r="G309" i="15"/>
  <c r="D308" i="15"/>
  <c r="G308" i="15" s="1"/>
  <c r="D307" i="15"/>
  <c r="G307" i="15" s="1"/>
  <c r="D306" i="15"/>
  <c r="G306" i="15" s="1"/>
  <c r="D305" i="15"/>
  <c r="G305" i="15"/>
  <c r="D304" i="15"/>
  <c r="G304" i="15" s="1"/>
  <c r="D303" i="15"/>
  <c r="G303" i="15" s="1"/>
  <c r="D302" i="15"/>
  <c r="G302" i="15" s="1"/>
  <c r="D301" i="15"/>
  <c r="G301" i="15" s="1"/>
  <c r="D300" i="15"/>
  <c r="G300" i="15" s="1"/>
  <c r="D299" i="15"/>
  <c r="G299" i="15" s="1"/>
  <c r="D298" i="15"/>
  <c r="G298" i="15"/>
  <c r="D297" i="15"/>
  <c r="G297" i="15" s="1"/>
  <c r="D296" i="15"/>
  <c r="G296" i="15" s="1"/>
  <c r="D295" i="15"/>
  <c r="G295" i="15"/>
  <c r="D294" i="15"/>
  <c r="G294" i="15" s="1"/>
  <c r="D293" i="15"/>
  <c r="G293" i="15" s="1"/>
  <c r="D292" i="15"/>
  <c r="G292" i="15" s="1"/>
  <c r="D291" i="15"/>
  <c r="G291" i="15" s="1"/>
  <c r="D290" i="15"/>
  <c r="G290" i="15" s="1"/>
  <c r="D289" i="15"/>
  <c r="G289" i="15" s="1"/>
  <c r="D288" i="15"/>
  <c r="G288" i="15" s="1"/>
  <c r="D287" i="15"/>
  <c r="G287" i="15"/>
  <c r="D286" i="15"/>
  <c r="G286" i="15"/>
  <c r="D285" i="15"/>
  <c r="D284" i="15"/>
  <c r="G284" i="15" s="1"/>
  <c r="D283" i="15"/>
  <c r="G283" i="15" s="1"/>
  <c r="D282" i="15"/>
  <c r="G282" i="15" s="1"/>
  <c r="D281" i="15"/>
  <c r="G281" i="15" s="1"/>
  <c r="D280" i="15"/>
  <c r="G280" i="15" s="1"/>
  <c r="D278" i="15"/>
  <c r="G278" i="15" s="1"/>
  <c r="D277" i="15"/>
  <c r="G277" i="15"/>
  <c r="D276" i="15"/>
  <c r="G276" i="15" s="1"/>
  <c r="D275" i="15"/>
  <c r="G275" i="15"/>
  <c r="D274" i="15"/>
  <c r="G274" i="15" s="1"/>
  <c r="D273" i="15"/>
  <c r="G273" i="15" s="1"/>
  <c r="D272" i="15"/>
  <c r="G272" i="15" s="1"/>
  <c r="D271" i="15"/>
  <c r="G271" i="15"/>
  <c r="D270" i="15"/>
  <c r="G270" i="15" s="1"/>
  <c r="D269" i="15"/>
  <c r="G269" i="15" s="1"/>
  <c r="D268" i="15"/>
  <c r="G268" i="15"/>
  <c r="D267" i="15"/>
  <c r="G267" i="15" s="1"/>
  <c r="D266" i="15"/>
  <c r="G266" i="15" s="1"/>
  <c r="D265" i="15"/>
  <c r="G265" i="15"/>
  <c r="D263" i="15"/>
  <c r="G263" i="15" s="1"/>
  <c r="D262" i="15"/>
  <c r="G262" i="15" s="1"/>
  <c r="D261" i="15"/>
  <c r="G261" i="15"/>
  <c r="D260" i="15"/>
  <c r="G260" i="15" s="1"/>
  <c r="D259" i="15"/>
  <c r="D258" i="15"/>
  <c r="G258" i="15" s="1"/>
  <c r="D257" i="15"/>
  <c r="G257" i="15" s="1"/>
  <c r="D255" i="15"/>
  <c r="G255" i="15" s="1"/>
  <c r="D254" i="15"/>
  <c r="G254" i="15" s="1"/>
  <c r="D253" i="15"/>
  <c r="G253" i="15"/>
  <c r="D252" i="15"/>
  <c r="G252" i="15" s="1"/>
  <c r="D251" i="15"/>
  <c r="G251" i="15" s="1"/>
  <c r="D250" i="15"/>
  <c r="G250" i="15" s="1"/>
  <c r="D249" i="15"/>
  <c r="G249" i="15" s="1"/>
  <c r="D248" i="15"/>
  <c r="G248" i="15" s="1"/>
  <c r="D247" i="15"/>
  <c r="G247" i="15" s="1"/>
  <c r="D245" i="15"/>
  <c r="G245" i="15"/>
  <c r="D244" i="15"/>
  <c r="G244" i="15" s="1"/>
  <c r="D242" i="15"/>
  <c r="G242" i="15"/>
  <c r="D241" i="15"/>
  <c r="G241" i="15"/>
  <c r="D240" i="15"/>
  <c r="G240" i="15" s="1"/>
  <c r="D239" i="15"/>
  <c r="G239" i="15" s="1"/>
  <c r="D238" i="15"/>
  <c r="G238" i="15" s="1"/>
  <c r="D237" i="15"/>
  <c r="G237" i="15" s="1"/>
  <c r="D235" i="15"/>
  <c r="G235" i="15" s="1"/>
  <c r="D234" i="15"/>
  <c r="G234" i="15" s="1"/>
  <c r="D233" i="15"/>
  <c r="G233" i="15"/>
  <c r="D232" i="15"/>
  <c r="G232" i="15" s="1"/>
  <c r="D231" i="15"/>
  <c r="G231" i="15" s="1"/>
  <c r="D230" i="15"/>
  <c r="G230" i="15"/>
  <c r="D229" i="15"/>
  <c r="G229" i="15"/>
  <c r="D228" i="15"/>
  <c r="G228" i="15" s="1"/>
  <c r="D227" i="15"/>
  <c r="G227" i="15"/>
  <c r="D226" i="15"/>
  <c r="G226" i="15" s="1"/>
  <c r="D225" i="15"/>
  <c r="G225" i="15" s="1"/>
  <c r="D224" i="15"/>
  <c r="G224" i="15" s="1"/>
  <c r="D223" i="15"/>
  <c r="G223" i="15" s="1"/>
  <c r="D222" i="15"/>
  <c r="G222" i="15" s="1"/>
  <c r="D221" i="15"/>
  <c r="G221" i="15" s="1"/>
  <c r="D219" i="15"/>
  <c r="G219" i="15" s="1"/>
  <c r="D218" i="15"/>
  <c r="G218" i="15" s="1"/>
  <c r="D216" i="15"/>
  <c r="G216" i="15" s="1"/>
  <c r="D215" i="15"/>
  <c r="G215" i="15" s="1"/>
  <c r="D213" i="15"/>
  <c r="G213" i="15" s="1"/>
  <c r="D212" i="15"/>
  <c r="G212" i="15" s="1"/>
  <c r="D211" i="15"/>
  <c r="G211" i="15"/>
  <c r="D210" i="15"/>
  <c r="G210" i="15"/>
  <c r="D209" i="15"/>
  <c r="G209" i="15" s="1"/>
  <c r="D208" i="15"/>
  <c r="G208" i="15" s="1"/>
  <c r="D207" i="15"/>
  <c r="G207" i="15" s="1"/>
  <c r="D206" i="15"/>
  <c r="G206" i="15" s="1"/>
  <c r="D205" i="15"/>
  <c r="G205" i="15" s="1"/>
  <c r="D204" i="15"/>
  <c r="G204" i="15" s="1"/>
  <c r="D203" i="15"/>
  <c r="G203" i="15" s="1"/>
  <c r="D202" i="15"/>
  <c r="G202" i="15" s="1"/>
  <c r="D200" i="15"/>
  <c r="G200" i="15" s="1"/>
  <c r="D199" i="15"/>
  <c r="G199" i="15" s="1"/>
  <c r="D198" i="15"/>
  <c r="G198" i="15" s="1"/>
  <c r="D197" i="15"/>
  <c r="G197" i="15" s="1"/>
  <c r="D196" i="15"/>
  <c r="G196" i="15"/>
  <c r="D195" i="15"/>
  <c r="G195" i="15" s="1"/>
  <c r="D193" i="15"/>
  <c r="G193" i="15" s="1"/>
  <c r="D192" i="15"/>
  <c r="G192" i="15"/>
  <c r="D191" i="15"/>
  <c r="G191" i="15"/>
  <c r="D190" i="15"/>
  <c r="G190" i="15" s="1"/>
  <c r="D189" i="15"/>
  <c r="G189" i="15" s="1"/>
  <c r="D188" i="15"/>
  <c r="G188" i="15" s="1"/>
  <c r="D186" i="15"/>
  <c r="G186" i="15" s="1"/>
  <c r="D185" i="15"/>
  <c r="G185" i="15" s="1"/>
  <c r="D184" i="15"/>
  <c r="G184" i="15" s="1"/>
  <c r="D183" i="15"/>
  <c r="G183" i="15"/>
  <c r="D181" i="15"/>
  <c r="G181" i="15" s="1"/>
  <c r="D180" i="15"/>
  <c r="G180" i="15" s="1"/>
  <c r="D179" i="15"/>
  <c r="G179" i="15" s="1"/>
  <c r="D178" i="15"/>
  <c r="G178" i="15" s="1"/>
  <c r="D176" i="15"/>
  <c r="G176" i="15" s="1"/>
  <c r="D175" i="15"/>
  <c r="G175" i="15" s="1"/>
  <c r="D174" i="15"/>
  <c r="G174" i="15" s="1"/>
  <c r="D172" i="15"/>
  <c r="G172" i="15" s="1"/>
  <c r="D171" i="15"/>
  <c r="G171" i="15" s="1"/>
  <c r="D170" i="15"/>
  <c r="G170" i="15" s="1"/>
  <c r="D168" i="15"/>
  <c r="G168" i="15"/>
  <c r="D167" i="15"/>
  <c r="G167" i="15"/>
  <c r="D166" i="15"/>
  <c r="G166" i="15" s="1"/>
  <c r="D165" i="15"/>
  <c r="G165" i="15"/>
  <c r="D163" i="15"/>
  <c r="G163" i="15"/>
  <c r="D162" i="15"/>
  <c r="G162" i="15" s="1"/>
  <c r="D161" i="15"/>
  <c r="G161" i="15" s="1"/>
  <c r="D160" i="15"/>
  <c r="G160" i="15" s="1"/>
  <c r="D158" i="15"/>
  <c r="G158" i="15" s="1"/>
  <c r="D157" i="15"/>
  <c r="G157" i="15"/>
  <c r="D156" i="15"/>
  <c r="G156" i="15"/>
  <c r="D154" i="15"/>
  <c r="G154" i="15" s="1"/>
  <c r="D153" i="15"/>
  <c r="G153" i="15" s="1"/>
  <c r="D151" i="15"/>
  <c r="G151" i="15"/>
  <c r="D150" i="15"/>
  <c r="G150" i="15"/>
  <c r="D149" i="15"/>
  <c r="G149" i="15"/>
  <c r="D148" i="15"/>
  <c r="G148" i="15" s="1"/>
  <c r="D147" i="15"/>
  <c r="G147" i="15" s="1"/>
  <c r="D146" i="15"/>
  <c r="G146" i="15" s="1"/>
  <c r="D145" i="15"/>
  <c r="G145" i="15"/>
  <c r="D144" i="15"/>
  <c r="G144" i="15" s="1"/>
  <c r="D143" i="15"/>
  <c r="G143" i="15"/>
  <c r="D142" i="15"/>
  <c r="G142" i="15" s="1"/>
  <c r="D141" i="15"/>
  <c r="G141" i="15" s="1"/>
  <c r="D140" i="15"/>
  <c r="G140" i="15" s="1"/>
  <c r="D139" i="15"/>
  <c r="D138" i="15"/>
  <c r="G138" i="15" s="1"/>
  <c r="D137" i="15"/>
  <c r="G137" i="15" s="1"/>
  <c r="D136" i="15"/>
  <c r="G136" i="15" s="1"/>
  <c r="D135" i="15"/>
  <c r="G135" i="15" s="1"/>
  <c r="D134" i="15"/>
  <c r="G134" i="15" s="1"/>
  <c r="D133" i="15"/>
  <c r="G133" i="15" s="1"/>
  <c r="D132" i="15"/>
  <c r="G132" i="15"/>
  <c r="D131" i="15"/>
  <c r="G131" i="15" s="1"/>
  <c r="D130" i="15"/>
  <c r="G130" i="15" s="1"/>
  <c r="D129" i="15"/>
  <c r="G129" i="15" s="1"/>
  <c r="D128" i="15"/>
  <c r="G128" i="15" s="1"/>
  <c r="D127" i="15"/>
  <c r="G127" i="15" s="1"/>
  <c r="D126" i="15"/>
  <c r="G126" i="15"/>
  <c r="D125" i="15"/>
  <c r="G125" i="15"/>
  <c r="D124" i="15"/>
  <c r="G124" i="15" s="1"/>
  <c r="D123" i="15"/>
  <c r="G123" i="15"/>
  <c r="D122" i="15"/>
  <c r="G122" i="15" s="1"/>
  <c r="D121" i="15"/>
  <c r="G121" i="15" s="1"/>
  <c r="D120" i="15"/>
  <c r="G120" i="15"/>
  <c r="D119" i="15"/>
  <c r="G119" i="15" s="1"/>
  <c r="D117" i="15"/>
  <c r="G117" i="15"/>
  <c r="D116" i="15"/>
  <c r="G116" i="15" s="1"/>
  <c r="D115" i="15"/>
  <c r="G115" i="15" s="1"/>
  <c r="D113" i="15"/>
  <c r="G113" i="15" s="1"/>
  <c r="D112" i="15"/>
  <c r="G112" i="15" s="1"/>
  <c r="D111" i="15"/>
  <c r="G111" i="15"/>
  <c r="D110" i="15"/>
  <c r="G110" i="15" s="1"/>
  <c r="D109" i="15"/>
  <c r="G109" i="15"/>
  <c r="D108" i="15"/>
  <c r="G108" i="15" s="1"/>
  <c r="D106" i="15"/>
  <c r="G106" i="15" s="1"/>
  <c r="D105" i="15"/>
  <c r="G105" i="15" s="1"/>
  <c r="D104" i="15"/>
  <c r="G104" i="15" s="1"/>
  <c r="D103" i="15"/>
  <c r="G103" i="15" s="1"/>
  <c r="D101" i="15"/>
  <c r="G101" i="15" s="1"/>
  <c r="D100" i="15"/>
  <c r="G100" i="15" s="1"/>
  <c r="D99" i="15"/>
  <c r="G99" i="15" s="1"/>
  <c r="D98" i="15"/>
  <c r="G98" i="15" s="1"/>
  <c r="D97" i="15"/>
  <c r="G97" i="15" s="1"/>
  <c r="D95" i="15"/>
  <c r="G95" i="15" s="1"/>
  <c r="D94" i="15"/>
  <c r="G94" i="15" s="1"/>
  <c r="D93" i="15"/>
  <c r="G93" i="15"/>
  <c r="D91" i="15"/>
  <c r="G91" i="15"/>
  <c r="D90" i="15"/>
  <c r="G90" i="15"/>
  <c r="D88" i="15"/>
  <c r="G88" i="15" s="1"/>
  <c r="D87" i="15"/>
  <c r="G87" i="15"/>
  <c r="D86" i="15"/>
  <c r="G86" i="15" s="1"/>
  <c r="D84" i="15"/>
  <c r="G84" i="15"/>
  <c r="D83" i="15"/>
  <c r="G83" i="15" s="1"/>
  <c r="D82" i="15"/>
  <c r="G82" i="15" s="1"/>
  <c r="D81" i="15"/>
  <c r="G81" i="15"/>
  <c r="D80" i="15"/>
  <c r="G80" i="15" s="1"/>
  <c r="D79" i="15"/>
  <c r="G79" i="15"/>
  <c r="D78" i="15"/>
  <c r="G78" i="15"/>
  <c r="D77" i="15"/>
  <c r="G77" i="15" s="1"/>
  <c r="D76" i="15"/>
  <c r="G76" i="15" s="1"/>
  <c r="D75" i="15"/>
  <c r="G75" i="15"/>
  <c r="D74" i="15"/>
  <c r="G74" i="15" s="1"/>
  <c r="D73" i="15"/>
  <c r="G73" i="15" s="1"/>
  <c r="D72" i="15"/>
  <c r="G72" i="15" s="1"/>
  <c r="D71" i="15"/>
  <c r="G71" i="15" s="1"/>
  <c r="D70" i="15"/>
  <c r="G70" i="15" s="1"/>
  <c r="D69" i="15"/>
  <c r="G69" i="15" s="1"/>
  <c r="D68" i="15"/>
  <c r="G68" i="15" s="1"/>
  <c r="D67" i="15"/>
  <c r="G67" i="15"/>
  <c r="D66" i="15"/>
  <c r="G66" i="15"/>
  <c r="D65" i="15"/>
  <c r="G65" i="15" s="1"/>
  <c r="D64" i="15"/>
  <c r="G64" i="15" s="1"/>
  <c r="D63" i="15"/>
  <c r="G63" i="15"/>
  <c r="D62" i="15"/>
  <c r="G62" i="15" s="1"/>
  <c r="D61" i="15"/>
  <c r="G61" i="15"/>
  <c r="D60" i="15"/>
  <c r="G60" i="15" s="1"/>
  <c r="D59" i="15"/>
  <c r="G59" i="15" s="1"/>
  <c r="D58" i="15"/>
  <c r="G58" i="15" s="1"/>
  <c r="D57" i="15"/>
  <c r="G57" i="15"/>
  <c r="D56" i="15"/>
  <c r="G56" i="15" s="1"/>
  <c r="D55" i="15"/>
  <c r="G55" i="15"/>
  <c r="G54" i="15"/>
  <c r="D53" i="15"/>
  <c r="G53" i="15" s="1"/>
  <c r="D52" i="15"/>
  <c r="G52" i="15" s="1"/>
  <c r="D51" i="15"/>
  <c r="G51" i="15"/>
  <c r="D50" i="15"/>
  <c r="G50" i="15" s="1"/>
  <c r="D49" i="15"/>
  <c r="G49" i="15"/>
  <c r="D48" i="15"/>
  <c r="G48" i="15"/>
  <c r="D47" i="15"/>
  <c r="G47" i="15" s="1"/>
  <c r="D46" i="15"/>
  <c r="G46" i="15" s="1"/>
  <c r="D45" i="15"/>
  <c r="G45" i="15" s="1"/>
  <c r="D44" i="15"/>
  <c r="G44" i="15" s="1"/>
  <c r="D43" i="15"/>
  <c r="G43" i="15"/>
  <c r="D42" i="15"/>
  <c r="G42" i="15" s="1"/>
  <c r="D41" i="15"/>
  <c r="G41" i="15" s="1"/>
  <c r="D40" i="15"/>
  <c r="G40" i="15" s="1"/>
  <c r="D39" i="15"/>
  <c r="G39" i="15" s="1"/>
  <c r="D38" i="15"/>
  <c r="G38" i="15" s="1"/>
  <c r="D36" i="15"/>
  <c r="G36" i="15" s="1"/>
  <c r="D35" i="15"/>
  <c r="G35" i="15"/>
  <c r="D34" i="15"/>
  <c r="G34" i="15" s="1"/>
  <c r="D33" i="15"/>
  <c r="G33" i="15" s="1"/>
  <c r="D32" i="15"/>
  <c r="G32" i="15" s="1"/>
  <c r="D30" i="15"/>
  <c r="G30" i="15" s="1"/>
  <c r="D29" i="15"/>
  <c r="G29" i="15" s="1"/>
  <c r="D28" i="15"/>
  <c r="G28" i="15" s="1"/>
  <c r="D27" i="15"/>
  <c r="G27" i="15" s="1"/>
  <c r="D26" i="15"/>
  <c r="G26" i="15" s="1"/>
  <c r="D25" i="15"/>
  <c r="G25" i="15" s="1"/>
  <c r="D24" i="15"/>
  <c r="G24" i="15"/>
  <c r="D23" i="15"/>
  <c r="G23" i="15" s="1"/>
  <c r="D22" i="15"/>
  <c r="G22" i="15" s="1"/>
  <c r="D20" i="15"/>
  <c r="G20" i="15" s="1"/>
  <c r="D19" i="15"/>
  <c r="G19" i="15" s="1"/>
  <c r="D18" i="15"/>
  <c r="G18" i="15"/>
  <c r="D16" i="15"/>
  <c r="G16" i="15" s="1"/>
  <c r="D15" i="15"/>
  <c r="G15" i="15" s="1"/>
  <c r="D14" i="15"/>
  <c r="G14" i="15" s="1"/>
  <c r="D13" i="15"/>
  <c r="G13" i="15" s="1"/>
  <c r="D12" i="15"/>
  <c r="G12" i="15" s="1"/>
  <c r="D11" i="15"/>
  <c r="G11" i="15"/>
  <c r="D10" i="15"/>
  <c r="G10" i="15" s="1"/>
  <c r="D9" i="15"/>
  <c r="G9" i="15" s="1"/>
  <c r="D8" i="15"/>
  <c r="G8" i="15" s="1"/>
  <c r="D7" i="15"/>
  <c r="G7" i="15"/>
  <c r="B17" i="14"/>
  <c r="B21" i="14"/>
  <c r="D21" i="14" s="1"/>
  <c r="B31" i="14"/>
  <c r="B37" i="14"/>
  <c r="B54" i="14"/>
  <c r="D54" i="14" s="1"/>
  <c r="G54" i="14" s="1"/>
  <c r="B86" i="14"/>
  <c r="B90" i="14"/>
  <c r="B93" i="14"/>
  <c r="B97" i="14"/>
  <c r="B103" i="14"/>
  <c r="B108" i="14"/>
  <c r="B112" i="14"/>
  <c r="B115" i="14"/>
  <c r="B119" i="14"/>
  <c r="D119" i="14" s="1"/>
  <c r="G119" i="14" s="1"/>
  <c r="B129" i="14"/>
  <c r="D129" i="14" s="1"/>
  <c r="G129" i="14" s="1"/>
  <c r="B136" i="14"/>
  <c r="D136" i="14" s="1"/>
  <c r="G136" i="14" s="1"/>
  <c r="B140" i="14"/>
  <c r="B148" i="14"/>
  <c r="B153" i="14"/>
  <c r="B156" i="14"/>
  <c r="D156" i="14" s="1"/>
  <c r="B160" i="14"/>
  <c r="B165" i="14"/>
  <c r="D165" i="14" s="1"/>
  <c r="G165" i="14" s="1"/>
  <c r="B170" i="14"/>
  <c r="D170" i="14" s="1"/>
  <c r="B174" i="14"/>
  <c r="B178" i="14"/>
  <c r="D178" i="14" s="1"/>
  <c r="G178" i="14" s="1"/>
  <c r="B183" i="14"/>
  <c r="D183" i="14" s="1"/>
  <c r="G183" i="14" s="1"/>
  <c r="B188" i="14"/>
  <c r="B195" i="14"/>
  <c r="B202" i="14"/>
  <c r="B215" i="14"/>
  <c r="B218" i="14"/>
  <c r="B221" i="14"/>
  <c r="B237" i="14"/>
  <c r="B244" i="14"/>
  <c r="D244" i="14" s="1"/>
  <c r="G244" i="14" s="1"/>
  <c r="B247" i="14"/>
  <c r="B257" i="14"/>
  <c r="D257" i="14" s="1"/>
  <c r="G257" i="14" s="1"/>
  <c r="B260" i="14"/>
  <c r="B265" i="14"/>
  <c r="B273" i="14"/>
  <c r="B280" i="14"/>
  <c r="D280" i="14" s="1"/>
  <c r="B286" i="14"/>
  <c r="B319" i="14"/>
  <c r="B326" i="14"/>
  <c r="B331" i="14"/>
  <c r="B342" i="14"/>
  <c r="D342" i="14" s="1"/>
  <c r="G342" i="14" s="1"/>
  <c r="B345" i="14"/>
  <c r="D345" i="14" s="1"/>
  <c r="G345" i="14" s="1"/>
  <c r="B360" i="14"/>
  <c r="B364" i="14"/>
  <c r="B403" i="14"/>
  <c r="B411" i="14"/>
  <c r="B437" i="14"/>
  <c r="B456" i="14"/>
  <c r="B463" i="14"/>
  <c r="B469" i="14"/>
  <c r="D469" i="14" s="1"/>
  <c r="G469" i="14" s="1"/>
  <c r="B474" i="14"/>
  <c r="D474" i="14" s="1"/>
  <c r="G474" i="14" s="1"/>
  <c r="B479" i="14"/>
  <c r="D479" i="14" s="1"/>
  <c r="G479" i="14" s="1"/>
  <c r="B485" i="14"/>
  <c r="B494" i="14"/>
  <c r="B501" i="14"/>
  <c r="B505" i="14"/>
  <c r="D505" i="14" s="1"/>
  <c r="B508" i="14"/>
  <c r="D508" i="14" s="1"/>
  <c r="B513" i="14"/>
  <c r="D513" i="14" s="1"/>
  <c r="B532" i="14"/>
  <c r="B536" i="14"/>
  <c r="D536" i="14" s="1"/>
  <c r="B541" i="14"/>
  <c r="B548" i="14"/>
  <c r="C17" i="14"/>
  <c r="C21" i="14"/>
  <c r="C31" i="14"/>
  <c r="C37" i="14"/>
  <c r="C54" i="14"/>
  <c r="C86" i="14"/>
  <c r="C90" i="14"/>
  <c r="D90" i="14" s="1"/>
  <c r="C93" i="14"/>
  <c r="C97" i="14"/>
  <c r="D97" i="14" s="1"/>
  <c r="G97" i="14" s="1"/>
  <c r="C103" i="14"/>
  <c r="C108" i="14"/>
  <c r="D108" i="14" s="1"/>
  <c r="C112" i="14"/>
  <c r="C115" i="14"/>
  <c r="D115" i="14" s="1"/>
  <c r="C119" i="14"/>
  <c r="C129" i="14"/>
  <c r="C136" i="14"/>
  <c r="C140" i="14"/>
  <c r="C148" i="14"/>
  <c r="C153" i="14"/>
  <c r="D153" i="14" s="1"/>
  <c r="C156" i="14"/>
  <c r="C160" i="14"/>
  <c r="C165" i="14"/>
  <c r="C170" i="14"/>
  <c r="C174" i="14"/>
  <c r="D174" i="14" s="1"/>
  <c r="G174" i="14" s="1"/>
  <c r="C178" i="14"/>
  <c r="C183" i="14"/>
  <c r="C188" i="14"/>
  <c r="C195" i="14"/>
  <c r="C202" i="14"/>
  <c r="D202" i="14" s="1"/>
  <c r="G202" i="14" s="1"/>
  <c r="C215" i="14"/>
  <c r="C218" i="14"/>
  <c r="C221" i="14"/>
  <c r="C237" i="14"/>
  <c r="C244" i="14"/>
  <c r="C247" i="14"/>
  <c r="C257" i="14"/>
  <c r="C260" i="14"/>
  <c r="C265" i="14"/>
  <c r="C273" i="14"/>
  <c r="C280" i="14"/>
  <c r="C286" i="14"/>
  <c r="C319" i="14"/>
  <c r="C326" i="14"/>
  <c r="C331" i="14"/>
  <c r="C342" i="14"/>
  <c r="C345" i="14"/>
  <c r="C360" i="14"/>
  <c r="C364" i="14"/>
  <c r="D364" i="14" s="1"/>
  <c r="G364" i="14" s="1"/>
  <c r="C403" i="14"/>
  <c r="D403" i="14" s="1"/>
  <c r="G403" i="14" s="1"/>
  <c r="C411" i="14"/>
  <c r="C437" i="14"/>
  <c r="C456" i="14"/>
  <c r="D456" i="14" s="1"/>
  <c r="G456" i="14" s="1"/>
  <c r="C463" i="14"/>
  <c r="D463" i="14" s="1"/>
  <c r="C469" i="14"/>
  <c r="C474" i="14"/>
  <c r="C479" i="14"/>
  <c r="C485" i="14"/>
  <c r="D485" i="14" s="1"/>
  <c r="G485" i="14" s="1"/>
  <c r="C494" i="14"/>
  <c r="D494" i="14" s="1"/>
  <c r="G494" i="14" s="1"/>
  <c r="C501" i="14"/>
  <c r="C505" i="14"/>
  <c r="C508" i="14"/>
  <c r="C513" i="14"/>
  <c r="C532" i="14"/>
  <c r="C536" i="14"/>
  <c r="C541" i="14"/>
  <c r="D541" i="14"/>
  <c r="C548" i="14"/>
  <c r="E17" i="14"/>
  <c r="E21" i="14"/>
  <c r="E31" i="14"/>
  <c r="E37" i="14"/>
  <c r="E54" i="14"/>
  <c r="E86" i="14"/>
  <c r="E90" i="14"/>
  <c r="E93" i="14"/>
  <c r="E97" i="14"/>
  <c r="E103" i="14"/>
  <c r="E108" i="14"/>
  <c r="E112" i="14"/>
  <c r="E115" i="14"/>
  <c r="E119" i="14"/>
  <c r="E129" i="14"/>
  <c r="E136" i="14"/>
  <c r="E140" i="14"/>
  <c r="E148" i="14"/>
  <c r="E153" i="14"/>
  <c r="E156" i="14"/>
  <c r="E160" i="14"/>
  <c r="E165" i="14"/>
  <c r="E170" i="14"/>
  <c r="E174" i="14"/>
  <c r="E178" i="14"/>
  <c r="E183" i="14"/>
  <c r="E188" i="14"/>
  <c r="E195" i="14"/>
  <c r="E202" i="14"/>
  <c r="E215" i="14"/>
  <c r="E218" i="14"/>
  <c r="E221" i="14"/>
  <c r="E237" i="14"/>
  <c r="E244" i="14"/>
  <c r="E247" i="14"/>
  <c r="E257" i="14"/>
  <c r="E260" i="14"/>
  <c r="E265" i="14"/>
  <c r="E273" i="14"/>
  <c r="E280" i="14"/>
  <c r="E286" i="14"/>
  <c r="E319" i="14"/>
  <c r="E326" i="14"/>
  <c r="E331" i="14"/>
  <c r="E342" i="14"/>
  <c r="E345" i="14"/>
  <c r="E360" i="14"/>
  <c r="E364" i="14"/>
  <c r="E403" i="14"/>
  <c r="E411" i="14"/>
  <c r="E437" i="14"/>
  <c r="E456" i="14"/>
  <c r="E463" i="14"/>
  <c r="E469" i="14"/>
  <c r="E474" i="14"/>
  <c r="E479" i="14"/>
  <c r="E485" i="14"/>
  <c r="E494" i="14"/>
  <c r="E501" i="14"/>
  <c r="E505" i="14"/>
  <c r="G505" i="14" s="1"/>
  <c r="E508" i="14"/>
  <c r="E513" i="14"/>
  <c r="E532" i="14"/>
  <c r="E536" i="14"/>
  <c r="E541" i="14"/>
  <c r="E548" i="14"/>
  <c r="F17" i="14"/>
  <c r="F21" i="14"/>
  <c r="F31" i="14"/>
  <c r="F37" i="14"/>
  <c r="F54" i="14"/>
  <c r="F86" i="14"/>
  <c r="F90" i="14"/>
  <c r="F93" i="14"/>
  <c r="F97" i="14"/>
  <c r="F103" i="14"/>
  <c r="F108" i="14"/>
  <c r="F112" i="14"/>
  <c r="F115" i="14"/>
  <c r="G115" i="14" s="1"/>
  <c r="F119" i="14"/>
  <c r="F129" i="14"/>
  <c r="F551" i="14" s="1"/>
  <c r="F550" i="14" s="1"/>
  <c r="F136" i="14"/>
  <c r="F140" i="14"/>
  <c r="F148" i="14"/>
  <c r="F153" i="14"/>
  <c r="F156" i="14"/>
  <c r="F160" i="14"/>
  <c r="F165" i="14"/>
  <c r="F170" i="14"/>
  <c r="F174" i="14"/>
  <c r="F178" i="14"/>
  <c r="F183" i="14"/>
  <c r="F188" i="14"/>
  <c r="F195" i="14"/>
  <c r="F202" i="14"/>
  <c r="F215" i="14"/>
  <c r="F218" i="14"/>
  <c r="F221" i="14"/>
  <c r="F237" i="14"/>
  <c r="G237" i="14" s="1"/>
  <c r="F244" i="14"/>
  <c r="F247" i="14"/>
  <c r="F257" i="14"/>
  <c r="F260" i="14"/>
  <c r="F265" i="14"/>
  <c r="F273" i="14"/>
  <c r="F280" i="14"/>
  <c r="F286" i="14"/>
  <c r="F319" i="14"/>
  <c r="F326" i="14"/>
  <c r="F331" i="14"/>
  <c r="F342" i="14"/>
  <c r="F345" i="14"/>
  <c r="F360" i="14"/>
  <c r="F364" i="14"/>
  <c r="F403" i="14"/>
  <c r="F411" i="14"/>
  <c r="F437" i="14"/>
  <c r="F456" i="14"/>
  <c r="F463" i="14"/>
  <c r="F469" i="14"/>
  <c r="F474" i="14"/>
  <c r="F479" i="14"/>
  <c r="F485" i="14"/>
  <c r="F494" i="14"/>
  <c r="F501" i="14"/>
  <c r="F505" i="14"/>
  <c r="F508" i="14"/>
  <c r="F513" i="14"/>
  <c r="F532" i="14"/>
  <c r="F536" i="14"/>
  <c r="F541" i="14"/>
  <c r="F548" i="14"/>
  <c r="B549" i="14"/>
  <c r="C549" i="14"/>
  <c r="E549" i="14"/>
  <c r="G549" i="14" s="1"/>
  <c r="F549" i="14"/>
  <c r="D547" i="14"/>
  <c r="G547" i="14" s="1"/>
  <c r="D546" i="14"/>
  <c r="G546" i="14" s="1"/>
  <c r="D545" i="14"/>
  <c r="G545" i="14"/>
  <c r="D544" i="14"/>
  <c r="G544" i="14" s="1"/>
  <c r="D543" i="14"/>
  <c r="G543" i="14" s="1"/>
  <c r="D542" i="14"/>
  <c r="G542" i="14"/>
  <c r="D540" i="14"/>
  <c r="G540" i="14"/>
  <c r="D539" i="14"/>
  <c r="G539" i="14" s="1"/>
  <c r="D538" i="14"/>
  <c r="G538" i="14" s="1"/>
  <c r="D537" i="14"/>
  <c r="G537" i="14" s="1"/>
  <c r="D535" i="14"/>
  <c r="G535" i="14" s="1"/>
  <c r="D534" i="14"/>
  <c r="G534" i="14" s="1"/>
  <c r="D533" i="14"/>
  <c r="G533" i="14" s="1"/>
  <c r="D531" i="14"/>
  <c r="G531" i="14" s="1"/>
  <c r="D530" i="14"/>
  <c r="G530" i="14" s="1"/>
  <c r="D529" i="14"/>
  <c r="G529" i="14" s="1"/>
  <c r="D528" i="14"/>
  <c r="G528" i="14" s="1"/>
  <c r="D527" i="14"/>
  <c r="G527" i="14" s="1"/>
  <c r="D526" i="14"/>
  <c r="G526" i="14" s="1"/>
  <c r="D525" i="14"/>
  <c r="G525" i="14" s="1"/>
  <c r="D524" i="14"/>
  <c r="G524" i="14"/>
  <c r="D523" i="14"/>
  <c r="G523" i="14" s="1"/>
  <c r="D522" i="14"/>
  <c r="G522" i="14" s="1"/>
  <c r="D521" i="14"/>
  <c r="G521" i="14" s="1"/>
  <c r="D520" i="14"/>
  <c r="G520" i="14" s="1"/>
  <c r="D519" i="14"/>
  <c r="G519" i="14" s="1"/>
  <c r="D518" i="14"/>
  <c r="G518" i="14" s="1"/>
  <c r="D517" i="14"/>
  <c r="G517" i="14" s="1"/>
  <c r="D516" i="14"/>
  <c r="G516" i="14" s="1"/>
  <c r="D515" i="14"/>
  <c r="G515" i="14"/>
  <c r="D514" i="14"/>
  <c r="G514" i="14" s="1"/>
  <c r="D512" i="14"/>
  <c r="G512" i="14" s="1"/>
  <c r="D511" i="14"/>
  <c r="G511" i="14"/>
  <c r="D510" i="14"/>
  <c r="G510" i="14" s="1"/>
  <c r="D509" i="14"/>
  <c r="G509" i="14"/>
  <c r="D507" i="14"/>
  <c r="G507" i="14" s="1"/>
  <c r="D506" i="14"/>
  <c r="G506" i="14" s="1"/>
  <c r="D504" i="14"/>
  <c r="G504" i="14" s="1"/>
  <c r="D503" i="14"/>
  <c r="G503" i="14" s="1"/>
  <c r="D502" i="14"/>
  <c r="G502" i="14" s="1"/>
  <c r="D500" i="14"/>
  <c r="G500" i="14" s="1"/>
  <c r="D499" i="14"/>
  <c r="G499" i="14" s="1"/>
  <c r="D498" i="14"/>
  <c r="G498" i="14" s="1"/>
  <c r="D497" i="14"/>
  <c r="G497" i="14"/>
  <c r="D496" i="14"/>
  <c r="G496" i="14" s="1"/>
  <c r="D495" i="14"/>
  <c r="G495" i="14" s="1"/>
  <c r="D493" i="14"/>
  <c r="G493" i="14" s="1"/>
  <c r="D492" i="14"/>
  <c r="G492" i="14" s="1"/>
  <c r="D491" i="14"/>
  <c r="G491" i="14"/>
  <c r="D490" i="14"/>
  <c r="G490" i="14" s="1"/>
  <c r="D489" i="14"/>
  <c r="G489" i="14" s="1"/>
  <c r="D488" i="14"/>
  <c r="G488" i="14" s="1"/>
  <c r="D487" i="14"/>
  <c r="G487" i="14" s="1"/>
  <c r="D486" i="14"/>
  <c r="G486" i="14" s="1"/>
  <c r="D484" i="14"/>
  <c r="G484" i="14" s="1"/>
  <c r="D483" i="14"/>
  <c r="G483" i="14" s="1"/>
  <c r="D482" i="14"/>
  <c r="G482" i="14" s="1"/>
  <c r="D481" i="14"/>
  <c r="G481" i="14"/>
  <c r="D480" i="14"/>
  <c r="G480" i="14" s="1"/>
  <c r="D478" i="14"/>
  <c r="G478" i="14" s="1"/>
  <c r="D477" i="14"/>
  <c r="G477" i="14" s="1"/>
  <c r="D476" i="14"/>
  <c r="G476" i="14"/>
  <c r="D475" i="14"/>
  <c r="G475" i="14" s="1"/>
  <c r="D473" i="14"/>
  <c r="G473" i="14"/>
  <c r="D472" i="14"/>
  <c r="G472" i="14"/>
  <c r="D471" i="14"/>
  <c r="G471" i="14"/>
  <c r="D470" i="14"/>
  <c r="G470" i="14" s="1"/>
  <c r="D468" i="14"/>
  <c r="G468" i="14" s="1"/>
  <c r="D467" i="14"/>
  <c r="G467" i="14"/>
  <c r="D466" i="14"/>
  <c r="G466" i="14"/>
  <c r="D465" i="14"/>
  <c r="G465" i="14" s="1"/>
  <c r="D464" i="14"/>
  <c r="G464" i="14" s="1"/>
  <c r="D462" i="14"/>
  <c r="G462" i="14"/>
  <c r="D461" i="14"/>
  <c r="G461" i="14" s="1"/>
  <c r="D460" i="14"/>
  <c r="G460" i="14"/>
  <c r="D459" i="14"/>
  <c r="G459" i="14"/>
  <c r="D458" i="14"/>
  <c r="G458" i="14" s="1"/>
  <c r="D457" i="14"/>
  <c r="G457" i="14" s="1"/>
  <c r="D455" i="14"/>
  <c r="G455" i="14" s="1"/>
  <c r="D454" i="14"/>
  <c r="G454" i="14" s="1"/>
  <c r="D453" i="14"/>
  <c r="G453" i="14"/>
  <c r="D452" i="14"/>
  <c r="G452" i="14"/>
  <c r="D451" i="14"/>
  <c r="G451" i="14" s="1"/>
  <c r="D450" i="14"/>
  <c r="G450" i="14" s="1"/>
  <c r="D449" i="14"/>
  <c r="G449" i="14" s="1"/>
  <c r="D448" i="14"/>
  <c r="G448" i="14"/>
  <c r="D447" i="14"/>
  <c r="G447" i="14"/>
  <c r="D446" i="14"/>
  <c r="G446" i="14"/>
  <c r="D445" i="14"/>
  <c r="G445" i="14" s="1"/>
  <c r="D444" i="14"/>
  <c r="G444" i="14" s="1"/>
  <c r="D443" i="14"/>
  <c r="G443" i="14" s="1"/>
  <c r="D442" i="14"/>
  <c r="G442" i="14" s="1"/>
  <c r="D441" i="14"/>
  <c r="G441" i="14"/>
  <c r="D440" i="14"/>
  <c r="G440" i="14"/>
  <c r="D439" i="14"/>
  <c r="G439" i="14" s="1"/>
  <c r="D438" i="14"/>
  <c r="G438" i="14" s="1"/>
  <c r="D436" i="14"/>
  <c r="G436" i="14"/>
  <c r="D435" i="14"/>
  <c r="G435" i="14" s="1"/>
  <c r="D434" i="14"/>
  <c r="G434" i="14"/>
  <c r="D433" i="14"/>
  <c r="G433" i="14" s="1"/>
  <c r="D432" i="14"/>
  <c r="G432" i="14" s="1"/>
  <c r="D431" i="14"/>
  <c r="G431" i="14"/>
  <c r="D430" i="14"/>
  <c r="G430" i="14" s="1"/>
  <c r="D429" i="14"/>
  <c r="G429" i="14"/>
  <c r="D428" i="14"/>
  <c r="G428" i="14" s="1"/>
  <c r="D427" i="14"/>
  <c r="G427" i="14" s="1"/>
  <c r="D426" i="14"/>
  <c r="G426" i="14" s="1"/>
  <c r="D425" i="14"/>
  <c r="G425" i="14"/>
  <c r="D424" i="14"/>
  <c r="G424" i="14" s="1"/>
  <c r="D423" i="14"/>
  <c r="G423" i="14" s="1"/>
  <c r="D422" i="14"/>
  <c r="G422" i="14" s="1"/>
  <c r="D421" i="14"/>
  <c r="G421" i="14" s="1"/>
  <c r="D420" i="14"/>
  <c r="G420" i="14" s="1"/>
  <c r="D419" i="14"/>
  <c r="G419" i="14" s="1"/>
  <c r="D418" i="14"/>
  <c r="G418" i="14" s="1"/>
  <c r="D417" i="14"/>
  <c r="G417" i="14" s="1"/>
  <c r="D416" i="14"/>
  <c r="G416" i="14" s="1"/>
  <c r="D415" i="14"/>
  <c r="G415" i="14" s="1"/>
  <c r="D414" i="14"/>
  <c r="G414" i="14" s="1"/>
  <c r="D413" i="14"/>
  <c r="G413" i="14"/>
  <c r="D412" i="14"/>
  <c r="G412" i="14"/>
  <c r="D410" i="14"/>
  <c r="G410" i="14" s="1"/>
  <c r="D409" i="14"/>
  <c r="G409" i="14" s="1"/>
  <c r="D408" i="14"/>
  <c r="G408" i="14" s="1"/>
  <c r="D407" i="14"/>
  <c r="G407" i="14" s="1"/>
  <c r="D406" i="14"/>
  <c r="G406" i="14" s="1"/>
  <c r="D405" i="14"/>
  <c r="G405" i="14" s="1"/>
  <c r="D404" i="14"/>
  <c r="G404" i="14" s="1"/>
  <c r="D402" i="14"/>
  <c r="G402" i="14" s="1"/>
  <c r="D401" i="14"/>
  <c r="G401" i="14" s="1"/>
  <c r="D400" i="14"/>
  <c r="G400" i="14" s="1"/>
  <c r="D399" i="14"/>
  <c r="G399" i="14" s="1"/>
  <c r="D398" i="14"/>
  <c r="G398" i="14" s="1"/>
  <c r="D397" i="14"/>
  <c r="G397" i="14" s="1"/>
  <c r="D396" i="14"/>
  <c r="G396" i="14"/>
  <c r="D395" i="14"/>
  <c r="G395" i="14" s="1"/>
  <c r="D394" i="14"/>
  <c r="G394" i="14" s="1"/>
  <c r="D393" i="14"/>
  <c r="G393" i="14" s="1"/>
  <c r="D392" i="14"/>
  <c r="G392" i="14" s="1"/>
  <c r="D391" i="14"/>
  <c r="G391" i="14" s="1"/>
  <c r="D390" i="14"/>
  <c r="G390" i="14" s="1"/>
  <c r="D389" i="14"/>
  <c r="G389" i="14" s="1"/>
  <c r="D388" i="14"/>
  <c r="G388" i="14" s="1"/>
  <c r="D387" i="14"/>
  <c r="G387" i="14" s="1"/>
  <c r="D386" i="14"/>
  <c r="G386" i="14" s="1"/>
  <c r="D385" i="14"/>
  <c r="G385" i="14" s="1"/>
  <c r="D384" i="14"/>
  <c r="G384" i="14" s="1"/>
  <c r="D383" i="14"/>
  <c r="G383" i="14" s="1"/>
  <c r="D382" i="14"/>
  <c r="G382" i="14" s="1"/>
  <c r="D381" i="14"/>
  <c r="G381" i="14" s="1"/>
  <c r="D380" i="14"/>
  <c r="G380" i="14" s="1"/>
  <c r="D379" i="14"/>
  <c r="G379" i="14" s="1"/>
  <c r="D378" i="14"/>
  <c r="G378" i="14" s="1"/>
  <c r="D377" i="14"/>
  <c r="G377" i="14" s="1"/>
  <c r="D376" i="14"/>
  <c r="G376" i="14" s="1"/>
  <c r="D375" i="14"/>
  <c r="G375" i="14" s="1"/>
  <c r="D374" i="14"/>
  <c r="G374" i="14" s="1"/>
  <c r="D373" i="14"/>
  <c r="G373" i="14" s="1"/>
  <c r="D372" i="14"/>
  <c r="G372" i="14" s="1"/>
  <c r="D371" i="14"/>
  <c r="G371" i="14" s="1"/>
  <c r="D370" i="14"/>
  <c r="G370" i="14" s="1"/>
  <c r="D369" i="14"/>
  <c r="G369" i="14" s="1"/>
  <c r="D368" i="14"/>
  <c r="G368" i="14" s="1"/>
  <c r="D367" i="14"/>
  <c r="G367" i="14" s="1"/>
  <c r="D366" i="14"/>
  <c r="G366" i="14"/>
  <c r="D365" i="14"/>
  <c r="G365" i="14" s="1"/>
  <c r="D363" i="14"/>
  <c r="G363" i="14" s="1"/>
  <c r="D362" i="14"/>
  <c r="G362" i="14" s="1"/>
  <c r="D361" i="14"/>
  <c r="G361" i="14" s="1"/>
  <c r="D360" i="14"/>
  <c r="D359" i="14"/>
  <c r="G359" i="14" s="1"/>
  <c r="D358" i="14"/>
  <c r="G358" i="14" s="1"/>
  <c r="D357" i="14"/>
  <c r="G357" i="14" s="1"/>
  <c r="D356" i="14"/>
  <c r="G356" i="14" s="1"/>
  <c r="D355" i="14"/>
  <c r="G355" i="14" s="1"/>
  <c r="D354" i="14"/>
  <c r="G354" i="14" s="1"/>
  <c r="D353" i="14"/>
  <c r="G353" i="14" s="1"/>
  <c r="D352" i="14"/>
  <c r="G352" i="14" s="1"/>
  <c r="D351" i="14"/>
  <c r="G351" i="14" s="1"/>
  <c r="D350" i="14"/>
  <c r="G350" i="14" s="1"/>
  <c r="D349" i="14"/>
  <c r="G349" i="14" s="1"/>
  <c r="D348" i="14"/>
  <c r="G348" i="14" s="1"/>
  <c r="D347" i="14"/>
  <c r="G347" i="14"/>
  <c r="D346" i="14"/>
  <c r="G346" i="14" s="1"/>
  <c r="D344" i="14"/>
  <c r="G344" i="14" s="1"/>
  <c r="D343" i="14"/>
  <c r="G343" i="14" s="1"/>
  <c r="D341" i="14"/>
  <c r="G341" i="14" s="1"/>
  <c r="D340" i="14"/>
  <c r="G340" i="14" s="1"/>
  <c r="D339" i="14"/>
  <c r="G339" i="14"/>
  <c r="D338" i="14"/>
  <c r="G338" i="14"/>
  <c r="D337" i="14"/>
  <c r="G337" i="14" s="1"/>
  <c r="D336" i="14"/>
  <c r="G336" i="14"/>
  <c r="D335" i="14"/>
  <c r="G335" i="14" s="1"/>
  <c r="D334" i="14"/>
  <c r="G334" i="14" s="1"/>
  <c r="D333" i="14"/>
  <c r="G333" i="14"/>
  <c r="D332" i="14"/>
  <c r="G332" i="14"/>
  <c r="D330" i="14"/>
  <c r="G330" i="14"/>
  <c r="D329" i="14"/>
  <c r="G329" i="14" s="1"/>
  <c r="D328" i="14"/>
  <c r="G328" i="14" s="1"/>
  <c r="D327" i="14"/>
  <c r="G327" i="14" s="1"/>
  <c r="D326" i="14"/>
  <c r="G326" i="14" s="1"/>
  <c r="D325" i="14"/>
  <c r="G325" i="14"/>
  <c r="D324" i="14"/>
  <c r="G324" i="14" s="1"/>
  <c r="D323" i="14"/>
  <c r="G323" i="14" s="1"/>
  <c r="D322" i="14"/>
  <c r="G322" i="14" s="1"/>
  <c r="D321" i="14"/>
  <c r="G321" i="14" s="1"/>
  <c r="D320" i="14"/>
  <c r="G320" i="14"/>
  <c r="D319" i="14"/>
  <c r="G319" i="14"/>
  <c r="D318" i="14"/>
  <c r="G318" i="14" s="1"/>
  <c r="D317" i="14"/>
  <c r="G317" i="14" s="1"/>
  <c r="D316" i="14"/>
  <c r="G316" i="14" s="1"/>
  <c r="D315" i="14"/>
  <c r="G315" i="14" s="1"/>
  <c r="D314" i="14"/>
  <c r="G314" i="14"/>
  <c r="D313" i="14"/>
  <c r="G313" i="14"/>
  <c r="D312" i="14"/>
  <c r="G312" i="14" s="1"/>
  <c r="D311" i="14"/>
  <c r="G311" i="14" s="1"/>
  <c r="D310" i="14"/>
  <c r="G310" i="14" s="1"/>
  <c r="D309" i="14"/>
  <c r="G309" i="14" s="1"/>
  <c r="D308" i="14"/>
  <c r="G308" i="14"/>
  <c r="D307" i="14"/>
  <c r="G307" i="14"/>
  <c r="D306" i="14"/>
  <c r="G306" i="14"/>
  <c r="D305" i="14"/>
  <c r="G305" i="14" s="1"/>
  <c r="D304" i="14"/>
  <c r="G304" i="14" s="1"/>
  <c r="D303" i="14"/>
  <c r="G303" i="14"/>
  <c r="D302" i="14"/>
  <c r="G302" i="14" s="1"/>
  <c r="D301" i="14"/>
  <c r="G301" i="14"/>
  <c r="D300" i="14"/>
  <c r="G300" i="14"/>
  <c r="D299" i="14"/>
  <c r="G299" i="14" s="1"/>
  <c r="D298" i="14"/>
  <c r="G298" i="14" s="1"/>
  <c r="D297" i="14"/>
  <c r="G297" i="14" s="1"/>
  <c r="D296" i="14"/>
  <c r="G296" i="14"/>
  <c r="D295" i="14"/>
  <c r="G295" i="14" s="1"/>
  <c r="D294" i="14"/>
  <c r="G294" i="14"/>
  <c r="D293" i="14"/>
  <c r="G293" i="14" s="1"/>
  <c r="D292" i="14"/>
  <c r="G292" i="14" s="1"/>
  <c r="D291" i="14"/>
  <c r="G291" i="14" s="1"/>
  <c r="D290" i="14"/>
  <c r="G290" i="14"/>
  <c r="D289" i="14"/>
  <c r="G289" i="14" s="1"/>
  <c r="D288" i="14"/>
  <c r="G288" i="14"/>
  <c r="D287" i="14"/>
  <c r="G287" i="14" s="1"/>
  <c r="D286" i="14"/>
  <c r="D285" i="14"/>
  <c r="G285" i="14" s="1"/>
  <c r="D284" i="14"/>
  <c r="G284" i="14"/>
  <c r="D283" i="14"/>
  <c r="G283" i="14"/>
  <c r="D282" i="14"/>
  <c r="G282" i="14"/>
  <c r="D281" i="14"/>
  <c r="G281" i="14" s="1"/>
  <c r="D279" i="14"/>
  <c r="G279" i="14" s="1"/>
  <c r="D278" i="14"/>
  <c r="G278" i="14"/>
  <c r="D277" i="14"/>
  <c r="G277" i="14"/>
  <c r="D276" i="14"/>
  <c r="G276" i="14"/>
  <c r="D275" i="14"/>
  <c r="G275" i="14" s="1"/>
  <c r="D274" i="14"/>
  <c r="G274" i="14" s="1"/>
  <c r="D272" i="14"/>
  <c r="G272" i="14" s="1"/>
  <c r="D271" i="14"/>
  <c r="G271" i="14" s="1"/>
  <c r="D270" i="14"/>
  <c r="G270" i="14" s="1"/>
  <c r="D269" i="14"/>
  <c r="G269" i="14" s="1"/>
  <c r="D268" i="14"/>
  <c r="G268" i="14" s="1"/>
  <c r="D267" i="14"/>
  <c r="G267" i="14" s="1"/>
  <c r="D266" i="14"/>
  <c r="G266" i="14"/>
  <c r="D264" i="14"/>
  <c r="G264" i="14" s="1"/>
  <c r="D263" i="14"/>
  <c r="G263" i="14" s="1"/>
  <c r="D262" i="14"/>
  <c r="G262" i="14" s="1"/>
  <c r="D261" i="14"/>
  <c r="G261" i="14"/>
  <c r="D260" i="14"/>
  <c r="G260" i="14" s="1"/>
  <c r="D259" i="14"/>
  <c r="G259" i="14" s="1"/>
  <c r="D258" i="14"/>
  <c r="G258" i="14" s="1"/>
  <c r="D256" i="14"/>
  <c r="G256" i="14" s="1"/>
  <c r="D255" i="14"/>
  <c r="G255" i="14" s="1"/>
  <c r="D254" i="14"/>
  <c r="G254" i="14" s="1"/>
  <c r="D253" i="14"/>
  <c r="G253" i="14" s="1"/>
  <c r="D252" i="14"/>
  <c r="G252" i="14"/>
  <c r="D251" i="14"/>
  <c r="G251" i="14" s="1"/>
  <c r="D250" i="14"/>
  <c r="G250" i="14" s="1"/>
  <c r="D249" i="14"/>
  <c r="G249" i="14"/>
  <c r="D248" i="14"/>
  <c r="G248" i="14"/>
  <c r="D246" i="14"/>
  <c r="G246" i="14" s="1"/>
  <c r="D245" i="14"/>
  <c r="G245" i="14" s="1"/>
  <c r="D243" i="14"/>
  <c r="G243" i="14" s="1"/>
  <c r="D242" i="14"/>
  <c r="G242" i="14" s="1"/>
  <c r="D241" i="14"/>
  <c r="G241" i="14" s="1"/>
  <c r="D240" i="14"/>
  <c r="G240" i="14" s="1"/>
  <c r="D239" i="14"/>
  <c r="G239" i="14" s="1"/>
  <c r="D238" i="14"/>
  <c r="G238" i="14" s="1"/>
  <c r="D237" i="14"/>
  <c r="D236" i="14"/>
  <c r="G236" i="14" s="1"/>
  <c r="D235" i="14"/>
  <c r="G235" i="14"/>
  <c r="D234" i="14"/>
  <c r="G234" i="14" s="1"/>
  <c r="D233" i="14"/>
  <c r="G233" i="14" s="1"/>
  <c r="D232" i="14"/>
  <c r="G232" i="14" s="1"/>
  <c r="D231" i="14"/>
  <c r="G231" i="14"/>
  <c r="D230" i="14"/>
  <c r="G230" i="14"/>
  <c r="D229" i="14"/>
  <c r="G229" i="14" s="1"/>
  <c r="D228" i="14"/>
  <c r="G228" i="14"/>
  <c r="D227" i="14"/>
  <c r="G227" i="14" s="1"/>
  <c r="D226" i="14"/>
  <c r="G226" i="14" s="1"/>
  <c r="D225" i="14"/>
  <c r="G225" i="14"/>
  <c r="D224" i="14"/>
  <c r="G224" i="14" s="1"/>
  <c r="D223" i="14"/>
  <c r="G223" i="14"/>
  <c r="D222" i="14"/>
  <c r="G222" i="14" s="1"/>
  <c r="D220" i="14"/>
  <c r="G220" i="14" s="1"/>
  <c r="D219" i="14"/>
  <c r="G219" i="14"/>
  <c r="D218" i="14"/>
  <c r="G218" i="14"/>
  <c r="D217" i="14"/>
  <c r="G217" i="14"/>
  <c r="D216" i="14"/>
  <c r="G216" i="14" s="1"/>
  <c r="D214" i="14"/>
  <c r="G214" i="14" s="1"/>
  <c r="D213" i="14"/>
  <c r="G213" i="14"/>
  <c r="D212" i="14"/>
  <c r="G212" i="14"/>
  <c r="D211" i="14"/>
  <c r="G211" i="14"/>
  <c r="D210" i="14"/>
  <c r="G210" i="14" s="1"/>
  <c r="D209" i="14"/>
  <c r="G209" i="14" s="1"/>
  <c r="D208" i="14"/>
  <c r="G208" i="14" s="1"/>
  <c r="D207" i="14"/>
  <c r="G207" i="14"/>
  <c r="D206" i="14"/>
  <c r="G206" i="14"/>
  <c r="D205" i="14"/>
  <c r="G205" i="14"/>
  <c r="D204" i="14"/>
  <c r="G204" i="14" s="1"/>
  <c r="D203" i="14"/>
  <c r="G203" i="14" s="1"/>
  <c r="D201" i="14"/>
  <c r="G201" i="14"/>
  <c r="D200" i="14"/>
  <c r="G200" i="14" s="1"/>
  <c r="D199" i="14"/>
  <c r="G199" i="14"/>
  <c r="D198" i="14"/>
  <c r="G198" i="14" s="1"/>
  <c r="D197" i="14"/>
  <c r="G197" i="14" s="1"/>
  <c r="D196" i="14"/>
  <c r="G196" i="14" s="1"/>
  <c r="D194" i="14"/>
  <c r="G194" i="14"/>
  <c r="D193" i="14"/>
  <c r="G193" i="14"/>
  <c r="D192" i="14"/>
  <c r="G192" i="14"/>
  <c r="D191" i="14"/>
  <c r="G191" i="14" s="1"/>
  <c r="D190" i="14"/>
  <c r="G190" i="14" s="1"/>
  <c r="D189" i="14"/>
  <c r="G189" i="14" s="1"/>
  <c r="D188" i="14"/>
  <c r="G188" i="14"/>
  <c r="D187" i="14"/>
  <c r="G187" i="14"/>
  <c r="D186" i="14"/>
  <c r="G186" i="14"/>
  <c r="D185" i="14"/>
  <c r="G185" i="14" s="1"/>
  <c r="D184" i="14"/>
  <c r="G184" i="14" s="1"/>
  <c r="D182" i="14"/>
  <c r="G182" i="14" s="1"/>
  <c r="D181" i="14"/>
  <c r="G181" i="14" s="1"/>
  <c r="D180" i="14"/>
  <c r="G180" i="14"/>
  <c r="D179" i="14"/>
  <c r="G179" i="14" s="1"/>
  <c r="D177" i="14"/>
  <c r="G177" i="14"/>
  <c r="D176" i="14"/>
  <c r="G176" i="14" s="1"/>
  <c r="D175" i="14"/>
  <c r="G175" i="14" s="1"/>
  <c r="D173" i="14"/>
  <c r="G173" i="14" s="1"/>
  <c r="D172" i="14"/>
  <c r="G172" i="14" s="1"/>
  <c r="D171" i="14"/>
  <c r="G171" i="14" s="1"/>
  <c r="D169" i="14"/>
  <c r="G169" i="14"/>
  <c r="D168" i="14"/>
  <c r="G168" i="14"/>
  <c r="D167" i="14"/>
  <c r="G167" i="14" s="1"/>
  <c r="D166" i="14"/>
  <c r="G166" i="14" s="1"/>
  <c r="D164" i="14"/>
  <c r="G164" i="14" s="1"/>
  <c r="D163" i="14"/>
  <c r="G163" i="14" s="1"/>
  <c r="D162" i="14"/>
  <c r="G162" i="14" s="1"/>
  <c r="D161" i="14"/>
  <c r="G161" i="14" s="1"/>
  <c r="D160" i="14"/>
  <c r="D159" i="14"/>
  <c r="G159" i="14" s="1"/>
  <c r="D158" i="14"/>
  <c r="G158" i="14" s="1"/>
  <c r="D157" i="14"/>
  <c r="G157" i="14"/>
  <c r="D155" i="14"/>
  <c r="G155" i="14" s="1"/>
  <c r="D154" i="14"/>
  <c r="G154" i="14" s="1"/>
  <c r="D152" i="14"/>
  <c r="G152" i="14"/>
  <c r="D151" i="14"/>
  <c r="G151" i="14"/>
  <c r="D150" i="14"/>
  <c r="G150" i="14" s="1"/>
  <c r="D149" i="14"/>
  <c r="G149" i="14" s="1"/>
  <c r="D148" i="14"/>
  <c r="G148" i="14" s="1"/>
  <c r="D147" i="14"/>
  <c r="G147" i="14"/>
  <c r="D146" i="14"/>
  <c r="G146" i="14" s="1"/>
  <c r="D145" i="14"/>
  <c r="G145" i="14" s="1"/>
  <c r="D144" i="14"/>
  <c r="G144" i="14" s="1"/>
  <c r="D143" i="14"/>
  <c r="G143" i="14" s="1"/>
  <c r="D142" i="14"/>
  <c r="G142" i="14" s="1"/>
  <c r="D141" i="14"/>
  <c r="G141" i="14"/>
  <c r="D140" i="14"/>
  <c r="G140" i="14" s="1"/>
  <c r="D139" i="14"/>
  <c r="G139" i="14"/>
  <c r="D138" i="14"/>
  <c r="G138" i="14"/>
  <c r="D137" i="14"/>
  <c r="G137" i="14" s="1"/>
  <c r="D135" i="14"/>
  <c r="G135" i="14" s="1"/>
  <c r="D134" i="14"/>
  <c r="G134" i="14"/>
  <c r="D133" i="14"/>
  <c r="G133" i="14" s="1"/>
  <c r="D132" i="14"/>
  <c r="G132" i="14"/>
  <c r="D131" i="14"/>
  <c r="G131" i="14" s="1"/>
  <c r="D130" i="14"/>
  <c r="G130" i="14" s="1"/>
  <c r="D128" i="14"/>
  <c r="G128" i="14" s="1"/>
  <c r="D127" i="14"/>
  <c r="G127" i="14"/>
  <c r="D126" i="14"/>
  <c r="G126" i="14" s="1"/>
  <c r="D125" i="14"/>
  <c r="G125" i="14" s="1"/>
  <c r="D124" i="14"/>
  <c r="G124" i="14" s="1"/>
  <c r="D123" i="14"/>
  <c r="G123" i="14"/>
  <c r="D122" i="14"/>
  <c r="G122" i="14"/>
  <c r="D121" i="14"/>
  <c r="G121" i="14"/>
  <c r="D120" i="14"/>
  <c r="G120" i="14" s="1"/>
  <c r="D118" i="14"/>
  <c r="G118" i="14" s="1"/>
  <c r="D117" i="14"/>
  <c r="G117" i="14"/>
  <c r="D116" i="14"/>
  <c r="G116" i="14" s="1"/>
  <c r="D114" i="14"/>
  <c r="G114" i="14"/>
  <c r="D113" i="14"/>
  <c r="G113" i="14" s="1"/>
  <c r="D112" i="14"/>
  <c r="G112" i="14" s="1"/>
  <c r="D111" i="14"/>
  <c r="G111" i="14"/>
  <c r="D110" i="14"/>
  <c r="G110" i="14"/>
  <c r="D109" i="14"/>
  <c r="G109" i="14" s="1"/>
  <c r="D107" i="14"/>
  <c r="G107" i="14" s="1"/>
  <c r="D106" i="14"/>
  <c r="G106" i="14" s="1"/>
  <c r="D105" i="14"/>
  <c r="G105" i="14"/>
  <c r="D104" i="14"/>
  <c r="G104" i="14"/>
  <c r="D102" i="14"/>
  <c r="G102" i="14"/>
  <c r="D101" i="14"/>
  <c r="G101" i="14" s="1"/>
  <c r="D100" i="14"/>
  <c r="G100" i="14" s="1"/>
  <c r="D99" i="14"/>
  <c r="G99" i="14"/>
  <c r="D98" i="14"/>
  <c r="G98" i="14"/>
  <c r="D96" i="14"/>
  <c r="G96" i="14" s="1"/>
  <c r="D95" i="14"/>
  <c r="G95" i="14" s="1"/>
  <c r="D94" i="14"/>
  <c r="G94" i="14" s="1"/>
  <c r="D92" i="14"/>
  <c r="G92" i="14"/>
  <c r="D91" i="14"/>
  <c r="G91" i="14"/>
  <c r="D89" i="14"/>
  <c r="G89" i="14" s="1"/>
  <c r="D88" i="14"/>
  <c r="G88" i="14" s="1"/>
  <c r="D87" i="14"/>
  <c r="G87" i="14"/>
  <c r="D86" i="14"/>
  <c r="G86" i="14"/>
  <c r="D85" i="14"/>
  <c r="G85" i="14"/>
  <c r="D84" i="14"/>
  <c r="G84" i="14"/>
  <c r="D83" i="14"/>
  <c r="G83" i="14" s="1"/>
  <c r="D82" i="14"/>
  <c r="G82" i="14" s="1"/>
  <c r="D81" i="14"/>
  <c r="G81" i="14" s="1"/>
  <c r="D80" i="14"/>
  <c r="G80" i="14"/>
  <c r="D79" i="14"/>
  <c r="G79" i="14"/>
  <c r="D78" i="14"/>
  <c r="G78" i="14"/>
  <c r="D77" i="14"/>
  <c r="G77" i="14" s="1"/>
  <c r="D76" i="14"/>
  <c r="G76" i="14" s="1"/>
  <c r="D75" i="14"/>
  <c r="G75" i="14"/>
  <c r="D74" i="14"/>
  <c r="G74" i="14"/>
  <c r="D73" i="14"/>
  <c r="G73" i="14"/>
  <c r="D72" i="14"/>
  <c r="G72" i="14"/>
  <c r="D71" i="14"/>
  <c r="G71" i="14" s="1"/>
  <c r="D70" i="14"/>
  <c r="G70" i="14" s="1"/>
  <c r="D69" i="14"/>
  <c r="G69" i="14" s="1"/>
  <c r="D68" i="14"/>
  <c r="G68" i="14"/>
  <c r="D67" i="14"/>
  <c r="G67" i="14"/>
  <c r="D66" i="14"/>
  <c r="G66" i="14"/>
  <c r="D65" i="14"/>
  <c r="G65" i="14" s="1"/>
  <c r="D64" i="14"/>
  <c r="G64" i="14" s="1"/>
  <c r="D63" i="14"/>
  <c r="G63" i="14"/>
  <c r="D62" i="14"/>
  <c r="G62" i="14"/>
  <c r="D61" i="14"/>
  <c r="G61" i="14"/>
  <c r="D60" i="14"/>
  <c r="G60" i="14" s="1"/>
  <c r="D59" i="14"/>
  <c r="G59" i="14" s="1"/>
  <c r="D58" i="14"/>
  <c r="G58" i="14" s="1"/>
  <c r="D57" i="14"/>
  <c r="G57" i="14" s="1"/>
  <c r="D56" i="14"/>
  <c r="G56" i="14"/>
  <c r="D55" i="14"/>
  <c r="G55" i="14" s="1"/>
  <c r="D53" i="14"/>
  <c r="G53" i="14" s="1"/>
  <c r="D52" i="14"/>
  <c r="G52" i="14" s="1"/>
  <c r="D51" i="14"/>
  <c r="G51" i="14" s="1"/>
  <c r="D50" i="14"/>
  <c r="G50" i="14"/>
  <c r="D49" i="14"/>
  <c r="G49" i="14" s="1"/>
  <c r="D48" i="14"/>
  <c r="G48" i="14"/>
  <c r="D47" i="14"/>
  <c r="G47" i="14" s="1"/>
  <c r="D46" i="14"/>
  <c r="G46" i="14" s="1"/>
  <c r="D45" i="14"/>
  <c r="G45" i="14"/>
  <c r="D44" i="14"/>
  <c r="G44" i="14" s="1"/>
  <c r="D43" i="14"/>
  <c r="G43" i="14" s="1"/>
  <c r="D42" i="14"/>
  <c r="G42" i="14" s="1"/>
  <c r="D41" i="14"/>
  <c r="G41" i="14" s="1"/>
  <c r="D40" i="14"/>
  <c r="G40" i="14" s="1"/>
  <c r="D39" i="14"/>
  <c r="G39" i="14" s="1"/>
  <c r="D38" i="14"/>
  <c r="G38" i="14" s="1"/>
  <c r="D36" i="14"/>
  <c r="G36" i="14" s="1"/>
  <c r="D35" i="14"/>
  <c r="G35" i="14" s="1"/>
  <c r="D34" i="14"/>
  <c r="G34" i="14" s="1"/>
  <c r="D33" i="14"/>
  <c r="G33" i="14" s="1"/>
  <c r="D32" i="14"/>
  <c r="G32" i="14"/>
  <c r="D31" i="14"/>
  <c r="G31" i="14"/>
  <c r="D30" i="14"/>
  <c r="G30" i="14" s="1"/>
  <c r="D29" i="14"/>
  <c r="G29" i="14" s="1"/>
  <c r="D28" i="14"/>
  <c r="G28" i="14" s="1"/>
  <c r="D27" i="14"/>
  <c r="G27" i="14"/>
  <c r="D26" i="14"/>
  <c r="G26" i="14" s="1"/>
  <c r="D25" i="14"/>
  <c r="G25" i="14"/>
  <c r="D24" i="14"/>
  <c r="G24" i="14" s="1"/>
  <c r="D23" i="14"/>
  <c r="G23" i="14" s="1"/>
  <c r="D22" i="14"/>
  <c r="G22" i="14" s="1"/>
  <c r="D20" i="14"/>
  <c r="G20" i="14"/>
  <c r="D19" i="14"/>
  <c r="G19" i="14"/>
  <c r="D18" i="14"/>
  <c r="G18" i="14"/>
  <c r="D17" i="14"/>
  <c r="D16" i="14"/>
  <c r="G16" i="14" s="1"/>
  <c r="D15" i="14"/>
  <c r="G15" i="14" s="1"/>
  <c r="D14" i="14"/>
  <c r="G14" i="14"/>
  <c r="D13" i="14"/>
  <c r="G13" i="14" s="1"/>
  <c r="D12" i="14"/>
  <c r="G12" i="14"/>
  <c r="D11" i="14"/>
  <c r="G11" i="14" s="1"/>
  <c r="D10" i="14"/>
  <c r="G10" i="14" s="1"/>
  <c r="D9" i="14"/>
  <c r="G9" i="14"/>
  <c r="D8" i="14"/>
  <c r="G8" i="14" s="1"/>
  <c r="D7" i="14"/>
  <c r="G7" i="14"/>
  <c r="B17" i="13"/>
  <c r="B21" i="13"/>
  <c r="B31" i="13"/>
  <c r="B37" i="13"/>
  <c r="B54" i="13"/>
  <c r="B86" i="13"/>
  <c r="B90" i="13"/>
  <c r="D90" i="13" s="1"/>
  <c r="G90" i="13" s="1"/>
  <c r="B93" i="13"/>
  <c r="D93" i="13" s="1"/>
  <c r="G93" i="13" s="1"/>
  <c r="B97" i="13"/>
  <c r="B103" i="13"/>
  <c r="B108" i="13"/>
  <c r="D108" i="13" s="1"/>
  <c r="B112" i="13"/>
  <c r="D112" i="13" s="1"/>
  <c r="G112" i="13" s="1"/>
  <c r="B115" i="13"/>
  <c r="D115" i="13" s="1"/>
  <c r="G115" i="13" s="1"/>
  <c r="B119" i="13"/>
  <c r="B129" i="13"/>
  <c r="D129" i="13" s="1"/>
  <c r="B136" i="13"/>
  <c r="D136" i="13" s="1"/>
  <c r="B140" i="13"/>
  <c r="B148" i="13"/>
  <c r="B153" i="13"/>
  <c r="B156" i="13"/>
  <c r="B160" i="13"/>
  <c r="B165" i="13"/>
  <c r="B170" i="13"/>
  <c r="B174" i="13"/>
  <c r="B178" i="13"/>
  <c r="B183" i="13"/>
  <c r="B188" i="13"/>
  <c r="D188" i="13" s="1"/>
  <c r="B195" i="13"/>
  <c r="D195" i="13" s="1"/>
  <c r="G195" i="13" s="1"/>
  <c r="B202" i="13"/>
  <c r="D202" i="13" s="1"/>
  <c r="B215" i="13"/>
  <c r="B218" i="13"/>
  <c r="D218" i="13" s="1"/>
  <c r="G218" i="13" s="1"/>
  <c r="B221" i="13"/>
  <c r="D221" i="13" s="1"/>
  <c r="G221" i="13" s="1"/>
  <c r="B237" i="13"/>
  <c r="D237" i="13" s="1"/>
  <c r="G237" i="13" s="1"/>
  <c r="B244" i="13"/>
  <c r="B247" i="13"/>
  <c r="B257" i="13"/>
  <c r="B260" i="13"/>
  <c r="B265" i="13"/>
  <c r="D265" i="13" s="1"/>
  <c r="G265" i="13" s="1"/>
  <c r="B273" i="13"/>
  <c r="B280" i="13"/>
  <c r="B286" i="13"/>
  <c r="B319" i="13"/>
  <c r="D319" i="13" s="1"/>
  <c r="G319" i="13" s="1"/>
  <c r="B326" i="13"/>
  <c r="B331" i="13"/>
  <c r="B342" i="13"/>
  <c r="B345" i="13"/>
  <c r="B360" i="13"/>
  <c r="D360" i="13" s="1"/>
  <c r="B364" i="13"/>
  <c r="D364" i="13" s="1"/>
  <c r="G364" i="13" s="1"/>
  <c r="B403" i="13"/>
  <c r="B411" i="13"/>
  <c r="D411" i="13" s="1"/>
  <c r="G411" i="13" s="1"/>
  <c r="B437" i="13"/>
  <c r="D437" i="13" s="1"/>
  <c r="G437" i="13" s="1"/>
  <c r="B456" i="13"/>
  <c r="D456" i="13" s="1"/>
  <c r="G456" i="13" s="1"/>
  <c r="B463" i="13"/>
  <c r="D463" i="13" s="1"/>
  <c r="G463" i="13" s="1"/>
  <c r="B469" i="13"/>
  <c r="B474" i="13"/>
  <c r="B479" i="13"/>
  <c r="D479" i="13" s="1"/>
  <c r="B485" i="13"/>
  <c r="B494" i="13"/>
  <c r="B501" i="13"/>
  <c r="B505" i="13"/>
  <c r="D505" i="13" s="1"/>
  <c r="B508" i="13"/>
  <c r="B513" i="13"/>
  <c r="D513" i="13" s="1"/>
  <c r="G513" i="13" s="1"/>
  <c r="B532" i="13"/>
  <c r="D532" i="13" s="1"/>
  <c r="B536" i="13"/>
  <c r="D536" i="13" s="1"/>
  <c r="B541" i="13"/>
  <c r="B548" i="13"/>
  <c r="D548" i="13"/>
  <c r="C17" i="13"/>
  <c r="C21" i="13"/>
  <c r="C31" i="13"/>
  <c r="D31" i="13" s="1"/>
  <c r="G31" i="13" s="1"/>
  <c r="C37" i="13"/>
  <c r="D37" i="13" s="1"/>
  <c r="G37" i="13" s="1"/>
  <c r="C54" i="13"/>
  <c r="D54" i="13" s="1"/>
  <c r="G54" i="13" s="1"/>
  <c r="C86" i="13"/>
  <c r="C90" i="13"/>
  <c r="C93" i="13"/>
  <c r="C97" i="13"/>
  <c r="C103" i="13"/>
  <c r="D103" i="13" s="1"/>
  <c r="C108" i="13"/>
  <c r="C112" i="13"/>
  <c r="C115" i="13"/>
  <c r="C119" i="13"/>
  <c r="D119" i="13" s="1"/>
  <c r="G119" i="13" s="1"/>
  <c r="C129" i="13"/>
  <c r="C136" i="13"/>
  <c r="C140" i="13"/>
  <c r="C148" i="13"/>
  <c r="D148" i="13" s="1"/>
  <c r="G148" i="13" s="1"/>
  <c r="C153" i="13"/>
  <c r="D153" i="13" s="1"/>
  <c r="G153" i="13" s="1"/>
  <c r="C156" i="13"/>
  <c r="C160" i="13"/>
  <c r="C165" i="13"/>
  <c r="D165" i="13"/>
  <c r="G165" i="13" s="1"/>
  <c r="C170" i="13"/>
  <c r="C174" i="13"/>
  <c r="C178" i="13"/>
  <c r="D178" i="13" s="1"/>
  <c r="C183" i="13"/>
  <c r="D183" i="13"/>
  <c r="C188" i="13"/>
  <c r="C195" i="13"/>
  <c r="C202" i="13"/>
  <c r="C215" i="13"/>
  <c r="D215" i="13" s="1"/>
  <c r="G215" i="13" s="1"/>
  <c r="C218" i="13"/>
  <c r="C221" i="13"/>
  <c r="C237" i="13"/>
  <c r="C244" i="13"/>
  <c r="C247" i="13"/>
  <c r="C257" i="13"/>
  <c r="C260" i="13"/>
  <c r="C265" i="13"/>
  <c r="C273" i="13"/>
  <c r="D273" i="13" s="1"/>
  <c r="G273" i="13" s="1"/>
  <c r="C280" i="13"/>
  <c r="C286" i="13"/>
  <c r="C319" i="13"/>
  <c r="C326" i="13"/>
  <c r="C331" i="13"/>
  <c r="C342" i="13"/>
  <c r="C345" i="13"/>
  <c r="C360" i="13"/>
  <c r="C364" i="13"/>
  <c r="C403" i="13"/>
  <c r="C411" i="13"/>
  <c r="C437" i="13"/>
  <c r="C456" i="13"/>
  <c r="C463" i="13"/>
  <c r="C469" i="13"/>
  <c r="C474" i="13"/>
  <c r="C479" i="13"/>
  <c r="C485" i="13"/>
  <c r="D485" i="13" s="1"/>
  <c r="G485" i="13" s="1"/>
  <c r="C494" i="13"/>
  <c r="D494" i="13" s="1"/>
  <c r="G494" i="13" s="1"/>
  <c r="C501" i="13"/>
  <c r="D501" i="13" s="1"/>
  <c r="G501" i="13" s="1"/>
  <c r="C505" i="13"/>
  <c r="C508" i="13"/>
  <c r="D508" i="13" s="1"/>
  <c r="G508" i="13" s="1"/>
  <c r="C513" i="13"/>
  <c r="C532" i="13"/>
  <c r="C536" i="13"/>
  <c r="C541" i="13"/>
  <c r="D541" i="13" s="1"/>
  <c r="C548" i="13"/>
  <c r="E17" i="13"/>
  <c r="E21" i="13"/>
  <c r="E31" i="13"/>
  <c r="E37" i="13"/>
  <c r="E54" i="13"/>
  <c r="E86" i="13"/>
  <c r="E90" i="13"/>
  <c r="E93" i="13"/>
  <c r="E97" i="13"/>
  <c r="E103" i="13"/>
  <c r="E108" i="13"/>
  <c r="E112" i="13"/>
  <c r="E115" i="13"/>
  <c r="E119" i="13"/>
  <c r="E129" i="13"/>
  <c r="G129" i="13" s="1"/>
  <c r="E136" i="13"/>
  <c r="E140" i="13"/>
  <c r="E148" i="13"/>
  <c r="E153" i="13"/>
  <c r="E156" i="13"/>
  <c r="E160" i="13"/>
  <c r="E165" i="13"/>
  <c r="E170" i="13"/>
  <c r="E174" i="13"/>
  <c r="E178" i="13"/>
  <c r="E183" i="13"/>
  <c r="E188" i="13"/>
  <c r="E195" i="13"/>
  <c r="E202" i="13"/>
  <c r="E215" i="13"/>
  <c r="E218" i="13"/>
  <c r="E221" i="13"/>
  <c r="E237" i="13"/>
  <c r="E244" i="13"/>
  <c r="E247" i="13"/>
  <c r="E257" i="13"/>
  <c r="E260" i="13"/>
  <c r="E265" i="13"/>
  <c r="E273" i="13"/>
  <c r="E280" i="13"/>
  <c r="E286" i="13"/>
  <c r="E319" i="13"/>
  <c r="E326" i="13"/>
  <c r="E331" i="13"/>
  <c r="E342" i="13"/>
  <c r="E345" i="13"/>
  <c r="E360" i="13"/>
  <c r="E364" i="13"/>
  <c r="E403" i="13"/>
  <c r="E411" i="13"/>
  <c r="E437" i="13"/>
  <c r="E456" i="13"/>
  <c r="E463" i="13"/>
  <c r="E469" i="13"/>
  <c r="E474" i="13"/>
  <c r="E479" i="13"/>
  <c r="E485" i="13"/>
  <c r="E494" i="13"/>
  <c r="E501" i="13"/>
  <c r="E505" i="13"/>
  <c r="E508" i="13"/>
  <c r="E513" i="13"/>
  <c r="E532" i="13"/>
  <c r="E536" i="13"/>
  <c r="E541" i="13"/>
  <c r="E548" i="13"/>
  <c r="F17" i="13"/>
  <c r="F21" i="13"/>
  <c r="F31" i="13"/>
  <c r="F37" i="13"/>
  <c r="F54" i="13"/>
  <c r="F86" i="13"/>
  <c r="F90" i="13"/>
  <c r="F93" i="13"/>
  <c r="F97" i="13"/>
  <c r="F103" i="13"/>
  <c r="F108" i="13"/>
  <c r="F112" i="13"/>
  <c r="F115" i="13"/>
  <c r="F119" i="13"/>
  <c r="F129" i="13"/>
  <c r="F136" i="13"/>
  <c r="G136" i="13" s="1"/>
  <c r="F140" i="13"/>
  <c r="F148" i="13"/>
  <c r="F153" i="13"/>
  <c r="F156" i="13"/>
  <c r="F160" i="13"/>
  <c r="G160" i="13" s="1"/>
  <c r="F165" i="13"/>
  <c r="F170" i="13"/>
  <c r="F174" i="13"/>
  <c r="F178" i="13"/>
  <c r="F183" i="13"/>
  <c r="F188" i="13"/>
  <c r="F195" i="13"/>
  <c r="F202" i="13"/>
  <c r="F215" i="13"/>
  <c r="F218" i="13"/>
  <c r="F221" i="13"/>
  <c r="F237" i="13"/>
  <c r="F244" i="13"/>
  <c r="F247" i="13"/>
  <c r="F257" i="13"/>
  <c r="F260" i="13"/>
  <c r="F265" i="13"/>
  <c r="F273" i="13"/>
  <c r="F280" i="13"/>
  <c r="F286" i="13"/>
  <c r="F319" i="13"/>
  <c r="F326" i="13"/>
  <c r="F331" i="13"/>
  <c r="F342" i="13"/>
  <c r="F345" i="13"/>
  <c r="F360" i="13"/>
  <c r="F364" i="13"/>
  <c r="F403" i="13"/>
  <c r="F411" i="13"/>
  <c r="F437" i="13"/>
  <c r="F456" i="13"/>
  <c r="F463" i="13"/>
  <c r="F469" i="13"/>
  <c r="F474" i="13"/>
  <c r="F479" i="13"/>
  <c r="F485" i="13"/>
  <c r="F494" i="13"/>
  <c r="F501" i="13"/>
  <c r="F505" i="13"/>
  <c r="F508" i="13"/>
  <c r="F513" i="13"/>
  <c r="F532" i="13"/>
  <c r="F536" i="13"/>
  <c r="F541" i="13"/>
  <c r="F548" i="13"/>
  <c r="B549" i="13"/>
  <c r="C549" i="13"/>
  <c r="E549" i="13"/>
  <c r="F549" i="13"/>
  <c r="D547" i="13"/>
  <c r="G547" i="13" s="1"/>
  <c r="D546" i="13"/>
  <c r="G546" i="13" s="1"/>
  <c r="D545" i="13"/>
  <c r="G545" i="13" s="1"/>
  <c r="D544" i="13"/>
  <c r="G544" i="13" s="1"/>
  <c r="D543" i="13"/>
  <c r="G543" i="13" s="1"/>
  <c r="D542" i="13"/>
  <c r="G542" i="13" s="1"/>
  <c r="D540" i="13"/>
  <c r="G540" i="13"/>
  <c r="D539" i="13"/>
  <c r="G539" i="13" s="1"/>
  <c r="D538" i="13"/>
  <c r="G538" i="13" s="1"/>
  <c r="D537" i="13"/>
  <c r="G537" i="13" s="1"/>
  <c r="G536" i="13"/>
  <c r="D535" i="13"/>
  <c r="G535" i="13" s="1"/>
  <c r="D534" i="13"/>
  <c r="G534" i="13" s="1"/>
  <c r="D533" i="13"/>
  <c r="G533" i="13" s="1"/>
  <c r="D531" i="13"/>
  <c r="G531" i="13"/>
  <c r="D530" i="13"/>
  <c r="G530" i="13"/>
  <c r="D529" i="13"/>
  <c r="G529" i="13"/>
  <c r="D528" i="13"/>
  <c r="G528" i="13" s="1"/>
  <c r="D527" i="13"/>
  <c r="G527" i="13" s="1"/>
  <c r="D526" i="13"/>
  <c r="G526" i="13" s="1"/>
  <c r="D525" i="13"/>
  <c r="G525" i="13"/>
  <c r="D524" i="13"/>
  <c r="G524" i="13" s="1"/>
  <c r="D523" i="13"/>
  <c r="G523" i="13"/>
  <c r="D522" i="13"/>
  <c r="G522" i="13" s="1"/>
  <c r="D521" i="13"/>
  <c r="G521" i="13" s="1"/>
  <c r="D520" i="13"/>
  <c r="G520" i="13" s="1"/>
  <c r="D519" i="13"/>
  <c r="G519" i="13"/>
  <c r="D518" i="13"/>
  <c r="G518" i="13"/>
  <c r="D517" i="13"/>
  <c r="G517" i="13" s="1"/>
  <c r="D516" i="13"/>
  <c r="G516" i="13" s="1"/>
  <c r="D515" i="13"/>
  <c r="G515" i="13" s="1"/>
  <c r="D514" i="13"/>
  <c r="G514" i="13" s="1"/>
  <c r="D512" i="13"/>
  <c r="G512" i="13"/>
  <c r="D511" i="13"/>
  <c r="G511" i="13" s="1"/>
  <c r="D510" i="13"/>
  <c r="G510" i="13"/>
  <c r="D509" i="13"/>
  <c r="G509" i="13" s="1"/>
  <c r="D507" i="13"/>
  <c r="G507" i="13" s="1"/>
  <c r="D506" i="13"/>
  <c r="G506" i="13"/>
  <c r="G505" i="13"/>
  <c r="D504" i="13"/>
  <c r="G504" i="13" s="1"/>
  <c r="D503" i="13"/>
  <c r="G503" i="13"/>
  <c r="D502" i="13"/>
  <c r="G502" i="13" s="1"/>
  <c r="D500" i="13"/>
  <c r="G500" i="13" s="1"/>
  <c r="D499" i="13"/>
  <c r="G499" i="13" s="1"/>
  <c r="D498" i="13"/>
  <c r="G498" i="13"/>
  <c r="D497" i="13"/>
  <c r="G497" i="13" s="1"/>
  <c r="D496" i="13"/>
  <c r="G496" i="13"/>
  <c r="D495" i="13"/>
  <c r="G495" i="13" s="1"/>
  <c r="D493" i="13"/>
  <c r="G493" i="13" s="1"/>
  <c r="D492" i="13"/>
  <c r="G492" i="13" s="1"/>
  <c r="D491" i="13"/>
  <c r="G491" i="13"/>
  <c r="D490" i="13"/>
  <c r="G490" i="13"/>
  <c r="D489" i="13"/>
  <c r="G489" i="13"/>
  <c r="D488" i="13"/>
  <c r="G488" i="13" s="1"/>
  <c r="D487" i="13"/>
  <c r="G487" i="13" s="1"/>
  <c r="D486" i="13"/>
  <c r="G486" i="13"/>
  <c r="D484" i="13"/>
  <c r="G484" i="13" s="1"/>
  <c r="D483" i="13"/>
  <c r="G483" i="13" s="1"/>
  <c r="D482" i="13"/>
  <c r="G482" i="13" s="1"/>
  <c r="D481" i="13"/>
  <c r="G481" i="13"/>
  <c r="D480" i="13"/>
  <c r="G480" i="13" s="1"/>
  <c r="D478" i="13"/>
  <c r="G478" i="13" s="1"/>
  <c r="D477" i="13"/>
  <c r="G477" i="13" s="1"/>
  <c r="D476" i="13"/>
  <c r="G476" i="13" s="1"/>
  <c r="D475" i="13"/>
  <c r="G475" i="13" s="1"/>
  <c r="D473" i="13"/>
  <c r="G473" i="13"/>
  <c r="D472" i="13"/>
  <c r="G472" i="13" s="1"/>
  <c r="D471" i="13"/>
  <c r="G471" i="13" s="1"/>
  <c r="D470" i="13"/>
  <c r="G470" i="13" s="1"/>
  <c r="D468" i="13"/>
  <c r="G468" i="13" s="1"/>
  <c r="D467" i="13"/>
  <c r="G467" i="13" s="1"/>
  <c r="D466" i="13"/>
  <c r="G466" i="13" s="1"/>
  <c r="D465" i="13"/>
  <c r="G465" i="13" s="1"/>
  <c r="D464" i="13"/>
  <c r="G464" i="13" s="1"/>
  <c r="D462" i="13"/>
  <c r="G462" i="13" s="1"/>
  <c r="D461" i="13"/>
  <c r="G461" i="13" s="1"/>
  <c r="D460" i="13"/>
  <c r="G460" i="13" s="1"/>
  <c r="D459" i="13"/>
  <c r="G459" i="13"/>
  <c r="D458" i="13"/>
  <c r="G458" i="13"/>
  <c r="D457" i="13"/>
  <c r="G457" i="13"/>
  <c r="D455" i="13"/>
  <c r="G455" i="13"/>
  <c r="D454" i="13"/>
  <c r="G454" i="13" s="1"/>
  <c r="D453" i="13"/>
  <c r="G453" i="13" s="1"/>
  <c r="D452" i="13"/>
  <c r="G452" i="13"/>
  <c r="D451" i="13"/>
  <c r="G451" i="13" s="1"/>
  <c r="D450" i="13"/>
  <c r="G450" i="13"/>
  <c r="D449" i="13"/>
  <c r="G449" i="13" s="1"/>
  <c r="D448" i="13"/>
  <c r="G448" i="13" s="1"/>
  <c r="D447" i="13"/>
  <c r="G447" i="13" s="1"/>
  <c r="D446" i="13"/>
  <c r="G446" i="13"/>
  <c r="D445" i="13"/>
  <c r="G445" i="13"/>
  <c r="D444" i="13"/>
  <c r="G444" i="13" s="1"/>
  <c r="D443" i="13"/>
  <c r="G443" i="13"/>
  <c r="D442" i="13"/>
  <c r="G442" i="13" s="1"/>
  <c r="D441" i="13"/>
  <c r="G441" i="13" s="1"/>
  <c r="D440" i="13"/>
  <c r="G440" i="13"/>
  <c r="D439" i="13"/>
  <c r="G439" i="13" s="1"/>
  <c r="D438" i="13"/>
  <c r="G438" i="13"/>
  <c r="D436" i="13"/>
  <c r="G436" i="13" s="1"/>
  <c r="D435" i="13"/>
  <c r="G435" i="13" s="1"/>
  <c r="D434" i="13"/>
  <c r="G434" i="13"/>
  <c r="D433" i="13"/>
  <c r="G433" i="13"/>
  <c r="D432" i="13"/>
  <c r="G432" i="13"/>
  <c r="D431" i="13"/>
  <c r="G431" i="13"/>
  <c r="D430" i="13"/>
  <c r="G430" i="13" s="1"/>
  <c r="D429" i="13"/>
  <c r="G429" i="13" s="1"/>
  <c r="D428" i="13"/>
  <c r="G428" i="13"/>
  <c r="D427" i="13"/>
  <c r="G427" i="13" s="1"/>
  <c r="D426" i="13"/>
  <c r="G426" i="13"/>
  <c r="D425" i="13"/>
  <c r="G425" i="13" s="1"/>
  <c r="D424" i="13"/>
  <c r="G424" i="13" s="1"/>
  <c r="D423" i="13"/>
  <c r="G423" i="13" s="1"/>
  <c r="D422" i="13"/>
  <c r="G422" i="13"/>
  <c r="D421" i="13"/>
  <c r="G421" i="13"/>
  <c r="D420" i="13"/>
  <c r="G420" i="13"/>
  <c r="D419" i="13"/>
  <c r="G419" i="13"/>
  <c r="D418" i="13"/>
  <c r="G418" i="13" s="1"/>
  <c r="D417" i="13"/>
  <c r="G417" i="13" s="1"/>
  <c r="D416" i="13"/>
  <c r="G416" i="13"/>
  <c r="D415" i="13"/>
  <c r="G415" i="13" s="1"/>
  <c r="D414" i="13"/>
  <c r="G414" i="13"/>
  <c r="D413" i="13"/>
  <c r="G413" i="13" s="1"/>
  <c r="D412" i="13"/>
  <c r="G412" i="13" s="1"/>
  <c r="D410" i="13"/>
  <c r="G410" i="13" s="1"/>
  <c r="D409" i="13"/>
  <c r="G409" i="13" s="1"/>
  <c r="D408" i="13"/>
  <c r="G408" i="13" s="1"/>
  <c r="D407" i="13"/>
  <c r="G407" i="13" s="1"/>
  <c r="D406" i="13"/>
  <c r="G406" i="13" s="1"/>
  <c r="D405" i="13"/>
  <c r="G405" i="13"/>
  <c r="D404" i="13"/>
  <c r="G404" i="13" s="1"/>
  <c r="D403" i="13"/>
  <c r="D402" i="13"/>
  <c r="G402" i="13" s="1"/>
  <c r="D401" i="13"/>
  <c r="G401" i="13" s="1"/>
  <c r="D400" i="13"/>
  <c r="G400" i="13" s="1"/>
  <c r="D399" i="13"/>
  <c r="G399" i="13" s="1"/>
  <c r="D398" i="13"/>
  <c r="G398" i="13" s="1"/>
  <c r="D397" i="13"/>
  <c r="G397" i="13" s="1"/>
  <c r="D396" i="13"/>
  <c r="G396" i="13" s="1"/>
  <c r="D395" i="13"/>
  <c r="G395" i="13" s="1"/>
  <c r="D394" i="13"/>
  <c r="G394" i="13" s="1"/>
  <c r="D393" i="13"/>
  <c r="G393" i="13"/>
  <c r="D392" i="13"/>
  <c r="G392" i="13" s="1"/>
  <c r="D391" i="13"/>
  <c r="G391" i="13" s="1"/>
  <c r="D390" i="13"/>
  <c r="G390" i="13" s="1"/>
  <c r="D389" i="13"/>
  <c r="G389" i="13" s="1"/>
  <c r="D388" i="13"/>
  <c r="G388" i="13" s="1"/>
  <c r="D387" i="13"/>
  <c r="G387" i="13"/>
  <c r="D386" i="13"/>
  <c r="G386" i="13" s="1"/>
  <c r="D385" i="13"/>
  <c r="G385" i="13" s="1"/>
  <c r="D384" i="13"/>
  <c r="G384" i="13" s="1"/>
  <c r="D383" i="13"/>
  <c r="G383" i="13" s="1"/>
  <c r="D382" i="13"/>
  <c r="G382" i="13" s="1"/>
  <c r="D381" i="13"/>
  <c r="G381" i="13" s="1"/>
  <c r="D380" i="13"/>
  <c r="G380" i="13" s="1"/>
  <c r="D379" i="13"/>
  <c r="G379" i="13" s="1"/>
  <c r="D378" i="13"/>
  <c r="G378" i="13" s="1"/>
  <c r="D377" i="13"/>
  <c r="G377" i="13" s="1"/>
  <c r="D376" i="13"/>
  <c r="G376" i="13" s="1"/>
  <c r="D375" i="13"/>
  <c r="G375" i="13" s="1"/>
  <c r="D374" i="13"/>
  <c r="G374" i="13" s="1"/>
  <c r="D373" i="13"/>
  <c r="G373" i="13" s="1"/>
  <c r="D372" i="13"/>
  <c r="G372" i="13" s="1"/>
  <c r="D371" i="13"/>
  <c r="G371" i="13" s="1"/>
  <c r="D370" i="13"/>
  <c r="G370" i="13" s="1"/>
  <c r="D369" i="13"/>
  <c r="G369" i="13"/>
  <c r="D368" i="13"/>
  <c r="G368" i="13" s="1"/>
  <c r="D367" i="13"/>
  <c r="G367" i="13" s="1"/>
  <c r="D366" i="13"/>
  <c r="G366" i="13" s="1"/>
  <c r="D365" i="13"/>
  <c r="G365" i="13" s="1"/>
  <c r="D363" i="13"/>
  <c r="G363" i="13" s="1"/>
  <c r="D362" i="13"/>
  <c r="G362" i="13" s="1"/>
  <c r="D361" i="13"/>
  <c r="G361" i="13" s="1"/>
  <c r="D359" i="13"/>
  <c r="G359" i="13" s="1"/>
  <c r="D358" i="13"/>
  <c r="G358" i="13"/>
  <c r="D357" i="13"/>
  <c r="G357" i="13" s="1"/>
  <c r="D356" i="13"/>
  <c r="G356" i="13" s="1"/>
  <c r="D355" i="13"/>
  <c r="G355" i="13" s="1"/>
  <c r="D354" i="13"/>
  <c r="G354" i="13"/>
  <c r="D353" i="13"/>
  <c r="G353" i="13" s="1"/>
  <c r="D352" i="13"/>
  <c r="G352" i="13"/>
  <c r="D351" i="13"/>
  <c r="G351" i="13"/>
  <c r="D350" i="13"/>
  <c r="G350" i="13" s="1"/>
  <c r="D349" i="13"/>
  <c r="G349" i="13" s="1"/>
  <c r="D348" i="13"/>
  <c r="G348" i="13" s="1"/>
  <c r="D347" i="13"/>
  <c r="G347" i="13" s="1"/>
  <c r="D346" i="13"/>
  <c r="G346" i="13"/>
  <c r="D344" i="13"/>
  <c r="G344" i="13" s="1"/>
  <c r="D343" i="13"/>
  <c r="G343" i="13" s="1"/>
  <c r="D341" i="13"/>
  <c r="G341" i="13"/>
  <c r="D340" i="13"/>
  <c r="G340" i="13"/>
  <c r="D339" i="13"/>
  <c r="G339" i="13" s="1"/>
  <c r="D338" i="13"/>
  <c r="G338" i="13"/>
  <c r="D337" i="13"/>
  <c r="G337" i="13" s="1"/>
  <c r="D336" i="13"/>
  <c r="G336" i="13" s="1"/>
  <c r="D335" i="13"/>
  <c r="G335" i="13"/>
  <c r="D334" i="13"/>
  <c r="G334" i="13"/>
  <c r="D333" i="13"/>
  <c r="G333" i="13"/>
  <c r="D332" i="13"/>
  <c r="G332" i="13"/>
  <c r="D330" i="13"/>
  <c r="G330" i="13" s="1"/>
  <c r="D329" i="13"/>
  <c r="G329" i="13" s="1"/>
  <c r="D328" i="13"/>
  <c r="G328" i="13" s="1"/>
  <c r="D327" i="13"/>
  <c r="G327" i="13" s="1"/>
  <c r="D325" i="13"/>
  <c r="G325" i="13" s="1"/>
  <c r="D324" i="13"/>
  <c r="G324" i="13" s="1"/>
  <c r="D323" i="13"/>
  <c r="G323" i="13"/>
  <c r="D322" i="13"/>
  <c r="G322" i="13" s="1"/>
  <c r="D321" i="13"/>
  <c r="G321" i="13" s="1"/>
  <c r="D320" i="13"/>
  <c r="G320" i="13" s="1"/>
  <c r="D318" i="13"/>
  <c r="G318" i="13"/>
  <c r="D317" i="13"/>
  <c r="G317" i="13" s="1"/>
  <c r="D316" i="13"/>
  <c r="G316" i="13" s="1"/>
  <c r="D315" i="13"/>
  <c r="G315" i="13"/>
  <c r="D314" i="13"/>
  <c r="G314" i="13"/>
  <c r="D313" i="13"/>
  <c r="G313" i="13" s="1"/>
  <c r="D312" i="13"/>
  <c r="G312" i="13" s="1"/>
  <c r="D311" i="13"/>
  <c r="G311" i="13" s="1"/>
  <c r="D310" i="13"/>
  <c r="G310" i="13" s="1"/>
  <c r="D309" i="13"/>
  <c r="G309" i="13"/>
  <c r="D308" i="13"/>
  <c r="G308" i="13"/>
  <c r="D307" i="13"/>
  <c r="G307" i="13"/>
  <c r="D306" i="13"/>
  <c r="G306" i="13"/>
  <c r="D305" i="13"/>
  <c r="G305" i="13" s="1"/>
  <c r="D304" i="13"/>
  <c r="G304" i="13" s="1"/>
  <c r="D303" i="13"/>
  <c r="G303" i="13"/>
  <c r="D302" i="13"/>
  <c r="G302" i="13"/>
  <c r="D301" i="13"/>
  <c r="G301" i="13" s="1"/>
  <c r="D300" i="13"/>
  <c r="G300" i="13" s="1"/>
  <c r="D299" i="13"/>
  <c r="G299" i="13" s="1"/>
  <c r="D298" i="13"/>
  <c r="G298" i="13" s="1"/>
  <c r="D297" i="13"/>
  <c r="G297" i="13"/>
  <c r="D296" i="13"/>
  <c r="G296" i="13"/>
  <c r="D295" i="13"/>
  <c r="G295" i="13"/>
  <c r="D294" i="13"/>
  <c r="G294" i="13"/>
  <c r="D293" i="13"/>
  <c r="G293" i="13" s="1"/>
  <c r="D292" i="13"/>
  <c r="G292" i="13" s="1"/>
  <c r="D291" i="13"/>
  <c r="G291" i="13"/>
  <c r="D290" i="13"/>
  <c r="G290" i="13"/>
  <c r="D289" i="13"/>
  <c r="G289" i="13" s="1"/>
  <c r="D288" i="13"/>
  <c r="G288" i="13" s="1"/>
  <c r="D287" i="13"/>
  <c r="G287" i="13" s="1"/>
  <c r="D285" i="13"/>
  <c r="G285" i="13" s="1"/>
  <c r="D284" i="13"/>
  <c r="G284" i="13" s="1"/>
  <c r="D283" i="13"/>
  <c r="G283" i="13" s="1"/>
  <c r="D282" i="13"/>
  <c r="G282" i="13" s="1"/>
  <c r="D281" i="13"/>
  <c r="G281" i="13" s="1"/>
  <c r="D279" i="13"/>
  <c r="G279" i="13"/>
  <c r="D278" i="13"/>
  <c r="G278" i="13" s="1"/>
  <c r="D277" i="13"/>
  <c r="G277" i="13" s="1"/>
  <c r="D276" i="13"/>
  <c r="G276" i="13" s="1"/>
  <c r="D275" i="13"/>
  <c r="G275" i="13" s="1"/>
  <c r="D274" i="13"/>
  <c r="G274" i="13"/>
  <c r="D272" i="13"/>
  <c r="G272" i="13" s="1"/>
  <c r="D271" i="13"/>
  <c r="G271" i="13" s="1"/>
  <c r="D270" i="13"/>
  <c r="G270" i="13" s="1"/>
  <c r="D269" i="13"/>
  <c r="G269" i="13" s="1"/>
  <c r="D268" i="13"/>
  <c r="G268" i="13" s="1"/>
  <c r="D267" i="13"/>
  <c r="G267" i="13" s="1"/>
  <c r="D266" i="13"/>
  <c r="G266" i="13" s="1"/>
  <c r="D264" i="13"/>
  <c r="G264" i="13" s="1"/>
  <c r="D263" i="13"/>
  <c r="G263" i="13" s="1"/>
  <c r="D262" i="13"/>
  <c r="G262" i="13"/>
  <c r="D261" i="13"/>
  <c r="G261" i="13" s="1"/>
  <c r="D259" i="13"/>
  <c r="G259" i="13" s="1"/>
  <c r="D258" i="13"/>
  <c r="G258" i="13"/>
  <c r="D256" i="13"/>
  <c r="G256" i="13" s="1"/>
  <c r="D255" i="13"/>
  <c r="G255" i="13" s="1"/>
  <c r="D254" i="13"/>
  <c r="G254" i="13"/>
  <c r="D253" i="13"/>
  <c r="G253" i="13"/>
  <c r="D252" i="13"/>
  <c r="G252" i="13" s="1"/>
  <c r="D251" i="13"/>
  <c r="G251" i="13" s="1"/>
  <c r="D250" i="13"/>
  <c r="G250" i="13" s="1"/>
  <c r="D249" i="13"/>
  <c r="G249" i="13" s="1"/>
  <c r="D248" i="13"/>
  <c r="G248" i="13"/>
  <c r="D246" i="13"/>
  <c r="G246" i="13" s="1"/>
  <c r="D245" i="13"/>
  <c r="G245" i="13" s="1"/>
  <c r="D243" i="13"/>
  <c r="G243" i="13" s="1"/>
  <c r="D242" i="13"/>
  <c r="G242" i="13" s="1"/>
  <c r="D241" i="13"/>
  <c r="G241" i="13"/>
  <c r="D240" i="13"/>
  <c r="G240" i="13"/>
  <c r="D239" i="13"/>
  <c r="G239" i="13" s="1"/>
  <c r="D238" i="13"/>
  <c r="G238" i="13" s="1"/>
  <c r="D236" i="13"/>
  <c r="G236" i="13" s="1"/>
  <c r="D235" i="13"/>
  <c r="G235" i="13" s="1"/>
  <c r="D234" i="13"/>
  <c r="G234" i="13" s="1"/>
  <c r="D233" i="13"/>
  <c r="G233" i="13" s="1"/>
  <c r="D232" i="13"/>
  <c r="G232" i="13"/>
  <c r="D231" i="13"/>
  <c r="G231" i="13" s="1"/>
  <c r="D230" i="13"/>
  <c r="G230" i="13" s="1"/>
  <c r="D229" i="13"/>
  <c r="G229" i="13" s="1"/>
  <c r="D228" i="13"/>
  <c r="G228" i="13" s="1"/>
  <c r="D227" i="13"/>
  <c r="G227" i="13" s="1"/>
  <c r="D226" i="13"/>
  <c r="G226" i="13" s="1"/>
  <c r="D225" i="13"/>
  <c r="G225" i="13" s="1"/>
  <c r="D224" i="13"/>
  <c r="G224" i="13" s="1"/>
  <c r="D223" i="13"/>
  <c r="G223" i="13"/>
  <c r="D222" i="13"/>
  <c r="G222" i="13" s="1"/>
  <c r="D220" i="13"/>
  <c r="G220" i="13" s="1"/>
  <c r="D219" i="13"/>
  <c r="G219" i="13" s="1"/>
  <c r="D217" i="13"/>
  <c r="G217" i="13"/>
  <c r="D216" i="13"/>
  <c r="G216" i="13" s="1"/>
  <c r="D214" i="13"/>
  <c r="G214" i="13"/>
  <c r="D213" i="13"/>
  <c r="G213" i="13" s="1"/>
  <c r="D212" i="13"/>
  <c r="G212" i="13"/>
  <c r="D211" i="13"/>
  <c r="G211" i="13" s="1"/>
  <c r="D210" i="13"/>
  <c r="G210" i="13" s="1"/>
  <c r="D209" i="13"/>
  <c r="G209" i="13" s="1"/>
  <c r="D208" i="13"/>
  <c r="G208" i="13" s="1"/>
  <c r="D207" i="13"/>
  <c r="G207" i="13" s="1"/>
  <c r="D206" i="13"/>
  <c r="G206" i="13" s="1"/>
  <c r="D205" i="13"/>
  <c r="G205" i="13" s="1"/>
  <c r="D204" i="13"/>
  <c r="G204" i="13" s="1"/>
  <c r="D203" i="13"/>
  <c r="G203" i="13" s="1"/>
  <c r="D201" i="13"/>
  <c r="G201" i="13" s="1"/>
  <c r="D200" i="13"/>
  <c r="G200" i="13"/>
  <c r="D199" i="13"/>
  <c r="G199" i="13" s="1"/>
  <c r="D198" i="13"/>
  <c r="G198" i="13"/>
  <c r="D197" i="13"/>
  <c r="G197" i="13" s="1"/>
  <c r="D196" i="13"/>
  <c r="G196" i="13" s="1"/>
  <c r="D194" i="13"/>
  <c r="G194" i="13" s="1"/>
  <c r="D193" i="13"/>
  <c r="G193" i="13"/>
  <c r="D192" i="13"/>
  <c r="G192" i="13" s="1"/>
  <c r="D191" i="13"/>
  <c r="G191" i="13" s="1"/>
  <c r="D190" i="13"/>
  <c r="G190" i="13"/>
  <c r="D189" i="13"/>
  <c r="G189" i="13" s="1"/>
  <c r="D187" i="13"/>
  <c r="G187" i="13" s="1"/>
  <c r="D186" i="13"/>
  <c r="G186" i="13" s="1"/>
  <c r="D185" i="13"/>
  <c r="G185" i="13" s="1"/>
  <c r="D184" i="13"/>
  <c r="G184" i="13" s="1"/>
  <c r="D182" i="13"/>
  <c r="G182" i="13" s="1"/>
  <c r="D181" i="13"/>
  <c r="G181" i="13" s="1"/>
  <c r="D180" i="13"/>
  <c r="G180" i="13" s="1"/>
  <c r="D179" i="13"/>
  <c r="G179" i="13" s="1"/>
  <c r="D177" i="13"/>
  <c r="G177" i="13" s="1"/>
  <c r="D176" i="13"/>
  <c r="G176" i="13" s="1"/>
  <c r="D175" i="13"/>
  <c r="G175" i="13"/>
  <c r="D173" i="13"/>
  <c r="G173" i="13"/>
  <c r="D172" i="13"/>
  <c r="G172" i="13" s="1"/>
  <c r="D171" i="13"/>
  <c r="G171" i="13" s="1"/>
  <c r="D169" i="13"/>
  <c r="G169" i="13"/>
  <c r="D168" i="13"/>
  <c r="G168" i="13" s="1"/>
  <c r="D167" i="13"/>
  <c r="G167" i="13" s="1"/>
  <c r="D166" i="13"/>
  <c r="G166" i="13" s="1"/>
  <c r="D164" i="13"/>
  <c r="G164" i="13" s="1"/>
  <c r="D163" i="13"/>
  <c r="G163" i="13" s="1"/>
  <c r="D162" i="13"/>
  <c r="G162" i="13" s="1"/>
  <c r="D161" i="13"/>
  <c r="G161" i="13" s="1"/>
  <c r="D160" i="13"/>
  <c r="D159" i="13"/>
  <c r="G159" i="13"/>
  <c r="D158" i="13"/>
  <c r="G158" i="13" s="1"/>
  <c r="D157" i="13"/>
  <c r="G157" i="13" s="1"/>
  <c r="D155" i="13"/>
  <c r="G155" i="13"/>
  <c r="D154" i="13"/>
  <c r="G154" i="13"/>
  <c r="D152" i="13"/>
  <c r="G152" i="13"/>
  <c r="D151" i="13"/>
  <c r="G151" i="13" s="1"/>
  <c r="D150" i="13"/>
  <c r="G150" i="13" s="1"/>
  <c r="D149" i="13"/>
  <c r="G149" i="13"/>
  <c r="D147" i="13"/>
  <c r="G147" i="13"/>
  <c r="D146" i="13"/>
  <c r="G146" i="13" s="1"/>
  <c r="D145" i="13"/>
  <c r="G145" i="13" s="1"/>
  <c r="D144" i="13"/>
  <c r="G144" i="13" s="1"/>
  <c r="D143" i="13"/>
  <c r="G143" i="13" s="1"/>
  <c r="D142" i="13"/>
  <c r="G142" i="13" s="1"/>
  <c r="D141" i="13"/>
  <c r="G141" i="13"/>
  <c r="D140" i="13"/>
  <c r="G140" i="13"/>
  <c r="D139" i="13"/>
  <c r="G139" i="13" s="1"/>
  <c r="D138" i="13"/>
  <c r="G138" i="13" s="1"/>
  <c r="D137" i="13"/>
  <c r="G137" i="13"/>
  <c r="D135" i="13"/>
  <c r="G135" i="13"/>
  <c r="D134" i="13"/>
  <c r="G134" i="13" s="1"/>
  <c r="D133" i="13"/>
  <c r="G133" i="13" s="1"/>
  <c r="D132" i="13"/>
  <c r="G132" i="13" s="1"/>
  <c r="D131" i="13"/>
  <c r="G131" i="13"/>
  <c r="D130" i="13"/>
  <c r="G130" i="13" s="1"/>
  <c r="D128" i="13"/>
  <c r="G128" i="13" s="1"/>
  <c r="D127" i="13"/>
  <c r="G127" i="13" s="1"/>
  <c r="D126" i="13"/>
  <c r="G126" i="13" s="1"/>
  <c r="D125" i="13"/>
  <c r="G125" i="13"/>
  <c r="D124" i="13"/>
  <c r="G124" i="13" s="1"/>
  <c r="D123" i="13"/>
  <c r="G123" i="13"/>
  <c r="D122" i="13"/>
  <c r="G122" i="13"/>
  <c r="D121" i="13"/>
  <c r="G121" i="13" s="1"/>
  <c r="D120" i="13"/>
  <c r="G120" i="13" s="1"/>
  <c r="D118" i="13"/>
  <c r="G118" i="13" s="1"/>
  <c r="D117" i="13"/>
  <c r="G117" i="13" s="1"/>
  <c r="D116" i="13"/>
  <c r="G116" i="13" s="1"/>
  <c r="D114" i="13"/>
  <c r="G114" i="13" s="1"/>
  <c r="D113" i="13"/>
  <c r="G113" i="13" s="1"/>
  <c r="D111" i="13"/>
  <c r="G111" i="13" s="1"/>
  <c r="D110" i="13"/>
  <c r="G110" i="13" s="1"/>
  <c r="D109" i="13"/>
  <c r="G109" i="13" s="1"/>
  <c r="D107" i="13"/>
  <c r="G107" i="13" s="1"/>
  <c r="D106" i="13"/>
  <c r="G106" i="13" s="1"/>
  <c r="D105" i="13"/>
  <c r="G105" i="13" s="1"/>
  <c r="D104" i="13"/>
  <c r="G104" i="13" s="1"/>
  <c r="G103" i="13"/>
  <c r="D102" i="13"/>
  <c r="G102" i="13" s="1"/>
  <c r="D101" i="13"/>
  <c r="G101" i="13" s="1"/>
  <c r="D100" i="13"/>
  <c r="G100" i="13"/>
  <c r="D99" i="13"/>
  <c r="G99" i="13" s="1"/>
  <c r="D98" i="13"/>
  <c r="G98" i="13"/>
  <c r="D96" i="13"/>
  <c r="G96" i="13" s="1"/>
  <c r="D95" i="13"/>
  <c r="G95" i="13" s="1"/>
  <c r="D94" i="13"/>
  <c r="G94" i="13"/>
  <c r="D92" i="13"/>
  <c r="G92" i="13"/>
  <c r="D91" i="13"/>
  <c r="G91" i="13"/>
  <c r="D89" i="13"/>
  <c r="G89" i="13" s="1"/>
  <c r="D88" i="13"/>
  <c r="G88" i="13" s="1"/>
  <c r="D87" i="13"/>
  <c r="G87" i="13" s="1"/>
  <c r="D86" i="13"/>
  <c r="D85" i="13"/>
  <c r="G85" i="13" s="1"/>
  <c r="D84" i="13"/>
  <c r="G84" i="13" s="1"/>
  <c r="D83" i="13"/>
  <c r="G83" i="13" s="1"/>
  <c r="D82" i="13"/>
  <c r="G82" i="13"/>
  <c r="D81" i="13"/>
  <c r="G81" i="13" s="1"/>
  <c r="D80" i="13"/>
  <c r="G80" i="13"/>
  <c r="D79" i="13"/>
  <c r="G79" i="13"/>
  <c r="D78" i="13"/>
  <c r="G78" i="13" s="1"/>
  <c r="D77" i="13"/>
  <c r="G77" i="13" s="1"/>
  <c r="D76" i="13"/>
  <c r="G76" i="13" s="1"/>
  <c r="D75" i="13"/>
  <c r="G75" i="13" s="1"/>
  <c r="D74" i="13"/>
  <c r="G74" i="13" s="1"/>
  <c r="D73" i="13"/>
  <c r="G73" i="13" s="1"/>
  <c r="D72" i="13"/>
  <c r="G72" i="13" s="1"/>
  <c r="D71" i="13"/>
  <c r="G71" i="13" s="1"/>
  <c r="D70" i="13"/>
  <c r="G70" i="13" s="1"/>
  <c r="D69" i="13"/>
  <c r="G69" i="13"/>
  <c r="D68" i="13"/>
  <c r="G68" i="13" s="1"/>
  <c r="D67" i="13"/>
  <c r="G67" i="13"/>
  <c r="D66" i="13"/>
  <c r="G66" i="13" s="1"/>
  <c r="D65" i="13"/>
  <c r="G65" i="13" s="1"/>
  <c r="D64" i="13"/>
  <c r="G64" i="13"/>
  <c r="D63" i="13"/>
  <c r="G63" i="13"/>
  <c r="D62" i="13"/>
  <c r="G62" i="13" s="1"/>
  <c r="D61" i="13"/>
  <c r="G61" i="13" s="1"/>
  <c r="D60" i="13"/>
  <c r="G60" i="13" s="1"/>
  <c r="D59" i="13"/>
  <c r="G59" i="13" s="1"/>
  <c r="D58" i="13"/>
  <c r="G58" i="13" s="1"/>
  <c r="D57" i="13"/>
  <c r="G57" i="13"/>
  <c r="D56" i="13"/>
  <c r="G56" i="13" s="1"/>
  <c r="D55" i="13"/>
  <c r="G55" i="13" s="1"/>
  <c r="D53" i="13"/>
  <c r="G53" i="13" s="1"/>
  <c r="D52" i="13"/>
  <c r="G52" i="13"/>
  <c r="D51" i="13"/>
  <c r="G51" i="13"/>
  <c r="D50" i="13"/>
  <c r="G50" i="13" s="1"/>
  <c r="D49" i="13"/>
  <c r="G49" i="13" s="1"/>
  <c r="D48" i="13"/>
  <c r="G48" i="13" s="1"/>
  <c r="D47" i="13"/>
  <c r="G47" i="13" s="1"/>
  <c r="D46" i="13"/>
  <c r="G46" i="13" s="1"/>
  <c r="D45" i="13"/>
  <c r="G45" i="13" s="1"/>
  <c r="D44" i="13"/>
  <c r="G44" i="13"/>
  <c r="D43" i="13"/>
  <c r="G43" i="13"/>
  <c r="D42" i="13"/>
  <c r="G42" i="13" s="1"/>
  <c r="D41" i="13"/>
  <c r="G41" i="13" s="1"/>
  <c r="D40" i="13"/>
  <c r="G40" i="13" s="1"/>
  <c r="D39" i="13"/>
  <c r="G39" i="13" s="1"/>
  <c r="D38" i="13"/>
  <c r="G38" i="13" s="1"/>
  <c r="D36" i="13"/>
  <c r="G36" i="13" s="1"/>
  <c r="D35" i="13"/>
  <c r="G35" i="13" s="1"/>
  <c r="D34" i="13"/>
  <c r="G34" i="13"/>
  <c r="D33" i="13"/>
  <c r="G33" i="13"/>
  <c r="D32" i="13"/>
  <c r="G32" i="13"/>
  <c r="D30" i="13"/>
  <c r="G30" i="13" s="1"/>
  <c r="D29" i="13"/>
  <c r="G29" i="13" s="1"/>
  <c r="D28" i="13"/>
  <c r="G28" i="13"/>
  <c r="D27" i="13"/>
  <c r="G27" i="13"/>
  <c r="D26" i="13"/>
  <c r="G26" i="13" s="1"/>
  <c r="D25" i="13"/>
  <c r="G25" i="13" s="1"/>
  <c r="D24" i="13"/>
  <c r="G24" i="13" s="1"/>
  <c r="D23" i="13"/>
  <c r="G23" i="13" s="1"/>
  <c r="D22" i="13"/>
  <c r="G22" i="13" s="1"/>
  <c r="D20" i="13"/>
  <c r="G20" i="13"/>
  <c r="D19" i="13"/>
  <c r="G19" i="13"/>
  <c r="D18" i="13"/>
  <c r="G18" i="13" s="1"/>
  <c r="D16" i="13"/>
  <c r="G16" i="13" s="1"/>
  <c r="D15" i="13"/>
  <c r="G15" i="13" s="1"/>
  <c r="D14" i="13"/>
  <c r="G14" i="13" s="1"/>
  <c r="D13" i="13"/>
  <c r="G13" i="13"/>
  <c r="D12" i="13"/>
  <c r="G12" i="13" s="1"/>
  <c r="D11" i="13"/>
  <c r="G11" i="13" s="1"/>
  <c r="D10" i="13"/>
  <c r="G10" i="13" s="1"/>
  <c r="D9" i="13"/>
  <c r="G9" i="13" s="1"/>
  <c r="D8" i="13"/>
  <c r="G8" i="13"/>
  <c r="D7" i="13"/>
  <c r="G7" i="13"/>
  <c r="B17" i="12"/>
  <c r="B21" i="12"/>
  <c r="B31" i="12"/>
  <c r="D31" i="12" s="1"/>
  <c r="B37" i="12"/>
  <c r="D37" i="12" s="1"/>
  <c r="G37" i="12" s="1"/>
  <c r="B54" i="12"/>
  <c r="B86" i="12"/>
  <c r="D86" i="12" s="1"/>
  <c r="B90" i="12"/>
  <c r="D90" i="12" s="1"/>
  <c r="B93" i="12"/>
  <c r="B97" i="12"/>
  <c r="B103" i="12"/>
  <c r="B108" i="12"/>
  <c r="B112" i="12"/>
  <c r="D112" i="12" s="1"/>
  <c r="B115" i="12"/>
  <c r="B119" i="12"/>
  <c r="B129" i="12"/>
  <c r="B136" i="12"/>
  <c r="B140" i="12"/>
  <c r="B148" i="12"/>
  <c r="D148" i="12" s="1"/>
  <c r="G148" i="12" s="1"/>
  <c r="B153" i="12"/>
  <c r="B156" i="12"/>
  <c r="B160" i="12"/>
  <c r="B165" i="12"/>
  <c r="D165" i="12" s="1"/>
  <c r="G165" i="12" s="1"/>
  <c r="B170" i="12"/>
  <c r="D170" i="12" s="1"/>
  <c r="B174" i="12"/>
  <c r="D174" i="12" s="1"/>
  <c r="G174" i="12" s="1"/>
  <c r="B178" i="12"/>
  <c r="B183" i="12"/>
  <c r="B188" i="12"/>
  <c r="B195" i="12"/>
  <c r="B202" i="12"/>
  <c r="D202" i="12" s="1"/>
  <c r="G202" i="12" s="1"/>
  <c r="B215" i="12"/>
  <c r="B218" i="12"/>
  <c r="B221" i="12"/>
  <c r="D221" i="12" s="1"/>
  <c r="B237" i="12"/>
  <c r="B244" i="12"/>
  <c r="B247" i="12"/>
  <c r="B257" i="12"/>
  <c r="B260" i="12"/>
  <c r="B265" i="12"/>
  <c r="D265" i="12" s="1"/>
  <c r="B273" i="12"/>
  <c r="B280" i="12"/>
  <c r="D280" i="12" s="1"/>
  <c r="G280" i="12" s="1"/>
  <c r="B286" i="12"/>
  <c r="D286" i="12"/>
  <c r="B322" i="12"/>
  <c r="D322" i="12" s="1"/>
  <c r="G322" i="12" s="1"/>
  <c r="B329" i="12"/>
  <c r="D329" i="12" s="1"/>
  <c r="B334" i="12"/>
  <c r="B345" i="12"/>
  <c r="D345" i="12" s="1"/>
  <c r="B348" i="12"/>
  <c r="D348" i="12" s="1"/>
  <c r="G348" i="12" s="1"/>
  <c r="B363" i="12"/>
  <c r="B367" i="12"/>
  <c r="B406" i="12"/>
  <c r="B414" i="12"/>
  <c r="B440" i="12"/>
  <c r="B459" i="12"/>
  <c r="D459" i="12" s="1"/>
  <c r="G459" i="12" s="1"/>
  <c r="B466" i="12"/>
  <c r="B472" i="12"/>
  <c r="B477" i="12"/>
  <c r="B482" i="12"/>
  <c r="B488" i="12"/>
  <c r="B497" i="12"/>
  <c r="B504" i="12"/>
  <c r="B508" i="12"/>
  <c r="D508" i="12" s="1"/>
  <c r="G508" i="12" s="1"/>
  <c r="B511" i="12"/>
  <c r="B516" i="12"/>
  <c r="B535" i="12"/>
  <c r="B539" i="12"/>
  <c r="D539" i="12" s="1"/>
  <c r="B544" i="12"/>
  <c r="B551" i="12"/>
  <c r="D551" i="12"/>
  <c r="G551" i="12" s="1"/>
  <c r="C17" i="12"/>
  <c r="C21" i="12"/>
  <c r="C31" i="12"/>
  <c r="C37" i="12"/>
  <c r="C54" i="12"/>
  <c r="D54" i="12" s="1"/>
  <c r="G54" i="12" s="1"/>
  <c r="C86" i="12"/>
  <c r="C90" i="12"/>
  <c r="C93" i="12"/>
  <c r="C97" i="12"/>
  <c r="C103" i="12"/>
  <c r="D103" i="12" s="1"/>
  <c r="G103" i="12" s="1"/>
  <c r="C108" i="12"/>
  <c r="C112" i="12"/>
  <c r="C115" i="12"/>
  <c r="C119" i="12"/>
  <c r="D119" i="12" s="1"/>
  <c r="G119" i="12" s="1"/>
  <c r="C129" i="12"/>
  <c r="D129" i="12" s="1"/>
  <c r="G129" i="12" s="1"/>
  <c r="C136" i="12"/>
  <c r="C140" i="12"/>
  <c r="D140" i="12" s="1"/>
  <c r="C148" i="12"/>
  <c r="C153" i="12"/>
  <c r="C156" i="12"/>
  <c r="C160" i="12"/>
  <c r="D160" i="12" s="1"/>
  <c r="C165" i="12"/>
  <c r="C170" i="12"/>
  <c r="C174" i="12"/>
  <c r="C178" i="12"/>
  <c r="D178" i="12" s="1"/>
  <c r="C183" i="12"/>
  <c r="C188" i="12"/>
  <c r="C195" i="12"/>
  <c r="C202" i="12"/>
  <c r="C215" i="12"/>
  <c r="C218" i="12"/>
  <c r="C221" i="12"/>
  <c r="C237" i="12"/>
  <c r="C244" i="12"/>
  <c r="C247" i="12"/>
  <c r="D247" i="12" s="1"/>
  <c r="G247" i="12" s="1"/>
  <c r="C257" i="12"/>
  <c r="C260" i="12"/>
  <c r="C265" i="12"/>
  <c r="C273" i="12"/>
  <c r="C280" i="12"/>
  <c r="C286" i="12"/>
  <c r="C322" i="12"/>
  <c r="C329" i="12"/>
  <c r="C334" i="12"/>
  <c r="C345" i="12"/>
  <c r="C348" i="12"/>
  <c r="C363" i="12"/>
  <c r="C367" i="12"/>
  <c r="C406" i="12"/>
  <c r="C414" i="12"/>
  <c r="C440" i="12"/>
  <c r="D440" i="12" s="1"/>
  <c r="C459" i="12"/>
  <c r="C466" i="12"/>
  <c r="C472" i="12"/>
  <c r="D472" i="12" s="1"/>
  <c r="G472" i="12" s="1"/>
  <c r="C477" i="12"/>
  <c r="C482" i="12"/>
  <c r="C488" i="12"/>
  <c r="C497" i="12"/>
  <c r="C504" i="12"/>
  <c r="D504" i="12" s="1"/>
  <c r="C508" i="12"/>
  <c r="C511" i="12"/>
  <c r="C516" i="12"/>
  <c r="C535" i="12"/>
  <c r="D535" i="12" s="1"/>
  <c r="C539" i="12"/>
  <c r="C544" i="12"/>
  <c r="C551" i="12"/>
  <c r="E17" i="12"/>
  <c r="E21" i="12"/>
  <c r="E31" i="12"/>
  <c r="E37" i="12"/>
  <c r="E54" i="12"/>
  <c r="E86" i="12"/>
  <c r="E90" i="12"/>
  <c r="E93" i="12"/>
  <c r="E97" i="12"/>
  <c r="E103" i="12"/>
  <c r="E108" i="12"/>
  <c r="E112" i="12"/>
  <c r="E115" i="12"/>
  <c r="E119" i="12"/>
  <c r="E129" i="12"/>
  <c r="E136" i="12"/>
  <c r="E140" i="12"/>
  <c r="E148" i="12"/>
  <c r="E153" i="12"/>
  <c r="E156" i="12"/>
  <c r="E160" i="12"/>
  <c r="E165" i="12"/>
  <c r="E170" i="12"/>
  <c r="E174" i="12"/>
  <c r="E178" i="12"/>
  <c r="E183" i="12"/>
  <c r="E188" i="12"/>
  <c r="E195" i="12"/>
  <c r="E202" i="12"/>
  <c r="E215" i="12"/>
  <c r="E218" i="12"/>
  <c r="E221" i="12"/>
  <c r="E237" i="12"/>
  <c r="E244" i="12"/>
  <c r="E247" i="12"/>
  <c r="E257" i="12"/>
  <c r="E260" i="12"/>
  <c r="E265" i="12"/>
  <c r="E273" i="12"/>
  <c r="E280" i="12"/>
  <c r="E286" i="12"/>
  <c r="E322" i="12"/>
  <c r="E329" i="12"/>
  <c r="E334" i="12"/>
  <c r="E345" i="12"/>
  <c r="E348" i="12"/>
  <c r="E363" i="12"/>
  <c r="E367" i="12"/>
  <c r="E406" i="12"/>
  <c r="E414" i="12"/>
  <c r="E440" i="12"/>
  <c r="E459" i="12"/>
  <c r="E466" i="12"/>
  <c r="E472" i="12"/>
  <c r="E477" i="12"/>
  <c r="E482" i="12"/>
  <c r="E488" i="12"/>
  <c r="E497" i="12"/>
  <c r="E504" i="12"/>
  <c r="E508" i="12"/>
  <c r="E511" i="12"/>
  <c r="E516" i="12"/>
  <c r="E535" i="12"/>
  <c r="E539" i="12"/>
  <c r="E544" i="12"/>
  <c r="E551" i="12"/>
  <c r="F17" i="12"/>
  <c r="F21" i="12"/>
  <c r="F31" i="12"/>
  <c r="F37" i="12"/>
  <c r="F54" i="12"/>
  <c r="F86" i="12"/>
  <c r="F90" i="12"/>
  <c r="F93" i="12"/>
  <c r="F97" i="12"/>
  <c r="F103" i="12"/>
  <c r="F108" i="12"/>
  <c r="F112" i="12"/>
  <c r="F115" i="12"/>
  <c r="F119" i="12"/>
  <c r="F129" i="12"/>
  <c r="F136" i="12"/>
  <c r="F140" i="12"/>
  <c r="F148" i="12"/>
  <c r="F153" i="12"/>
  <c r="F156" i="12"/>
  <c r="F160" i="12"/>
  <c r="F165" i="12"/>
  <c r="F170" i="12"/>
  <c r="G170" i="12" s="1"/>
  <c r="F174" i="12"/>
  <c r="F178" i="12"/>
  <c r="F183" i="12"/>
  <c r="F188" i="12"/>
  <c r="F195" i="12"/>
  <c r="F202" i="12"/>
  <c r="F215" i="12"/>
  <c r="F218" i="12"/>
  <c r="F221" i="12"/>
  <c r="F237" i="12"/>
  <c r="F244" i="12"/>
  <c r="F247" i="12"/>
  <c r="F257" i="12"/>
  <c r="F260" i="12"/>
  <c r="F265" i="12"/>
  <c r="F273" i="12"/>
  <c r="F280" i="12"/>
  <c r="F286" i="12"/>
  <c r="F322" i="12"/>
  <c r="F329" i="12"/>
  <c r="F334" i="12"/>
  <c r="F345" i="12"/>
  <c r="F348" i="12"/>
  <c r="F363" i="12"/>
  <c r="F367" i="12"/>
  <c r="F406" i="12"/>
  <c r="F414" i="12"/>
  <c r="F440" i="12"/>
  <c r="F459" i="12"/>
  <c r="F466" i="12"/>
  <c r="F472" i="12"/>
  <c r="F477" i="12"/>
  <c r="F482" i="12"/>
  <c r="F488" i="12"/>
  <c r="F497" i="12"/>
  <c r="F504" i="12"/>
  <c r="F508" i="12"/>
  <c r="F511" i="12"/>
  <c r="F516" i="12"/>
  <c r="F535" i="12"/>
  <c r="F539" i="12"/>
  <c r="F544" i="12"/>
  <c r="F551" i="12"/>
  <c r="B552" i="12"/>
  <c r="C552" i="12"/>
  <c r="E552" i="12"/>
  <c r="F552" i="12"/>
  <c r="D550" i="12"/>
  <c r="G550" i="12"/>
  <c r="D549" i="12"/>
  <c r="G549" i="12" s="1"/>
  <c r="D548" i="12"/>
  <c r="G548" i="12"/>
  <c r="D547" i="12"/>
  <c r="G547" i="12" s="1"/>
  <c r="D546" i="12"/>
  <c r="G546" i="12"/>
  <c r="D545" i="12"/>
  <c r="G545" i="12" s="1"/>
  <c r="D543" i="12"/>
  <c r="G543" i="12" s="1"/>
  <c r="D542" i="12"/>
  <c r="G542" i="12"/>
  <c r="D541" i="12"/>
  <c r="G541" i="12"/>
  <c r="D540" i="12"/>
  <c r="G540" i="12" s="1"/>
  <c r="D538" i="12"/>
  <c r="G538" i="12"/>
  <c r="D537" i="12"/>
  <c r="G537" i="12" s="1"/>
  <c r="D536" i="12"/>
  <c r="G536" i="12" s="1"/>
  <c r="D534" i="12"/>
  <c r="G534" i="12"/>
  <c r="D533" i="12"/>
  <c r="G533" i="12" s="1"/>
  <c r="D532" i="12"/>
  <c r="G532" i="12" s="1"/>
  <c r="D531" i="12"/>
  <c r="G531" i="12" s="1"/>
  <c r="D530" i="12"/>
  <c r="G530" i="12" s="1"/>
  <c r="D529" i="12"/>
  <c r="G529" i="12" s="1"/>
  <c r="D528" i="12"/>
  <c r="G528" i="12" s="1"/>
  <c r="D527" i="12"/>
  <c r="G527" i="12" s="1"/>
  <c r="D526" i="12"/>
  <c r="G526" i="12"/>
  <c r="D525" i="12"/>
  <c r="G525" i="12"/>
  <c r="D524" i="12"/>
  <c r="G524" i="12" s="1"/>
  <c r="D523" i="12"/>
  <c r="G523" i="12" s="1"/>
  <c r="D522" i="12"/>
  <c r="G522" i="12"/>
  <c r="D521" i="12"/>
  <c r="G521" i="12" s="1"/>
  <c r="D520" i="12"/>
  <c r="G520" i="12"/>
  <c r="D519" i="12"/>
  <c r="G519" i="12" s="1"/>
  <c r="D518" i="12"/>
  <c r="G518" i="12" s="1"/>
  <c r="D517" i="12"/>
  <c r="G517" i="12"/>
  <c r="D515" i="12"/>
  <c r="G515" i="12"/>
  <c r="D514" i="12"/>
  <c r="G514" i="12" s="1"/>
  <c r="D513" i="12"/>
  <c r="G513" i="12" s="1"/>
  <c r="D512" i="12"/>
  <c r="G512" i="12" s="1"/>
  <c r="D510" i="12"/>
  <c r="G510" i="12" s="1"/>
  <c r="D509" i="12"/>
  <c r="G509" i="12"/>
  <c r="D507" i="12"/>
  <c r="G507" i="12"/>
  <c r="D506" i="12"/>
  <c r="G506" i="12" s="1"/>
  <c r="D505" i="12"/>
  <c r="G505" i="12" s="1"/>
  <c r="D503" i="12"/>
  <c r="G503" i="12"/>
  <c r="D502" i="12"/>
  <c r="G502" i="12"/>
  <c r="D501" i="12"/>
  <c r="G501" i="12"/>
  <c r="D500" i="12"/>
  <c r="G500" i="12" s="1"/>
  <c r="D499" i="12"/>
  <c r="G499" i="12" s="1"/>
  <c r="D498" i="12"/>
  <c r="G498" i="12" s="1"/>
  <c r="D496" i="12"/>
  <c r="G496" i="12"/>
  <c r="D495" i="12"/>
  <c r="G495" i="12"/>
  <c r="D494" i="12"/>
  <c r="G494" i="12"/>
  <c r="D493" i="12"/>
  <c r="G493" i="12" s="1"/>
  <c r="D492" i="12"/>
  <c r="G492" i="12" s="1"/>
  <c r="D491" i="12"/>
  <c r="G491" i="12" s="1"/>
  <c r="D490" i="12"/>
  <c r="G490" i="12"/>
  <c r="D489" i="12"/>
  <c r="G489" i="12"/>
  <c r="D487" i="12"/>
  <c r="G487" i="12" s="1"/>
  <c r="D486" i="12"/>
  <c r="G486" i="12" s="1"/>
  <c r="D485" i="12"/>
  <c r="G485" i="12" s="1"/>
  <c r="D484" i="12"/>
  <c r="G484" i="12"/>
  <c r="D483" i="12"/>
  <c r="G483" i="12" s="1"/>
  <c r="D481" i="12"/>
  <c r="G481" i="12"/>
  <c r="D480" i="12"/>
  <c r="G480" i="12" s="1"/>
  <c r="D479" i="12"/>
  <c r="G479" i="12"/>
  <c r="D478" i="12"/>
  <c r="G478" i="12" s="1"/>
  <c r="D476" i="12"/>
  <c r="G476" i="12" s="1"/>
  <c r="D475" i="12"/>
  <c r="G475" i="12"/>
  <c r="D474" i="12"/>
  <c r="G474" i="12" s="1"/>
  <c r="D473" i="12"/>
  <c r="G473" i="12" s="1"/>
  <c r="D471" i="12"/>
  <c r="G471" i="12" s="1"/>
  <c r="D470" i="12"/>
  <c r="G470" i="12" s="1"/>
  <c r="D469" i="12"/>
  <c r="G469" i="12" s="1"/>
  <c r="D468" i="12"/>
  <c r="G468" i="12" s="1"/>
  <c r="D467" i="12"/>
  <c r="G467" i="12" s="1"/>
  <c r="D465" i="12"/>
  <c r="G465" i="12" s="1"/>
  <c r="D464" i="12"/>
  <c r="G464" i="12" s="1"/>
  <c r="D463" i="12"/>
  <c r="G463" i="12" s="1"/>
  <c r="D462" i="12"/>
  <c r="G462" i="12" s="1"/>
  <c r="D461" i="12"/>
  <c r="G461" i="12"/>
  <c r="D460" i="12"/>
  <c r="G460" i="12"/>
  <c r="D458" i="12"/>
  <c r="G458" i="12" s="1"/>
  <c r="D457" i="12"/>
  <c r="G457" i="12" s="1"/>
  <c r="D456" i="12"/>
  <c r="G456" i="12" s="1"/>
  <c r="D455" i="12"/>
  <c r="G455" i="12" s="1"/>
  <c r="D454" i="12"/>
  <c r="G454" i="12"/>
  <c r="D453" i="12"/>
  <c r="G453" i="12" s="1"/>
  <c r="D452" i="12"/>
  <c r="G452" i="12" s="1"/>
  <c r="D451" i="12"/>
  <c r="G451" i="12" s="1"/>
  <c r="D450" i="12"/>
  <c r="G450" i="12"/>
  <c r="D449" i="12"/>
  <c r="G449" i="12"/>
  <c r="D448" i="12"/>
  <c r="G448" i="12" s="1"/>
  <c r="D447" i="12"/>
  <c r="G447" i="12"/>
  <c r="D446" i="12"/>
  <c r="G446" i="12" s="1"/>
  <c r="D445" i="12"/>
  <c r="G445" i="12" s="1"/>
  <c r="D444" i="12"/>
  <c r="G444" i="12"/>
  <c r="D443" i="12"/>
  <c r="G443" i="12" s="1"/>
  <c r="D442" i="12"/>
  <c r="G442" i="12" s="1"/>
  <c r="D441" i="12"/>
  <c r="G441" i="12"/>
  <c r="D439" i="12"/>
  <c r="G439" i="12" s="1"/>
  <c r="D438" i="12"/>
  <c r="G438" i="12" s="1"/>
  <c r="D437" i="12"/>
  <c r="G437" i="12" s="1"/>
  <c r="D436" i="12"/>
  <c r="G436" i="12"/>
  <c r="D435" i="12"/>
  <c r="G435" i="12"/>
  <c r="D434" i="12"/>
  <c r="G434" i="12"/>
  <c r="D433" i="12"/>
  <c r="G433" i="12" s="1"/>
  <c r="D432" i="12"/>
  <c r="G432" i="12" s="1"/>
  <c r="D431" i="12"/>
  <c r="G431" i="12"/>
  <c r="D430" i="12"/>
  <c r="G430" i="12"/>
  <c r="D429" i="12"/>
  <c r="G429" i="12"/>
  <c r="D428" i="12"/>
  <c r="G428" i="12" s="1"/>
  <c r="D427" i="12"/>
  <c r="G427" i="12" s="1"/>
  <c r="D426" i="12"/>
  <c r="G426" i="12" s="1"/>
  <c r="D425" i="12"/>
  <c r="G425" i="12" s="1"/>
  <c r="D424" i="12"/>
  <c r="G424" i="12"/>
  <c r="D423" i="12"/>
  <c r="G423" i="12"/>
  <c r="D422" i="12"/>
  <c r="G422" i="12"/>
  <c r="D421" i="12"/>
  <c r="G421" i="12" s="1"/>
  <c r="D420" i="12"/>
  <c r="G420" i="12" s="1"/>
  <c r="D419" i="12"/>
  <c r="G419" i="12"/>
  <c r="D418" i="12"/>
  <c r="G418" i="12"/>
  <c r="D417" i="12"/>
  <c r="G417" i="12" s="1"/>
  <c r="D416" i="12"/>
  <c r="G416" i="12" s="1"/>
  <c r="D415" i="12"/>
  <c r="G415" i="12" s="1"/>
  <c r="D414" i="12"/>
  <c r="G414" i="12" s="1"/>
  <c r="D413" i="12"/>
  <c r="G413" i="12" s="1"/>
  <c r="D412" i="12"/>
  <c r="G412" i="12" s="1"/>
  <c r="D411" i="12"/>
  <c r="G411" i="12"/>
  <c r="D410" i="12"/>
  <c r="G410" i="12" s="1"/>
  <c r="D409" i="12"/>
  <c r="G409" i="12" s="1"/>
  <c r="D408" i="12"/>
  <c r="G408" i="12" s="1"/>
  <c r="D407" i="12"/>
  <c r="G407" i="12" s="1"/>
  <c r="D405" i="12"/>
  <c r="G405" i="12" s="1"/>
  <c r="D404" i="12"/>
  <c r="G404" i="12"/>
  <c r="D403" i="12"/>
  <c r="G403" i="12"/>
  <c r="D402" i="12"/>
  <c r="G402" i="12" s="1"/>
  <c r="D401" i="12"/>
  <c r="G401" i="12" s="1"/>
  <c r="D400" i="12"/>
  <c r="G400" i="12"/>
  <c r="D399" i="12"/>
  <c r="G399" i="12" s="1"/>
  <c r="D398" i="12"/>
  <c r="G398" i="12"/>
  <c r="D397" i="12"/>
  <c r="G397" i="12"/>
  <c r="D396" i="12"/>
  <c r="G396" i="12" s="1"/>
  <c r="D395" i="12"/>
  <c r="G395" i="12" s="1"/>
  <c r="D394" i="12"/>
  <c r="G394" i="12"/>
  <c r="D393" i="12"/>
  <c r="G393" i="12" s="1"/>
  <c r="D392" i="12"/>
  <c r="G392" i="12"/>
  <c r="D391" i="12"/>
  <c r="G391" i="12"/>
  <c r="D390" i="12"/>
  <c r="G390" i="12" s="1"/>
  <c r="D389" i="12"/>
  <c r="G389" i="12" s="1"/>
  <c r="D388" i="12"/>
  <c r="G388" i="12"/>
  <c r="D387" i="12"/>
  <c r="G387" i="12" s="1"/>
  <c r="D386" i="12"/>
  <c r="G386" i="12" s="1"/>
  <c r="D385" i="12"/>
  <c r="G385" i="12"/>
  <c r="D384" i="12"/>
  <c r="G384" i="12" s="1"/>
  <c r="D383" i="12"/>
  <c r="G383" i="12" s="1"/>
  <c r="D382" i="12"/>
  <c r="G382" i="12" s="1"/>
  <c r="D381" i="12"/>
  <c r="G381" i="12" s="1"/>
  <c r="D380" i="12"/>
  <c r="G380" i="12" s="1"/>
  <c r="D379" i="12"/>
  <c r="G379" i="12"/>
  <c r="D378" i="12"/>
  <c r="G378" i="12" s="1"/>
  <c r="D377" i="12"/>
  <c r="G377" i="12" s="1"/>
  <c r="D376" i="12"/>
  <c r="G376" i="12"/>
  <c r="D375" i="12"/>
  <c r="G375" i="12" s="1"/>
  <c r="D374" i="12"/>
  <c r="G374" i="12"/>
  <c r="D373" i="12"/>
  <c r="G373" i="12" s="1"/>
  <c r="D372" i="12"/>
  <c r="G372" i="12" s="1"/>
  <c r="D371" i="12"/>
  <c r="G371" i="12" s="1"/>
  <c r="D370" i="12"/>
  <c r="G370" i="12" s="1"/>
  <c r="D369" i="12"/>
  <c r="G369" i="12" s="1"/>
  <c r="D368" i="12"/>
  <c r="G368" i="12"/>
  <c r="D367" i="12"/>
  <c r="G367" i="12" s="1"/>
  <c r="D366" i="12"/>
  <c r="G366" i="12" s="1"/>
  <c r="D365" i="12"/>
  <c r="G365" i="12" s="1"/>
  <c r="D364" i="12"/>
  <c r="G364" i="12"/>
  <c r="D363" i="12"/>
  <c r="D362" i="12"/>
  <c r="G362" i="12"/>
  <c r="D361" i="12"/>
  <c r="G361" i="12"/>
  <c r="D360" i="12"/>
  <c r="G360" i="12" s="1"/>
  <c r="D359" i="12"/>
  <c r="G359" i="12" s="1"/>
  <c r="D358" i="12"/>
  <c r="G358" i="12"/>
  <c r="D357" i="12"/>
  <c r="G357" i="12" s="1"/>
  <c r="D356" i="12"/>
  <c r="G356" i="12"/>
  <c r="D355" i="12"/>
  <c r="G355" i="12"/>
  <c r="D354" i="12"/>
  <c r="G354" i="12" s="1"/>
  <c r="D353" i="12"/>
  <c r="G353" i="12" s="1"/>
  <c r="D352" i="12"/>
  <c r="G352" i="12"/>
  <c r="D351" i="12"/>
  <c r="G351" i="12" s="1"/>
  <c r="D350" i="12"/>
  <c r="G350" i="12"/>
  <c r="D349" i="12"/>
  <c r="G349" i="12"/>
  <c r="D347" i="12"/>
  <c r="G347" i="12" s="1"/>
  <c r="D346" i="12"/>
  <c r="G346" i="12" s="1"/>
  <c r="D344" i="12"/>
  <c r="G344" i="12"/>
  <c r="D343" i="12"/>
  <c r="G343" i="12" s="1"/>
  <c r="D342" i="12"/>
  <c r="G342" i="12" s="1"/>
  <c r="D341" i="12"/>
  <c r="G341" i="12" s="1"/>
  <c r="D340" i="12"/>
  <c r="G340" i="12"/>
  <c r="D339" i="12"/>
  <c r="G339" i="12" s="1"/>
  <c r="D338" i="12"/>
  <c r="G338" i="12"/>
  <c r="D337" i="12"/>
  <c r="G337" i="12"/>
  <c r="D336" i="12"/>
  <c r="G336" i="12" s="1"/>
  <c r="D335" i="12"/>
  <c r="G335" i="12" s="1"/>
  <c r="D333" i="12"/>
  <c r="G333" i="12"/>
  <c r="D332" i="12"/>
  <c r="G332" i="12" s="1"/>
  <c r="D331" i="12"/>
  <c r="G331" i="12" s="1"/>
  <c r="D330" i="12"/>
  <c r="G330" i="12"/>
  <c r="D328" i="12"/>
  <c r="G328" i="12" s="1"/>
  <c r="D327" i="12"/>
  <c r="G327" i="12"/>
  <c r="D326" i="12"/>
  <c r="G326" i="12" s="1"/>
  <c r="D325" i="12"/>
  <c r="G325" i="12" s="1"/>
  <c r="D324" i="12"/>
  <c r="G324" i="12"/>
  <c r="D323" i="12"/>
  <c r="G323" i="12" s="1"/>
  <c r="D321" i="12"/>
  <c r="G321" i="12" s="1"/>
  <c r="D320" i="12"/>
  <c r="G320" i="12" s="1"/>
  <c r="D319" i="12"/>
  <c r="G319" i="12"/>
  <c r="D318" i="12"/>
  <c r="G318" i="12" s="1"/>
  <c r="D317" i="12"/>
  <c r="G317" i="12" s="1"/>
  <c r="D316" i="12"/>
  <c r="G316" i="12" s="1"/>
  <c r="D315" i="12"/>
  <c r="G315" i="12"/>
  <c r="D314" i="12"/>
  <c r="G314" i="12" s="1"/>
  <c r="D313" i="12"/>
  <c r="G313" i="12" s="1"/>
  <c r="D312" i="12"/>
  <c r="G312" i="12" s="1"/>
  <c r="D311" i="12"/>
  <c r="G311" i="12" s="1"/>
  <c r="D310" i="12"/>
  <c r="G310" i="12" s="1"/>
  <c r="D309" i="12"/>
  <c r="G309" i="12"/>
  <c r="D308" i="12"/>
  <c r="G308" i="12" s="1"/>
  <c r="D307" i="12"/>
  <c r="G307" i="12"/>
  <c r="D306" i="12"/>
  <c r="G306" i="12" s="1"/>
  <c r="D305" i="12"/>
  <c r="G305" i="12" s="1"/>
  <c r="D304" i="12"/>
  <c r="G304" i="12" s="1"/>
  <c r="D303" i="12"/>
  <c r="G303" i="12"/>
  <c r="D302" i="12"/>
  <c r="G302" i="12" s="1"/>
  <c r="D301" i="12"/>
  <c r="G301" i="12" s="1"/>
  <c r="D300" i="12"/>
  <c r="G300" i="12" s="1"/>
  <c r="D299" i="12"/>
  <c r="G299" i="12" s="1"/>
  <c r="D298" i="12"/>
  <c r="G298" i="12" s="1"/>
  <c r="D297" i="12"/>
  <c r="G297" i="12"/>
  <c r="D296" i="12"/>
  <c r="G296" i="12" s="1"/>
  <c r="D295" i="12"/>
  <c r="G295" i="12"/>
  <c r="D294" i="12"/>
  <c r="G294" i="12"/>
  <c r="D293" i="12"/>
  <c r="G293" i="12" s="1"/>
  <c r="D292" i="12"/>
  <c r="G292" i="12" s="1"/>
  <c r="D291" i="12"/>
  <c r="G291" i="12" s="1"/>
  <c r="D290" i="12"/>
  <c r="G290" i="12" s="1"/>
  <c r="D289" i="12"/>
  <c r="G289" i="12" s="1"/>
  <c r="D288" i="12"/>
  <c r="G288" i="12" s="1"/>
  <c r="D287" i="12"/>
  <c r="G287" i="12" s="1"/>
  <c r="D285" i="12"/>
  <c r="G285" i="12" s="1"/>
  <c r="D284" i="12"/>
  <c r="G284" i="12" s="1"/>
  <c r="D283" i="12"/>
  <c r="G283" i="12" s="1"/>
  <c r="D282" i="12"/>
  <c r="G282" i="12" s="1"/>
  <c r="D281" i="12"/>
  <c r="G281" i="12"/>
  <c r="D279" i="12"/>
  <c r="G279" i="12" s="1"/>
  <c r="D278" i="12"/>
  <c r="G278" i="12"/>
  <c r="D277" i="12"/>
  <c r="G277" i="12" s="1"/>
  <c r="D276" i="12"/>
  <c r="G276" i="12"/>
  <c r="D275" i="12"/>
  <c r="G275" i="12"/>
  <c r="D274" i="12"/>
  <c r="G274" i="12" s="1"/>
  <c r="D272" i="12"/>
  <c r="G272" i="12" s="1"/>
  <c r="D271" i="12"/>
  <c r="G271" i="12" s="1"/>
  <c r="D270" i="12"/>
  <c r="G270" i="12"/>
  <c r="D269" i="12"/>
  <c r="G269" i="12"/>
  <c r="D268" i="12"/>
  <c r="G268" i="12" s="1"/>
  <c r="D267" i="12"/>
  <c r="G267" i="12" s="1"/>
  <c r="D266" i="12"/>
  <c r="G266" i="12" s="1"/>
  <c r="D264" i="12"/>
  <c r="G264" i="12" s="1"/>
  <c r="D263" i="12"/>
  <c r="G263" i="12"/>
  <c r="D262" i="12"/>
  <c r="G262" i="12" s="1"/>
  <c r="D261" i="12"/>
  <c r="G261" i="12" s="1"/>
  <c r="D259" i="12"/>
  <c r="G259" i="12" s="1"/>
  <c r="D258" i="12"/>
  <c r="G258" i="12"/>
  <c r="D256" i="12"/>
  <c r="G256" i="12" s="1"/>
  <c r="D255" i="12"/>
  <c r="G255" i="12" s="1"/>
  <c r="D254" i="12"/>
  <c r="G254" i="12"/>
  <c r="D253" i="12"/>
  <c r="G253" i="12" s="1"/>
  <c r="D252" i="12"/>
  <c r="G252" i="12"/>
  <c r="D251" i="12"/>
  <c r="G251" i="12" s="1"/>
  <c r="D250" i="12"/>
  <c r="G250" i="12" s="1"/>
  <c r="D249" i="12"/>
  <c r="G249" i="12" s="1"/>
  <c r="D248" i="12"/>
  <c r="G248" i="12" s="1"/>
  <c r="D246" i="12"/>
  <c r="G246" i="12"/>
  <c r="D245" i="12"/>
  <c r="G245" i="12" s="1"/>
  <c r="D243" i="12"/>
  <c r="G243" i="12" s="1"/>
  <c r="D242" i="12"/>
  <c r="G242" i="12"/>
  <c r="D241" i="12"/>
  <c r="G241" i="12" s="1"/>
  <c r="D240" i="12"/>
  <c r="G240" i="12" s="1"/>
  <c r="D239" i="12"/>
  <c r="G239" i="12"/>
  <c r="D238" i="12"/>
  <c r="G238" i="12" s="1"/>
  <c r="D236" i="12"/>
  <c r="G236" i="12" s="1"/>
  <c r="D235" i="12"/>
  <c r="G235" i="12" s="1"/>
  <c r="D234" i="12"/>
  <c r="G234" i="12" s="1"/>
  <c r="D233" i="12"/>
  <c r="G233" i="12"/>
  <c r="D232" i="12"/>
  <c r="G232" i="12" s="1"/>
  <c r="D231" i="12"/>
  <c r="G231" i="12" s="1"/>
  <c r="D230" i="12"/>
  <c r="G230" i="12"/>
  <c r="D229" i="12"/>
  <c r="G229" i="12" s="1"/>
  <c r="D228" i="12"/>
  <c r="G228" i="12" s="1"/>
  <c r="D227" i="12"/>
  <c r="G227" i="12"/>
  <c r="D226" i="12"/>
  <c r="G226" i="12" s="1"/>
  <c r="D225" i="12"/>
  <c r="G225" i="12" s="1"/>
  <c r="D224" i="12"/>
  <c r="G224" i="12"/>
  <c r="D223" i="12"/>
  <c r="G223" i="12" s="1"/>
  <c r="D222" i="12"/>
  <c r="G222" i="12"/>
  <c r="D220" i="12"/>
  <c r="G220" i="12" s="1"/>
  <c r="D219" i="12"/>
  <c r="G219" i="12" s="1"/>
  <c r="D217" i="12"/>
  <c r="G217" i="12" s="1"/>
  <c r="D216" i="12"/>
  <c r="G216" i="12"/>
  <c r="D214" i="12"/>
  <c r="G214" i="12" s="1"/>
  <c r="D213" i="12"/>
  <c r="G213" i="12" s="1"/>
  <c r="D212" i="12"/>
  <c r="G212" i="12"/>
  <c r="D211" i="12"/>
  <c r="G211" i="12" s="1"/>
  <c r="D210" i="12"/>
  <c r="G210" i="12"/>
  <c r="D209" i="12"/>
  <c r="G209" i="12"/>
  <c r="D208" i="12"/>
  <c r="G208" i="12" s="1"/>
  <c r="D207" i="12"/>
  <c r="G207" i="12" s="1"/>
  <c r="D206" i="12"/>
  <c r="G206" i="12"/>
  <c r="D205" i="12"/>
  <c r="G205" i="12" s="1"/>
  <c r="D204" i="12"/>
  <c r="G204" i="12" s="1"/>
  <c r="D203" i="12"/>
  <c r="G203" i="12"/>
  <c r="D201" i="12"/>
  <c r="G201" i="12" s="1"/>
  <c r="D200" i="12"/>
  <c r="G200" i="12" s="1"/>
  <c r="D199" i="12"/>
  <c r="G199" i="12" s="1"/>
  <c r="D198" i="12"/>
  <c r="G198" i="12"/>
  <c r="D197" i="12"/>
  <c r="G197" i="12"/>
  <c r="D196" i="12"/>
  <c r="G196" i="12" s="1"/>
  <c r="D195" i="12"/>
  <c r="D194" i="12"/>
  <c r="G194" i="12"/>
  <c r="D193" i="12"/>
  <c r="G193" i="12" s="1"/>
  <c r="D192" i="12"/>
  <c r="G192" i="12"/>
  <c r="D191" i="12"/>
  <c r="G191" i="12" s="1"/>
  <c r="D190" i="12"/>
  <c r="G190" i="12" s="1"/>
  <c r="D189" i="12"/>
  <c r="G189" i="12" s="1"/>
  <c r="D187" i="12"/>
  <c r="G187" i="12" s="1"/>
  <c r="D186" i="12"/>
  <c r="G186" i="12"/>
  <c r="D185" i="12"/>
  <c r="G185" i="12"/>
  <c r="D184" i="12"/>
  <c r="G184" i="12" s="1"/>
  <c r="D183" i="12"/>
  <c r="G183" i="12" s="1"/>
  <c r="D182" i="12"/>
  <c r="G182" i="12"/>
  <c r="D181" i="12"/>
  <c r="G181" i="12" s="1"/>
  <c r="D180" i="12"/>
  <c r="G180" i="12" s="1"/>
  <c r="D179" i="12"/>
  <c r="G179" i="12"/>
  <c r="D177" i="12"/>
  <c r="G177" i="12" s="1"/>
  <c r="D176" i="12"/>
  <c r="G176" i="12" s="1"/>
  <c r="D175" i="12"/>
  <c r="G175" i="12" s="1"/>
  <c r="D173" i="12"/>
  <c r="G173" i="12"/>
  <c r="D172" i="12"/>
  <c r="G172" i="12" s="1"/>
  <c r="D171" i="12"/>
  <c r="G171" i="12" s="1"/>
  <c r="D169" i="12"/>
  <c r="G169" i="12" s="1"/>
  <c r="D168" i="12"/>
  <c r="G168" i="12"/>
  <c r="D167" i="12"/>
  <c r="G167" i="12"/>
  <c r="D166" i="12"/>
  <c r="G166" i="12" s="1"/>
  <c r="D164" i="12"/>
  <c r="G164" i="12"/>
  <c r="D163" i="12"/>
  <c r="G163" i="12" s="1"/>
  <c r="D162" i="12"/>
  <c r="G162" i="12"/>
  <c r="D161" i="12"/>
  <c r="G161" i="12" s="1"/>
  <c r="D159" i="12"/>
  <c r="G159" i="12" s="1"/>
  <c r="D158" i="12"/>
  <c r="G158" i="12"/>
  <c r="D157" i="12"/>
  <c r="G157" i="12" s="1"/>
  <c r="D155" i="12"/>
  <c r="G155" i="12"/>
  <c r="D154" i="12"/>
  <c r="G154" i="12" s="1"/>
  <c r="D153" i="12"/>
  <c r="G153" i="12" s="1"/>
  <c r="D152" i="12"/>
  <c r="G152" i="12"/>
  <c r="D151" i="12"/>
  <c r="G151" i="12" s="1"/>
  <c r="D150" i="12"/>
  <c r="G150" i="12"/>
  <c r="D149" i="12"/>
  <c r="G149" i="12"/>
  <c r="D147" i="12"/>
  <c r="G147" i="12" s="1"/>
  <c r="D146" i="12"/>
  <c r="G146" i="12" s="1"/>
  <c r="D145" i="12"/>
  <c r="G145" i="12" s="1"/>
  <c r="D144" i="12"/>
  <c r="G144" i="12"/>
  <c r="D143" i="12"/>
  <c r="G143" i="12"/>
  <c r="D142" i="12"/>
  <c r="G142" i="12" s="1"/>
  <c r="D141" i="12"/>
  <c r="G141" i="12" s="1"/>
  <c r="D139" i="12"/>
  <c r="G139" i="12" s="1"/>
  <c r="D138" i="12"/>
  <c r="G138" i="12"/>
  <c r="D137" i="12"/>
  <c r="G137" i="12"/>
  <c r="D136" i="12"/>
  <c r="G136" i="12" s="1"/>
  <c r="D135" i="12"/>
  <c r="G135" i="12" s="1"/>
  <c r="D134" i="12"/>
  <c r="G134" i="12"/>
  <c r="D133" i="12"/>
  <c r="G133" i="12" s="1"/>
  <c r="D132" i="12"/>
  <c r="G132" i="12"/>
  <c r="D131" i="12"/>
  <c r="G131" i="12"/>
  <c r="D130" i="12"/>
  <c r="G130" i="12" s="1"/>
  <c r="D128" i="12"/>
  <c r="G128" i="12" s="1"/>
  <c r="D127" i="12"/>
  <c r="G127" i="12" s="1"/>
  <c r="D126" i="12"/>
  <c r="G126" i="12" s="1"/>
  <c r="D125" i="12"/>
  <c r="G125" i="12"/>
  <c r="D124" i="12"/>
  <c r="G124" i="12" s="1"/>
  <c r="D123" i="12"/>
  <c r="G123" i="12" s="1"/>
  <c r="D122" i="12"/>
  <c r="G122" i="12" s="1"/>
  <c r="D121" i="12"/>
  <c r="G121" i="12" s="1"/>
  <c r="D120" i="12"/>
  <c r="G120" i="12"/>
  <c r="D118" i="12"/>
  <c r="G118" i="12" s="1"/>
  <c r="D117" i="12"/>
  <c r="G117" i="12" s="1"/>
  <c r="D116" i="12"/>
  <c r="G116" i="12"/>
  <c r="D114" i="12"/>
  <c r="G114" i="12"/>
  <c r="D113" i="12"/>
  <c r="G113" i="12" s="1"/>
  <c r="D111" i="12"/>
  <c r="G111" i="12" s="1"/>
  <c r="D110" i="12"/>
  <c r="G110" i="12" s="1"/>
  <c r="D109" i="12"/>
  <c r="G109" i="12" s="1"/>
  <c r="D108" i="12"/>
  <c r="G108" i="12"/>
  <c r="D107" i="12"/>
  <c r="G107" i="12"/>
  <c r="D106" i="12"/>
  <c r="G106" i="12" s="1"/>
  <c r="D105" i="12"/>
  <c r="G105" i="12" s="1"/>
  <c r="D104" i="12"/>
  <c r="G104" i="12"/>
  <c r="D102" i="12"/>
  <c r="G102" i="12"/>
  <c r="D101" i="12"/>
  <c r="G101" i="12"/>
  <c r="D100" i="12"/>
  <c r="G100" i="12" s="1"/>
  <c r="D99" i="12"/>
  <c r="G99" i="12" s="1"/>
  <c r="D98" i="12"/>
  <c r="G98" i="12"/>
  <c r="D97" i="12"/>
  <c r="D96" i="12"/>
  <c r="G96" i="12"/>
  <c r="D95" i="12"/>
  <c r="G95" i="12"/>
  <c r="D94" i="12"/>
  <c r="G94" i="12" s="1"/>
  <c r="D93" i="12"/>
  <c r="G93" i="12" s="1"/>
  <c r="D92" i="12"/>
  <c r="G92" i="12"/>
  <c r="D91" i="12"/>
  <c r="G91" i="12" s="1"/>
  <c r="D89" i="12"/>
  <c r="G89" i="12"/>
  <c r="D88" i="12"/>
  <c r="G88" i="12" s="1"/>
  <c r="D87" i="12"/>
  <c r="G87" i="12" s="1"/>
  <c r="D85" i="12"/>
  <c r="G85" i="12" s="1"/>
  <c r="D84" i="12"/>
  <c r="G84" i="12" s="1"/>
  <c r="D83" i="12"/>
  <c r="G83" i="12" s="1"/>
  <c r="D82" i="12"/>
  <c r="G82" i="12" s="1"/>
  <c r="D81" i="12"/>
  <c r="G81" i="12" s="1"/>
  <c r="D80" i="12"/>
  <c r="G80" i="12" s="1"/>
  <c r="D79" i="12"/>
  <c r="G79" i="12" s="1"/>
  <c r="D78" i="12"/>
  <c r="G78" i="12"/>
  <c r="D77" i="12"/>
  <c r="G77" i="12"/>
  <c r="D76" i="12"/>
  <c r="G76" i="12" s="1"/>
  <c r="D75" i="12"/>
  <c r="G75" i="12" s="1"/>
  <c r="D74" i="12"/>
  <c r="G74" i="12"/>
  <c r="D73" i="12"/>
  <c r="G73" i="12" s="1"/>
  <c r="D72" i="12"/>
  <c r="G72" i="12"/>
  <c r="D71" i="12"/>
  <c r="G71" i="12"/>
  <c r="D70" i="12"/>
  <c r="G70" i="12" s="1"/>
  <c r="D69" i="12"/>
  <c r="G69" i="12" s="1"/>
  <c r="D68" i="12"/>
  <c r="G68" i="12" s="1"/>
  <c r="D67" i="12"/>
  <c r="G67" i="12" s="1"/>
  <c r="D66" i="12"/>
  <c r="G66" i="12"/>
  <c r="D65" i="12"/>
  <c r="G65" i="12"/>
  <c r="D64" i="12"/>
  <c r="G64" i="12" s="1"/>
  <c r="D63" i="12"/>
  <c r="G63" i="12" s="1"/>
  <c r="D62" i="12"/>
  <c r="G62" i="12"/>
  <c r="D61" i="12"/>
  <c r="G61" i="12" s="1"/>
  <c r="D60" i="12"/>
  <c r="G60" i="12"/>
  <c r="D59" i="12"/>
  <c r="G59" i="12"/>
  <c r="D58" i="12"/>
  <c r="G58" i="12" s="1"/>
  <c r="D57" i="12"/>
  <c r="G57" i="12" s="1"/>
  <c r="D56" i="12"/>
  <c r="G56" i="12"/>
  <c r="D55" i="12"/>
  <c r="G55" i="12" s="1"/>
  <c r="D53" i="12"/>
  <c r="G53" i="12"/>
  <c r="D52" i="12"/>
  <c r="G52" i="12" s="1"/>
  <c r="D51" i="12"/>
  <c r="G51" i="12" s="1"/>
  <c r="D50" i="12"/>
  <c r="G50" i="12"/>
  <c r="D49" i="12"/>
  <c r="G49" i="12" s="1"/>
  <c r="D48" i="12"/>
  <c r="G48" i="12" s="1"/>
  <c r="D47" i="12"/>
  <c r="G47" i="12" s="1"/>
  <c r="D46" i="12"/>
  <c r="G46" i="12" s="1"/>
  <c r="D45" i="12"/>
  <c r="G45" i="12" s="1"/>
  <c r="D44" i="12"/>
  <c r="G44" i="12"/>
  <c r="D43" i="12"/>
  <c r="G43" i="12" s="1"/>
  <c r="D42" i="12"/>
  <c r="G42" i="12" s="1"/>
  <c r="D41" i="12"/>
  <c r="G41" i="12"/>
  <c r="D40" i="12"/>
  <c r="G40" i="12" s="1"/>
  <c r="D39" i="12"/>
  <c r="G39" i="12" s="1"/>
  <c r="D38" i="12"/>
  <c r="G38" i="12"/>
  <c r="D36" i="12"/>
  <c r="G36" i="12"/>
  <c r="D35" i="12"/>
  <c r="G35" i="12"/>
  <c r="D34" i="12"/>
  <c r="G34" i="12" s="1"/>
  <c r="D33" i="12"/>
  <c r="G33" i="12" s="1"/>
  <c r="D32" i="12"/>
  <c r="G32" i="12"/>
  <c r="D30" i="12"/>
  <c r="G30" i="12" s="1"/>
  <c r="D29" i="12"/>
  <c r="G29" i="12" s="1"/>
  <c r="D28" i="12"/>
  <c r="G28" i="12"/>
  <c r="D27" i="12"/>
  <c r="G27" i="12" s="1"/>
  <c r="D26" i="12"/>
  <c r="G26" i="12"/>
  <c r="D25" i="12"/>
  <c r="G25" i="12" s="1"/>
  <c r="D24" i="12"/>
  <c r="G24" i="12"/>
  <c r="D23" i="12"/>
  <c r="G23" i="12"/>
  <c r="D22" i="12"/>
  <c r="G22" i="12"/>
  <c r="D21" i="12"/>
  <c r="G21" i="12" s="1"/>
  <c r="D20" i="12"/>
  <c r="G20" i="12"/>
  <c r="D19" i="12"/>
  <c r="G19" i="12" s="1"/>
  <c r="D18" i="12"/>
  <c r="G18" i="12" s="1"/>
  <c r="D16" i="12"/>
  <c r="G16" i="12" s="1"/>
  <c r="D15" i="12"/>
  <c r="G15" i="12" s="1"/>
  <c r="D14" i="12"/>
  <c r="G14" i="12" s="1"/>
  <c r="D13" i="12"/>
  <c r="G13" i="12" s="1"/>
  <c r="D12" i="12"/>
  <c r="G12" i="12"/>
  <c r="D11" i="12"/>
  <c r="G11" i="12"/>
  <c r="D10" i="12"/>
  <c r="G10" i="12"/>
  <c r="D9" i="12"/>
  <c r="G9" i="12" s="1"/>
  <c r="D8" i="12"/>
  <c r="G8" i="12"/>
  <c r="D7" i="12"/>
  <c r="G7" i="12" s="1"/>
  <c r="B17" i="11"/>
  <c r="B21" i="11"/>
  <c r="B31" i="11"/>
  <c r="B37" i="11"/>
  <c r="B54" i="11"/>
  <c r="B86" i="11"/>
  <c r="B90" i="11"/>
  <c r="B93" i="11"/>
  <c r="B97" i="11"/>
  <c r="D97" i="11" s="1"/>
  <c r="B103" i="11"/>
  <c r="D103" i="11" s="1"/>
  <c r="B108" i="11"/>
  <c r="D108" i="11" s="1"/>
  <c r="G108" i="11" s="1"/>
  <c r="B112" i="11"/>
  <c r="B115" i="11"/>
  <c r="D115" i="11" s="1"/>
  <c r="G115" i="11" s="1"/>
  <c r="B119" i="11"/>
  <c r="B129" i="11"/>
  <c r="B136" i="11"/>
  <c r="D136" i="11" s="1"/>
  <c r="B140" i="11"/>
  <c r="B148" i="11"/>
  <c r="D148" i="11" s="1"/>
  <c r="G148" i="11" s="1"/>
  <c r="B153" i="11"/>
  <c r="B156" i="11"/>
  <c r="B160" i="11"/>
  <c r="B165" i="11"/>
  <c r="B170" i="11"/>
  <c r="B174" i="11"/>
  <c r="B178" i="11"/>
  <c r="D178" i="11" s="1"/>
  <c r="G178" i="11" s="1"/>
  <c r="B183" i="11"/>
  <c r="B188" i="11"/>
  <c r="B195" i="11"/>
  <c r="B202" i="11"/>
  <c r="B215" i="11"/>
  <c r="B218" i="11"/>
  <c r="D218" i="11" s="1"/>
  <c r="B221" i="11"/>
  <c r="B237" i="11"/>
  <c r="D237" i="11" s="1"/>
  <c r="G237" i="11" s="1"/>
  <c r="B244" i="11"/>
  <c r="D244" i="11" s="1"/>
  <c r="G244" i="11" s="1"/>
  <c r="B247" i="11"/>
  <c r="D247" i="11" s="1"/>
  <c r="B257" i="11"/>
  <c r="D257" i="11" s="1"/>
  <c r="B260" i="11"/>
  <c r="B265" i="11"/>
  <c r="B273" i="11"/>
  <c r="D273" i="11" s="1"/>
  <c r="G273" i="11" s="1"/>
  <c r="B280" i="11"/>
  <c r="B286" i="11"/>
  <c r="D286" i="11" s="1"/>
  <c r="G286" i="11" s="1"/>
  <c r="B322" i="11"/>
  <c r="D322" i="11" s="1"/>
  <c r="B329" i="11"/>
  <c r="B334" i="11"/>
  <c r="B345" i="11"/>
  <c r="B348" i="11"/>
  <c r="B363" i="11"/>
  <c r="B367" i="11"/>
  <c r="B406" i="11"/>
  <c r="D406" i="11"/>
  <c r="B414" i="11"/>
  <c r="B440" i="11"/>
  <c r="B459" i="11"/>
  <c r="B466" i="11"/>
  <c r="B472" i="11"/>
  <c r="B477" i="11"/>
  <c r="B482" i="11"/>
  <c r="B488" i="11"/>
  <c r="B497" i="11"/>
  <c r="B504" i="11"/>
  <c r="B508" i="11"/>
  <c r="B511" i="11"/>
  <c r="B516" i="11"/>
  <c r="B535" i="11"/>
  <c r="D535" i="11" s="1"/>
  <c r="G535" i="11" s="1"/>
  <c r="B539" i="11"/>
  <c r="B544" i="11"/>
  <c r="B551" i="11"/>
  <c r="C17" i="11"/>
  <c r="C21" i="11"/>
  <c r="D21" i="11" s="1"/>
  <c r="C31" i="11"/>
  <c r="D31" i="11" s="1"/>
  <c r="C37" i="11"/>
  <c r="C54" i="11"/>
  <c r="C86" i="11"/>
  <c r="D86" i="11" s="1"/>
  <c r="G86" i="11" s="1"/>
  <c r="C90" i="11"/>
  <c r="D90" i="11" s="1"/>
  <c r="C93" i="11"/>
  <c r="D93" i="11" s="1"/>
  <c r="C97" i="11"/>
  <c r="C103" i="11"/>
  <c r="C108" i="11"/>
  <c r="C112" i="11"/>
  <c r="C115" i="11"/>
  <c r="C119" i="11"/>
  <c r="C129" i="11"/>
  <c r="C136" i="11"/>
  <c r="C140" i="11"/>
  <c r="C148" i="11"/>
  <c r="C153" i="11"/>
  <c r="C156" i="11"/>
  <c r="D156" i="11" s="1"/>
  <c r="G156" i="11" s="1"/>
  <c r="C160" i="11"/>
  <c r="C165" i="11"/>
  <c r="C170" i="11"/>
  <c r="D170" i="11" s="1"/>
  <c r="G170" i="11" s="1"/>
  <c r="C174" i="11"/>
  <c r="C178" i="11"/>
  <c r="C183" i="11"/>
  <c r="D183" i="11" s="1"/>
  <c r="G183" i="11" s="1"/>
  <c r="C188" i="11"/>
  <c r="C195" i="11"/>
  <c r="C202" i="11"/>
  <c r="C215" i="11"/>
  <c r="C218" i="11"/>
  <c r="C221" i="11"/>
  <c r="C237" i="11"/>
  <c r="C244" i="11"/>
  <c r="C247" i="11"/>
  <c r="C257" i="11"/>
  <c r="C260" i="11"/>
  <c r="C265" i="11"/>
  <c r="C273" i="11"/>
  <c r="C280" i="11"/>
  <c r="C286" i="11"/>
  <c r="C322" i="11"/>
  <c r="C329" i="11"/>
  <c r="C334" i="11"/>
  <c r="C345" i="11"/>
  <c r="C348" i="11"/>
  <c r="D348" i="11" s="1"/>
  <c r="G348" i="11" s="1"/>
  <c r="C363" i="11"/>
  <c r="C367" i="11"/>
  <c r="C406" i="11"/>
  <c r="C414" i="11"/>
  <c r="C440" i="11"/>
  <c r="C459" i="11"/>
  <c r="C466" i="11"/>
  <c r="C472" i="11"/>
  <c r="C477" i="11"/>
  <c r="C482" i="11"/>
  <c r="C488" i="11"/>
  <c r="D488" i="11"/>
  <c r="C497" i="11"/>
  <c r="C504" i="11"/>
  <c r="D504" i="11" s="1"/>
  <c r="C508" i="11"/>
  <c r="D508" i="11" s="1"/>
  <c r="G508" i="11" s="1"/>
  <c r="C511" i="11"/>
  <c r="C516" i="11"/>
  <c r="C535" i="11"/>
  <c r="C539" i="11"/>
  <c r="C544" i="11"/>
  <c r="D544" i="11" s="1"/>
  <c r="C551" i="11"/>
  <c r="E17" i="11"/>
  <c r="E21" i="11"/>
  <c r="E31" i="11"/>
  <c r="E37" i="11"/>
  <c r="E54" i="11"/>
  <c r="E86" i="11"/>
  <c r="E90" i="11"/>
  <c r="E93" i="11"/>
  <c r="E97" i="11"/>
  <c r="E103" i="11"/>
  <c r="E108" i="11"/>
  <c r="E112" i="11"/>
  <c r="E115" i="11"/>
  <c r="E119" i="11"/>
  <c r="E129" i="11"/>
  <c r="E136" i="11"/>
  <c r="E140" i="11"/>
  <c r="E148" i="11"/>
  <c r="E153" i="11"/>
  <c r="E156" i="11"/>
  <c r="E160" i="11"/>
  <c r="E165" i="11"/>
  <c r="E170" i="11"/>
  <c r="E174" i="11"/>
  <c r="E178" i="11"/>
  <c r="E183" i="11"/>
  <c r="E188" i="11"/>
  <c r="E195" i="11"/>
  <c r="E202" i="11"/>
  <c r="E215" i="11"/>
  <c r="E218" i="11"/>
  <c r="E221" i="11"/>
  <c r="E237" i="11"/>
  <c r="E244" i="11"/>
  <c r="E247" i="11"/>
  <c r="E257" i="11"/>
  <c r="E260" i="11"/>
  <c r="E265" i="11"/>
  <c r="E273" i="11"/>
  <c r="E280" i="11"/>
  <c r="E286" i="11"/>
  <c r="E322" i="11"/>
  <c r="E329" i="11"/>
  <c r="E334" i="11"/>
  <c r="E345" i="11"/>
  <c r="E348" i="11"/>
  <c r="E363" i="11"/>
  <c r="E367" i="11"/>
  <c r="E406" i="11"/>
  <c r="E414" i="11"/>
  <c r="E440" i="11"/>
  <c r="E459" i="11"/>
  <c r="E466" i="11"/>
  <c r="E472" i="11"/>
  <c r="E477" i="11"/>
  <c r="E482" i="11"/>
  <c r="E488" i="11"/>
  <c r="E497" i="11"/>
  <c r="E504" i="11"/>
  <c r="E508" i="11"/>
  <c r="E511" i="11"/>
  <c r="E516" i="11"/>
  <c r="E535" i="11"/>
  <c r="E539" i="11"/>
  <c r="E544" i="11"/>
  <c r="E551" i="11"/>
  <c r="F17" i="11"/>
  <c r="F21" i="11"/>
  <c r="F31" i="11"/>
  <c r="F37" i="11"/>
  <c r="F54" i="11"/>
  <c r="F86" i="11"/>
  <c r="F90" i="11"/>
  <c r="F93" i="11"/>
  <c r="F97" i="11"/>
  <c r="G97" i="11" s="1"/>
  <c r="F103" i="11"/>
  <c r="F108" i="11"/>
  <c r="F112" i="11"/>
  <c r="F115" i="11"/>
  <c r="F119" i="11"/>
  <c r="F129" i="11"/>
  <c r="F136" i="11"/>
  <c r="F140" i="11"/>
  <c r="F148" i="11"/>
  <c r="F153" i="11"/>
  <c r="F156" i="11"/>
  <c r="F160" i="11"/>
  <c r="F165" i="11"/>
  <c r="F170" i="11"/>
  <c r="F174" i="11"/>
  <c r="F178" i="11"/>
  <c r="F183" i="11"/>
  <c r="F188" i="11"/>
  <c r="F195" i="11"/>
  <c r="F202" i="11"/>
  <c r="F215" i="11"/>
  <c r="F218" i="11"/>
  <c r="F221" i="11"/>
  <c r="F237" i="11"/>
  <c r="F244" i="11"/>
  <c r="F247" i="11"/>
  <c r="F257" i="11"/>
  <c r="F260" i="11"/>
  <c r="F265" i="11"/>
  <c r="F273" i="11"/>
  <c r="F280" i="11"/>
  <c r="F286" i="11"/>
  <c r="F322" i="11"/>
  <c r="F329" i="11"/>
  <c r="F334" i="11"/>
  <c r="F345" i="11"/>
  <c r="F348" i="11"/>
  <c r="F363" i="11"/>
  <c r="F367" i="11"/>
  <c r="F406" i="11"/>
  <c r="G406" i="11" s="1"/>
  <c r="F414" i="11"/>
  <c r="F440" i="11"/>
  <c r="F459" i="11"/>
  <c r="F466" i="11"/>
  <c r="F472" i="11"/>
  <c r="F477" i="11"/>
  <c r="F482" i="11"/>
  <c r="F488" i="11"/>
  <c r="F497" i="11"/>
  <c r="F504" i="11"/>
  <c r="F508" i="11"/>
  <c r="F511" i="11"/>
  <c r="F516" i="11"/>
  <c r="F535" i="11"/>
  <c r="F539" i="11"/>
  <c r="F544" i="11"/>
  <c r="F551" i="11"/>
  <c r="B552" i="11"/>
  <c r="C552" i="11"/>
  <c r="D552" i="11" s="1"/>
  <c r="G552" i="11" s="1"/>
  <c r="E552" i="11"/>
  <c r="F552" i="11"/>
  <c r="D551" i="11"/>
  <c r="G551" i="11" s="1"/>
  <c r="D550" i="11"/>
  <c r="G550" i="11" s="1"/>
  <c r="D549" i="11"/>
  <c r="G549" i="11" s="1"/>
  <c r="D548" i="11"/>
  <c r="G548" i="11" s="1"/>
  <c r="D547" i="11"/>
  <c r="G547" i="11"/>
  <c r="D546" i="11"/>
  <c r="G546" i="11"/>
  <c r="D545" i="11"/>
  <c r="G545" i="11" s="1"/>
  <c r="D543" i="11"/>
  <c r="G543" i="11" s="1"/>
  <c r="D542" i="11"/>
  <c r="G542" i="11" s="1"/>
  <c r="D541" i="11"/>
  <c r="G541" i="11" s="1"/>
  <c r="D540" i="11"/>
  <c r="G540" i="11" s="1"/>
  <c r="D538" i="11"/>
  <c r="G538" i="11"/>
  <c r="D537" i="11"/>
  <c r="G537" i="11" s="1"/>
  <c r="D536" i="11"/>
  <c r="G536" i="11" s="1"/>
  <c r="D534" i="11"/>
  <c r="G534" i="11"/>
  <c r="D533" i="11"/>
  <c r="G533" i="11" s="1"/>
  <c r="D532" i="11"/>
  <c r="G532" i="11"/>
  <c r="D531" i="11"/>
  <c r="G531" i="11"/>
  <c r="D530" i="11"/>
  <c r="G530" i="11" s="1"/>
  <c r="D529" i="11"/>
  <c r="G529" i="11" s="1"/>
  <c r="D528" i="11"/>
  <c r="G528" i="11" s="1"/>
  <c r="D527" i="11"/>
  <c r="G527" i="11" s="1"/>
  <c r="D526" i="11"/>
  <c r="G526" i="11"/>
  <c r="D525" i="11"/>
  <c r="G525" i="11" s="1"/>
  <c r="D524" i="11"/>
  <c r="G524" i="11" s="1"/>
  <c r="D523" i="11"/>
  <c r="G523" i="11" s="1"/>
  <c r="D522" i="11"/>
  <c r="G522" i="11"/>
  <c r="D521" i="11"/>
  <c r="G521" i="11" s="1"/>
  <c r="D520" i="11"/>
  <c r="G520" i="11"/>
  <c r="D519" i="11"/>
  <c r="G519" i="11"/>
  <c r="D518" i="11"/>
  <c r="G518" i="11" s="1"/>
  <c r="D517" i="11"/>
  <c r="G517" i="11" s="1"/>
  <c r="D515" i="11"/>
  <c r="G515" i="11" s="1"/>
  <c r="D514" i="11"/>
  <c r="G514" i="11"/>
  <c r="D513" i="11"/>
  <c r="G513" i="11"/>
  <c r="D512" i="11"/>
  <c r="G512" i="11" s="1"/>
  <c r="D510" i="11"/>
  <c r="G510" i="11" s="1"/>
  <c r="D509" i="11"/>
  <c r="G509" i="11" s="1"/>
  <c r="D507" i="11"/>
  <c r="G507" i="11"/>
  <c r="D506" i="11"/>
  <c r="G506" i="11"/>
  <c r="D505" i="11"/>
  <c r="G505" i="11" s="1"/>
  <c r="D503" i="11"/>
  <c r="G503" i="11" s="1"/>
  <c r="D502" i="11"/>
  <c r="G502" i="11" s="1"/>
  <c r="D501" i="11"/>
  <c r="G501" i="11" s="1"/>
  <c r="D500" i="11"/>
  <c r="G500" i="11" s="1"/>
  <c r="D499" i="11"/>
  <c r="G499" i="11"/>
  <c r="D498" i="11"/>
  <c r="G498" i="11"/>
  <c r="D497" i="11"/>
  <c r="G497" i="11" s="1"/>
  <c r="D496" i="11"/>
  <c r="G496" i="11" s="1"/>
  <c r="D495" i="11"/>
  <c r="G495" i="11"/>
  <c r="D494" i="11"/>
  <c r="G494" i="11"/>
  <c r="D493" i="11"/>
  <c r="G493" i="11" s="1"/>
  <c r="D492" i="11"/>
  <c r="G492" i="11" s="1"/>
  <c r="D491" i="11"/>
  <c r="G491" i="11" s="1"/>
  <c r="D490" i="11"/>
  <c r="G490" i="11" s="1"/>
  <c r="D489" i="11"/>
  <c r="G489" i="11" s="1"/>
  <c r="D487" i="11"/>
  <c r="G487" i="11" s="1"/>
  <c r="D486" i="11"/>
  <c r="G486" i="11"/>
  <c r="D485" i="11"/>
  <c r="G485" i="11"/>
  <c r="D484" i="11"/>
  <c r="G484" i="11" s="1"/>
  <c r="D483" i="11"/>
  <c r="G483" i="11" s="1"/>
  <c r="D481" i="11"/>
  <c r="G481" i="11"/>
  <c r="D480" i="11"/>
  <c r="G480" i="11"/>
  <c r="D479" i="11"/>
  <c r="G479" i="11"/>
  <c r="D478" i="11"/>
  <c r="G478" i="11" s="1"/>
  <c r="D476" i="11"/>
  <c r="G476" i="11" s="1"/>
  <c r="D475" i="11"/>
  <c r="G475" i="11"/>
  <c r="D474" i="11"/>
  <c r="G474" i="11"/>
  <c r="D473" i="11"/>
  <c r="G473" i="11" s="1"/>
  <c r="D471" i="11"/>
  <c r="G471" i="11" s="1"/>
  <c r="D470" i="11"/>
  <c r="G470" i="11"/>
  <c r="D469" i="11"/>
  <c r="G469" i="11" s="1"/>
  <c r="D468" i="11"/>
  <c r="G468" i="11"/>
  <c r="D467" i="11"/>
  <c r="G467" i="11" s="1"/>
  <c r="D465" i="11"/>
  <c r="G465" i="11"/>
  <c r="D464" i="11"/>
  <c r="G464" i="11" s="1"/>
  <c r="D463" i="11"/>
  <c r="G463" i="11"/>
  <c r="D462" i="11"/>
  <c r="G462" i="11"/>
  <c r="D461" i="11"/>
  <c r="G461" i="11" s="1"/>
  <c r="D460" i="11"/>
  <c r="G460" i="11" s="1"/>
  <c r="D458" i="11"/>
  <c r="G458" i="11" s="1"/>
  <c r="D457" i="11"/>
  <c r="G457" i="11" s="1"/>
  <c r="D456" i="11"/>
  <c r="G456" i="11"/>
  <c r="D455" i="11"/>
  <c r="G455" i="11"/>
  <c r="D454" i="11"/>
  <c r="G454" i="11" s="1"/>
  <c r="D453" i="11"/>
  <c r="G453" i="11" s="1"/>
  <c r="D452" i="11"/>
  <c r="G452" i="11"/>
  <c r="D451" i="11"/>
  <c r="G451" i="11" s="1"/>
  <c r="D450" i="11"/>
  <c r="G450" i="11"/>
  <c r="D449" i="11"/>
  <c r="G449" i="11"/>
  <c r="D448" i="11"/>
  <c r="G448" i="11" s="1"/>
  <c r="D447" i="11"/>
  <c r="G447" i="11" s="1"/>
  <c r="D446" i="11"/>
  <c r="G446" i="11" s="1"/>
  <c r="D445" i="11"/>
  <c r="G445" i="11" s="1"/>
  <c r="D444" i="11"/>
  <c r="G444" i="11"/>
  <c r="D443" i="11"/>
  <c r="G443" i="11"/>
  <c r="D442" i="11"/>
  <c r="G442" i="11"/>
  <c r="D441" i="11"/>
  <c r="G441" i="11" s="1"/>
  <c r="D439" i="11"/>
  <c r="G439" i="11"/>
  <c r="D438" i="11"/>
  <c r="G438" i="11" s="1"/>
  <c r="D437" i="11"/>
  <c r="G437" i="11"/>
  <c r="D436" i="11"/>
  <c r="G436" i="11"/>
  <c r="D435" i="11"/>
  <c r="G435" i="11" s="1"/>
  <c r="D434" i="11"/>
  <c r="G434" i="11" s="1"/>
  <c r="D433" i="11"/>
  <c r="G433" i="11" s="1"/>
  <c r="D432" i="11"/>
  <c r="G432" i="11" s="1"/>
  <c r="D431" i="11"/>
  <c r="G431" i="11"/>
  <c r="D430" i="11"/>
  <c r="G430" i="11"/>
  <c r="D429" i="11"/>
  <c r="G429" i="11"/>
  <c r="D428" i="11"/>
  <c r="G428" i="11" s="1"/>
  <c r="D427" i="11"/>
  <c r="G427" i="11"/>
  <c r="D426" i="11"/>
  <c r="G426" i="11" s="1"/>
  <c r="D425" i="11"/>
  <c r="G425" i="11"/>
  <c r="D424" i="11"/>
  <c r="G424" i="11"/>
  <c r="D423" i="11"/>
  <c r="G423" i="11" s="1"/>
  <c r="D422" i="11"/>
  <c r="G422" i="11" s="1"/>
  <c r="D421" i="11"/>
  <c r="G421" i="11" s="1"/>
  <c r="D420" i="11"/>
  <c r="G420" i="11" s="1"/>
  <c r="D419" i="11"/>
  <c r="G419" i="11"/>
  <c r="D418" i="11"/>
  <c r="G418" i="11"/>
  <c r="D417" i="11"/>
  <c r="G417" i="11"/>
  <c r="D416" i="11"/>
  <c r="G416" i="11" s="1"/>
  <c r="D415" i="11"/>
  <c r="G415" i="11"/>
  <c r="D414" i="11"/>
  <c r="G414" i="11" s="1"/>
  <c r="D413" i="11"/>
  <c r="G413" i="11"/>
  <c r="D412" i="11"/>
  <c r="G412" i="11"/>
  <c r="D411" i="11"/>
  <c r="G411" i="11" s="1"/>
  <c r="D410" i="11"/>
  <c r="G410" i="11" s="1"/>
  <c r="D409" i="11"/>
  <c r="G409" i="11" s="1"/>
  <c r="D408" i="11"/>
  <c r="G408" i="11" s="1"/>
  <c r="D407" i="11"/>
  <c r="G407" i="11"/>
  <c r="D405" i="11"/>
  <c r="G405" i="11"/>
  <c r="D404" i="11"/>
  <c r="G404" i="11"/>
  <c r="D403" i="11"/>
  <c r="G403" i="11" s="1"/>
  <c r="D402" i="11"/>
  <c r="G402" i="11"/>
  <c r="D401" i="11"/>
  <c r="G401" i="11" s="1"/>
  <c r="D400" i="11"/>
  <c r="G400" i="11"/>
  <c r="D399" i="11"/>
  <c r="G399" i="11"/>
  <c r="D398" i="11"/>
  <c r="G398" i="11" s="1"/>
  <c r="D397" i="11"/>
  <c r="G397" i="11" s="1"/>
  <c r="D396" i="11"/>
  <c r="G396" i="11" s="1"/>
  <c r="D395" i="11"/>
  <c r="G395" i="11" s="1"/>
  <c r="D394" i="11"/>
  <c r="G394" i="11"/>
  <c r="D393" i="11"/>
  <c r="G393" i="11" s="1"/>
  <c r="D392" i="11"/>
  <c r="G392" i="11"/>
  <c r="D391" i="11"/>
  <c r="G391" i="11" s="1"/>
  <c r="D390" i="11"/>
  <c r="G390" i="11"/>
  <c r="D389" i="11"/>
  <c r="G389" i="11" s="1"/>
  <c r="D388" i="11"/>
  <c r="G388" i="11"/>
  <c r="D387" i="11"/>
  <c r="G387" i="11"/>
  <c r="D386" i="11"/>
  <c r="G386" i="11" s="1"/>
  <c r="D385" i="11"/>
  <c r="G385" i="11" s="1"/>
  <c r="D384" i="11"/>
  <c r="G384" i="11" s="1"/>
  <c r="D383" i="11"/>
  <c r="G383" i="11" s="1"/>
  <c r="D382" i="11"/>
  <c r="G382" i="11"/>
  <c r="D381" i="11"/>
  <c r="G381" i="11"/>
  <c r="D380" i="11"/>
  <c r="G380" i="11" s="1"/>
  <c r="D379" i="11"/>
  <c r="G379" i="11" s="1"/>
  <c r="D378" i="11"/>
  <c r="G378" i="11" s="1"/>
  <c r="D377" i="11"/>
  <c r="G377" i="11" s="1"/>
  <c r="D376" i="11"/>
  <c r="G376" i="11"/>
  <c r="D375" i="11"/>
  <c r="G375" i="11"/>
  <c r="D374" i="11"/>
  <c r="G374" i="11" s="1"/>
  <c r="D373" i="11"/>
  <c r="G373" i="11" s="1"/>
  <c r="D372" i="11"/>
  <c r="G372" i="11" s="1"/>
  <c r="D371" i="11"/>
  <c r="G371" i="11" s="1"/>
  <c r="D370" i="11"/>
  <c r="G370" i="11"/>
  <c r="D369" i="11"/>
  <c r="G369" i="11"/>
  <c r="D368" i="11"/>
  <c r="G368" i="11"/>
  <c r="D367" i="11"/>
  <c r="D366" i="11"/>
  <c r="G366" i="11" s="1"/>
  <c r="D365" i="11"/>
  <c r="G365" i="11" s="1"/>
  <c r="D364" i="11"/>
  <c r="G364" i="11"/>
  <c r="D362" i="11"/>
  <c r="G362" i="11" s="1"/>
  <c r="D361" i="11"/>
  <c r="G361" i="11" s="1"/>
  <c r="D360" i="11"/>
  <c r="G360" i="11"/>
  <c r="D359" i="11"/>
  <c r="G359" i="11" s="1"/>
  <c r="D358" i="11"/>
  <c r="G358" i="11" s="1"/>
  <c r="D357" i="11"/>
  <c r="G357" i="11"/>
  <c r="D356" i="11"/>
  <c r="G356" i="11"/>
  <c r="D355" i="11"/>
  <c r="G355" i="11" s="1"/>
  <c r="D354" i="11"/>
  <c r="G354" i="11"/>
  <c r="D353" i="11"/>
  <c r="G353" i="11" s="1"/>
  <c r="D352" i="11"/>
  <c r="G352" i="11"/>
  <c r="D351" i="11"/>
  <c r="G351" i="11"/>
  <c r="D350" i="11"/>
  <c r="G350" i="11" s="1"/>
  <c r="D349" i="11"/>
  <c r="G349" i="11" s="1"/>
  <c r="D347" i="11"/>
  <c r="G347" i="11" s="1"/>
  <c r="D346" i="11"/>
  <c r="G346" i="11" s="1"/>
  <c r="D344" i="11"/>
  <c r="G344" i="11"/>
  <c r="D343" i="11"/>
  <c r="G343" i="11" s="1"/>
  <c r="D342" i="11"/>
  <c r="G342" i="11"/>
  <c r="D341" i="11"/>
  <c r="G341" i="11" s="1"/>
  <c r="D340" i="11"/>
  <c r="G340" i="11"/>
  <c r="D339" i="11"/>
  <c r="G339" i="11"/>
  <c r="D338" i="11"/>
  <c r="G338" i="11" s="1"/>
  <c r="D337" i="11"/>
  <c r="G337" i="11" s="1"/>
  <c r="D336" i="11"/>
  <c r="G336" i="11"/>
  <c r="D335" i="11"/>
  <c r="G335" i="11"/>
  <c r="D333" i="11"/>
  <c r="G333" i="11" s="1"/>
  <c r="D332" i="11"/>
  <c r="G332" i="11" s="1"/>
  <c r="D331" i="11"/>
  <c r="G331" i="11"/>
  <c r="D330" i="11"/>
  <c r="G330" i="11" s="1"/>
  <c r="D328" i="11"/>
  <c r="G328" i="11" s="1"/>
  <c r="D327" i="11"/>
  <c r="G327" i="11"/>
  <c r="D326" i="11"/>
  <c r="G326" i="11" s="1"/>
  <c r="D325" i="11"/>
  <c r="G325" i="11" s="1"/>
  <c r="D324" i="11"/>
  <c r="G324" i="11" s="1"/>
  <c r="D323" i="11"/>
  <c r="G323" i="11"/>
  <c r="D321" i="11"/>
  <c r="G321" i="11"/>
  <c r="D320" i="11"/>
  <c r="G320" i="11" s="1"/>
  <c r="D319" i="11"/>
  <c r="G319" i="11" s="1"/>
  <c r="D318" i="11"/>
  <c r="G318" i="11" s="1"/>
  <c r="D317" i="11"/>
  <c r="G317" i="11" s="1"/>
  <c r="D316" i="11"/>
  <c r="G316" i="11" s="1"/>
  <c r="D315" i="11"/>
  <c r="G315" i="11"/>
  <c r="D314" i="11"/>
  <c r="G314" i="11"/>
  <c r="D313" i="11"/>
  <c r="G313" i="11" s="1"/>
  <c r="D312" i="11"/>
  <c r="G312" i="11" s="1"/>
  <c r="D311" i="11"/>
  <c r="G311" i="11"/>
  <c r="D310" i="11"/>
  <c r="G310" i="11"/>
  <c r="D309" i="11"/>
  <c r="G309" i="11"/>
  <c r="D308" i="11"/>
  <c r="G308" i="11" s="1"/>
  <c r="D307" i="11"/>
  <c r="G307" i="11" s="1"/>
  <c r="D306" i="11"/>
  <c r="G306" i="11" s="1"/>
  <c r="D305" i="11"/>
  <c r="G305" i="11" s="1"/>
  <c r="D304" i="11"/>
  <c r="G304" i="11" s="1"/>
  <c r="D303" i="11"/>
  <c r="G303" i="11"/>
  <c r="D302" i="11"/>
  <c r="G302" i="11"/>
  <c r="D301" i="11"/>
  <c r="G301" i="11" s="1"/>
  <c r="D300" i="11"/>
  <c r="G300" i="11" s="1"/>
  <c r="D299" i="11"/>
  <c r="G299" i="11"/>
  <c r="D298" i="11"/>
  <c r="G298" i="11"/>
  <c r="D297" i="11"/>
  <c r="G297" i="11"/>
  <c r="D296" i="11"/>
  <c r="G296" i="11" s="1"/>
  <c r="D295" i="11"/>
  <c r="G295" i="11" s="1"/>
  <c r="D294" i="11"/>
  <c r="G294" i="11" s="1"/>
  <c r="D293" i="11"/>
  <c r="G293" i="11"/>
  <c r="D292" i="11"/>
  <c r="G292" i="11" s="1"/>
  <c r="D291" i="11"/>
  <c r="G291" i="11"/>
  <c r="D290" i="11"/>
  <c r="G290" i="11"/>
  <c r="D289" i="11"/>
  <c r="G289" i="11" s="1"/>
  <c r="D288" i="11"/>
  <c r="G288" i="11" s="1"/>
  <c r="D287" i="11"/>
  <c r="G287" i="11"/>
  <c r="D285" i="11"/>
  <c r="G285" i="11"/>
  <c r="D284" i="11"/>
  <c r="G284" i="11"/>
  <c r="D283" i="11"/>
  <c r="G283" i="11" s="1"/>
  <c r="D282" i="11"/>
  <c r="G282" i="11" s="1"/>
  <c r="D281" i="11"/>
  <c r="G281" i="11" s="1"/>
  <c r="D279" i="11"/>
  <c r="G279" i="11" s="1"/>
  <c r="D278" i="11"/>
  <c r="G278" i="11"/>
  <c r="D277" i="11"/>
  <c r="G277" i="11" s="1"/>
  <c r="D276" i="11"/>
  <c r="G276" i="11" s="1"/>
  <c r="D275" i="11"/>
  <c r="G275" i="11" s="1"/>
  <c r="D274" i="11"/>
  <c r="G274" i="11"/>
  <c r="D272" i="11"/>
  <c r="G272" i="11"/>
  <c r="D271" i="11"/>
  <c r="G271" i="11"/>
  <c r="D270" i="11"/>
  <c r="G270" i="11" s="1"/>
  <c r="D269" i="11"/>
  <c r="G269" i="11" s="1"/>
  <c r="D268" i="11"/>
  <c r="G268" i="11"/>
  <c r="D267" i="11"/>
  <c r="G267" i="11" s="1"/>
  <c r="D266" i="11"/>
  <c r="G266" i="11"/>
  <c r="D265" i="11"/>
  <c r="D264" i="11"/>
  <c r="G264" i="11" s="1"/>
  <c r="D263" i="11"/>
  <c r="G263" i="11" s="1"/>
  <c r="D262" i="11"/>
  <c r="G262" i="11" s="1"/>
  <c r="D261" i="11"/>
  <c r="G261" i="11" s="1"/>
  <c r="D259" i="11"/>
  <c r="G259" i="11" s="1"/>
  <c r="D258" i="11"/>
  <c r="G258" i="11" s="1"/>
  <c r="D256" i="11"/>
  <c r="G256" i="11" s="1"/>
  <c r="D255" i="11"/>
  <c r="G255" i="11" s="1"/>
  <c r="D254" i="11"/>
  <c r="G254" i="11" s="1"/>
  <c r="D253" i="11"/>
  <c r="G253" i="11"/>
  <c r="D252" i="11"/>
  <c r="G252" i="11"/>
  <c r="D251" i="11"/>
  <c r="G251" i="11" s="1"/>
  <c r="D250" i="11"/>
  <c r="G250" i="11" s="1"/>
  <c r="D249" i="11"/>
  <c r="G249" i="11"/>
  <c r="D248" i="11"/>
  <c r="G248" i="11" s="1"/>
  <c r="D246" i="11"/>
  <c r="G246" i="11"/>
  <c r="D245" i="11"/>
  <c r="G245" i="11" s="1"/>
  <c r="D243" i="11"/>
  <c r="G243" i="11" s="1"/>
  <c r="D242" i="11"/>
  <c r="G242" i="11" s="1"/>
  <c r="D241" i="11"/>
  <c r="G241" i="11"/>
  <c r="D240" i="11"/>
  <c r="G240" i="11"/>
  <c r="D239" i="11"/>
  <c r="G239" i="11"/>
  <c r="D238" i="11"/>
  <c r="G238" i="11" s="1"/>
  <c r="D236" i="11"/>
  <c r="G236" i="11"/>
  <c r="D235" i="11"/>
  <c r="G235" i="11"/>
  <c r="D234" i="11"/>
  <c r="G234" i="11"/>
  <c r="D233" i="11"/>
  <c r="G233" i="11"/>
  <c r="D232" i="11"/>
  <c r="G232" i="11" s="1"/>
  <c r="D231" i="11"/>
  <c r="G231" i="11"/>
  <c r="D230" i="11"/>
  <c r="G230" i="11" s="1"/>
  <c r="D229" i="11"/>
  <c r="G229" i="11"/>
  <c r="D228" i="11"/>
  <c r="G228" i="11"/>
  <c r="D227" i="11"/>
  <c r="G227" i="11" s="1"/>
  <c r="D226" i="11"/>
  <c r="G226" i="11" s="1"/>
  <c r="D225" i="11"/>
  <c r="G225" i="11"/>
  <c r="D224" i="11"/>
  <c r="G224" i="11"/>
  <c r="D223" i="11"/>
  <c r="G223" i="11"/>
  <c r="D222" i="11"/>
  <c r="G222" i="11"/>
  <c r="D220" i="11"/>
  <c r="G220" i="11" s="1"/>
  <c r="D219" i="11"/>
  <c r="G219" i="11" s="1"/>
  <c r="D217" i="11"/>
  <c r="G217" i="11" s="1"/>
  <c r="D216" i="11"/>
  <c r="G216" i="11"/>
  <c r="D215" i="11"/>
  <c r="G215" i="11" s="1"/>
  <c r="D214" i="11"/>
  <c r="G214" i="11" s="1"/>
  <c r="D213" i="11"/>
  <c r="G213" i="11" s="1"/>
  <c r="D212" i="11"/>
  <c r="G212" i="11"/>
  <c r="D211" i="11"/>
  <c r="G211" i="11"/>
  <c r="D210" i="11"/>
  <c r="G210" i="11"/>
  <c r="D209" i="11"/>
  <c r="G209" i="11"/>
  <c r="D208" i="11"/>
  <c r="G208" i="11" s="1"/>
  <c r="D207" i="11"/>
  <c r="G207" i="11" s="1"/>
  <c r="D206" i="11"/>
  <c r="G206" i="11" s="1"/>
  <c r="D205" i="11"/>
  <c r="G205" i="11" s="1"/>
  <c r="D204" i="11"/>
  <c r="G204" i="11"/>
  <c r="D203" i="11"/>
  <c r="G203" i="11" s="1"/>
  <c r="D202" i="11"/>
  <c r="G202" i="11" s="1"/>
  <c r="D201" i="11"/>
  <c r="G201" i="11" s="1"/>
  <c r="D200" i="11"/>
  <c r="G200" i="11" s="1"/>
  <c r="D199" i="11"/>
  <c r="G199" i="11"/>
  <c r="D198" i="11"/>
  <c r="G198" i="11"/>
  <c r="D197" i="11"/>
  <c r="G197" i="11"/>
  <c r="D196" i="11"/>
  <c r="G196" i="11" s="1"/>
  <c r="D194" i="11"/>
  <c r="G194" i="11" s="1"/>
  <c r="D193" i="11"/>
  <c r="G193" i="11"/>
  <c r="D192" i="11"/>
  <c r="G192" i="11"/>
  <c r="D191" i="11"/>
  <c r="G191" i="11"/>
  <c r="D190" i="11"/>
  <c r="G190" i="11" s="1"/>
  <c r="D189" i="11"/>
  <c r="G189" i="11"/>
  <c r="D188" i="11"/>
  <c r="G188" i="11" s="1"/>
  <c r="D187" i="11"/>
  <c r="G187" i="11" s="1"/>
  <c r="D186" i="11"/>
  <c r="G186" i="11" s="1"/>
  <c r="D185" i="11"/>
  <c r="G185" i="11" s="1"/>
  <c r="D184" i="11"/>
  <c r="G184" i="11" s="1"/>
  <c r="D182" i="11"/>
  <c r="G182" i="11" s="1"/>
  <c r="D181" i="11"/>
  <c r="G181" i="11"/>
  <c r="D180" i="11"/>
  <c r="G180" i="11" s="1"/>
  <c r="D179" i="11"/>
  <c r="G179" i="11" s="1"/>
  <c r="D177" i="11"/>
  <c r="G177" i="11"/>
  <c r="D176" i="11"/>
  <c r="G176" i="11"/>
  <c r="D175" i="11"/>
  <c r="G175" i="11"/>
  <c r="D174" i="11"/>
  <c r="G174" i="11"/>
  <c r="D173" i="11"/>
  <c r="G173" i="11"/>
  <c r="D172" i="11"/>
  <c r="G172" i="11" s="1"/>
  <c r="D171" i="11"/>
  <c r="G171" i="11" s="1"/>
  <c r="D169" i="11"/>
  <c r="G169" i="11"/>
  <c r="D168" i="11"/>
  <c r="G168" i="11" s="1"/>
  <c r="D167" i="11"/>
  <c r="G167" i="11" s="1"/>
  <c r="D166" i="11"/>
  <c r="G166" i="11" s="1"/>
  <c r="D164" i="11"/>
  <c r="G164" i="11" s="1"/>
  <c r="D163" i="11"/>
  <c r="G163" i="11" s="1"/>
  <c r="D162" i="11"/>
  <c r="G162" i="11"/>
  <c r="D161" i="11"/>
  <c r="G161" i="11" s="1"/>
  <c r="D160" i="11"/>
  <c r="G160" i="11" s="1"/>
  <c r="D159" i="11"/>
  <c r="G159" i="11"/>
  <c r="D158" i="11"/>
  <c r="G158" i="11" s="1"/>
  <c r="D157" i="11"/>
  <c r="G157" i="11" s="1"/>
  <c r="D155" i="11"/>
  <c r="G155" i="11" s="1"/>
  <c r="D154" i="11"/>
  <c r="G154" i="11" s="1"/>
  <c r="D152" i="11"/>
  <c r="G152" i="11" s="1"/>
  <c r="D151" i="11"/>
  <c r="G151" i="11"/>
  <c r="D150" i="11"/>
  <c r="G150" i="11"/>
  <c r="D149" i="11"/>
  <c r="G149" i="11" s="1"/>
  <c r="D147" i="11"/>
  <c r="G147" i="11"/>
  <c r="D146" i="11"/>
  <c r="G146" i="11"/>
  <c r="D145" i="11"/>
  <c r="G145" i="11"/>
  <c r="D144" i="11"/>
  <c r="G144" i="11" s="1"/>
  <c r="D143" i="11"/>
  <c r="G143" i="11" s="1"/>
  <c r="D142" i="11"/>
  <c r="G142" i="11" s="1"/>
  <c r="D141" i="11"/>
  <c r="G141" i="11"/>
  <c r="D139" i="11"/>
  <c r="G139" i="11"/>
  <c r="D138" i="11"/>
  <c r="G138" i="11"/>
  <c r="D137" i="11"/>
  <c r="G137" i="11" s="1"/>
  <c r="D135" i="11"/>
  <c r="G135" i="11"/>
  <c r="D134" i="11"/>
  <c r="G134" i="11"/>
  <c r="D133" i="11"/>
  <c r="G133" i="11"/>
  <c r="D132" i="11"/>
  <c r="G132" i="11"/>
  <c r="D131" i="11"/>
  <c r="G131" i="11"/>
  <c r="D130" i="11"/>
  <c r="G130" i="11" s="1"/>
  <c r="D128" i="11"/>
  <c r="G128" i="11"/>
  <c r="D127" i="11"/>
  <c r="G127" i="11" s="1"/>
  <c r="D126" i="11"/>
  <c r="G126" i="11" s="1"/>
  <c r="D125" i="11"/>
  <c r="G125" i="11"/>
  <c r="D124" i="11"/>
  <c r="G124" i="11" s="1"/>
  <c r="D123" i="11"/>
  <c r="G123" i="11"/>
  <c r="D122" i="11"/>
  <c r="G122" i="11" s="1"/>
  <c r="D121" i="11"/>
  <c r="G121" i="11"/>
  <c r="D120" i="11"/>
  <c r="G120" i="11"/>
  <c r="D118" i="11"/>
  <c r="G118" i="11" s="1"/>
  <c r="D117" i="11"/>
  <c r="G117" i="11"/>
  <c r="D116" i="11"/>
  <c r="G116" i="11" s="1"/>
  <c r="D114" i="11"/>
  <c r="G114" i="11" s="1"/>
  <c r="D113" i="11"/>
  <c r="G113" i="11" s="1"/>
  <c r="D112" i="11"/>
  <c r="G112" i="11" s="1"/>
  <c r="D111" i="11"/>
  <c r="G111" i="11"/>
  <c r="D110" i="11"/>
  <c r="G110" i="11"/>
  <c r="D109" i="11"/>
  <c r="G109" i="11" s="1"/>
  <c r="D107" i="11"/>
  <c r="G107" i="11" s="1"/>
  <c r="D106" i="11"/>
  <c r="G106" i="11" s="1"/>
  <c r="D105" i="11"/>
  <c r="G105" i="11"/>
  <c r="D104" i="11"/>
  <c r="G104" i="11"/>
  <c r="D102" i="11"/>
  <c r="G102" i="11"/>
  <c r="D101" i="11"/>
  <c r="G101" i="11" s="1"/>
  <c r="D100" i="11"/>
  <c r="G100" i="11" s="1"/>
  <c r="D99" i="11"/>
  <c r="G99" i="11" s="1"/>
  <c r="D98" i="11"/>
  <c r="G98" i="11" s="1"/>
  <c r="D96" i="11"/>
  <c r="G96" i="11"/>
  <c r="D95" i="11"/>
  <c r="G95" i="11" s="1"/>
  <c r="D94" i="11"/>
  <c r="G94" i="11" s="1"/>
  <c r="D92" i="11"/>
  <c r="G92" i="11" s="1"/>
  <c r="D91" i="11"/>
  <c r="G91" i="11" s="1"/>
  <c r="G90" i="11"/>
  <c r="D89" i="11"/>
  <c r="G89" i="11" s="1"/>
  <c r="D88" i="11"/>
  <c r="G88" i="11" s="1"/>
  <c r="D87" i="11"/>
  <c r="G87" i="11"/>
  <c r="D85" i="11"/>
  <c r="G85" i="11" s="1"/>
  <c r="D84" i="11"/>
  <c r="G84" i="11"/>
  <c r="D83" i="11"/>
  <c r="G83" i="11" s="1"/>
  <c r="D82" i="11"/>
  <c r="G82" i="11" s="1"/>
  <c r="D81" i="11"/>
  <c r="G81" i="11"/>
  <c r="D80" i="11"/>
  <c r="G80" i="11"/>
  <c r="D79" i="11"/>
  <c r="G79" i="11"/>
  <c r="D78" i="11"/>
  <c r="G78" i="11"/>
  <c r="D77" i="11"/>
  <c r="G77" i="11" s="1"/>
  <c r="D76" i="11"/>
  <c r="G76" i="11" s="1"/>
  <c r="D75" i="11"/>
  <c r="G75" i="11"/>
  <c r="D74" i="11"/>
  <c r="G74" i="11" s="1"/>
  <c r="D73" i="11"/>
  <c r="G73" i="11" s="1"/>
  <c r="D72" i="11"/>
  <c r="G72" i="11"/>
  <c r="D71" i="11"/>
  <c r="G71" i="11" s="1"/>
  <c r="D70" i="11"/>
  <c r="G70" i="11" s="1"/>
  <c r="D69" i="11"/>
  <c r="G69" i="11"/>
  <c r="D68" i="11"/>
  <c r="G68" i="11"/>
  <c r="D67" i="11"/>
  <c r="G67" i="11"/>
  <c r="D66" i="11"/>
  <c r="G66" i="11"/>
  <c r="D65" i="11"/>
  <c r="G65" i="11" s="1"/>
  <c r="D64" i="11"/>
  <c r="G64" i="11" s="1"/>
  <c r="D63" i="11"/>
  <c r="G63" i="11"/>
  <c r="D62" i="11"/>
  <c r="G62" i="11" s="1"/>
  <c r="D61" i="11"/>
  <c r="G61" i="11" s="1"/>
  <c r="D60" i="11"/>
  <c r="G60" i="11"/>
  <c r="D59" i="11"/>
  <c r="G59" i="11" s="1"/>
  <c r="D58" i="11"/>
  <c r="G58" i="11" s="1"/>
  <c r="D57" i="11"/>
  <c r="G57" i="11"/>
  <c r="D56" i="11"/>
  <c r="G56" i="11"/>
  <c r="D55" i="11"/>
  <c r="G55" i="11"/>
  <c r="D53" i="11"/>
  <c r="G53" i="11" s="1"/>
  <c r="D52" i="11"/>
  <c r="G52" i="11" s="1"/>
  <c r="D51" i="11"/>
  <c r="G51" i="11"/>
  <c r="D50" i="11"/>
  <c r="G50" i="11"/>
  <c r="D49" i="11"/>
  <c r="G49" i="11"/>
  <c r="D48" i="11"/>
  <c r="G48" i="11" s="1"/>
  <c r="D47" i="11"/>
  <c r="G47" i="11" s="1"/>
  <c r="D46" i="11"/>
  <c r="G46" i="11" s="1"/>
  <c r="D45" i="11"/>
  <c r="G45" i="11"/>
  <c r="D44" i="11"/>
  <c r="G44" i="11" s="1"/>
  <c r="D43" i="11"/>
  <c r="G43" i="11" s="1"/>
  <c r="D42" i="11"/>
  <c r="G42" i="11"/>
  <c r="D41" i="11"/>
  <c r="G41" i="11" s="1"/>
  <c r="D40" i="11"/>
  <c r="G40" i="11" s="1"/>
  <c r="D39" i="11"/>
  <c r="G39" i="11"/>
  <c r="D38" i="11"/>
  <c r="G38" i="11"/>
  <c r="D36" i="11"/>
  <c r="G36" i="11"/>
  <c r="D35" i="11"/>
  <c r="G35" i="11" s="1"/>
  <c r="D34" i="11"/>
  <c r="G34" i="11" s="1"/>
  <c r="D33" i="11"/>
  <c r="G33" i="11" s="1"/>
  <c r="D32" i="11"/>
  <c r="G32" i="11"/>
  <c r="G31" i="11"/>
  <c r="D30" i="11"/>
  <c r="G30" i="11"/>
  <c r="D29" i="11"/>
  <c r="G29" i="11" s="1"/>
  <c r="D28" i="11"/>
  <c r="G28" i="11" s="1"/>
  <c r="D27" i="11"/>
  <c r="G27" i="11"/>
  <c r="D26" i="11"/>
  <c r="G26" i="11" s="1"/>
  <c r="D25" i="11"/>
  <c r="G25" i="11"/>
  <c r="D24" i="11"/>
  <c r="G24" i="11" s="1"/>
  <c r="D23" i="11"/>
  <c r="G23" i="11" s="1"/>
  <c r="D22" i="11"/>
  <c r="G22" i="11" s="1"/>
  <c r="D20" i="11"/>
  <c r="G20" i="11" s="1"/>
  <c r="D19" i="11"/>
  <c r="G19" i="11"/>
  <c r="D18" i="11"/>
  <c r="G18" i="11"/>
  <c r="D17" i="11"/>
  <c r="G17" i="11"/>
  <c r="D16" i="11"/>
  <c r="G16" i="11" s="1"/>
  <c r="D15" i="11"/>
  <c r="G15" i="11"/>
  <c r="D14" i="11"/>
  <c r="G14" i="11" s="1"/>
  <c r="D13" i="11"/>
  <c r="G13" i="11"/>
  <c r="D12" i="11"/>
  <c r="G12" i="11"/>
  <c r="D11" i="11"/>
  <c r="G11" i="11" s="1"/>
  <c r="D10" i="11"/>
  <c r="G10" i="11" s="1"/>
  <c r="D9" i="11"/>
  <c r="G9" i="11" s="1"/>
  <c r="D8" i="11"/>
  <c r="G8" i="11" s="1"/>
  <c r="D7" i="11"/>
  <c r="G7" i="11"/>
  <c r="D393" i="10"/>
  <c r="G393" i="10" s="1"/>
  <c r="D42" i="10"/>
  <c r="G42" i="10"/>
  <c r="D25" i="10"/>
  <c r="B17" i="10"/>
  <c r="B21" i="10"/>
  <c r="B31" i="10"/>
  <c r="B37" i="10"/>
  <c r="B55" i="10"/>
  <c r="B88" i="10"/>
  <c r="B92" i="10"/>
  <c r="D92" i="10" s="1"/>
  <c r="G92" i="10" s="1"/>
  <c r="B95" i="10"/>
  <c r="B99" i="10"/>
  <c r="B105" i="10"/>
  <c r="B110" i="10"/>
  <c r="B114" i="10"/>
  <c r="D114" i="10" s="1"/>
  <c r="B117" i="10"/>
  <c r="B121" i="10"/>
  <c r="D121" i="10" s="1"/>
  <c r="G121" i="10" s="1"/>
  <c r="B131" i="10"/>
  <c r="D131" i="10" s="1"/>
  <c r="G131" i="10" s="1"/>
  <c r="B138" i="10"/>
  <c r="D138" i="10" s="1"/>
  <c r="G138" i="10" s="1"/>
  <c r="B142" i="10"/>
  <c r="B150" i="10"/>
  <c r="B155" i="10"/>
  <c r="B158" i="10"/>
  <c r="B162" i="10"/>
  <c r="D162" i="10" s="1"/>
  <c r="G162" i="10" s="1"/>
  <c r="B167" i="10"/>
  <c r="B172" i="10"/>
  <c r="D172" i="10" s="1"/>
  <c r="G172" i="10" s="1"/>
  <c r="B176" i="10"/>
  <c r="B180" i="10"/>
  <c r="B185" i="10"/>
  <c r="B190" i="10"/>
  <c r="B197" i="10"/>
  <c r="B204" i="10"/>
  <c r="B217" i="10"/>
  <c r="B220" i="10"/>
  <c r="B223" i="10"/>
  <c r="D223" i="10" s="1"/>
  <c r="B239" i="10"/>
  <c r="B246" i="10"/>
  <c r="B249" i="10"/>
  <c r="D249" i="10" s="1"/>
  <c r="G249" i="10" s="1"/>
  <c r="B259" i="10"/>
  <c r="D259" i="10" s="1"/>
  <c r="G259" i="10" s="1"/>
  <c r="B262" i="10"/>
  <c r="B267" i="10"/>
  <c r="B275" i="10"/>
  <c r="B282" i="10"/>
  <c r="D282" i="10" s="1"/>
  <c r="G282" i="10" s="1"/>
  <c r="B288" i="10"/>
  <c r="B325" i="10"/>
  <c r="B332" i="10"/>
  <c r="D332" i="10" s="1"/>
  <c r="G332" i="10" s="1"/>
  <c r="B337" i="10"/>
  <c r="B348" i="10"/>
  <c r="B351" i="10"/>
  <c r="B366" i="10"/>
  <c r="D366" i="10" s="1"/>
  <c r="G366" i="10" s="1"/>
  <c r="B370" i="10"/>
  <c r="B410" i="10"/>
  <c r="B418" i="10"/>
  <c r="B444" i="10"/>
  <c r="B463" i="10"/>
  <c r="D463" i="10" s="1"/>
  <c r="B470" i="10"/>
  <c r="D470" i="10" s="1"/>
  <c r="G470" i="10" s="1"/>
  <c r="B476" i="10"/>
  <c r="D476" i="10" s="1"/>
  <c r="B481" i="10"/>
  <c r="D481" i="10" s="1"/>
  <c r="G481" i="10" s="1"/>
  <c r="B486" i="10"/>
  <c r="D486" i="10" s="1"/>
  <c r="G486" i="10" s="1"/>
  <c r="B492" i="10"/>
  <c r="D492" i="10" s="1"/>
  <c r="B501" i="10"/>
  <c r="B508" i="10"/>
  <c r="B512" i="10"/>
  <c r="B515" i="10"/>
  <c r="D515" i="10" s="1"/>
  <c r="G515" i="10" s="1"/>
  <c r="B520" i="10"/>
  <c r="B539" i="10"/>
  <c r="B543" i="10"/>
  <c r="B548" i="10"/>
  <c r="B555" i="10"/>
  <c r="C17" i="10"/>
  <c r="C21" i="10"/>
  <c r="C31" i="10"/>
  <c r="C37" i="10"/>
  <c r="D37" i="10" s="1"/>
  <c r="G37" i="10" s="1"/>
  <c r="C55" i="10"/>
  <c r="C88" i="10"/>
  <c r="D88" i="10" s="1"/>
  <c r="G88" i="10" s="1"/>
  <c r="C92" i="10"/>
  <c r="C95" i="10"/>
  <c r="C99" i="10"/>
  <c r="D99" i="10" s="1"/>
  <c r="G99" i="10" s="1"/>
  <c r="C105" i="10"/>
  <c r="C110" i="10"/>
  <c r="D110" i="10" s="1"/>
  <c r="C114" i="10"/>
  <c r="C117" i="10"/>
  <c r="C121" i="10"/>
  <c r="C131" i="10"/>
  <c r="C138" i="10"/>
  <c r="C142" i="10"/>
  <c r="C150" i="10"/>
  <c r="C155" i="10"/>
  <c r="C158" i="10"/>
  <c r="C162" i="10"/>
  <c r="C167" i="10"/>
  <c r="C172" i="10"/>
  <c r="C176" i="10"/>
  <c r="C180" i="10"/>
  <c r="C185" i="10"/>
  <c r="C190" i="10"/>
  <c r="C197" i="10"/>
  <c r="C204" i="10"/>
  <c r="D204" i="10" s="1"/>
  <c r="G204" i="10" s="1"/>
  <c r="C217" i="10"/>
  <c r="D217" i="10" s="1"/>
  <c r="G217" i="10" s="1"/>
  <c r="C220" i="10"/>
  <c r="D220" i="10" s="1"/>
  <c r="C223" i="10"/>
  <c r="C239" i="10"/>
  <c r="C246" i="10"/>
  <c r="C249" i="10"/>
  <c r="C259" i="10"/>
  <c r="C262" i="10"/>
  <c r="C267" i="10"/>
  <c r="C275" i="10"/>
  <c r="C282" i="10"/>
  <c r="C288" i="10"/>
  <c r="C325" i="10"/>
  <c r="C332" i="10"/>
  <c r="C337" i="10"/>
  <c r="C348" i="10"/>
  <c r="D348" i="10"/>
  <c r="G348" i="10" s="1"/>
  <c r="C351" i="10"/>
  <c r="C366" i="10"/>
  <c r="C370" i="10"/>
  <c r="D370" i="10" s="1"/>
  <c r="G370" i="10" s="1"/>
  <c r="C410" i="10"/>
  <c r="D410" i="10" s="1"/>
  <c r="G410" i="10" s="1"/>
  <c r="C418" i="10"/>
  <c r="C444" i="10"/>
  <c r="C463" i="10"/>
  <c r="C470" i="10"/>
  <c r="C476" i="10"/>
  <c r="C481" i="10"/>
  <c r="C486" i="10"/>
  <c r="C492" i="10"/>
  <c r="C501" i="10"/>
  <c r="C508" i="10"/>
  <c r="C512" i="10"/>
  <c r="C515" i="10"/>
  <c r="C520" i="10"/>
  <c r="D520" i="10" s="1"/>
  <c r="G520" i="10" s="1"/>
  <c r="C539" i="10"/>
  <c r="D539" i="10" s="1"/>
  <c r="C543" i="10"/>
  <c r="C548" i="10"/>
  <c r="D548" i="10" s="1"/>
  <c r="G548" i="10"/>
  <c r="C555" i="10"/>
  <c r="D555" i="10"/>
  <c r="G555" i="10" s="1"/>
  <c r="E17" i="10"/>
  <c r="E21" i="10"/>
  <c r="E31" i="10"/>
  <c r="E37" i="10"/>
  <c r="E55" i="10"/>
  <c r="E88" i="10"/>
  <c r="E92" i="10"/>
  <c r="E95" i="10"/>
  <c r="E99" i="10"/>
  <c r="E105" i="10"/>
  <c r="E110" i="10"/>
  <c r="E114" i="10"/>
  <c r="E117" i="10"/>
  <c r="E121" i="10"/>
  <c r="E131" i="10"/>
  <c r="E138" i="10"/>
  <c r="E142" i="10"/>
  <c r="E150" i="10"/>
  <c r="E155" i="10"/>
  <c r="E158" i="10"/>
  <c r="E162" i="10"/>
  <c r="E167" i="10"/>
  <c r="E172" i="10"/>
  <c r="E176" i="10"/>
  <c r="E180" i="10"/>
  <c r="E185" i="10"/>
  <c r="E190" i="10"/>
  <c r="E197" i="10"/>
  <c r="E204" i="10"/>
  <c r="E217" i="10"/>
  <c r="E220" i="10"/>
  <c r="E223" i="10"/>
  <c r="E239" i="10"/>
  <c r="E246" i="10"/>
  <c r="E249" i="10"/>
  <c r="E259" i="10"/>
  <c r="E262" i="10"/>
  <c r="E267" i="10"/>
  <c r="E275" i="10"/>
  <c r="E282" i="10"/>
  <c r="E288" i="10"/>
  <c r="E325" i="10"/>
  <c r="E332" i="10"/>
  <c r="E337" i="10"/>
  <c r="E348" i="10"/>
  <c r="E351" i="10"/>
  <c r="E366" i="10"/>
  <c r="E370" i="10"/>
  <c r="E410" i="10"/>
  <c r="E418" i="10"/>
  <c r="E444" i="10"/>
  <c r="E463" i="10"/>
  <c r="E470" i="10"/>
  <c r="E476" i="10"/>
  <c r="E481" i="10"/>
  <c r="E486" i="10"/>
  <c r="E492" i="10"/>
  <c r="G492" i="10" s="1"/>
  <c r="E501" i="10"/>
  <c r="E508" i="10"/>
  <c r="E512" i="10"/>
  <c r="E515" i="10"/>
  <c r="E520" i="10"/>
  <c r="E539" i="10"/>
  <c r="E543" i="10"/>
  <c r="E548" i="10"/>
  <c r="E555" i="10"/>
  <c r="F17" i="10"/>
  <c r="F21" i="10"/>
  <c r="F31" i="10"/>
  <c r="F37" i="10"/>
  <c r="F55" i="10"/>
  <c r="F558" i="10" s="1"/>
  <c r="F557" i="10" s="1"/>
  <c r="F88" i="10"/>
  <c r="F92" i="10"/>
  <c r="F95" i="10"/>
  <c r="F99" i="10"/>
  <c r="F105" i="10"/>
  <c r="F110" i="10"/>
  <c r="F114" i="10"/>
  <c r="F117" i="10"/>
  <c r="F121" i="10"/>
  <c r="F131" i="10"/>
  <c r="F138" i="10"/>
  <c r="F142" i="10"/>
  <c r="F150" i="10"/>
  <c r="F155" i="10"/>
  <c r="F158" i="10"/>
  <c r="F162" i="10"/>
  <c r="F167" i="10"/>
  <c r="F172" i="10"/>
  <c r="F176" i="10"/>
  <c r="F180" i="10"/>
  <c r="F185" i="10"/>
  <c r="F190" i="10"/>
  <c r="F197" i="10"/>
  <c r="F204" i="10"/>
  <c r="F217" i="10"/>
  <c r="F220" i="10"/>
  <c r="F223" i="10"/>
  <c r="F239" i="10"/>
  <c r="F246" i="10"/>
  <c r="F249" i="10"/>
  <c r="F259" i="10"/>
  <c r="F262" i="10"/>
  <c r="F267" i="10"/>
  <c r="F275" i="10"/>
  <c r="F282" i="10"/>
  <c r="F288" i="10"/>
  <c r="F325" i="10"/>
  <c r="F332" i="10"/>
  <c r="F337" i="10"/>
  <c r="F348" i="10"/>
  <c r="F351" i="10"/>
  <c r="F366" i="10"/>
  <c r="F370" i="10"/>
  <c r="F410" i="10"/>
  <c r="F418" i="10"/>
  <c r="F444" i="10"/>
  <c r="F463" i="10"/>
  <c r="F470" i="10"/>
  <c r="F476" i="10"/>
  <c r="F481" i="10"/>
  <c r="F486" i="10"/>
  <c r="F492" i="10"/>
  <c r="F501" i="10"/>
  <c r="F508" i="10"/>
  <c r="F512" i="10"/>
  <c r="F515" i="10"/>
  <c r="F520" i="10"/>
  <c r="F539" i="10"/>
  <c r="F543" i="10"/>
  <c r="F548" i="10"/>
  <c r="F555" i="10"/>
  <c r="B556" i="10"/>
  <c r="C556" i="10"/>
  <c r="E556" i="10"/>
  <c r="F556" i="10"/>
  <c r="D554" i="10"/>
  <c r="G554" i="10"/>
  <c r="D553" i="10"/>
  <c r="G553" i="10"/>
  <c r="D552" i="10"/>
  <c r="G552" i="10" s="1"/>
  <c r="D551" i="10"/>
  <c r="G551" i="10" s="1"/>
  <c r="D550" i="10"/>
  <c r="G550" i="10" s="1"/>
  <c r="D549" i="10"/>
  <c r="G549" i="10" s="1"/>
  <c r="D547" i="10"/>
  <c r="G547" i="10"/>
  <c r="D546" i="10"/>
  <c r="G546" i="10" s="1"/>
  <c r="D545" i="10"/>
  <c r="G545" i="10" s="1"/>
  <c r="D544" i="10"/>
  <c r="G544" i="10"/>
  <c r="D542" i="10"/>
  <c r="G542" i="10" s="1"/>
  <c r="D541" i="10"/>
  <c r="G541" i="10"/>
  <c r="D540" i="10"/>
  <c r="G540" i="10" s="1"/>
  <c r="D538" i="10"/>
  <c r="G538" i="10"/>
  <c r="D537" i="10"/>
  <c r="G537" i="10" s="1"/>
  <c r="D536" i="10"/>
  <c r="G536" i="10" s="1"/>
  <c r="D535" i="10"/>
  <c r="G535" i="10"/>
  <c r="D534" i="10"/>
  <c r="G534" i="10" s="1"/>
  <c r="D533" i="10"/>
  <c r="G533" i="10" s="1"/>
  <c r="D532" i="10"/>
  <c r="G532" i="10"/>
  <c r="D531" i="10"/>
  <c r="G531" i="10" s="1"/>
  <c r="D530" i="10"/>
  <c r="G530" i="10" s="1"/>
  <c r="D529" i="10"/>
  <c r="G529" i="10"/>
  <c r="D528" i="10"/>
  <c r="G528" i="10"/>
  <c r="D527" i="10"/>
  <c r="G527" i="10"/>
  <c r="D526" i="10"/>
  <c r="G526" i="10" s="1"/>
  <c r="D525" i="10"/>
  <c r="G525" i="10" s="1"/>
  <c r="D524" i="10"/>
  <c r="G524" i="10" s="1"/>
  <c r="D523" i="10"/>
  <c r="G523" i="10" s="1"/>
  <c r="D522" i="10"/>
  <c r="G522" i="10" s="1"/>
  <c r="D521" i="10"/>
  <c r="G521" i="10" s="1"/>
  <c r="D519" i="10"/>
  <c r="G519" i="10" s="1"/>
  <c r="D518" i="10"/>
  <c r="G518" i="10" s="1"/>
  <c r="D517" i="10"/>
  <c r="G517" i="10" s="1"/>
  <c r="D516" i="10"/>
  <c r="G516" i="10"/>
  <c r="D514" i="10"/>
  <c r="G514" i="10" s="1"/>
  <c r="D513" i="10"/>
  <c r="G513" i="10"/>
  <c r="D511" i="10"/>
  <c r="G511" i="10" s="1"/>
  <c r="D510" i="10"/>
  <c r="G510" i="10" s="1"/>
  <c r="D509" i="10"/>
  <c r="G509" i="10" s="1"/>
  <c r="D507" i="10"/>
  <c r="G507" i="10" s="1"/>
  <c r="D506" i="10"/>
  <c r="G506" i="10" s="1"/>
  <c r="D505" i="10"/>
  <c r="G505" i="10" s="1"/>
  <c r="D504" i="10"/>
  <c r="G504" i="10" s="1"/>
  <c r="D503" i="10"/>
  <c r="G503" i="10"/>
  <c r="D502" i="10"/>
  <c r="G502" i="10" s="1"/>
  <c r="D501" i="10"/>
  <c r="D500" i="10"/>
  <c r="G500" i="10"/>
  <c r="D499" i="10"/>
  <c r="G499" i="10"/>
  <c r="D498" i="10"/>
  <c r="G498" i="10" s="1"/>
  <c r="D497" i="10"/>
  <c r="G497" i="10" s="1"/>
  <c r="D496" i="10"/>
  <c r="G496" i="10" s="1"/>
  <c r="D495" i="10"/>
  <c r="G495" i="10" s="1"/>
  <c r="D494" i="10"/>
  <c r="G494" i="10"/>
  <c r="D493" i="10"/>
  <c r="G493" i="10" s="1"/>
  <c r="D491" i="10"/>
  <c r="G491" i="10"/>
  <c r="D490" i="10"/>
  <c r="G490" i="10"/>
  <c r="D489" i="10"/>
  <c r="G489" i="10" s="1"/>
  <c r="D488" i="10"/>
  <c r="G488" i="10" s="1"/>
  <c r="D487" i="10"/>
  <c r="G487" i="10"/>
  <c r="D485" i="10"/>
  <c r="G485" i="10" s="1"/>
  <c r="D484" i="10"/>
  <c r="G484" i="10"/>
  <c r="D483" i="10"/>
  <c r="G483" i="10" s="1"/>
  <c r="D482" i="10"/>
  <c r="G482" i="10" s="1"/>
  <c r="D480" i="10"/>
  <c r="G480" i="10" s="1"/>
  <c r="D479" i="10"/>
  <c r="G479" i="10" s="1"/>
  <c r="D478" i="10"/>
  <c r="G478" i="10"/>
  <c r="D477" i="10"/>
  <c r="G477" i="10" s="1"/>
  <c r="D475" i="10"/>
  <c r="G475" i="10" s="1"/>
  <c r="D474" i="10"/>
  <c r="G474" i="10" s="1"/>
  <c r="D473" i="10"/>
  <c r="G473" i="10" s="1"/>
  <c r="D472" i="10"/>
  <c r="G472" i="10"/>
  <c r="D471" i="10"/>
  <c r="G471" i="10" s="1"/>
  <c r="D469" i="10"/>
  <c r="G469" i="10" s="1"/>
  <c r="D468" i="10"/>
  <c r="G468" i="10" s="1"/>
  <c r="D467" i="10"/>
  <c r="G467" i="10" s="1"/>
  <c r="D466" i="10"/>
  <c r="G466" i="10"/>
  <c r="D465" i="10"/>
  <c r="G465" i="10"/>
  <c r="D464" i="10"/>
  <c r="G464" i="10" s="1"/>
  <c r="D462" i="10"/>
  <c r="G462" i="10"/>
  <c r="D461" i="10"/>
  <c r="G461" i="10" s="1"/>
  <c r="D460" i="10"/>
  <c r="G460" i="10" s="1"/>
  <c r="D459" i="10"/>
  <c r="G459" i="10" s="1"/>
  <c r="D458" i="10"/>
  <c r="G458" i="10" s="1"/>
  <c r="D457" i="10"/>
  <c r="G457" i="10" s="1"/>
  <c r="D456" i="10"/>
  <c r="G456" i="10" s="1"/>
  <c r="D455" i="10"/>
  <c r="G455" i="10" s="1"/>
  <c r="D454" i="10"/>
  <c r="G454" i="10" s="1"/>
  <c r="D453" i="10"/>
  <c r="G453" i="10"/>
  <c r="D452" i="10"/>
  <c r="G452" i="10" s="1"/>
  <c r="D451" i="10"/>
  <c r="G451" i="10"/>
  <c r="D450" i="10"/>
  <c r="G450" i="10" s="1"/>
  <c r="D449" i="10"/>
  <c r="G449" i="10" s="1"/>
  <c r="D448" i="10"/>
  <c r="G448" i="10" s="1"/>
  <c r="D447" i="10"/>
  <c r="G447" i="10" s="1"/>
  <c r="D446" i="10"/>
  <c r="G446" i="10" s="1"/>
  <c r="D445" i="10"/>
  <c r="G445" i="10" s="1"/>
  <c r="D443" i="10"/>
  <c r="G443" i="10" s="1"/>
  <c r="D442" i="10"/>
  <c r="G442" i="10" s="1"/>
  <c r="D441" i="10"/>
  <c r="G441" i="10" s="1"/>
  <c r="D440" i="10"/>
  <c r="G440" i="10"/>
  <c r="D439" i="10"/>
  <c r="G439" i="10" s="1"/>
  <c r="D438" i="10"/>
  <c r="G438" i="10" s="1"/>
  <c r="D437" i="10"/>
  <c r="G437" i="10"/>
  <c r="D436" i="10"/>
  <c r="G436" i="10" s="1"/>
  <c r="D435" i="10"/>
  <c r="G435" i="10" s="1"/>
  <c r="D434" i="10"/>
  <c r="G434" i="10" s="1"/>
  <c r="D433" i="10"/>
  <c r="G433" i="10" s="1"/>
  <c r="D432" i="10"/>
  <c r="G432" i="10" s="1"/>
  <c r="D431" i="10"/>
  <c r="G431" i="10" s="1"/>
  <c r="D430" i="10"/>
  <c r="G430" i="10" s="1"/>
  <c r="D429" i="10"/>
  <c r="G429" i="10" s="1"/>
  <c r="D428" i="10"/>
  <c r="G428" i="10"/>
  <c r="D427" i="10"/>
  <c r="G427" i="10"/>
  <c r="D426" i="10"/>
  <c r="G426" i="10"/>
  <c r="D425" i="10"/>
  <c r="G425" i="10"/>
  <c r="D424" i="10"/>
  <c r="G424" i="10" s="1"/>
  <c r="D423" i="10"/>
  <c r="G423" i="10"/>
  <c r="D422" i="10"/>
  <c r="G422" i="10" s="1"/>
  <c r="D421" i="10"/>
  <c r="G421" i="10"/>
  <c r="D420" i="10"/>
  <c r="G420" i="10" s="1"/>
  <c r="D419" i="10"/>
  <c r="G419" i="10" s="1"/>
  <c r="D417" i="10"/>
  <c r="G417" i="10" s="1"/>
  <c r="D416" i="10"/>
  <c r="G416" i="10"/>
  <c r="D415" i="10"/>
  <c r="G415" i="10"/>
  <c r="D414" i="10"/>
  <c r="G414" i="10"/>
  <c r="D413" i="10"/>
  <c r="G413" i="10"/>
  <c r="D412" i="10"/>
  <c r="G412" i="10"/>
  <c r="D411" i="10"/>
  <c r="G411" i="10" s="1"/>
  <c r="D409" i="10"/>
  <c r="G409" i="10"/>
  <c r="D408" i="10"/>
  <c r="G408" i="10"/>
  <c r="D407" i="10"/>
  <c r="G407" i="10" s="1"/>
  <c r="D406" i="10"/>
  <c r="G406" i="10" s="1"/>
  <c r="D405" i="10"/>
  <c r="G405" i="10"/>
  <c r="D404" i="10"/>
  <c r="G404" i="10" s="1"/>
  <c r="D403" i="10"/>
  <c r="G403" i="10"/>
  <c r="D402" i="10"/>
  <c r="G402" i="10"/>
  <c r="D401" i="10"/>
  <c r="G401" i="10"/>
  <c r="D400" i="10"/>
  <c r="G400" i="10" s="1"/>
  <c r="D399" i="10"/>
  <c r="G399" i="10"/>
  <c r="D398" i="10"/>
  <c r="G398" i="10"/>
  <c r="D397" i="10"/>
  <c r="G397" i="10" s="1"/>
  <c r="D396" i="10"/>
  <c r="G396" i="10" s="1"/>
  <c r="D395" i="10"/>
  <c r="G395" i="10"/>
  <c r="D394" i="10"/>
  <c r="G394" i="10"/>
  <c r="D392" i="10"/>
  <c r="G392" i="10"/>
  <c r="D391" i="10"/>
  <c r="G391" i="10"/>
  <c r="D390" i="10"/>
  <c r="G390" i="10"/>
  <c r="D389" i="10"/>
  <c r="G389" i="10" s="1"/>
  <c r="D388" i="10"/>
  <c r="G388" i="10"/>
  <c r="D387" i="10"/>
  <c r="G387" i="10"/>
  <c r="D386" i="10"/>
  <c r="G386" i="10" s="1"/>
  <c r="D385" i="10"/>
  <c r="G385" i="10" s="1"/>
  <c r="D384" i="10"/>
  <c r="G384" i="10"/>
  <c r="D383" i="10"/>
  <c r="G383" i="10" s="1"/>
  <c r="D382" i="10"/>
  <c r="G382" i="10"/>
  <c r="D381" i="10"/>
  <c r="G381" i="10"/>
  <c r="D380" i="10"/>
  <c r="G380" i="10" s="1"/>
  <c r="D379" i="10"/>
  <c r="G379" i="10" s="1"/>
  <c r="D378" i="10"/>
  <c r="G378" i="10"/>
  <c r="D377" i="10"/>
  <c r="G377" i="10"/>
  <c r="D376" i="10"/>
  <c r="G376" i="10" s="1"/>
  <c r="D375" i="10"/>
  <c r="G375" i="10" s="1"/>
  <c r="D374" i="10"/>
  <c r="G374" i="10"/>
  <c r="D373" i="10"/>
  <c r="G373" i="10" s="1"/>
  <c r="D372" i="10"/>
  <c r="G372" i="10"/>
  <c r="D371" i="10"/>
  <c r="G371" i="10"/>
  <c r="D369" i="10"/>
  <c r="G369" i="10" s="1"/>
  <c r="D368" i="10"/>
  <c r="G368" i="10"/>
  <c r="D367" i="10"/>
  <c r="G367" i="10"/>
  <c r="D365" i="10"/>
  <c r="G365" i="10"/>
  <c r="D364" i="10"/>
  <c r="G364" i="10"/>
  <c r="D363" i="10"/>
  <c r="G363" i="10"/>
  <c r="D362" i="10"/>
  <c r="G362" i="10" s="1"/>
  <c r="D361" i="10"/>
  <c r="G361" i="10"/>
  <c r="D360" i="10"/>
  <c r="G360" i="10" s="1"/>
  <c r="D359" i="10"/>
  <c r="G359" i="10" s="1"/>
  <c r="D358" i="10"/>
  <c r="G358" i="10"/>
  <c r="D357" i="10"/>
  <c r="G357" i="10" s="1"/>
  <c r="D356" i="10"/>
  <c r="G356" i="10" s="1"/>
  <c r="D355" i="10"/>
  <c r="G355" i="10"/>
  <c r="D354" i="10"/>
  <c r="G354" i="10"/>
  <c r="D353" i="10"/>
  <c r="G353" i="10"/>
  <c r="D352" i="10"/>
  <c r="G352" i="10"/>
  <c r="D351" i="10"/>
  <c r="G351" i="10"/>
  <c r="D350" i="10"/>
  <c r="G350" i="10" s="1"/>
  <c r="D349" i="10"/>
  <c r="G349" i="10" s="1"/>
  <c r="D347" i="10"/>
  <c r="G347" i="10"/>
  <c r="D346" i="10"/>
  <c r="G346" i="10" s="1"/>
  <c r="D345" i="10"/>
  <c r="G345" i="10" s="1"/>
  <c r="D344" i="10"/>
  <c r="G344" i="10"/>
  <c r="D343" i="10"/>
  <c r="G343" i="10"/>
  <c r="D342" i="10"/>
  <c r="G342" i="10"/>
  <c r="D341" i="10"/>
  <c r="G341" i="10"/>
  <c r="D340" i="10"/>
  <c r="G340" i="10"/>
  <c r="D339" i="10"/>
  <c r="G339" i="10" s="1"/>
  <c r="D338" i="10"/>
  <c r="G338" i="10" s="1"/>
  <c r="D336" i="10"/>
  <c r="G336" i="10"/>
  <c r="D335" i="10"/>
  <c r="G335" i="10"/>
  <c r="D334" i="10"/>
  <c r="G334" i="10" s="1"/>
  <c r="D333" i="10"/>
  <c r="G333" i="10"/>
  <c r="D331" i="10"/>
  <c r="G331" i="10"/>
  <c r="D330" i="10"/>
  <c r="G330" i="10" s="1"/>
  <c r="D329" i="10"/>
  <c r="G329" i="10"/>
  <c r="D328" i="10"/>
  <c r="G328" i="10"/>
  <c r="D327" i="10"/>
  <c r="G327" i="10" s="1"/>
  <c r="D326" i="10"/>
  <c r="G326" i="10"/>
  <c r="D324" i="10"/>
  <c r="G324" i="10" s="1"/>
  <c r="D323" i="10"/>
  <c r="G323" i="10" s="1"/>
  <c r="D322" i="10"/>
  <c r="G322" i="10" s="1"/>
  <c r="D321" i="10"/>
  <c r="G321" i="10"/>
  <c r="D320" i="10"/>
  <c r="G320" i="10"/>
  <c r="D319" i="10"/>
  <c r="G319" i="10"/>
  <c r="D318" i="10"/>
  <c r="G318" i="10" s="1"/>
  <c r="D317" i="10"/>
  <c r="G317" i="10"/>
  <c r="D316" i="10"/>
  <c r="G316" i="10" s="1"/>
  <c r="D315" i="10"/>
  <c r="G315" i="10"/>
  <c r="D314" i="10"/>
  <c r="G314" i="10"/>
  <c r="D313" i="10"/>
  <c r="G313" i="10" s="1"/>
  <c r="D312" i="10"/>
  <c r="G312" i="10" s="1"/>
  <c r="D311" i="10"/>
  <c r="G311" i="10"/>
  <c r="D310" i="10"/>
  <c r="G310" i="10"/>
  <c r="D309" i="10"/>
  <c r="G309" i="10"/>
  <c r="D308" i="10"/>
  <c r="G308" i="10"/>
  <c r="D307" i="10"/>
  <c r="G307" i="10"/>
  <c r="D306" i="10"/>
  <c r="G306" i="10" s="1"/>
  <c r="D305" i="10"/>
  <c r="G305" i="10"/>
  <c r="D304" i="10"/>
  <c r="G304" i="10"/>
  <c r="D303" i="10"/>
  <c r="G303" i="10" s="1"/>
  <c r="D302" i="10"/>
  <c r="G302" i="10" s="1"/>
  <c r="D301" i="10"/>
  <c r="G301" i="10"/>
  <c r="D300" i="10"/>
  <c r="G300" i="10" s="1"/>
  <c r="D299" i="10"/>
  <c r="G299" i="10"/>
  <c r="D298" i="10"/>
  <c r="G298" i="10" s="1"/>
  <c r="D297" i="10"/>
  <c r="G297" i="10"/>
  <c r="D296" i="10"/>
  <c r="G296" i="10" s="1"/>
  <c r="D295" i="10"/>
  <c r="G295" i="10"/>
  <c r="D294" i="10"/>
  <c r="G294" i="10"/>
  <c r="D293" i="10"/>
  <c r="G293" i="10" s="1"/>
  <c r="D292" i="10"/>
  <c r="G292" i="10" s="1"/>
  <c r="D291" i="10"/>
  <c r="G291" i="10"/>
  <c r="D290" i="10"/>
  <c r="G290" i="10"/>
  <c r="D289" i="10"/>
  <c r="G289" i="10"/>
  <c r="D287" i="10"/>
  <c r="G287" i="10" s="1"/>
  <c r="D286" i="10"/>
  <c r="G286" i="10" s="1"/>
  <c r="D285" i="10"/>
  <c r="G285" i="10" s="1"/>
  <c r="D284" i="10"/>
  <c r="G284" i="10" s="1"/>
  <c r="D283" i="10"/>
  <c r="G283" i="10" s="1"/>
  <c r="D281" i="10"/>
  <c r="G281" i="10" s="1"/>
  <c r="D280" i="10"/>
  <c r="G280" i="10" s="1"/>
  <c r="D279" i="10"/>
  <c r="G279" i="10" s="1"/>
  <c r="D278" i="10"/>
  <c r="G278" i="10" s="1"/>
  <c r="D277" i="10"/>
  <c r="G277" i="10" s="1"/>
  <c r="D276" i="10"/>
  <c r="G276" i="10" s="1"/>
  <c r="D275" i="10"/>
  <c r="G275" i="10" s="1"/>
  <c r="D274" i="10"/>
  <c r="G274" i="10" s="1"/>
  <c r="D273" i="10"/>
  <c r="G273" i="10" s="1"/>
  <c r="D272" i="10"/>
  <c r="G272" i="10" s="1"/>
  <c r="D271" i="10"/>
  <c r="G271" i="10" s="1"/>
  <c r="D270" i="10"/>
  <c r="G270" i="10" s="1"/>
  <c r="D269" i="10"/>
  <c r="G269" i="10" s="1"/>
  <c r="D268" i="10"/>
  <c r="G268" i="10" s="1"/>
  <c r="D267" i="10"/>
  <c r="G267" i="10" s="1"/>
  <c r="D266" i="10"/>
  <c r="G266" i="10" s="1"/>
  <c r="D265" i="10"/>
  <c r="G265" i="10" s="1"/>
  <c r="D264" i="10"/>
  <c r="G264" i="10" s="1"/>
  <c r="D263" i="10"/>
  <c r="G263" i="10" s="1"/>
  <c r="D261" i="10"/>
  <c r="G261" i="10" s="1"/>
  <c r="D260" i="10"/>
  <c r="G260" i="10" s="1"/>
  <c r="D258" i="10"/>
  <c r="G258" i="10" s="1"/>
  <c r="D257" i="10"/>
  <c r="G257" i="10" s="1"/>
  <c r="D256" i="10"/>
  <c r="G256" i="10" s="1"/>
  <c r="D255" i="10"/>
  <c r="G255" i="10" s="1"/>
  <c r="D254" i="10"/>
  <c r="G254" i="10" s="1"/>
  <c r="D253" i="10"/>
  <c r="G253" i="10" s="1"/>
  <c r="D252" i="10"/>
  <c r="G252" i="10" s="1"/>
  <c r="D251" i="10"/>
  <c r="G251" i="10" s="1"/>
  <c r="D250" i="10"/>
  <c r="G250" i="10" s="1"/>
  <c r="D248" i="10"/>
  <c r="G248" i="10" s="1"/>
  <c r="D247" i="10"/>
  <c r="G247" i="10" s="1"/>
  <c r="D246" i="10"/>
  <c r="G246" i="10" s="1"/>
  <c r="D245" i="10"/>
  <c r="G245" i="10" s="1"/>
  <c r="D244" i="10"/>
  <c r="G244" i="10" s="1"/>
  <c r="D243" i="10"/>
  <c r="G243" i="10" s="1"/>
  <c r="D242" i="10"/>
  <c r="G242" i="10" s="1"/>
  <c r="D241" i="10"/>
  <c r="G241" i="10" s="1"/>
  <c r="D240" i="10"/>
  <c r="G240" i="10" s="1"/>
  <c r="D239" i="10"/>
  <c r="G239" i="10" s="1"/>
  <c r="D238" i="10"/>
  <c r="G238" i="10" s="1"/>
  <c r="D237" i="10"/>
  <c r="G237" i="10" s="1"/>
  <c r="D236" i="10"/>
  <c r="G236" i="10" s="1"/>
  <c r="D235" i="10"/>
  <c r="G235" i="10" s="1"/>
  <c r="D234" i="10"/>
  <c r="G234" i="10" s="1"/>
  <c r="D233" i="10"/>
  <c r="G233" i="10" s="1"/>
  <c r="D232" i="10"/>
  <c r="G232" i="10" s="1"/>
  <c r="D231" i="10"/>
  <c r="G231" i="10" s="1"/>
  <c r="D230" i="10"/>
  <c r="G230" i="10" s="1"/>
  <c r="D229" i="10"/>
  <c r="G229" i="10" s="1"/>
  <c r="D228" i="10"/>
  <c r="G228" i="10" s="1"/>
  <c r="D227" i="10"/>
  <c r="G227" i="10" s="1"/>
  <c r="D226" i="10"/>
  <c r="G226" i="10" s="1"/>
  <c r="D225" i="10"/>
  <c r="G225" i="10" s="1"/>
  <c r="D224" i="10"/>
  <c r="G224" i="10" s="1"/>
  <c r="D222" i="10"/>
  <c r="G222" i="10" s="1"/>
  <c r="D221" i="10"/>
  <c r="G221" i="10" s="1"/>
  <c r="D219" i="10"/>
  <c r="G219" i="10" s="1"/>
  <c r="D218" i="10"/>
  <c r="G218" i="10" s="1"/>
  <c r="D216" i="10"/>
  <c r="G216" i="10" s="1"/>
  <c r="D215" i="10"/>
  <c r="G215" i="10" s="1"/>
  <c r="D214" i="10"/>
  <c r="G214" i="10" s="1"/>
  <c r="D213" i="10"/>
  <c r="G213" i="10" s="1"/>
  <c r="D212" i="10"/>
  <c r="G212" i="10" s="1"/>
  <c r="D211" i="10"/>
  <c r="G211" i="10" s="1"/>
  <c r="D210" i="10"/>
  <c r="G210" i="10" s="1"/>
  <c r="D209" i="10"/>
  <c r="G209" i="10" s="1"/>
  <c r="D208" i="10"/>
  <c r="G208" i="10" s="1"/>
  <c r="D207" i="10"/>
  <c r="G207" i="10" s="1"/>
  <c r="D206" i="10"/>
  <c r="G206" i="10" s="1"/>
  <c r="D205" i="10"/>
  <c r="G205" i="10" s="1"/>
  <c r="D203" i="10"/>
  <c r="G203" i="10" s="1"/>
  <c r="D202" i="10"/>
  <c r="G202" i="10" s="1"/>
  <c r="D201" i="10"/>
  <c r="G201" i="10" s="1"/>
  <c r="D200" i="10"/>
  <c r="G200" i="10" s="1"/>
  <c r="D199" i="10"/>
  <c r="G199" i="10" s="1"/>
  <c r="D198" i="10"/>
  <c r="G198" i="10" s="1"/>
  <c r="D197" i="10"/>
  <c r="D196" i="10"/>
  <c r="G196" i="10" s="1"/>
  <c r="D195" i="10"/>
  <c r="G195" i="10" s="1"/>
  <c r="D194" i="10"/>
  <c r="G194" i="10" s="1"/>
  <c r="D193" i="10"/>
  <c r="G193" i="10" s="1"/>
  <c r="D192" i="10"/>
  <c r="G192" i="10" s="1"/>
  <c r="D191" i="10"/>
  <c r="G191" i="10" s="1"/>
  <c r="D190" i="10"/>
  <c r="G190" i="10" s="1"/>
  <c r="D189" i="10"/>
  <c r="G189" i="10" s="1"/>
  <c r="D188" i="10"/>
  <c r="G188" i="10" s="1"/>
  <c r="D187" i="10"/>
  <c r="G187" i="10" s="1"/>
  <c r="D186" i="10"/>
  <c r="G186" i="10" s="1"/>
  <c r="D185" i="10"/>
  <c r="G185" i="10" s="1"/>
  <c r="D184" i="10"/>
  <c r="G184" i="10" s="1"/>
  <c r="D183" i="10"/>
  <c r="G183" i="10" s="1"/>
  <c r="D182" i="10"/>
  <c r="G182" i="10" s="1"/>
  <c r="D181" i="10"/>
  <c r="G181" i="10" s="1"/>
  <c r="D180" i="10"/>
  <c r="D179" i="10"/>
  <c r="G179" i="10" s="1"/>
  <c r="D178" i="10"/>
  <c r="G178" i="10" s="1"/>
  <c r="D177" i="10"/>
  <c r="G177" i="10" s="1"/>
  <c r="D176" i="10"/>
  <c r="G176" i="10" s="1"/>
  <c r="D175" i="10"/>
  <c r="G175" i="10" s="1"/>
  <c r="D174" i="10"/>
  <c r="G174" i="10" s="1"/>
  <c r="D173" i="10"/>
  <c r="G173" i="10" s="1"/>
  <c r="D171" i="10"/>
  <c r="G171" i="10" s="1"/>
  <c r="D170" i="10"/>
  <c r="G170" i="10" s="1"/>
  <c r="D169" i="10"/>
  <c r="G169" i="10" s="1"/>
  <c r="D168" i="10"/>
  <c r="G168" i="10" s="1"/>
  <c r="D167" i="10"/>
  <c r="G167" i="10" s="1"/>
  <c r="D166" i="10"/>
  <c r="G166" i="10" s="1"/>
  <c r="D165" i="10"/>
  <c r="G165" i="10" s="1"/>
  <c r="D164" i="10"/>
  <c r="G164" i="10" s="1"/>
  <c r="D163" i="10"/>
  <c r="G163" i="10" s="1"/>
  <c r="D161" i="10"/>
  <c r="G161" i="10" s="1"/>
  <c r="D160" i="10"/>
  <c r="G160" i="10" s="1"/>
  <c r="D159" i="10"/>
  <c r="G159" i="10" s="1"/>
  <c r="D158" i="10"/>
  <c r="G158" i="10" s="1"/>
  <c r="D157" i="10"/>
  <c r="G157" i="10" s="1"/>
  <c r="D156" i="10"/>
  <c r="G156" i="10" s="1"/>
  <c r="D155" i="10"/>
  <c r="G155" i="10" s="1"/>
  <c r="D154" i="10"/>
  <c r="G154" i="10" s="1"/>
  <c r="D153" i="10"/>
  <c r="G153" i="10" s="1"/>
  <c r="D152" i="10"/>
  <c r="G152" i="10" s="1"/>
  <c r="D151" i="10"/>
  <c r="G151" i="10" s="1"/>
  <c r="D150" i="10"/>
  <c r="D149" i="10"/>
  <c r="G149" i="10"/>
  <c r="D148" i="10"/>
  <c r="G148" i="10" s="1"/>
  <c r="D147" i="10"/>
  <c r="G147" i="10" s="1"/>
  <c r="D146" i="10"/>
  <c r="G146" i="10" s="1"/>
  <c r="D145" i="10"/>
  <c r="G145" i="10" s="1"/>
  <c r="D144" i="10"/>
  <c r="G144" i="10" s="1"/>
  <c r="D143" i="10"/>
  <c r="G143" i="10"/>
  <c r="D141" i="10"/>
  <c r="G141" i="10" s="1"/>
  <c r="D140" i="10"/>
  <c r="G140" i="10" s="1"/>
  <c r="D139" i="10"/>
  <c r="G139" i="10" s="1"/>
  <c r="D137" i="10"/>
  <c r="G137" i="10" s="1"/>
  <c r="D136" i="10"/>
  <c r="G136" i="10" s="1"/>
  <c r="D135" i="10"/>
  <c r="G135" i="10" s="1"/>
  <c r="D134" i="10"/>
  <c r="G134" i="10" s="1"/>
  <c r="D133" i="10"/>
  <c r="G133" i="10" s="1"/>
  <c r="D132" i="10"/>
  <c r="G132" i="10" s="1"/>
  <c r="D130" i="10"/>
  <c r="G130" i="10" s="1"/>
  <c r="D129" i="10"/>
  <c r="G129" i="10" s="1"/>
  <c r="D128" i="10"/>
  <c r="G128" i="10" s="1"/>
  <c r="D127" i="10"/>
  <c r="G127" i="10" s="1"/>
  <c r="D126" i="10"/>
  <c r="G126" i="10" s="1"/>
  <c r="D125" i="10"/>
  <c r="G125" i="10" s="1"/>
  <c r="D124" i="10"/>
  <c r="G124" i="10" s="1"/>
  <c r="D123" i="10"/>
  <c r="G123" i="10" s="1"/>
  <c r="D122" i="10"/>
  <c r="G122" i="10" s="1"/>
  <c r="D120" i="10"/>
  <c r="G120" i="10" s="1"/>
  <c r="D119" i="10"/>
  <c r="G119" i="10" s="1"/>
  <c r="D118" i="10"/>
  <c r="G118" i="10" s="1"/>
  <c r="D117" i="10"/>
  <c r="G117" i="10" s="1"/>
  <c r="D116" i="10"/>
  <c r="G116" i="10" s="1"/>
  <c r="D115" i="10"/>
  <c r="G115" i="10" s="1"/>
  <c r="D113" i="10"/>
  <c r="G113" i="10"/>
  <c r="D112" i="10"/>
  <c r="G112" i="10" s="1"/>
  <c r="D111" i="10"/>
  <c r="G111" i="10" s="1"/>
  <c r="D109" i="10"/>
  <c r="G109" i="10" s="1"/>
  <c r="D108" i="10"/>
  <c r="G108" i="10" s="1"/>
  <c r="D107" i="10"/>
  <c r="G107" i="10"/>
  <c r="D106" i="10"/>
  <c r="G106" i="10" s="1"/>
  <c r="D104" i="10"/>
  <c r="G104" i="10" s="1"/>
  <c r="D103" i="10"/>
  <c r="G103" i="10" s="1"/>
  <c r="D102" i="10"/>
  <c r="G102" i="10" s="1"/>
  <c r="D101" i="10"/>
  <c r="G101" i="10" s="1"/>
  <c r="D100" i="10"/>
  <c r="G100" i="10" s="1"/>
  <c r="D98" i="10"/>
  <c r="G98" i="10" s="1"/>
  <c r="D97" i="10"/>
  <c r="G97" i="10" s="1"/>
  <c r="D96" i="10"/>
  <c r="G96" i="10" s="1"/>
  <c r="D95" i="10"/>
  <c r="D94" i="10"/>
  <c r="G94" i="10" s="1"/>
  <c r="D93" i="10"/>
  <c r="G93" i="10" s="1"/>
  <c r="D91" i="10"/>
  <c r="G91" i="10" s="1"/>
  <c r="D90" i="10"/>
  <c r="G90" i="10" s="1"/>
  <c r="D89" i="10"/>
  <c r="G89" i="10" s="1"/>
  <c r="D87" i="10"/>
  <c r="G87" i="10" s="1"/>
  <c r="D86" i="10"/>
  <c r="G86" i="10" s="1"/>
  <c r="D85" i="10"/>
  <c r="G85" i="10" s="1"/>
  <c r="D84" i="10"/>
  <c r="G84" i="10" s="1"/>
  <c r="D83" i="10"/>
  <c r="G83" i="10" s="1"/>
  <c r="D82" i="10"/>
  <c r="G82" i="10" s="1"/>
  <c r="D81" i="10"/>
  <c r="G81" i="10" s="1"/>
  <c r="D80" i="10"/>
  <c r="G80" i="10" s="1"/>
  <c r="D79" i="10"/>
  <c r="G79" i="10" s="1"/>
  <c r="D78" i="10"/>
  <c r="G78" i="10" s="1"/>
  <c r="D77" i="10"/>
  <c r="G77" i="10"/>
  <c r="D76" i="10"/>
  <c r="G76" i="10" s="1"/>
  <c r="D75" i="10"/>
  <c r="G75" i="10" s="1"/>
  <c r="D74" i="10"/>
  <c r="G74" i="10" s="1"/>
  <c r="D73" i="10"/>
  <c r="G73" i="10" s="1"/>
  <c r="D72" i="10"/>
  <c r="G72" i="10" s="1"/>
  <c r="D71" i="10"/>
  <c r="G71" i="10"/>
  <c r="D70" i="10"/>
  <c r="G70" i="10" s="1"/>
  <c r="D69" i="10"/>
  <c r="G69" i="10" s="1"/>
  <c r="D68" i="10"/>
  <c r="G68" i="10" s="1"/>
  <c r="D67" i="10"/>
  <c r="G67" i="10" s="1"/>
  <c r="D66" i="10"/>
  <c r="G66" i="10" s="1"/>
  <c r="D65" i="10"/>
  <c r="G65" i="10" s="1"/>
  <c r="D64" i="10"/>
  <c r="G64" i="10" s="1"/>
  <c r="D63" i="10"/>
  <c r="G63" i="10" s="1"/>
  <c r="D62" i="10"/>
  <c r="G62" i="10" s="1"/>
  <c r="D61" i="10"/>
  <c r="G61" i="10" s="1"/>
  <c r="D60" i="10"/>
  <c r="G60" i="10" s="1"/>
  <c r="D59" i="10"/>
  <c r="G59" i="10"/>
  <c r="D58" i="10"/>
  <c r="G58" i="10" s="1"/>
  <c r="D57" i="10"/>
  <c r="G57" i="10" s="1"/>
  <c r="D56" i="10"/>
  <c r="G56" i="10" s="1"/>
  <c r="D55" i="10"/>
  <c r="D54" i="10"/>
  <c r="G54" i="10" s="1"/>
  <c r="D53" i="10"/>
  <c r="G53" i="10" s="1"/>
  <c r="D52" i="10"/>
  <c r="G52" i="10" s="1"/>
  <c r="D51" i="10"/>
  <c r="G51" i="10" s="1"/>
  <c r="D50" i="10"/>
  <c r="G50" i="10" s="1"/>
  <c r="D49" i="10"/>
  <c r="G49" i="10" s="1"/>
  <c r="D48" i="10"/>
  <c r="G48" i="10" s="1"/>
  <c r="D47" i="10"/>
  <c r="G47" i="10"/>
  <c r="D46" i="10"/>
  <c r="G46" i="10" s="1"/>
  <c r="D45" i="10"/>
  <c r="G45" i="10" s="1"/>
  <c r="D44" i="10"/>
  <c r="G44" i="10" s="1"/>
  <c r="D43" i="10"/>
  <c r="G43" i="10" s="1"/>
  <c r="D41" i="10"/>
  <c r="G41" i="10" s="1"/>
  <c r="D40" i="10"/>
  <c r="G40" i="10"/>
  <c r="D39" i="10"/>
  <c r="G39" i="10" s="1"/>
  <c r="D38" i="10"/>
  <c r="G38" i="10" s="1"/>
  <c r="D36" i="10"/>
  <c r="G36" i="10" s="1"/>
  <c r="D35" i="10"/>
  <c r="G35" i="10" s="1"/>
  <c r="D34" i="10"/>
  <c r="G34" i="10" s="1"/>
  <c r="D33" i="10"/>
  <c r="G33" i="10" s="1"/>
  <c r="D32" i="10"/>
  <c r="G32" i="10" s="1"/>
  <c r="D31" i="10"/>
  <c r="G31" i="10" s="1"/>
  <c r="D30" i="10"/>
  <c r="G30" i="10" s="1"/>
  <c r="D29" i="10"/>
  <c r="G29" i="10" s="1"/>
  <c r="D28" i="10"/>
  <c r="G28" i="10"/>
  <c r="D27" i="10"/>
  <c r="G27" i="10" s="1"/>
  <c r="D26" i="10"/>
  <c r="G26" i="10" s="1"/>
  <c r="G25" i="10"/>
  <c r="D24" i="10"/>
  <c r="G24" i="10" s="1"/>
  <c r="D23" i="10"/>
  <c r="G23" i="10" s="1"/>
  <c r="D22" i="10"/>
  <c r="G22" i="10"/>
  <c r="D21" i="10"/>
  <c r="G21" i="10"/>
  <c r="D20" i="10"/>
  <c r="G20" i="10" s="1"/>
  <c r="D19" i="10"/>
  <c r="G19" i="10"/>
  <c r="D18" i="10"/>
  <c r="G18" i="10"/>
  <c r="D16" i="10"/>
  <c r="G16" i="10"/>
  <c r="D15" i="10"/>
  <c r="G15" i="10" s="1"/>
  <c r="D14" i="10"/>
  <c r="G14" i="10"/>
  <c r="D13" i="10"/>
  <c r="G13" i="10"/>
  <c r="D12" i="10"/>
  <c r="G12" i="10" s="1"/>
  <c r="D11" i="10"/>
  <c r="G11" i="10" s="1"/>
  <c r="D10" i="10"/>
  <c r="G10" i="10"/>
  <c r="D9" i="10"/>
  <c r="G9" i="10" s="1"/>
  <c r="D8" i="10"/>
  <c r="G8" i="10" s="1"/>
  <c r="D7" i="10"/>
  <c r="G7" i="10"/>
  <c r="D294" i="9"/>
  <c r="G294" i="9" s="1"/>
  <c r="B17" i="9"/>
  <c r="B21" i="9"/>
  <c r="B31" i="9"/>
  <c r="B37" i="9"/>
  <c r="D37" i="9" s="1"/>
  <c r="B54" i="9"/>
  <c r="B87" i="9"/>
  <c r="B91" i="9"/>
  <c r="D91" i="9" s="1"/>
  <c r="B94" i="9"/>
  <c r="B98" i="9"/>
  <c r="D98" i="9" s="1"/>
  <c r="G98" i="9" s="1"/>
  <c r="B104" i="9"/>
  <c r="B109" i="9"/>
  <c r="B113" i="9"/>
  <c r="B116" i="9"/>
  <c r="B120" i="9"/>
  <c r="D120" i="9" s="1"/>
  <c r="G120" i="9" s="1"/>
  <c r="B130" i="9"/>
  <c r="D130" i="9" s="1"/>
  <c r="B137" i="9"/>
  <c r="B141" i="9"/>
  <c r="B149" i="9"/>
  <c r="B154" i="9"/>
  <c r="B157" i="9"/>
  <c r="B161" i="9"/>
  <c r="B166" i="9"/>
  <c r="B171" i="9"/>
  <c r="B175" i="9"/>
  <c r="B179" i="9"/>
  <c r="D179" i="9" s="1"/>
  <c r="B184" i="9"/>
  <c r="B189" i="9"/>
  <c r="D189" i="9" s="1"/>
  <c r="B196" i="9"/>
  <c r="B203" i="9"/>
  <c r="D203" i="9" s="1"/>
  <c r="G203" i="9" s="1"/>
  <c r="B216" i="9"/>
  <c r="B219" i="9"/>
  <c r="B222" i="9"/>
  <c r="B238" i="9"/>
  <c r="B245" i="9"/>
  <c r="D245" i="9" s="1"/>
  <c r="B248" i="9"/>
  <c r="D248" i="9" s="1"/>
  <c r="B258" i="9"/>
  <c r="D258" i="9" s="1"/>
  <c r="G258" i="9" s="1"/>
  <c r="B261" i="9"/>
  <c r="B266" i="9"/>
  <c r="B274" i="9"/>
  <c r="B281" i="9"/>
  <c r="B287" i="9"/>
  <c r="B324" i="9"/>
  <c r="B331" i="9"/>
  <c r="B336" i="9"/>
  <c r="B347" i="9"/>
  <c r="B350" i="9"/>
  <c r="D350" i="9" s="1"/>
  <c r="B365" i="9"/>
  <c r="D365" i="9" s="1"/>
  <c r="B369" i="9"/>
  <c r="B408" i="9"/>
  <c r="D408" i="9" s="1"/>
  <c r="G408" i="9" s="1"/>
  <c r="B416" i="9"/>
  <c r="B442" i="9"/>
  <c r="B461" i="9"/>
  <c r="B468" i="9"/>
  <c r="B474" i="9"/>
  <c r="B479" i="9"/>
  <c r="B484" i="9"/>
  <c r="B490" i="9"/>
  <c r="B499" i="9"/>
  <c r="B506" i="9"/>
  <c r="B510" i="9"/>
  <c r="B513" i="9"/>
  <c r="D513" i="9" s="1"/>
  <c r="B518" i="9"/>
  <c r="D518" i="9" s="1"/>
  <c r="B537" i="9"/>
  <c r="D537" i="9" s="1"/>
  <c r="B541" i="9"/>
  <c r="B546" i="9"/>
  <c r="B553" i="9"/>
  <c r="D553" i="9" s="1"/>
  <c r="C17" i="9"/>
  <c r="D17" i="9" s="1"/>
  <c r="G17" i="9" s="1"/>
  <c r="C21" i="9"/>
  <c r="C31" i="9"/>
  <c r="C37" i="9"/>
  <c r="C54" i="9"/>
  <c r="C87" i="9"/>
  <c r="C91" i="9"/>
  <c r="C94" i="9"/>
  <c r="C98" i="9"/>
  <c r="C104" i="9"/>
  <c r="C109" i="9"/>
  <c r="C113" i="9"/>
  <c r="D113" i="9" s="1"/>
  <c r="C116" i="9"/>
  <c r="C120" i="9"/>
  <c r="C130" i="9"/>
  <c r="C137" i="9"/>
  <c r="C141" i="9"/>
  <c r="D141" i="9" s="1"/>
  <c r="G141" i="9" s="1"/>
  <c r="C149" i="9"/>
  <c r="D149" i="9" s="1"/>
  <c r="G149" i="9" s="1"/>
  <c r="C154" i="9"/>
  <c r="C157" i="9"/>
  <c r="D157" i="9" s="1"/>
  <c r="G157" i="9" s="1"/>
  <c r="C161" i="9"/>
  <c r="C166" i="9"/>
  <c r="C171" i="9"/>
  <c r="C175" i="9"/>
  <c r="C179" i="9"/>
  <c r="C184" i="9"/>
  <c r="C189" i="9"/>
  <c r="C196" i="9"/>
  <c r="C203" i="9"/>
  <c r="C216" i="9"/>
  <c r="D216" i="9" s="1"/>
  <c r="C219" i="9"/>
  <c r="C222" i="9"/>
  <c r="D222" i="9" s="1"/>
  <c r="C238" i="9"/>
  <c r="C245" i="9"/>
  <c r="C248" i="9"/>
  <c r="C258" i="9"/>
  <c r="C261" i="9"/>
  <c r="C266" i="9"/>
  <c r="D266" i="9" s="1"/>
  <c r="G266" i="9" s="1"/>
  <c r="C274" i="9"/>
  <c r="C281" i="9"/>
  <c r="C287" i="9"/>
  <c r="C324" i="9"/>
  <c r="D324" i="9" s="1"/>
  <c r="G324" i="9" s="1"/>
  <c r="C331" i="9"/>
  <c r="C336" i="9"/>
  <c r="C347" i="9"/>
  <c r="C350" i="9"/>
  <c r="C365" i="9"/>
  <c r="C369" i="9"/>
  <c r="C408" i="9"/>
  <c r="C416" i="9"/>
  <c r="C442" i="9"/>
  <c r="C461" i="9"/>
  <c r="C468" i="9"/>
  <c r="D468" i="9"/>
  <c r="C474" i="9"/>
  <c r="D474" i="9" s="1"/>
  <c r="C479" i="9"/>
  <c r="C484" i="9"/>
  <c r="D484" i="9" s="1"/>
  <c r="G484" i="9"/>
  <c r="C490" i="9"/>
  <c r="D490" i="9" s="1"/>
  <c r="G490" i="9" s="1"/>
  <c r="C499" i="9"/>
  <c r="C506" i="9"/>
  <c r="C510" i="9"/>
  <c r="D510" i="9" s="1"/>
  <c r="G510" i="9" s="1"/>
  <c r="C513" i="9"/>
  <c r="C518" i="9"/>
  <c r="C537" i="9"/>
  <c r="C541" i="9"/>
  <c r="C546" i="9"/>
  <c r="C553" i="9"/>
  <c r="E17" i="9"/>
  <c r="E21" i="9"/>
  <c r="E31" i="9"/>
  <c r="E37" i="9"/>
  <c r="E54" i="9"/>
  <c r="E87" i="9"/>
  <c r="E91" i="9"/>
  <c r="E94" i="9"/>
  <c r="E98" i="9"/>
  <c r="E104" i="9"/>
  <c r="E109" i="9"/>
  <c r="E113" i="9"/>
  <c r="G113" i="9" s="1"/>
  <c r="E116" i="9"/>
  <c r="E120" i="9"/>
  <c r="E130" i="9"/>
  <c r="E137" i="9"/>
  <c r="E141" i="9"/>
  <c r="E149" i="9"/>
  <c r="E154" i="9"/>
  <c r="E157" i="9"/>
  <c r="E161" i="9"/>
  <c r="E166" i="9"/>
  <c r="E171" i="9"/>
  <c r="E175" i="9"/>
  <c r="E179" i="9"/>
  <c r="E184" i="9"/>
  <c r="E189" i="9"/>
  <c r="E196" i="9"/>
  <c r="E203" i="9"/>
  <c r="E216" i="9"/>
  <c r="E219" i="9"/>
  <c r="E222" i="9"/>
  <c r="E238" i="9"/>
  <c r="E245" i="9"/>
  <c r="E248" i="9"/>
  <c r="E258" i="9"/>
  <c r="E261" i="9"/>
  <c r="E266" i="9"/>
  <c r="E274" i="9"/>
  <c r="E281" i="9"/>
  <c r="E287" i="9"/>
  <c r="E324" i="9"/>
  <c r="E331" i="9"/>
  <c r="E336" i="9"/>
  <c r="E347" i="9"/>
  <c r="E350" i="9"/>
  <c r="E365" i="9"/>
  <c r="E369" i="9"/>
  <c r="E408" i="9"/>
  <c r="E416" i="9"/>
  <c r="E442" i="9"/>
  <c r="E461" i="9"/>
  <c r="E468" i="9"/>
  <c r="E474" i="9"/>
  <c r="E479" i="9"/>
  <c r="E484" i="9"/>
  <c r="E490" i="9"/>
  <c r="E499" i="9"/>
  <c r="E506" i="9"/>
  <c r="E510" i="9"/>
  <c r="E513" i="9"/>
  <c r="E518" i="9"/>
  <c r="E537" i="9"/>
  <c r="E541" i="9"/>
  <c r="E546" i="9"/>
  <c r="E553" i="9"/>
  <c r="F17" i="9"/>
  <c r="F21" i="9"/>
  <c r="F31" i="9"/>
  <c r="F37" i="9"/>
  <c r="F54" i="9"/>
  <c r="F87" i="9"/>
  <c r="F91" i="9"/>
  <c r="F94" i="9"/>
  <c r="F98" i="9"/>
  <c r="F104" i="9"/>
  <c r="F109" i="9"/>
  <c r="F113" i="9"/>
  <c r="F116" i="9"/>
  <c r="F120" i="9"/>
  <c r="F130" i="9"/>
  <c r="F137" i="9"/>
  <c r="F141" i="9"/>
  <c r="F149" i="9"/>
  <c r="F154" i="9"/>
  <c r="F157" i="9"/>
  <c r="F161" i="9"/>
  <c r="F166" i="9"/>
  <c r="F171" i="9"/>
  <c r="F175" i="9"/>
  <c r="F179" i="9"/>
  <c r="F184" i="9"/>
  <c r="F189" i="9"/>
  <c r="F196" i="9"/>
  <c r="F203" i="9"/>
  <c r="F216" i="9"/>
  <c r="F219" i="9"/>
  <c r="F222" i="9"/>
  <c r="F238" i="9"/>
  <c r="F245" i="9"/>
  <c r="G245" i="9" s="1"/>
  <c r="F248" i="9"/>
  <c r="F258" i="9"/>
  <c r="F261" i="9"/>
  <c r="F266" i="9"/>
  <c r="F274" i="9"/>
  <c r="F281" i="9"/>
  <c r="F287" i="9"/>
  <c r="F324" i="9"/>
  <c r="F331" i="9"/>
  <c r="F336" i="9"/>
  <c r="F347" i="9"/>
  <c r="F350" i="9"/>
  <c r="F365" i="9"/>
  <c r="F369" i="9"/>
  <c r="F408" i="9"/>
  <c r="F416" i="9"/>
  <c r="F442" i="9"/>
  <c r="F461" i="9"/>
  <c r="F468" i="9"/>
  <c r="F474" i="9"/>
  <c r="F479" i="9"/>
  <c r="F484" i="9"/>
  <c r="F490" i="9"/>
  <c r="F499" i="9"/>
  <c r="F506" i="9"/>
  <c r="F510" i="9"/>
  <c r="F513" i="9"/>
  <c r="F518" i="9"/>
  <c r="F537" i="9"/>
  <c r="F541" i="9"/>
  <c r="F546" i="9"/>
  <c r="F553" i="9"/>
  <c r="B554" i="9"/>
  <c r="C554" i="9"/>
  <c r="E554" i="9"/>
  <c r="F554" i="9"/>
  <c r="D552" i="9"/>
  <c r="G552" i="9"/>
  <c r="D551" i="9"/>
  <c r="G551" i="9" s="1"/>
  <c r="D550" i="9"/>
  <c r="G550" i="9"/>
  <c r="D549" i="9"/>
  <c r="G549" i="9"/>
  <c r="D548" i="9"/>
  <c r="G548" i="9"/>
  <c r="D547" i="9"/>
  <c r="G547" i="9"/>
  <c r="D545" i="9"/>
  <c r="G545" i="9"/>
  <c r="D544" i="9"/>
  <c r="G544" i="9" s="1"/>
  <c r="D543" i="9"/>
  <c r="G543" i="9" s="1"/>
  <c r="D542" i="9"/>
  <c r="G542" i="9" s="1"/>
  <c r="D540" i="9"/>
  <c r="G540" i="9"/>
  <c r="D539" i="9"/>
  <c r="G539" i="9"/>
  <c r="D538" i="9"/>
  <c r="G538" i="9" s="1"/>
  <c r="D536" i="9"/>
  <c r="G536" i="9"/>
  <c r="D535" i="9"/>
  <c r="G535" i="9" s="1"/>
  <c r="D534" i="9"/>
  <c r="G534" i="9"/>
  <c r="D533" i="9"/>
  <c r="G533" i="9"/>
  <c r="D532" i="9"/>
  <c r="G532" i="9"/>
  <c r="D531" i="9"/>
  <c r="G531" i="9"/>
  <c r="D530" i="9"/>
  <c r="G530" i="9"/>
  <c r="D529" i="9"/>
  <c r="G529" i="9" s="1"/>
  <c r="D528" i="9"/>
  <c r="G528" i="9" s="1"/>
  <c r="D527" i="9"/>
  <c r="G527" i="9"/>
  <c r="D526" i="9"/>
  <c r="G526" i="9" s="1"/>
  <c r="D525" i="9"/>
  <c r="G525" i="9"/>
  <c r="D524" i="9"/>
  <c r="G524" i="9"/>
  <c r="D523" i="9"/>
  <c r="G523" i="9" s="1"/>
  <c r="D522" i="9"/>
  <c r="G522" i="9"/>
  <c r="D521" i="9"/>
  <c r="G521" i="9"/>
  <c r="D520" i="9"/>
  <c r="G520" i="9"/>
  <c r="D519" i="9"/>
  <c r="G519" i="9"/>
  <c r="D517" i="9"/>
  <c r="G517" i="9" s="1"/>
  <c r="D516" i="9"/>
  <c r="G516" i="9" s="1"/>
  <c r="D515" i="9"/>
  <c r="G515" i="9" s="1"/>
  <c r="D514" i="9"/>
  <c r="G514" i="9"/>
  <c r="D512" i="9"/>
  <c r="G512" i="9"/>
  <c r="D511" i="9"/>
  <c r="G511" i="9"/>
  <c r="D509" i="9"/>
  <c r="G509" i="9" s="1"/>
  <c r="D508" i="9"/>
  <c r="G508" i="9" s="1"/>
  <c r="D507" i="9"/>
  <c r="G507" i="9"/>
  <c r="D505" i="9"/>
  <c r="G505" i="9"/>
  <c r="D504" i="9"/>
  <c r="G504" i="9" s="1"/>
  <c r="D503" i="9"/>
  <c r="G503" i="9"/>
  <c r="D502" i="9"/>
  <c r="G502" i="9" s="1"/>
  <c r="D501" i="9"/>
  <c r="G501" i="9" s="1"/>
  <c r="D500" i="9"/>
  <c r="G500" i="9"/>
  <c r="D498" i="9"/>
  <c r="G498" i="9"/>
  <c r="D497" i="9"/>
  <c r="G497" i="9"/>
  <c r="D496" i="9"/>
  <c r="G496" i="9" s="1"/>
  <c r="D495" i="9"/>
  <c r="G495" i="9"/>
  <c r="D494" i="9"/>
  <c r="G494" i="9" s="1"/>
  <c r="D493" i="9"/>
  <c r="G493" i="9" s="1"/>
  <c r="D492" i="9"/>
  <c r="G492" i="9" s="1"/>
  <c r="D491" i="9"/>
  <c r="G491" i="9"/>
  <c r="D489" i="9"/>
  <c r="G489" i="9" s="1"/>
  <c r="D488" i="9"/>
  <c r="G488" i="9" s="1"/>
  <c r="D487" i="9"/>
  <c r="G487" i="9" s="1"/>
  <c r="D486" i="9"/>
  <c r="G486" i="9" s="1"/>
  <c r="D485" i="9"/>
  <c r="G485" i="9"/>
  <c r="D483" i="9"/>
  <c r="G483" i="9" s="1"/>
  <c r="D482" i="9"/>
  <c r="G482" i="9"/>
  <c r="D481" i="9"/>
  <c r="G481" i="9" s="1"/>
  <c r="D480" i="9"/>
  <c r="G480" i="9" s="1"/>
  <c r="D478" i="9"/>
  <c r="G478" i="9" s="1"/>
  <c r="D477" i="9"/>
  <c r="G477" i="9" s="1"/>
  <c r="D476" i="9"/>
  <c r="G476" i="9" s="1"/>
  <c r="D475" i="9"/>
  <c r="G475" i="9" s="1"/>
  <c r="G474" i="9"/>
  <c r="D473" i="9"/>
  <c r="G473" i="9" s="1"/>
  <c r="D472" i="9"/>
  <c r="G472" i="9"/>
  <c r="D471" i="9"/>
  <c r="G471" i="9"/>
  <c r="D470" i="9"/>
  <c r="G470" i="9" s="1"/>
  <c r="D469" i="9"/>
  <c r="G469" i="9"/>
  <c r="D467" i="9"/>
  <c r="G467" i="9" s="1"/>
  <c r="D466" i="9"/>
  <c r="G466" i="9" s="1"/>
  <c r="D465" i="9"/>
  <c r="G465" i="9"/>
  <c r="D464" i="9"/>
  <c r="G464" i="9"/>
  <c r="D463" i="9"/>
  <c r="G463" i="9" s="1"/>
  <c r="D462" i="9"/>
  <c r="G462" i="9"/>
  <c r="D460" i="9"/>
  <c r="G460" i="9"/>
  <c r="D459" i="9"/>
  <c r="G459" i="9"/>
  <c r="D458" i="9"/>
  <c r="G458" i="9"/>
  <c r="D457" i="9"/>
  <c r="G457" i="9"/>
  <c r="D456" i="9"/>
  <c r="G456" i="9" s="1"/>
  <c r="D455" i="9"/>
  <c r="G455" i="9" s="1"/>
  <c r="D454" i="9"/>
  <c r="G454" i="9" s="1"/>
  <c r="D453" i="9"/>
  <c r="G453" i="9"/>
  <c r="D452" i="9"/>
  <c r="G452" i="9" s="1"/>
  <c r="D451" i="9"/>
  <c r="G451" i="9"/>
  <c r="D450" i="9"/>
  <c r="G450" i="9"/>
  <c r="D449" i="9"/>
  <c r="G449" i="9"/>
  <c r="D448" i="9"/>
  <c r="G448" i="9"/>
  <c r="D447" i="9"/>
  <c r="G447" i="9"/>
  <c r="D446" i="9"/>
  <c r="G446" i="9" s="1"/>
  <c r="D445" i="9"/>
  <c r="G445" i="9" s="1"/>
  <c r="D444" i="9"/>
  <c r="G444" i="9" s="1"/>
  <c r="D443" i="9"/>
  <c r="G443" i="9"/>
  <c r="D441" i="9"/>
  <c r="G441" i="9" s="1"/>
  <c r="D440" i="9"/>
  <c r="G440" i="9"/>
  <c r="D439" i="9"/>
  <c r="G439" i="9"/>
  <c r="D438" i="9"/>
  <c r="G438" i="9"/>
  <c r="D437" i="9"/>
  <c r="G437" i="9"/>
  <c r="D436" i="9"/>
  <c r="G436" i="9"/>
  <c r="D435" i="9"/>
  <c r="G435" i="9"/>
  <c r="D434" i="9"/>
  <c r="G434" i="9" s="1"/>
  <c r="D433" i="9"/>
  <c r="G433" i="9" s="1"/>
  <c r="D432" i="9"/>
  <c r="G432" i="9"/>
  <c r="D431" i="9"/>
  <c r="G431" i="9" s="1"/>
  <c r="D430" i="9"/>
  <c r="G430" i="9"/>
  <c r="D429" i="9"/>
  <c r="G429" i="9"/>
  <c r="D428" i="9"/>
  <c r="G428" i="9"/>
  <c r="D427" i="9"/>
  <c r="G427" i="9"/>
  <c r="D426" i="9"/>
  <c r="G426" i="9" s="1"/>
  <c r="D425" i="9"/>
  <c r="G425" i="9"/>
  <c r="D424" i="9"/>
  <c r="G424" i="9" s="1"/>
  <c r="D423" i="9"/>
  <c r="G423" i="9" s="1"/>
  <c r="D422" i="9"/>
  <c r="G422" i="9"/>
  <c r="D421" i="9"/>
  <c r="G421" i="9" s="1"/>
  <c r="D420" i="9"/>
  <c r="G420" i="9"/>
  <c r="D419" i="9"/>
  <c r="G419" i="9"/>
  <c r="D418" i="9"/>
  <c r="G418" i="9"/>
  <c r="D417" i="9"/>
  <c r="G417" i="9"/>
  <c r="D415" i="9"/>
  <c r="G415" i="9"/>
  <c r="D414" i="9"/>
  <c r="G414" i="9" s="1"/>
  <c r="D413" i="9"/>
  <c r="G413" i="9" s="1"/>
  <c r="D412" i="9"/>
  <c r="G412" i="9"/>
  <c r="D411" i="9"/>
  <c r="G411" i="9"/>
  <c r="D410" i="9"/>
  <c r="G410" i="9" s="1"/>
  <c r="D409" i="9"/>
  <c r="G409" i="9" s="1"/>
  <c r="D407" i="9"/>
  <c r="G407" i="9"/>
  <c r="D406" i="9"/>
  <c r="G406" i="9" s="1"/>
  <c r="D405" i="9"/>
  <c r="G405" i="9"/>
  <c r="D404" i="9"/>
  <c r="G404" i="9"/>
  <c r="D403" i="9"/>
  <c r="G403" i="9"/>
  <c r="D402" i="9"/>
  <c r="G402" i="9" s="1"/>
  <c r="D401" i="9"/>
  <c r="G401" i="9"/>
  <c r="D400" i="9"/>
  <c r="G400" i="9"/>
  <c r="D399" i="9"/>
  <c r="G399" i="9" s="1"/>
  <c r="D398" i="9"/>
  <c r="G398" i="9" s="1"/>
  <c r="D397" i="9"/>
  <c r="G397" i="9"/>
  <c r="D396" i="9"/>
  <c r="G396" i="9" s="1"/>
  <c r="D395" i="9"/>
  <c r="G395" i="9"/>
  <c r="D394" i="9"/>
  <c r="G394" i="9"/>
  <c r="D393" i="9"/>
  <c r="G393" i="9" s="1"/>
  <c r="D392" i="9"/>
  <c r="G392" i="9" s="1"/>
  <c r="D391" i="9"/>
  <c r="G391" i="9"/>
  <c r="D390" i="9"/>
  <c r="G390" i="9"/>
  <c r="D389" i="9"/>
  <c r="G389" i="9" s="1"/>
  <c r="D388" i="9"/>
  <c r="G388" i="9" s="1"/>
  <c r="D387" i="9"/>
  <c r="G387" i="9"/>
  <c r="D386" i="9"/>
  <c r="G386" i="9"/>
  <c r="D385" i="9"/>
  <c r="G385" i="9"/>
  <c r="D384" i="9"/>
  <c r="G384" i="9" s="1"/>
  <c r="D383" i="9"/>
  <c r="G383" i="9" s="1"/>
  <c r="D382" i="9"/>
  <c r="G382" i="9" s="1"/>
  <c r="D381" i="9"/>
  <c r="G381" i="9"/>
  <c r="D380" i="9"/>
  <c r="G380" i="9"/>
  <c r="D379" i="9"/>
  <c r="G379" i="9" s="1"/>
  <c r="D378" i="9"/>
  <c r="G378" i="9" s="1"/>
  <c r="D377" i="9"/>
  <c r="G377" i="9" s="1"/>
  <c r="D376" i="9"/>
  <c r="G376" i="9"/>
  <c r="D375" i="9"/>
  <c r="G375" i="9"/>
  <c r="D374" i="9"/>
  <c r="G374" i="9"/>
  <c r="D373" i="9"/>
  <c r="G373" i="9"/>
  <c r="D372" i="9"/>
  <c r="G372" i="9" s="1"/>
  <c r="D371" i="9"/>
  <c r="G371" i="9"/>
  <c r="D370" i="9"/>
  <c r="G370" i="9"/>
  <c r="D368" i="9"/>
  <c r="G368" i="9" s="1"/>
  <c r="D367" i="9"/>
  <c r="G367" i="9"/>
  <c r="D366" i="9"/>
  <c r="G366" i="9"/>
  <c r="D364" i="9"/>
  <c r="G364" i="9" s="1"/>
  <c r="D363" i="9"/>
  <c r="G363" i="9"/>
  <c r="D362" i="9"/>
  <c r="G362" i="9" s="1"/>
  <c r="D361" i="9"/>
  <c r="G361" i="9"/>
  <c r="D360" i="9"/>
  <c r="G360" i="9"/>
  <c r="D359" i="9"/>
  <c r="G359" i="9" s="1"/>
  <c r="D358" i="9"/>
  <c r="G358" i="9"/>
  <c r="D357" i="9"/>
  <c r="G357" i="9"/>
  <c r="D356" i="9"/>
  <c r="G356" i="9" s="1"/>
  <c r="D355" i="9"/>
  <c r="G355" i="9" s="1"/>
  <c r="D354" i="9"/>
  <c r="G354" i="9" s="1"/>
  <c r="D353" i="9"/>
  <c r="G353" i="9" s="1"/>
  <c r="D352" i="9"/>
  <c r="G352" i="9"/>
  <c r="D351" i="9"/>
  <c r="G351" i="9" s="1"/>
  <c r="D349" i="9"/>
  <c r="G349" i="9"/>
  <c r="D348" i="9"/>
  <c r="G348" i="9"/>
  <c r="D346" i="9"/>
  <c r="G346" i="9" s="1"/>
  <c r="D345" i="9"/>
  <c r="G345" i="9"/>
  <c r="D344" i="9"/>
  <c r="G344" i="9"/>
  <c r="D343" i="9"/>
  <c r="G343" i="9" s="1"/>
  <c r="D342" i="9"/>
  <c r="G342" i="9" s="1"/>
  <c r="D341" i="9"/>
  <c r="G341" i="9" s="1"/>
  <c r="D340" i="9"/>
  <c r="G340" i="9" s="1"/>
  <c r="D339" i="9"/>
  <c r="G339" i="9"/>
  <c r="D338" i="9"/>
  <c r="G338" i="9"/>
  <c r="D337" i="9"/>
  <c r="G337" i="9" s="1"/>
  <c r="D335" i="9"/>
  <c r="G335" i="9"/>
  <c r="D334" i="9"/>
  <c r="G334" i="9"/>
  <c r="D333" i="9"/>
  <c r="G333" i="9" s="1"/>
  <c r="D332" i="9"/>
  <c r="G332" i="9"/>
  <c r="D330" i="9"/>
  <c r="G330" i="9"/>
  <c r="D329" i="9"/>
  <c r="G329" i="9" s="1"/>
  <c r="D328" i="9"/>
  <c r="G328" i="9" s="1"/>
  <c r="D327" i="9"/>
  <c r="G327" i="9" s="1"/>
  <c r="D326" i="9"/>
  <c r="G326" i="9" s="1"/>
  <c r="D325" i="9"/>
  <c r="G325" i="9" s="1"/>
  <c r="D323" i="9"/>
  <c r="G323" i="9"/>
  <c r="D322" i="9"/>
  <c r="G322" i="9"/>
  <c r="D321" i="9"/>
  <c r="G321" i="9"/>
  <c r="D320" i="9"/>
  <c r="G320" i="9" s="1"/>
  <c r="D319" i="9"/>
  <c r="G319" i="9"/>
  <c r="D318" i="9"/>
  <c r="G318" i="9"/>
  <c r="D317" i="9"/>
  <c r="G317" i="9" s="1"/>
  <c r="D316" i="9"/>
  <c r="G316" i="9"/>
  <c r="D315" i="9"/>
  <c r="G315" i="9"/>
  <c r="D314" i="9"/>
  <c r="G314" i="9" s="1"/>
  <c r="D313" i="9"/>
  <c r="G313" i="9" s="1"/>
  <c r="D312" i="9"/>
  <c r="G312" i="9"/>
  <c r="D311" i="9"/>
  <c r="G311" i="9"/>
  <c r="D310" i="9"/>
  <c r="G310" i="9" s="1"/>
  <c r="D309" i="9"/>
  <c r="G309" i="9" s="1"/>
  <c r="D308" i="9"/>
  <c r="G308" i="9" s="1"/>
  <c r="D307" i="9"/>
  <c r="G307" i="9"/>
  <c r="D306" i="9"/>
  <c r="G306" i="9" s="1"/>
  <c r="D305" i="9"/>
  <c r="G305" i="9"/>
  <c r="D304" i="9"/>
  <c r="G304" i="9"/>
  <c r="D303" i="9"/>
  <c r="G303" i="9" s="1"/>
  <c r="D302" i="9"/>
  <c r="G302" i="9" s="1"/>
  <c r="D301" i="9"/>
  <c r="G301" i="9" s="1"/>
  <c r="D300" i="9"/>
  <c r="G300" i="9"/>
  <c r="D299" i="9"/>
  <c r="G299" i="9"/>
  <c r="D298" i="9"/>
  <c r="G298" i="9" s="1"/>
  <c r="D297" i="9"/>
  <c r="G297" i="9"/>
  <c r="D296" i="9"/>
  <c r="G296" i="9" s="1"/>
  <c r="D295" i="9"/>
  <c r="G295" i="9" s="1"/>
  <c r="D293" i="9"/>
  <c r="G293" i="9"/>
  <c r="D292" i="9"/>
  <c r="G292" i="9"/>
  <c r="D291" i="9"/>
  <c r="G291" i="9" s="1"/>
  <c r="D290" i="9"/>
  <c r="G290" i="9" s="1"/>
  <c r="D289" i="9"/>
  <c r="G289" i="9" s="1"/>
  <c r="D288" i="9"/>
  <c r="G288" i="9" s="1"/>
  <c r="D286" i="9"/>
  <c r="G286" i="9" s="1"/>
  <c r="D285" i="9"/>
  <c r="G285" i="9" s="1"/>
  <c r="D284" i="9"/>
  <c r="G284" i="9"/>
  <c r="D283" i="9"/>
  <c r="G283" i="9"/>
  <c r="D282" i="9"/>
  <c r="G282" i="9" s="1"/>
  <c r="D280" i="9"/>
  <c r="G280" i="9" s="1"/>
  <c r="D279" i="9"/>
  <c r="G279" i="9"/>
  <c r="D278" i="9"/>
  <c r="G278" i="9"/>
  <c r="D277" i="9"/>
  <c r="G277" i="9" s="1"/>
  <c r="D276" i="9"/>
  <c r="G276" i="9"/>
  <c r="D275" i="9"/>
  <c r="G275" i="9"/>
  <c r="D273" i="9"/>
  <c r="G273" i="9" s="1"/>
  <c r="D272" i="9"/>
  <c r="G272" i="9" s="1"/>
  <c r="D271" i="9"/>
  <c r="G271" i="9"/>
  <c r="D270" i="9"/>
  <c r="G270" i="9" s="1"/>
  <c r="D269" i="9"/>
  <c r="G269" i="9"/>
  <c r="D268" i="9"/>
  <c r="G268" i="9" s="1"/>
  <c r="D267" i="9"/>
  <c r="G267" i="9" s="1"/>
  <c r="D265" i="9"/>
  <c r="G265" i="9"/>
  <c r="D264" i="9"/>
  <c r="G264" i="9"/>
  <c r="D263" i="9"/>
  <c r="G263" i="9"/>
  <c r="D262" i="9"/>
  <c r="G262" i="9"/>
  <c r="D261" i="9"/>
  <c r="G261" i="9" s="1"/>
  <c r="D260" i="9"/>
  <c r="G260" i="9" s="1"/>
  <c r="D259" i="9"/>
  <c r="G259" i="9"/>
  <c r="D257" i="9"/>
  <c r="G257" i="9" s="1"/>
  <c r="D256" i="9"/>
  <c r="G256" i="9" s="1"/>
  <c r="D255" i="9"/>
  <c r="G255" i="9" s="1"/>
  <c r="D254" i="9"/>
  <c r="G254" i="9"/>
  <c r="D253" i="9"/>
  <c r="G253" i="9"/>
  <c r="D252" i="9"/>
  <c r="G252" i="9"/>
  <c r="D251" i="9"/>
  <c r="G251" i="9" s="1"/>
  <c r="D250" i="9"/>
  <c r="G250" i="9" s="1"/>
  <c r="D249" i="9"/>
  <c r="G249" i="9"/>
  <c r="D247" i="9"/>
  <c r="G247" i="9"/>
  <c r="D246" i="9"/>
  <c r="G246" i="9" s="1"/>
  <c r="D244" i="9"/>
  <c r="G244" i="9"/>
  <c r="D243" i="9"/>
  <c r="G243" i="9" s="1"/>
  <c r="D242" i="9"/>
  <c r="G242" i="9" s="1"/>
  <c r="D241" i="9"/>
  <c r="G241" i="9"/>
  <c r="D240" i="9"/>
  <c r="G240" i="9" s="1"/>
  <c r="D239" i="9"/>
  <c r="G239" i="9"/>
  <c r="D237" i="9"/>
  <c r="G237" i="9" s="1"/>
  <c r="D236" i="9"/>
  <c r="G236" i="9" s="1"/>
  <c r="D235" i="9"/>
  <c r="G235" i="9"/>
  <c r="D234" i="9"/>
  <c r="G234" i="9" s="1"/>
  <c r="D233" i="9"/>
  <c r="G233" i="9" s="1"/>
  <c r="D232" i="9"/>
  <c r="G232" i="9" s="1"/>
  <c r="D231" i="9"/>
  <c r="G231" i="9" s="1"/>
  <c r="D230" i="9"/>
  <c r="G230" i="9"/>
  <c r="D229" i="9"/>
  <c r="G229" i="9"/>
  <c r="D228" i="9"/>
  <c r="G228" i="9" s="1"/>
  <c r="D227" i="9"/>
  <c r="G227" i="9"/>
  <c r="D226" i="9"/>
  <c r="G226" i="9" s="1"/>
  <c r="D225" i="9"/>
  <c r="G225" i="9" s="1"/>
  <c r="D224" i="9"/>
  <c r="G224" i="9"/>
  <c r="D223" i="9"/>
  <c r="G223" i="9"/>
  <c r="D221" i="9"/>
  <c r="G221" i="9" s="1"/>
  <c r="D220" i="9"/>
  <c r="G220" i="9" s="1"/>
  <c r="D219" i="9"/>
  <c r="D218" i="9"/>
  <c r="G218" i="9"/>
  <c r="D217" i="9"/>
  <c r="G217" i="9"/>
  <c r="D215" i="9"/>
  <c r="G215" i="9"/>
  <c r="D214" i="9"/>
  <c r="G214" i="9"/>
  <c r="D213" i="9"/>
  <c r="G213" i="9" s="1"/>
  <c r="D212" i="9"/>
  <c r="G212" i="9" s="1"/>
  <c r="D211" i="9"/>
  <c r="G211" i="9"/>
  <c r="D210" i="9"/>
  <c r="G210" i="9"/>
  <c r="D209" i="9"/>
  <c r="G209" i="9" s="1"/>
  <c r="D208" i="9"/>
  <c r="G208" i="9" s="1"/>
  <c r="D207" i="9"/>
  <c r="G207" i="9" s="1"/>
  <c r="D206" i="9"/>
  <c r="G206" i="9" s="1"/>
  <c r="D205" i="9"/>
  <c r="G205" i="9"/>
  <c r="D204" i="9"/>
  <c r="G204" i="9" s="1"/>
  <c r="D202" i="9"/>
  <c r="G202" i="9"/>
  <c r="D201" i="9"/>
  <c r="G201" i="9" s="1"/>
  <c r="D200" i="9"/>
  <c r="G200" i="9"/>
  <c r="D199" i="9"/>
  <c r="G199" i="9"/>
  <c r="D198" i="9"/>
  <c r="G198" i="9" s="1"/>
  <c r="D197" i="9"/>
  <c r="G197" i="9"/>
  <c r="D195" i="9"/>
  <c r="G195" i="9" s="1"/>
  <c r="D194" i="9"/>
  <c r="G194" i="9"/>
  <c r="D193" i="9"/>
  <c r="G193" i="9"/>
  <c r="D192" i="9"/>
  <c r="G192" i="9" s="1"/>
  <c r="D191" i="9"/>
  <c r="G191" i="9"/>
  <c r="D190" i="9"/>
  <c r="G190" i="9"/>
  <c r="D188" i="9"/>
  <c r="G188" i="9" s="1"/>
  <c r="D187" i="9"/>
  <c r="G187" i="9"/>
  <c r="D186" i="9"/>
  <c r="G186" i="9" s="1"/>
  <c r="D185" i="9"/>
  <c r="G185" i="9"/>
  <c r="D183" i="9"/>
  <c r="G183" i="9"/>
  <c r="D182" i="9"/>
  <c r="G182" i="9"/>
  <c r="D181" i="9"/>
  <c r="G181" i="9"/>
  <c r="D180" i="9"/>
  <c r="G180" i="9"/>
  <c r="G179" i="9"/>
  <c r="D178" i="9"/>
  <c r="G178" i="9"/>
  <c r="D177" i="9"/>
  <c r="G177" i="9" s="1"/>
  <c r="D176" i="9"/>
  <c r="G176" i="9" s="1"/>
  <c r="D174" i="9"/>
  <c r="G174" i="9" s="1"/>
  <c r="D173" i="9"/>
  <c r="G173" i="9"/>
  <c r="D172" i="9"/>
  <c r="G172" i="9" s="1"/>
  <c r="D170" i="9"/>
  <c r="G170" i="9"/>
  <c r="D169" i="9"/>
  <c r="G169" i="9"/>
  <c r="D168" i="9"/>
  <c r="G168" i="9" s="1"/>
  <c r="D167" i="9"/>
  <c r="G167" i="9"/>
  <c r="D165" i="9"/>
  <c r="G165" i="9"/>
  <c r="D164" i="9"/>
  <c r="G164" i="9" s="1"/>
  <c r="D163" i="9"/>
  <c r="G163" i="9"/>
  <c r="D162" i="9"/>
  <c r="G162" i="9" s="1"/>
  <c r="D160" i="9"/>
  <c r="G160" i="9"/>
  <c r="D159" i="9"/>
  <c r="G159" i="9" s="1"/>
  <c r="D158" i="9"/>
  <c r="G158" i="9"/>
  <c r="D156" i="9"/>
  <c r="G156" i="9" s="1"/>
  <c r="D155" i="9"/>
  <c r="G155" i="9"/>
  <c r="D153" i="9"/>
  <c r="G153" i="9"/>
  <c r="D152" i="9"/>
  <c r="G152" i="9"/>
  <c r="D151" i="9"/>
  <c r="G151" i="9"/>
  <c r="D150" i="9"/>
  <c r="G150" i="9"/>
  <c r="D148" i="9"/>
  <c r="G148" i="9" s="1"/>
  <c r="D147" i="9"/>
  <c r="G147" i="9"/>
  <c r="D146" i="9"/>
  <c r="G146" i="9"/>
  <c r="D145" i="9"/>
  <c r="G145" i="9" s="1"/>
  <c r="D144" i="9"/>
  <c r="G144" i="9" s="1"/>
  <c r="D143" i="9"/>
  <c r="G143" i="9"/>
  <c r="D142" i="9"/>
  <c r="G142" i="9"/>
  <c r="D140" i="9"/>
  <c r="G140" i="9"/>
  <c r="D139" i="9"/>
  <c r="G139" i="9"/>
  <c r="D138" i="9"/>
  <c r="G138" i="9" s="1"/>
  <c r="D136" i="9"/>
  <c r="G136" i="9"/>
  <c r="D135" i="9"/>
  <c r="G135" i="9" s="1"/>
  <c r="D134" i="9"/>
  <c r="G134" i="9" s="1"/>
  <c r="D133" i="9"/>
  <c r="G133" i="9"/>
  <c r="D132" i="9"/>
  <c r="G132" i="9" s="1"/>
  <c r="D131" i="9"/>
  <c r="G131" i="9"/>
  <c r="D129" i="9"/>
  <c r="G129" i="9" s="1"/>
  <c r="D128" i="9"/>
  <c r="G128" i="9" s="1"/>
  <c r="D127" i="9"/>
  <c r="G127" i="9"/>
  <c r="D126" i="9"/>
  <c r="G126" i="9"/>
  <c r="D125" i="9"/>
  <c r="G125" i="9" s="1"/>
  <c r="D124" i="9"/>
  <c r="G124" i="9"/>
  <c r="D123" i="9"/>
  <c r="G123" i="9" s="1"/>
  <c r="D122" i="9"/>
  <c r="G122" i="9" s="1"/>
  <c r="D121" i="9"/>
  <c r="G121" i="9" s="1"/>
  <c r="D119" i="9"/>
  <c r="G119" i="9" s="1"/>
  <c r="D118" i="9"/>
  <c r="G118" i="9"/>
  <c r="D117" i="9"/>
  <c r="G117" i="9" s="1"/>
  <c r="D115" i="9"/>
  <c r="G115" i="9"/>
  <c r="D114" i="9"/>
  <c r="G114" i="9" s="1"/>
  <c r="D112" i="9"/>
  <c r="G112" i="9" s="1"/>
  <c r="D111" i="9"/>
  <c r="G111" i="9" s="1"/>
  <c r="D110" i="9"/>
  <c r="G110" i="9"/>
  <c r="D108" i="9"/>
  <c r="G108" i="9"/>
  <c r="D107" i="9"/>
  <c r="G107" i="9" s="1"/>
  <c r="D106" i="9"/>
  <c r="G106" i="9"/>
  <c r="D105" i="9"/>
  <c r="G105" i="9"/>
  <c r="D103" i="9"/>
  <c r="G103" i="9" s="1"/>
  <c r="D102" i="9"/>
  <c r="G102" i="9"/>
  <c r="D101" i="9"/>
  <c r="G101" i="9" s="1"/>
  <c r="D100" i="9"/>
  <c r="G100" i="9"/>
  <c r="D99" i="9"/>
  <c r="G99" i="9"/>
  <c r="D97" i="9"/>
  <c r="G97" i="9"/>
  <c r="D96" i="9"/>
  <c r="G96" i="9"/>
  <c r="D95" i="9"/>
  <c r="G95" i="9" s="1"/>
  <c r="D93" i="9"/>
  <c r="G93" i="9" s="1"/>
  <c r="D92" i="9"/>
  <c r="G92" i="9"/>
  <c r="D90" i="9"/>
  <c r="G90" i="9" s="1"/>
  <c r="D89" i="9"/>
  <c r="G89" i="9"/>
  <c r="D88" i="9"/>
  <c r="G88" i="9" s="1"/>
  <c r="D86" i="9"/>
  <c r="G86" i="9"/>
  <c r="D85" i="9"/>
  <c r="G85" i="9"/>
  <c r="D84" i="9"/>
  <c r="G84" i="9" s="1"/>
  <c r="D83" i="9"/>
  <c r="G83" i="9" s="1"/>
  <c r="D82" i="9"/>
  <c r="G82" i="9"/>
  <c r="D81" i="9"/>
  <c r="G81" i="9"/>
  <c r="D80" i="9"/>
  <c r="G80" i="9" s="1"/>
  <c r="D79" i="9"/>
  <c r="G79" i="9"/>
  <c r="D78" i="9"/>
  <c r="G78" i="9" s="1"/>
  <c r="D77" i="9"/>
  <c r="G77" i="9"/>
  <c r="D76" i="9"/>
  <c r="G76" i="9"/>
  <c r="D75" i="9"/>
  <c r="G75" i="9" s="1"/>
  <c r="D74" i="9"/>
  <c r="G74" i="9"/>
  <c r="D73" i="9"/>
  <c r="G73" i="9"/>
  <c r="D72" i="9"/>
  <c r="G72" i="9" s="1"/>
  <c r="D71" i="9"/>
  <c r="G71" i="9"/>
  <c r="D70" i="9"/>
  <c r="G70" i="9"/>
  <c r="D69" i="9"/>
  <c r="G69" i="9" s="1"/>
  <c r="D68" i="9"/>
  <c r="G68" i="9"/>
  <c r="D67" i="9"/>
  <c r="G67" i="9"/>
  <c r="D66" i="9"/>
  <c r="G66" i="9" s="1"/>
  <c r="D65" i="9"/>
  <c r="G65" i="9" s="1"/>
  <c r="D64" i="9"/>
  <c r="G64" i="9"/>
  <c r="D63" i="9"/>
  <c r="G63" i="9"/>
  <c r="D62" i="9"/>
  <c r="G62" i="9"/>
  <c r="D61" i="9"/>
  <c r="G61" i="9" s="1"/>
  <c r="D60" i="9"/>
  <c r="G60" i="9" s="1"/>
  <c r="D59" i="9"/>
  <c r="G59" i="9"/>
  <c r="D58" i="9"/>
  <c r="G58" i="9" s="1"/>
  <c r="D57" i="9"/>
  <c r="G57" i="9"/>
  <c r="D56" i="9"/>
  <c r="G56" i="9"/>
  <c r="D55" i="9"/>
  <c r="G55" i="9" s="1"/>
  <c r="D54" i="9"/>
  <c r="D53" i="9"/>
  <c r="G53" i="9" s="1"/>
  <c r="D52" i="9"/>
  <c r="G52" i="9" s="1"/>
  <c r="D51" i="9"/>
  <c r="G51" i="9" s="1"/>
  <c r="D50" i="9"/>
  <c r="G50" i="9" s="1"/>
  <c r="D49" i="9"/>
  <c r="G49" i="9" s="1"/>
  <c r="D48" i="9"/>
  <c r="G48" i="9" s="1"/>
  <c r="D47" i="9"/>
  <c r="G47" i="9"/>
  <c r="D46" i="9"/>
  <c r="G46" i="9" s="1"/>
  <c r="D45" i="9"/>
  <c r="G45" i="9" s="1"/>
  <c r="D44" i="9"/>
  <c r="G44" i="9" s="1"/>
  <c r="D43" i="9"/>
  <c r="G43" i="9" s="1"/>
  <c r="D42" i="9"/>
  <c r="G42" i="9" s="1"/>
  <c r="D41" i="9"/>
  <c r="G41" i="9"/>
  <c r="D40" i="9"/>
  <c r="G40" i="9" s="1"/>
  <c r="D39" i="9"/>
  <c r="G39" i="9"/>
  <c r="D38" i="9"/>
  <c r="G38" i="9" s="1"/>
  <c r="D36" i="9"/>
  <c r="G36" i="9" s="1"/>
  <c r="D35" i="9"/>
  <c r="G35" i="9"/>
  <c r="D34" i="9"/>
  <c r="G34" i="9" s="1"/>
  <c r="D33" i="9"/>
  <c r="G33" i="9"/>
  <c r="D32" i="9"/>
  <c r="G32" i="9" s="1"/>
  <c r="D30" i="9"/>
  <c r="G30" i="9" s="1"/>
  <c r="D29" i="9"/>
  <c r="G29" i="9"/>
  <c r="D28" i="9"/>
  <c r="G28" i="9" s="1"/>
  <c r="D27" i="9"/>
  <c r="G27" i="9"/>
  <c r="D26" i="9"/>
  <c r="G26" i="9"/>
  <c r="D25" i="9"/>
  <c r="G25" i="9" s="1"/>
  <c r="D24" i="9"/>
  <c r="G24" i="9" s="1"/>
  <c r="D23" i="9"/>
  <c r="G23" i="9" s="1"/>
  <c r="D22" i="9"/>
  <c r="G22" i="9" s="1"/>
  <c r="D20" i="9"/>
  <c r="G20" i="9" s="1"/>
  <c r="D19" i="9"/>
  <c r="G19" i="9" s="1"/>
  <c r="D18" i="9"/>
  <c r="G18" i="9" s="1"/>
  <c r="D16" i="9"/>
  <c r="G16" i="9" s="1"/>
  <c r="D15" i="9"/>
  <c r="G15" i="9" s="1"/>
  <c r="D14" i="9"/>
  <c r="G14" i="9" s="1"/>
  <c r="D13" i="9"/>
  <c r="G13" i="9" s="1"/>
  <c r="D12" i="9"/>
  <c r="G12" i="9" s="1"/>
  <c r="D11" i="9"/>
  <c r="G11" i="9"/>
  <c r="D10" i="9"/>
  <c r="G10" i="9" s="1"/>
  <c r="D9" i="9"/>
  <c r="G9" i="9"/>
  <c r="D8" i="9"/>
  <c r="G8" i="9" s="1"/>
  <c r="D7" i="9"/>
  <c r="G7" i="9" s="1"/>
  <c r="B17" i="8"/>
  <c r="B21" i="8"/>
  <c r="B31" i="8"/>
  <c r="B37" i="8"/>
  <c r="D37" i="8" s="1"/>
  <c r="G37" i="8" s="1"/>
  <c r="B54" i="8"/>
  <c r="B87" i="8"/>
  <c r="B91" i="8"/>
  <c r="D91" i="8" s="1"/>
  <c r="B94" i="8"/>
  <c r="B98" i="8"/>
  <c r="D98" i="8" s="1"/>
  <c r="G98" i="8" s="1"/>
  <c r="B104" i="8"/>
  <c r="D104" i="8" s="1"/>
  <c r="G104" i="8" s="1"/>
  <c r="B109" i="8"/>
  <c r="B113" i="8"/>
  <c r="B116" i="8"/>
  <c r="B120" i="8"/>
  <c r="B130" i="8"/>
  <c r="B137" i="8"/>
  <c r="B141" i="8"/>
  <c r="D141" i="8" s="1"/>
  <c r="G141" i="8" s="1"/>
  <c r="B149" i="8"/>
  <c r="B154" i="8"/>
  <c r="B157" i="8"/>
  <c r="B161" i="8"/>
  <c r="B166" i="8"/>
  <c r="B171" i="8"/>
  <c r="B175" i="8"/>
  <c r="D175" i="8" s="1"/>
  <c r="G175" i="8" s="1"/>
  <c r="B179" i="8"/>
  <c r="B184" i="8"/>
  <c r="B189" i="8"/>
  <c r="D189" i="8" s="1"/>
  <c r="B196" i="8"/>
  <c r="B203" i="8"/>
  <c r="B216" i="8"/>
  <c r="B219" i="8"/>
  <c r="D219" i="8" s="1"/>
  <c r="G219" i="8" s="1"/>
  <c r="B222" i="8"/>
  <c r="D222" i="8" s="1"/>
  <c r="G222" i="8" s="1"/>
  <c r="B238" i="8"/>
  <c r="D238" i="8" s="1"/>
  <c r="G238" i="8" s="1"/>
  <c r="B245" i="8"/>
  <c r="B248" i="8"/>
  <c r="B258" i="8"/>
  <c r="B261" i="8"/>
  <c r="D261" i="8" s="1"/>
  <c r="G261" i="8" s="1"/>
  <c r="B266" i="8"/>
  <c r="D266" i="8" s="1"/>
  <c r="G266" i="8" s="1"/>
  <c r="B274" i="8"/>
  <c r="B281" i="8"/>
  <c r="B287" i="8"/>
  <c r="B323" i="8"/>
  <c r="B330" i="8"/>
  <c r="B335" i="8"/>
  <c r="B346" i="8"/>
  <c r="B349" i="8"/>
  <c r="B364" i="8"/>
  <c r="B368" i="8"/>
  <c r="B407" i="8"/>
  <c r="B415" i="8"/>
  <c r="B441" i="8"/>
  <c r="D441" i="8" s="1"/>
  <c r="B460" i="8"/>
  <c r="D460" i="8" s="1"/>
  <c r="G460" i="8" s="1"/>
  <c r="B467" i="8"/>
  <c r="B473" i="8"/>
  <c r="B478" i="8"/>
  <c r="B483" i="8"/>
  <c r="D483" i="8" s="1"/>
  <c r="G483" i="8" s="1"/>
  <c r="B489" i="8"/>
  <c r="D489" i="8" s="1"/>
  <c r="B498" i="8"/>
  <c r="D498" i="8" s="1"/>
  <c r="G498" i="8" s="1"/>
  <c r="B505" i="8"/>
  <c r="B509" i="8"/>
  <c r="B512" i="8"/>
  <c r="D512" i="8" s="1"/>
  <c r="G512" i="8" s="1"/>
  <c r="B517" i="8"/>
  <c r="B536" i="8"/>
  <c r="B540" i="8"/>
  <c r="B545" i="8"/>
  <c r="B552" i="8"/>
  <c r="C17" i="8"/>
  <c r="C21" i="8"/>
  <c r="C31" i="8"/>
  <c r="D31" i="8" s="1"/>
  <c r="G31" i="8" s="1"/>
  <c r="C37" i="8"/>
  <c r="C54" i="8"/>
  <c r="C87" i="8"/>
  <c r="D87" i="8" s="1"/>
  <c r="G87" i="8" s="1"/>
  <c r="C91" i="8"/>
  <c r="C94" i="8"/>
  <c r="C98" i="8"/>
  <c r="C104" i="8"/>
  <c r="C109" i="8"/>
  <c r="C113" i="8"/>
  <c r="C116" i="8"/>
  <c r="C120" i="8"/>
  <c r="C130" i="8"/>
  <c r="C137" i="8"/>
  <c r="C141" i="8"/>
  <c r="C149" i="8"/>
  <c r="C154" i="8"/>
  <c r="C157" i="8"/>
  <c r="C161" i="8"/>
  <c r="C166" i="8"/>
  <c r="C171" i="8"/>
  <c r="C175" i="8"/>
  <c r="C179" i="8"/>
  <c r="C184" i="8"/>
  <c r="D184" i="8" s="1"/>
  <c r="G184" i="8" s="1"/>
  <c r="C189" i="8"/>
  <c r="C196" i="8"/>
  <c r="C203" i="8"/>
  <c r="C216" i="8"/>
  <c r="C219" i="8"/>
  <c r="C222" i="8"/>
  <c r="C238" i="8"/>
  <c r="C245" i="8"/>
  <c r="C248" i="8"/>
  <c r="C258" i="8"/>
  <c r="C261" i="8"/>
  <c r="C266" i="8"/>
  <c r="C274" i="8"/>
  <c r="D274" i="8" s="1"/>
  <c r="C281" i="8"/>
  <c r="C287" i="8"/>
  <c r="D287" i="8" s="1"/>
  <c r="C323" i="8"/>
  <c r="C330" i="8"/>
  <c r="D330" i="8" s="1"/>
  <c r="C335" i="8"/>
  <c r="C346" i="8"/>
  <c r="C349" i="8"/>
  <c r="D349" i="8" s="1"/>
  <c r="G349" i="8" s="1"/>
  <c r="C364" i="8"/>
  <c r="C368" i="8"/>
  <c r="D368" i="8" s="1"/>
  <c r="C407" i="8"/>
  <c r="C415" i="8"/>
  <c r="C441" i="8"/>
  <c r="C460" i="8"/>
  <c r="C467" i="8"/>
  <c r="C473" i="8"/>
  <c r="C478" i="8"/>
  <c r="D478" i="8" s="1"/>
  <c r="C483" i="8"/>
  <c r="C489" i="8"/>
  <c r="C498" i="8"/>
  <c r="C505" i="8"/>
  <c r="D505" i="8" s="1"/>
  <c r="C509" i="8"/>
  <c r="C512" i="8"/>
  <c r="C517" i="8"/>
  <c r="C536" i="8"/>
  <c r="D536" i="8" s="1"/>
  <c r="C540" i="8"/>
  <c r="C545" i="8"/>
  <c r="D545" i="8"/>
  <c r="C552" i="8"/>
  <c r="E17" i="8"/>
  <c r="E21" i="8"/>
  <c r="E31" i="8"/>
  <c r="E37" i="8"/>
  <c r="E54" i="8"/>
  <c r="E87" i="8"/>
  <c r="E91" i="8"/>
  <c r="E94" i="8"/>
  <c r="E98" i="8"/>
  <c r="E104" i="8"/>
  <c r="E109" i="8"/>
  <c r="E113" i="8"/>
  <c r="E116" i="8"/>
  <c r="E120" i="8"/>
  <c r="E130" i="8"/>
  <c r="E137" i="8"/>
  <c r="E141" i="8"/>
  <c r="E149" i="8"/>
  <c r="E154" i="8"/>
  <c r="E157" i="8"/>
  <c r="E161" i="8"/>
  <c r="E166" i="8"/>
  <c r="E171" i="8"/>
  <c r="E175" i="8"/>
  <c r="E179" i="8"/>
  <c r="E184" i="8"/>
  <c r="E189" i="8"/>
  <c r="E196" i="8"/>
  <c r="E203" i="8"/>
  <c r="E216" i="8"/>
  <c r="E219" i="8"/>
  <c r="E222" i="8"/>
  <c r="E238" i="8"/>
  <c r="E245" i="8"/>
  <c r="E248" i="8"/>
  <c r="E258" i="8"/>
  <c r="E261" i="8"/>
  <c r="E266" i="8"/>
  <c r="E274" i="8"/>
  <c r="E281" i="8"/>
  <c r="E287" i="8"/>
  <c r="E323" i="8"/>
  <c r="E330" i="8"/>
  <c r="E335" i="8"/>
  <c r="E346" i="8"/>
  <c r="E349" i="8"/>
  <c r="E364" i="8"/>
  <c r="E368" i="8"/>
  <c r="E407" i="8"/>
  <c r="E415" i="8"/>
  <c r="E441" i="8"/>
  <c r="E460" i="8"/>
  <c r="E467" i="8"/>
  <c r="E473" i="8"/>
  <c r="E478" i="8"/>
  <c r="E483" i="8"/>
  <c r="E489" i="8"/>
  <c r="E498" i="8"/>
  <c r="E505" i="8"/>
  <c r="E509" i="8"/>
  <c r="E512" i="8"/>
  <c r="E517" i="8"/>
  <c r="E536" i="8"/>
  <c r="E540" i="8"/>
  <c r="E545" i="8"/>
  <c r="E552" i="8"/>
  <c r="F17" i="8"/>
  <c r="F21" i="8"/>
  <c r="F31" i="8"/>
  <c r="F37" i="8"/>
  <c r="F54" i="8"/>
  <c r="F87" i="8"/>
  <c r="F91" i="8"/>
  <c r="F94" i="8"/>
  <c r="F98" i="8"/>
  <c r="F104" i="8"/>
  <c r="F109" i="8"/>
  <c r="F113" i="8"/>
  <c r="F116" i="8"/>
  <c r="F120" i="8"/>
  <c r="F130" i="8"/>
  <c r="F137" i="8"/>
  <c r="F141" i="8"/>
  <c r="F149" i="8"/>
  <c r="F154" i="8"/>
  <c r="F157" i="8"/>
  <c r="F161" i="8"/>
  <c r="F166" i="8"/>
  <c r="F171" i="8"/>
  <c r="F175" i="8"/>
  <c r="F179" i="8"/>
  <c r="F184" i="8"/>
  <c r="F189" i="8"/>
  <c r="F196" i="8"/>
  <c r="F203" i="8"/>
  <c r="F216" i="8"/>
  <c r="F219" i="8"/>
  <c r="F222" i="8"/>
  <c r="F238" i="8"/>
  <c r="F245" i="8"/>
  <c r="F248" i="8"/>
  <c r="F258" i="8"/>
  <c r="F261" i="8"/>
  <c r="F266" i="8"/>
  <c r="F274" i="8"/>
  <c r="F281" i="8"/>
  <c r="F287" i="8"/>
  <c r="F323" i="8"/>
  <c r="F330" i="8"/>
  <c r="F335" i="8"/>
  <c r="F346" i="8"/>
  <c r="F349" i="8"/>
  <c r="F364" i="8"/>
  <c r="F368" i="8"/>
  <c r="F407" i="8"/>
  <c r="F415" i="8"/>
  <c r="F441" i="8"/>
  <c r="G441" i="8" s="1"/>
  <c r="F460" i="8"/>
  <c r="F467" i="8"/>
  <c r="F473" i="8"/>
  <c r="F478" i="8"/>
  <c r="F483" i="8"/>
  <c r="F489" i="8"/>
  <c r="F498" i="8"/>
  <c r="F505" i="8"/>
  <c r="F509" i="8"/>
  <c r="F512" i="8"/>
  <c r="F517" i="8"/>
  <c r="F536" i="8"/>
  <c r="F540" i="8"/>
  <c r="F545" i="8"/>
  <c r="F552" i="8"/>
  <c r="B553" i="8"/>
  <c r="C553" i="8"/>
  <c r="D553" i="8" s="1"/>
  <c r="G553" i="8" s="1"/>
  <c r="E553" i="8"/>
  <c r="F553" i="8"/>
  <c r="D551" i="8"/>
  <c r="G551" i="8" s="1"/>
  <c r="D550" i="8"/>
  <c r="G550" i="8" s="1"/>
  <c r="D549" i="8"/>
  <c r="G549" i="8"/>
  <c r="D548" i="8"/>
  <c r="G548" i="8"/>
  <c r="D547" i="8"/>
  <c r="G547" i="8" s="1"/>
  <c r="D546" i="8"/>
  <c r="G546" i="8"/>
  <c r="D544" i="8"/>
  <c r="G544" i="8"/>
  <c r="D543" i="8"/>
  <c r="G543" i="8" s="1"/>
  <c r="D542" i="8"/>
  <c r="G542" i="8"/>
  <c r="D541" i="8"/>
  <c r="G541" i="8"/>
  <c r="D539" i="8"/>
  <c r="G539" i="8"/>
  <c r="D538" i="8"/>
  <c r="G538" i="8" s="1"/>
  <c r="D537" i="8"/>
  <c r="G537" i="8" s="1"/>
  <c r="D535" i="8"/>
  <c r="G535" i="8"/>
  <c r="D534" i="8"/>
  <c r="G534" i="8" s="1"/>
  <c r="D533" i="8"/>
  <c r="G533" i="8" s="1"/>
  <c r="D532" i="8"/>
  <c r="G532" i="8"/>
  <c r="D531" i="8"/>
  <c r="G531" i="8" s="1"/>
  <c r="D530" i="8"/>
  <c r="G530" i="8" s="1"/>
  <c r="D529" i="8"/>
  <c r="G529" i="8" s="1"/>
  <c r="D528" i="8"/>
  <c r="G528" i="8"/>
  <c r="D527" i="8"/>
  <c r="G527" i="8" s="1"/>
  <c r="D526" i="8"/>
  <c r="G526" i="8"/>
  <c r="D525" i="8"/>
  <c r="G525" i="8" s="1"/>
  <c r="D524" i="8"/>
  <c r="G524" i="8"/>
  <c r="D523" i="8"/>
  <c r="G523" i="8" s="1"/>
  <c r="D522" i="8"/>
  <c r="G522" i="8" s="1"/>
  <c r="D521" i="8"/>
  <c r="G521" i="8"/>
  <c r="D520" i="8"/>
  <c r="G520" i="8"/>
  <c r="D519" i="8"/>
  <c r="G519" i="8" s="1"/>
  <c r="D518" i="8"/>
  <c r="G518" i="8" s="1"/>
  <c r="D516" i="8"/>
  <c r="G516" i="8"/>
  <c r="D515" i="8"/>
  <c r="G515" i="8" s="1"/>
  <c r="D514" i="8"/>
  <c r="G514" i="8"/>
  <c r="D513" i="8"/>
  <c r="G513" i="8"/>
  <c r="D511" i="8"/>
  <c r="G511" i="8" s="1"/>
  <c r="D510" i="8"/>
  <c r="G510" i="8" s="1"/>
  <c r="D509" i="8"/>
  <c r="G509" i="8" s="1"/>
  <c r="D508" i="8"/>
  <c r="G508" i="8" s="1"/>
  <c r="D507" i="8"/>
  <c r="G507" i="8"/>
  <c r="D506" i="8"/>
  <c r="G506" i="8"/>
  <c r="D504" i="8"/>
  <c r="G504" i="8"/>
  <c r="D503" i="8"/>
  <c r="G503" i="8"/>
  <c r="D502" i="8"/>
  <c r="G502" i="8" s="1"/>
  <c r="D501" i="8"/>
  <c r="G501" i="8"/>
  <c r="D500" i="8"/>
  <c r="G500" i="8" s="1"/>
  <c r="D499" i="8"/>
  <c r="G499" i="8" s="1"/>
  <c r="D497" i="8"/>
  <c r="G497" i="8" s="1"/>
  <c r="D496" i="8"/>
  <c r="G496" i="8"/>
  <c r="D495" i="8"/>
  <c r="G495" i="8" s="1"/>
  <c r="D494" i="8"/>
  <c r="G494" i="8"/>
  <c r="D493" i="8"/>
  <c r="G493" i="8"/>
  <c r="D492" i="8"/>
  <c r="G492" i="8" s="1"/>
  <c r="D491" i="8"/>
  <c r="G491" i="8"/>
  <c r="D490" i="8"/>
  <c r="G490" i="8" s="1"/>
  <c r="G489" i="8"/>
  <c r="D488" i="8"/>
  <c r="G488" i="8"/>
  <c r="D487" i="8"/>
  <c r="G487" i="8" s="1"/>
  <c r="D486" i="8"/>
  <c r="G486" i="8" s="1"/>
  <c r="D485" i="8"/>
  <c r="G485" i="8"/>
  <c r="D484" i="8"/>
  <c r="G484" i="8"/>
  <c r="D482" i="8"/>
  <c r="G482" i="8"/>
  <c r="D481" i="8"/>
  <c r="G481" i="8"/>
  <c r="D480" i="8"/>
  <c r="G480" i="8" s="1"/>
  <c r="D479" i="8"/>
  <c r="G479" i="8"/>
  <c r="D477" i="8"/>
  <c r="G477" i="8" s="1"/>
  <c r="D476" i="8"/>
  <c r="G476" i="8" s="1"/>
  <c r="D475" i="8"/>
  <c r="G475" i="8" s="1"/>
  <c r="D474" i="8"/>
  <c r="G474" i="8" s="1"/>
  <c r="D472" i="8"/>
  <c r="G472" i="8"/>
  <c r="D471" i="8"/>
  <c r="G471" i="8" s="1"/>
  <c r="D470" i="8"/>
  <c r="G470" i="8" s="1"/>
  <c r="D469" i="8"/>
  <c r="G469" i="8" s="1"/>
  <c r="D468" i="8"/>
  <c r="G468" i="8" s="1"/>
  <c r="D466" i="8"/>
  <c r="G466" i="8"/>
  <c r="D465" i="8"/>
  <c r="G465" i="8"/>
  <c r="D464" i="8"/>
  <c r="G464" i="8"/>
  <c r="D463" i="8"/>
  <c r="G463" i="8" s="1"/>
  <c r="D462" i="8"/>
  <c r="G462" i="8" s="1"/>
  <c r="D461" i="8"/>
  <c r="G461" i="8"/>
  <c r="D459" i="8"/>
  <c r="G459" i="8" s="1"/>
  <c r="D458" i="8"/>
  <c r="G458" i="8" s="1"/>
  <c r="D457" i="8"/>
  <c r="G457" i="8"/>
  <c r="D456" i="8"/>
  <c r="G456" i="8" s="1"/>
  <c r="D455" i="8"/>
  <c r="G455" i="8" s="1"/>
  <c r="D454" i="8"/>
  <c r="G454" i="8"/>
  <c r="D453" i="8"/>
  <c r="G453" i="8"/>
  <c r="D452" i="8"/>
  <c r="G452" i="8" s="1"/>
  <c r="D451" i="8"/>
  <c r="G451" i="8" s="1"/>
  <c r="D450" i="8"/>
  <c r="G450" i="8" s="1"/>
  <c r="D449" i="8"/>
  <c r="G449" i="8"/>
  <c r="D448" i="8"/>
  <c r="G448" i="8" s="1"/>
  <c r="D447" i="8"/>
  <c r="G447" i="8" s="1"/>
  <c r="D446" i="8"/>
  <c r="G446" i="8"/>
  <c r="D445" i="8"/>
  <c r="G445" i="8"/>
  <c r="D444" i="8"/>
  <c r="G444" i="8" s="1"/>
  <c r="D443" i="8"/>
  <c r="G443" i="8"/>
  <c r="D442" i="8"/>
  <c r="G442" i="8" s="1"/>
  <c r="D440" i="8"/>
  <c r="G440" i="8" s="1"/>
  <c r="D439" i="8"/>
  <c r="G439" i="8"/>
  <c r="D438" i="8"/>
  <c r="G438" i="8" s="1"/>
  <c r="D437" i="8"/>
  <c r="G437" i="8"/>
  <c r="D436" i="8"/>
  <c r="G436" i="8"/>
  <c r="D435" i="8"/>
  <c r="G435" i="8"/>
  <c r="D434" i="8"/>
  <c r="G434" i="8"/>
  <c r="D433" i="8"/>
  <c r="G433" i="8"/>
  <c r="D432" i="8"/>
  <c r="G432" i="8" s="1"/>
  <c r="D431" i="8"/>
  <c r="G431" i="8"/>
  <c r="D430" i="8"/>
  <c r="G430" i="8" s="1"/>
  <c r="D429" i="8"/>
  <c r="G429" i="8" s="1"/>
  <c r="D428" i="8"/>
  <c r="G428" i="8"/>
  <c r="D427" i="8"/>
  <c r="G427" i="8"/>
  <c r="D426" i="8"/>
  <c r="G426" i="8" s="1"/>
  <c r="D425" i="8"/>
  <c r="G425" i="8"/>
  <c r="D424" i="8"/>
  <c r="G424" i="8"/>
  <c r="D423" i="8"/>
  <c r="G423" i="8"/>
  <c r="D422" i="8"/>
  <c r="G422" i="8" s="1"/>
  <c r="D421" i="8"/>
  <c r="G421" i="8"/>
  <c r="D420" i="8"/>
  <c r="G420" i="8" s="1"/>
  <c r="D419" i="8"/>
  <c r="G419" i="8"/>
  <c r="D418" i="8"/>
  <c r="G418" i="8" s="1"/>
  <c r="D417" i="8"/>
  <c r="G417" i="8"/>
  <c r="D416" i="8"/>
  <c r="G416" i="8"/>
  <c r="D415" i="8"/>
  <c r="G415" i="8" s="1"/>
  <c r="D414" i="8"/>
  <c r="G414" i="8" s="1"/>
  <c r="D413" i="8"/>
  <c r="G413" i="8"/>
  <c r="D412" i="8"/>
  <c r="G412" i="8" s="1"/>
  <c r="D411" i="8"/>
  <c r="G411" i="8"/>
  <c r="D410" i="8"/>
  <c r="G410" i="8" s="1"/>
  <c r="D409" i="8"/>
  <c r="G409" i="8"/>
  <c r="D408" i="8"/>
  <c r="G408" i="8" s="1"/>
  <c r="D406" i="8"/>
  <c r="G406" i="8"/>
  <c r="D405" i="8"/>
  <c r="G405" i="8"/>
  <c r="D404" i="8"/>
  <c r="G404" i="8" s="1"/>
  <c r="D403" i="8"/>
  <c r="G403" i="8" s="1"/>
  <c r="D402" i="8"/>
  <c r="G402" i="8" s="1"/>
  <c r="D401" i="8"/>
  <c r="G401" i="8"/>
  <c r="D400" i="8"/>
  <c r="G400" i="8"/>
  <c r="D399" i="8"/>
  <c r="G399" i="8"/>
  <c r="D398" i="8"/>
  <c r="G398" i="8"/>
  <c r="D397" i="8"/>
  <c r="G397" i="8" s="1"/>
  <c r="D396" i="8"/>
  <c r="G396" i="8" s="1"/>
  <c r="D395" i="8"/>
  <c r="G395" i="8"/>
  <c r="D394" i="8"/>
  <c r="G394" i="8"/>
  <c r="D393" i="8"/>
  <c r="G393" i="8" s="1"/>
  <c r="D392" i="8"/>
  <c r="G392" i="8" s="1"/>
  <c r="D391" i="8"/>
  <c r="G391" i="8"/>
  <c r="D390" i="8"/>
  <c r="G390" i="8" s="1"/>
  <c r="D389" i="8"/>
  <c r="G389" i="8"/>
  <c r="D388" i="8"/>
  <c r="G388" i="8"/>
  <c r="D387" i="8"/>
  <c r="G387" i="8"/>
  <c r="D386" i="8"/>
  <c r="G386" i="8" s="1"/>
  <c r="D385" i="8"/>
  <c r="G385" i="8" s="1"/>
  <c r="D384" i="8"/>
  <c r="G384" i="8" s="1"/>
  <c r="D383" i="8"/>
  <c r="G383" i="8" s="1"/>
  <c r="D382" i="8"/>
  <c r="G382" i="8" s="1"/>
  <c r="D381" i="8"/>
  <c r="G381" i="8" s="1"/>
  <c r="D380" i="8"/>
  <c r="G380" i="8"/>
  <c r="D379" i="8"/>
  <c r="G379" i="8" s="1"/>
  <c r="D378" i="8"/>
  <c r="G378" i="8" s="1"/>
  <c r="D377" i="8"/>
  <c r="G377" i="8"/>
  <c r="D376" i="8"/>
  <c r="G376" i="8"/>
  <c r="D375" i="8"/>
  <c r="G375" i="8" s="1"/>
  <c r="D374" i="8"/>
  <c r="G374" i="8" s="1"/>
  <c r="D373" i="8"/>
  <c r="G373" i="8"/>
  <c r="D372" i="8"/>
  <c r="G372" i="8" s="1"/>
  <c r="D371" i="8"/>
  <c r="G371" i="8" s="1"/>
  <c r="D370" i="8"/>
  <c r="G370" i="8" s="1"/>
  <c r="D369" i="8"/>
  <c r="G369" i="8"/>
  <c r="D367" i="8"/>
  <c r="G367" i="8"/>
  <c r="D366" i="8"/>
  <c r="G366" i="8" s="1"/>
  <c r="D365" i="8"/>
  <c r="G365" i="8"/>
  <c r="D363" i="8"/>
  <c r="G363" i="8"/>
  <c r="D362" i="8"/>
  <c r="G362" i="8"/>
  <c r="D361" i="8"/>
  <c r="G361" i="8" s="1"/>
  <c r="D360" i="8"/>
  <c r="G360" i="8" s="1"/>
  <c r="D359" i="8"/>
  <c r="G359" i="8"/>
  <c r="D358" i="8"/>
  <c r="G358" i="8" s="1"/>
  <c r="D357" i="8"/>
  <c r="G357" i="8" s="1"/>
  <c r="D356" i="8"/>
  <c r="G356" i="8" s="1"/>
  <c r="D355" i="8"/>
  <c r="G355" i="8"/>
  <c r="D354" i="8"/>
  <c r="G354" i="8" s="1"/>
  <c r="D353" i="8"/>
  <c r="G353" i="8"/>
  <c r="D352" i="8"/>
  <c r="G352" i="8" s="1"/>
  <c r="D351" i="8"/>
  <c r="G351" i="8"/>
  <c r="D350" i="8"/>
  <c r="G350" i="8" s="1"/>
  <c r="D348" i="8"/>
  <c r="G348" i="8" s="1"/>
  <c r="D347" i="8"/>
  <c r="G347" i="8"/>
  <c r="D345" i="8"/>
  <c r="G345" i="8" s="1"/>
  <c r="D344" i="8"/>
  <c r="G344" i="8" s="1"/>
  <c r="D343" i="8"/>
  <c r="G343" i="8" s="1"/>
  <c r="D342" i="8"/>
  <c r="G342" i="8"/>
  <c r="D341" i="8"/>
  <c r="G341" i="8" s="1"/>
  <c r="D340" i="8"/>
  <c r="G340" i="8" s="1"/>
  <c r="D339" i="8"/>
  <c r="G339" i="8" s="1"/>
  <c r="D338" i="8"/>
  <c r="G338" i="8" s="1"/>
  <c r="D337" i="8"/>
  <c r="G337" i="8"/>
  <c r="D336" i="8"/>
  <c r="G336" i="8" s="1"/>
  <c r="D334" i="8"/>
  <c r="G334" i="8"/>
  <c r="D333" i="8"/>
  <c r="G333" i="8" s="1"/>
  <c r="D332" i="8"/>
  <c r="G332" i="8" s="1"/>
  <c r="D331" i="8"/>
  <c r="G331" i="8" s="1"/>
  <c r="D329" i="8"/>
  <c r="G329" i="8" s="1"/>
  <c r="D328" i="8"/>
  <c r="G328" i="8"/>
  <c r="D327" i="8"/>
  <c r="G327" i="8" s="1"/>
  <c r="D326" i="8"/>
  <c r="G326" i="8"/>
  <c r="D325" i="8"/>
  <c r="G325" i="8"/>
  <c r="D324" i="8"/>
  <c r="G324" i="8"/>
  <c r="D322" i="8"/>
  <c r="G322" i="8" s="1"/>
  <c r="D321" i="8"/>
  <c r="G321" i="8" s="1"/>
  <c r="D320" i="8"/>
  <c r="G320" i="8"/>
  <c r="D319" i="8"/>
  <c r="G319" i="8" s="1"/>
  <c r="D318" i="8"/>
  <c r="G318" i="8" s="1"/>
  <c r="D317" i="8"/>
  <c r="G317" i="8" s="1"/>
  <c r="D316" i="8"/>
  <c r="G316" i="8"/>
  <c r="D315" i="8"/>
  <c r="G315" i="8" s="1"/>
  <c r="D314" i="8"/>
  <c r="G314" i="8"/>
  <c r="D313" i="8"/>
  <c r="G313" i="8"/>
  <c r="D312" i="8"/>
  <c r="G312" i="8"/>
  <c r="D311" i="8"/>
  <c r="G311" i="8" s="1"/>
  <c r="D310" i="8"/>
  <c r="G310" i="8" s="1"/>
  <c r="D309" i="8"/>
  <c r="G309" i="8" s="1"/>
  <c r="D308" i="8"/>
  <c r="G308" i="8"/>
  <c r="D307" i="8"/>
  <c r="G307" i="8" s="1"/>
  <c r="D306" i="8"/>
  <c r="G306" i="8" s="1"/>
  <c r="D305" i="8"/>
  <c r="G305" i="8" s="1"/>
  <c r="D304" i="8"/>
  <c r="G304" i="8"/>
  <c r="D303" i="8"/>
  <c r="G303" i="8" s="1"/>
  <c r="D302" i="8"/>
  <c r="G302" i="8"/>
  <c r="D301" i="8"/>
  <c r="G301" i="8"/>
  <c r="D300" i="8"/>
  <c r="G300" i="8"/>
  <c r="D299" i="8"/>
  <c r="G299" i="8" s="1"/>
  <c r="D298" i="8"/>
  <c r="G298" i="8" s="1"/>
  <c r="D297" i="8"/>
  <c r="G297" i="8" s="1"/>
  <c r="D296" i="8"/>
  <c r="G296" i="8"/>
  <c r="D295" i="8"/>
  <c r="G295" i="8" s="1"/>
  <c r="D294" i="8"/>
  <c r="G294" i="8" s="1"/>
  <c r="D293" i="8"/>
  <c r="G293" i="8" s="1"/>
  <c r="D292" i="8"/>
  <c r="G292" i="8"/>
  <c r="D291" i="8"/>
  <c r="G291" i="8" s="1"/>
  <c r="D290" i="8"/>
  <c r="G290" i="8"/>
  <c r="D289" i="8"/>
  <c r="G289" i="8" s="1"/>
  <c r="D288" i="8"/>
  <c r="G288" i="8"/>
  <c r="D286" i="8"/>
  <c r="G286" i="8" s="1"/>
  <c r="D285" i="8"/>
  <c r="G285" i="8" s="1"/>
  <c r="D284" i="8"/>
  <c r="G284" i="8"/>
  <c r="D283" i="8"/>
  <c r="G283" i="8" s="1"/>
  <c r="D282" i="8"/>
  <c r="G282" i="8" s="1"/>
  <c r="D281" i="8"/>
  <c r="G281" i="8" s="1"/>
  <c r="D280" i="8"/>
  <c r="G280" i="8" s="1"/>
  <c r="D279" i="8"/>
  <c r="G279" i="8" s="1"/>
  <c r="D278" i="8"/>
  <c r="G278" i="8" s="1"/>
  <c r="D277" i="8"/>
  <c r="G277" i="8"/>
  <c r="D276" i="8"/>
  <c r="G276" i="8"/>
  <c r="D275" i="8"/>
  <c r="G275" i="8" s="1"/>
  <c r="D273" i="8"/>
  <c r="G273" i="8" s="1"/>
  <c r="D272" i="8"/>
  <c r="G272" i="8"/>
  <c r="D271" i="8"/>
  <c r="G271" i="8" s="1"/>
  <c r="D270" i="8"/>
  <c r="G270" i="8" s="1"/>
  <c r="D269" i="8"/>
  <c r="G269" i="8" s="1"/>
  <c r="D268" i="8"/>
  <c r="G268" i="8"/>
  <c r="D267" i="8"/>
  <c r="G267" i="8" s="1"/>
  <c r="D265" i="8"/>
  <c r="G265" i="8"/>
  <c r="D264" i="8"/>
  <c r="G264" i="8"/>
  <c r="D263" i="8"/>
  <c r="G263" i="8" s="1"/>
  <c r="D262" i="8"/>
  <c r="G262" i="8" s="1"/>
  <c r="D260" i="8"/>
  <c r="G260" i="8" s="1"/>
  <c r="D259" i="8"/>
  <c r="G259" i="8"/>
  <c r="D257" i="8"/>
  <c r="G257" i="8" s="1"/>
  <c r="D256" i="8"/>
  <c r="G256" i="8" s="1"/>
  <c r="D255" i="8"/>
  <c r="G255" i="8"/>
  <c r="D254" i="8"/>
  <c r="G254" i="8" s="1"/>
  <c r="D253" i="8"/>
  <c r="G253" i="8"/>
  <c r="D252" i="8"/>
  <c r="G252" i="8"/>
  <c r="D251" i="8"/>
  <c r="G251" i="8" s="1"/>
  <c r="D250" i="8"/>
  <c r="G250" i="8" s="1"/>
  <c r="D249" i="8"/>
  <c r="G249" i="8" s="1"/>
  <c r="D247" i="8"/>
  <c r="G247" i="8" s="1"/>
  <c r="D246" i="8"/>
  <c r="G246" i="8" s="1"/>
  <c r="D244" i="8"/>
  <c r="G244" i="8" s="1"/>
  <c r="D243" i="8"/>
  <c r="G243" i="8" s="1"/>
  <c r="D242" i="8"/>
  <c r="G242" i="8" s="1"/>
  <c r="D241" i="8"/>
  <c r="G241" i="8"/>
  <c r="D240" i="8"/>
  <c r="G240" i="8"/>
  <c r="D239" i="8"/>
  <c r="G239" i="8"/>
  <c r="D237" i="8"/>
  <c r="G237" i="8" s="1"/>
  <c r="D236" i="8"/>
  <c r="G236" i="8"/>
  <c r="D235" i="8"/>
  <c r="G235" i="8" s="1"/>
  <c r="D234" i="8"/>
  <c r="G234" i="8" s="1"/>
  <c r="D233" i="8"/>
  <c r="G233" i="8"/>
  <c r="D232" i="8"/>
  <c r="G232" i="8" s="1"/>
  <c r="D231" i="8"/>
  <c r="G231" i="8" s="1"/>
  <c r="D230" i="8"/>
  <c r="G230" i="8" s="1"/>
  <c r="D229" i="8"/>
  <c r="G229" i="8" s="1"/>
  <c r="D228" i="8"/>
  <c r="G228" i="8"/>
  <c r="D227" i="8"/>
  <c r="G227" i="8"/>
  <c r="D226" i="8"/>
  <c r="G226" i="8"/>
  <c r="D225" i="8"/>
  <c r="G225" i="8" s="1"/>
  <c r="D224" i="8"/>
  <c r="G224" i="8"/>
  <c r="D223" i="8"/>
  <c r="G223" i="8" s="1"/>
  <c r="D221" i="8"/>
  <c r="G221" i="8"/>
  <c r="D220" i="8"/>
  <c r="G220" i="8" s="1"/>
  <c r="D218" i="8"/>
  <c r="G218" i="8"/>
  <c r="D217" i="8"/>
  <c r="G217" i="8" s="1"/>
  <c r="D215" i="8"/>
  <c r="G215" i="8"/>
  <c r="D214" i="8"/>
  <c r="G214" i="8"/>
  <c r="D213" i="8"/>
  <c r="G213" i="8"/>
  <c r="D212" i="8"/>
  <c r="G212" i="8" s="1"/>
  <c r="D211" i="8"/>
  <c r="G211" i="8"/>
  <c r="D210" i="8"/>
  <c r="G210" i="8" s="1"/>
  <c r="D209" i="8"/>
  <c r="G209" i="8" s="1"/>
  <c r="D208" i="8"/>
  <c r="G208" i="8"/>
  <c r="D207" i="8"/>
  <c r="G207" i="8" s="1"/>
  <c r="D206" i="8"/>
  <c r="G206" i="8" s="1"/>
  <c r="D205" i="8"/>
  <c r="G205" i="8"/>
  <c r="D204" i="8"/>
  <c r="G204" i="8" s="1"/>
  <c r="D202" i="8"/>
  <c r="G202" i="8"/>
  <c r="D201" i="8"/>
  <c r="G201" i="8"/>
  <c r="D200" i="8"/>
  <c r="G200" i="8" s="1"/>
  <c r="D199" i="8"/>
  <c r="G199" i="8"/>
  <c r="D198" i="8"/>
  <c r="G198" i="8" s="1"/>
  <c r="D197" i="8"/>
  <c r="G197" i="8" s="1"/>
  <c r="D195" i="8"/>
  <c r="G195" i="8" s="1"/>
  <c r="D194" i="8"/>
  <c r="G194" i="8" s="1"/>
  <c r="D193" i="8"/>
  <c r="G193" i="8" s="1"/>
  <c r="D192" i="8"/>
  <c r="G192" i="8" s="1"/>
  <c r="D191" i="8"/>
  <c r="G191" i="8"/>
  <c r="D190" i="8"/>
  <c r="G190" i="8"/>
  <c r="D188" i="8"/>
  <c r="G188" i="8" s="1"/>
  <c r="D187" i="8"/>
  <c r="G187" i="8"/>
  <c r="D186" i="8"/>
  <c r="G186" i="8" s="1"/>
  <c r="D185" i="8"/>
  <c r="G185" i="8"/>
  <c r="D183" i="8"/>
  <c r="G183" i="8" s="1"/>
  <c r="D182" i="8"/>
  <c r="G182" i="8" s="1"/>
  <c r="D181" i="8"/>
  <c r="G181" i="8" s="1"/>
  <c r="D180" i="8"/>
  <c r="G180" i="8"/>
  <c r="D178" i="8"/>
  <c r="G178" i="8" s="1"/>
  <c r="D177" i="8"/>
  <c r="G177" i="8" s="1"/>
  <c r="D176" i="8"/>
  <c r="G176" i="8" s="1"/>
  <c r="D174" i="8"/>
  <c r="G174" i="8"/>
  <c r="D173" i="8"/>
  <c r="G173" i="8" s="1"/>
  <c r="D172" i="8"/>
  <c r="G172" i="8"/>
  <c r="D170" i="8"/>
  <c r="G170" i="8"/>
  <c r="D169" i="8"/>
  <c r="G169" i="8" s="1"/>
  <c r="D168" i="8"/>
  <c r="G168" i="8" s="1"/>
  <c r="D167" i="8"/>
  <c r="G167" i="8" s="1"/>
  <c r="D165" i="8"/>
  <c r="G165" i="8"/>
  <c r="D164" i="8"/>
  <c r="G164" i="8"/>
  <c r="D163" i="8"/>
  <c r="G163" i="8" s="1"/>
  <c r="D162" i="8"/>
  <c r="G162" i="8"/>
  <c r="D161" i="8"/>
  <c r="G161" i="8" s="1"/>
  <c r="D160" i="8"/>
  <c r="G160" i="8"/>
  <c r="D159" i="8"/>
  <c r="G159" i="8"/>
  <c r="D158" i="8"/>
  <c r="G158" i="8"/>
  <c r="D157" i="8"/>
  <c r="D156" i="8"/>
  <c r="G156" i="8" s="1"/>
  <c r="D155" i="8"/>
  <c r="G155" i="8" s="1"/>
  <c r="D154" i="8"/>
  <c r="G154" i="8"/>
  <c r="D153" i="8"/>
  <c r="G153" i="8"/>
  <c r="D152" i="8"/>
  <c r="G152" i="8"/>
  <c r="D151" i="8"/>
  <c r="G151" i="8" s="1"/>
  <c r="D150" i="8"/>
  <c r="G150" i="8"/>
  <c r="D149" i="8"/>
  <c r="G149" i="8" s="1"/>
  <c r="D148" i="8"/>
  <c r="G148" i="8" s="1"/>
  <c r="D147" i="8"/>
  <c r="G147" i="8"/>
  <c r="D146" i="8"/>
  <c r="G146" i="8"/>
  <c r="D145" i="8"/>
  <c r="G145" i="8" s="1"/>
  <c r="D144" i="8"/>
  <c r="G144" i="8" s="1"/>
  <c r="D143" i="8"/>
  <c r="G143" i="8" s="1"/>
  <c r="D142" i="8"/>
  <c r="G142" i="8" s="1"/>
  <c r="D140" i="8"/>
  <c r="G140" i="8"/>
  <c r="D139" i="8"/>
  <c r="G139" i="8" s="1"/>
  <c r="D138" i="8"/>
  <c r="G138" i="8" s="1"/>
  <c r="D137" i="8"/>
  <c r="G137" i="8" s="1"/>
  <c r="D136" i="8"/>
  <c r="G136" i="8"/>
  <c r="D135" i="8"/>
  <c r="G135" i="8"/>
  <c r="D134" i="8"/>
  <c r="G134" i="8" s="1"/>
  <c r="D133" i="8"/>
  <c r="G133" i="8" s="1"/>
  <c r="D132" i="8"/>
  <c r="G132" i="8"/>
  <c r="D131" i="8"/>
  <c r="G131" i="8" s="1"/>
  <c r="D129" i="8"/>
  <c r="G129" i="8"/>
  <c r="D128" i="8"/>
  <c r="G128" i="8"/>
  <c r="D127" i="8"/>
  <c r="G127" i="8" s="1"/>
  <c r="D126" i="8"/>
  <c r="G126" i="8" s="1"/>
  <c r="D125" i="8"/>
  <c r="G125" i="8" s="1"/>
  <c r="D124" i="8"/>
  <c r="G124" i="8"/>
  <c r="D123" i="8"/>
  <c r="G123" i="8"/>
  <c r="D122" i="8"/>
  <c r="G122" i="8"/>
  <c r="D121" i="8"/>
  <c r="G121" i="8" s="1"/>
  <c r="D120" i="8"/>
  <c r="G120" i="8" s="1"/>
  <c r="D119" i="8"/>
  <c r="G119" i="8" s="1"/>
  <c r="D118" i="8"/>
  <c r="G118" i="8"/>
  <c r="D117" i="8"/>
  <c r="G117" i="8"/>
  <c r="D115" i="8"/>
  <c r="G115" i="8" s="1"/>
  <c r="D114" i="8"/>
  <c r="G114" i="8" s="1"/>
  <c r="D113" i="8"/>
  <c r="G113" i="8" s="1"/>
  <c r="D112" i="8"/>
  <c r="G112" i="8"/>
  <c r="D111" i="8"/>
  <c r="G111" i="8"/>
  <c r="D110" i="8"/>
  <c r="G110" i="8"/>
  <c r="D109" i="8"/>
  <c r="D108" i="8"/>
  <c r="G108" i="8" s="1"/>
  <c r="D107" i="8"/>
  <c r="G107" i="8" s="1"/>
  <c r="D106" i="8"/>
  <c r="G106" i="8" s="1"/>
  <c r="D105" i="8"/>
  <c r="G105" i="8" s="1"/>
  <c r="D103" i="8"/>
  <c r="G103" i="8" s="1"/>
  <c r="D102" i="8"/>
  <c r="G102" i="8" s="1"/>
  <c r="D101" i="8"/>
  <c r="G101" i="8" s="1"/>
  <c r="D100" i="8"/>
  <c r="G100" i="8"/>
  <c r="D99" i="8"/>
  <c r="G99" i="8" s="1"/>
  <c r="D97" i="8"/>
  <c r="G97" i="8" s="1"/>
  <c r="D96" i="8"/>
  <c r="G96" i="8"/>
  <c r="D95" i="8"/>
  <c r="G95" i="8" s="1"/>
  <c r="D94" i="8"/>
  <c r="D93" i="8"/>
  <c r="G93" i="8"/>
  <c r="D92" i="8"/>
  <c r="G92" i="8" s="1"/>
  <c r="D90" i="8"/>
  <c r="G90" i="8" s="1"/>
  <c r="D89" i="8"/>
  <c r="G89" i="8" s="1"/>
  <c r="D88" i="8"/>
  <c r="G88" i="8"/>
  <c r="D86" i="8"/>
  <c r="G86" i="8"/>
  <c r="D85" i="8"/>
  <c r="G85" i="8" s="1"/>
  <c r="D84" i="8"/>
  <c r="G84" i="8"/>
  <c r="D83" i="8"/>
  <c r="G83" i="8" s="1"/>
  <c r="D82" i="8"/>
  <c r="G82" i="8"/>
  <c r="D81" i="8"/>
  <c r="G81" i="8" s="1"/>
  <c r="D80" i="8"/>
  <c r="G80" i="8" s="1"/>
  <c r="D79" i="8"/>
  <c r="G79" i="8" s="1"/>
  <c r="D78" i="8"/>
  <c r="G78" i="8"/>
  <c r="D77" i="8"/>
  <c r="G77" i="8" s="1"/>
  <c r="D76" i="8"/>
  <c r="G76" i="8"/>
  <c r="D75" i="8"/>
  <c r="G75" i="8"/>
  <c r="D74" i="8"/>
  <c r="G74" i="8"/>
  <c r="D73" i="8"/>
  <c r="G73" i="8" s="1"/>
  <c r="D72" i="8"/>
  <c r="G72" i="8"/>
  <c r="D71" i="8"/>
  <c r="G71" i="8" s="1"/>
  <c r="D70" i="8"/>
  <c r="G70" i="8"/>
  <c r="D69" i="8"/>
  <c r="G69" i="8" s="1"/>
  <c r="D68" i="8"/>
  <c r="G68" i="8" s="1"/>
  <c r="D67" i="8"/>
  <c r="G67" i="8" s="1"/>
  <c r="D66" i="8"/>
  <c r="G66" i="8"/>
  <c r="D65" i="8"/>
  <c r="G65" i="8" s="1"/>
  <c r="D64" i="8"/>
  <c r="G64" i="8"/>
  <c r="D63" i="8"/>
  <c r="G63" i="8"/>
  <c r="D62" i="8"/>
  <c r="G62" i="8"/>
  <c r="D61" i="8"/>
  <c r="G61" i="8" s="1"/>
  <c r="D60" i="8"/>
  <c r="G60" i="8"/>
  <c r="D59" i="8"/>
  <c r="G59" i="8" s="1"/>
  <c r="D58" i="8"/>
  <c r="G58" i="8" s="1"/>
  <c r="D57" i="8"/>
  <c r="G57" i="8" s="1"/>
  <c r="D56" i="8"/>
  <c r="G56" i="8" s="1"/>
  <c r="D55" i="8"/>
  <c r="G55" i="8" s="1"/>
  <c r="D54" i="8"/>
  <c r="G54" i="8"/>
  <c r="D53" i="8"/>
  <c r="G53" i="8" s="1"/>
  <c r="D52" i="8"/>
  <c r="G52" i="8"/>
  <c r="D51" i="8"/>
  <c r="G51" i="8"/>
  <c r="D50" i="8"/>
  <c r="G50" i="8"/>
  <c r="D49" i="8"/>
  <c r="G49" i="8" s="1"/>
  <c r="D48" i="8"/>
  <c r="G48" i="8"/>
  <c r="D47" i="8"/>
  <c r="G47" i="8" s="1"/>
  <c r="D46" i="8"/>
  <c r="G46" i="8"/>
  <c r="D45" i="8"/>
  <c r="G45" i="8" s="1"/>
  <c r="D44" i="8"/>
  <c r="G44" i="8"/>
  <c r="D43" i="8"/>
  <c r="G43" i="8" s="1"/>
  <c r="D42" i="8"/>
  <c r="G42" i="8"/>
  <c r="D41" i="8"/>
  <c r="G41" i="8" s="1"/>
  <c r="D40" i="8"/>
  <c r="G40" i="8"/>
  <c r="D39" i="8"/>
  <c r="G39" i="8"/>
  <c r="D38" i="8"/>
  <c r="G38" i="8" s="1"/>
  <c r="D36" i="8"/>
  <c r="G36" i="8"/>
  <c r="D35" i="8"/>
  <c r="G35" i="8" s="1"/>
  <c r="D34" i="8"/>
  <c r="G34" i="8"/>
  <c r="D33" i="8"/>
  <c r="G33" i="8" s="1"/>
  <c r="D32" i="8"/>
  <c r="G32" i="8"/>
  <c r="D30" i="8"/>
  <c r="G30" i="8"/>
  <c r="D29" i="8"/>
  <c r="G29" i="8" s="1"/>
  <c r="D28" i="8"/>
  <c r="G28" i="8"/>
  <c r="D27" i="8"/>
  <c r="G27" i="8"/>
  <c r="D26" i="8"/>
  <c r="G26" i="8" s="1"/>
  <c r="D25" i="8"/>
  <c r="G25" i="8" s="1"/>
  <c r="D24" i="8"/>
  <c r="G24" i="8"/>
  <c r="D23" i="8"/>
  <c r="G23" i="8" s="1"/>
  <c r="D22" i="8"/>
  <c r="G22" i="8"/>
  <c r="D21" i="8"/>
  <c r="D20" i="8"/>
  <c r="G20" i="8" s="1"/>
  <c r="D19" i="8"/>
  <c r="G19" i="8" s="1"/>
  <c r="D18" i="8"/>
  <c r="G18" i="8"/>
  <c r="D16" i="8"/>
  <c r="G16" i="8"/>
  <c r="D15" i="8"/>
  <c r="G15" i="8"/>
  <c r="D14" i="8"/>
  <c r="G14" i="8"/>
  <c r="D13" i="8"/>
  <c r="G13" i="8" s="1"/>
  <c r="D12" i="8"/>
  <c r="G12" i="8" s="1"/>
  <c r="D11" i="8"/>
  <c r="G11" i="8" s="1"/>
  <c r="D10" i="8"/>
  <c r="G10" i="8"/>
  <c r="D9" i="8"/>
  <c r="G9" i="8"/>
  <c r="D8" i="8"/>
  <c r="G8" i="8" s="1"/>
  <c r="D7" i="8"/>
  <c r="G7" i="8" s="1"/>
  <c r="D556" i="16"/>
  <c r="G556" i="16"/>
  <c r="D18" i="18"/>
  <c r="G18" i="18"/>
  <c r="D556" i="18"/>
  <c r="G556" i="18" s="1"/>
  <c r="D18" i="19"/>
  <c r="G18" i="19" s="1"/>
  <c r="D556" i="19"/>
  <c r="G556" i="19"/>
  <c r="D18" i="20"/>
  <c r="G18" i="20" s="1"/>
  <c r="D556" i="20"/>
  <c r="G556" i="20" s="1"/>
  <c r="D18" i="21"/>
  <c r="G18" i="21"/>
  <c r="D556" i="21"/>
  <c r="G556" i="21" s="1"/>
  <c r="G463" i="21"/>
  <c r="G543" i="21"/>
  <c r="D556" i="10"/>
  <c r="G556" i="10" s="1"/>
  <c r="D549" i="14"/>
  <c r="G536" i="14"/>
  <c r="D501" i="14"/>
  <c r="D185" i="18"/>
  <c r="G185" i="18"/>
  <c r="D22" i="20"/>
  <c r="G22" i="20"/>
  <c r="D539" i="20"/>
  <c r="G539" i="20" s="1"/>
  <c r="D543" i="20"/>
  <c r="G543" i="20" s="1"/>
  <c r="D463" i="20"/>
  <c r="D515" i="20"/>
  <c r="G515" i="20" s="1"/>
  <c r="D481" i="20"/>
  <c r="G481" i="20" s="1"/>
  <c r="D501" i="20"/>
  <c r="G501" i="20" s="1"/>
  <c r="D18" i="22"/>
  <c r="G18" i="22" s="1"/>
  <c r="D22" i="22"/>
  <c r="G22" i="22" s="1"/>
  <c r="G512" i="22"/>
  <c r="G444" i="22"/>
  <c r="G486" i="22"/>
  <c r="G492" i="22"/>
  <c r="D556" i="22"/>
  <c r="G556" i="22" s="1"/>
  <c r="G476" i="23"/>
  <c r="G366" i="23"/>
  <c r="G410" i="23"/>
  <c r="G492" i="23"/>
  <c r="B558" i="23"/>
  <c r="D556" i="23"/>
  <c r="G556" i="23" s="1"/>
  <c r="D176" i="24"/>
  <c r="G176" i="24"/>
  <c r="D220" i="24"/>
  <c r="G220" i="24" s="1"/>
  <c r="D276" i="24"/>
  <c r="G276" i="24"/>
  <c r="D370" i="24"/>
  <c r="G370" i="24" s="1"/>
  <c r="E558" i="24"/>
  <c r="E557" i="24" s="1"/>
  <c r="D172" i="24"/>
  <c r="G172" i="24" s="1"/>
  <c r="D204" i="24"/>
  <c r="G204" i="24"/>
  <c r="D268" i="24"/>
  <c r="G268" i="24" s="1"/>
  <c r="D366" i="24"/>
  <c r="G366" i="24" s="1"/>
  <c r="B558" i="24"/>
  <c r="F558" i="24"/>
  <c r="F557" i="24" s="1"/>
  <c r="D162" i="24"/>
  <c r="G162" i="24"/>
  <c r="D190" i="24"/>
  <c r="G190" i="24" s="1"/>
  <c r="G410" i="24"/>
  <c r="D556" i="24"/>
  <c r="G556" i="24"/>
  <c r="C557" i="22"/>
  <c r="C557" i="21"/>
  <c r="D554" i="9"/>
  <c r="G554" i="9" s="1"/>
  <c r="D334" i="12"/>
  <c r="D418" i="16"/>
  <c r="G418" i="16"/>
  <c r="D190" i="19"/>
  <c r="G190" i="19" s="1"/>
  <c r="D282" i="19"/>
  <c r="G282" i="19"/>
  <c r="D370" i="19"/>
  <c r="G370" i="19" s="1"/>
  <c r="D476" i="19"/>
  <c r="G476" i="19"/>
  <c r="D176" i="19"/>
  <c r="G176" i="19"/>
  <c r="D246" i="19"/>
  <c r="G246" i="19"/>
  <c r="D348" i="19"/>
  <c r="G348" i="19" s="1"/>
  <c r="D444" i="19"/>
  <c r="G444" i="19"/>
  <c r="D512" i="19"/>
  <c r="G512" i="19" s="1"/>
  <c r="G190" i="21"/>
  <c r="D410" i="21"/>
  <c r="G410" i="21" s="1"/>
  <c r="D418" i="21"/>
  <c r="G418" i="21"/>
  <c r="G259" i="21"/>
  <c r="D158" i="22"/>
  <c r="G158" i="22" s="1"/>
  <c r="D539" i="22"/>
  <c r="G539" i="22" s="1"/>
  <c r="D543" i="22"/>
  <c r="G543" i="22" s="1"/>
  <c r="D555" i="22"/>
  <c r="G555" i="22"/>
  <c r="D150" i="22"/>
  <c r="G150" i="22"/>
  <c r="D155" i="22"/>
  <c r="G155" i="22"/>
  <c r="D282" i="22"/>
  <c r="G282" i="22" s="1"/>
  <c r="D351" i="22"/>
  <c r="G351" i="22"/>
  <c r="G515" i="22"/>
  <c r="D325" i="22"/>
  <c r="G325" i="22" s="1"/>
  <c r="G190" i="23"/>
  <c r="G260" i="23"/>
  <c r="G515" i="23"/>
  <c r="G543" i="23"/>
  <c r="G348" i="23"/>
  <c r="B557" i="24"/>
  <c r="E559" i="25"/>
  <c r="E558" i="25" s="1"/>
  <c r="D556" i="25"/>
  <c r="G556" i="25"/>
  <c r="D513" i="25"/>
  <c r="G513" i="25"/>
  <c r="D509" i="25"/>
  <c r="G509" i="25" s="1"/>
  <c r="D502" i="25"/>
  <c r="G502" i="25"/>
  <c r="D493" i="25"/>
  <c r="G493" i="25" s="1"/>
  <c r="D482" i="25"/>
  <c r="G482" i="25"/>
  <c r="D477" i="25"/>
  <c r="G477" i="25" s="1"/>
  <c r="G445" i="25"/>
  <c r="D105" i="25"/>
  <c r="G105" i="25" s="1"/>
  <c r="D155" i="25"/>
  <c r="D337" i="25"/>
  <c r="G337" i="25" s="1"/>
  <c r="D419" i="25"/>
  <c r="G419" i="25"/>
  <c r="D471" i="25"/>
  <c r="G471" i="25" s="1"/>
  <c r="D487" i="25"/>
  <c r="G487" i="25" s="1"/>
  <c r="D549" i="25"/>
  <c r="G549" i="25"/>
  <c r="D31" i="25"/>
  <c r="G31" i="25" s="1"/>
  <c r="D117" i="25"/>
  <c r="G117" i="25"/>
  <c r="D411" i="25"/>
  <c r="G411" i="25" s="1"/>
  <c r="D370" i="25"/>
  <c r="G370" i="25" s="1"/>
  <c r="D366" i="25"/>
  <c r="G366" i="25" s="1"/>
  <c r="D348" i="25"/>
  <c r="G348" i="25" s="1"/>
  <c r="D332" i="25"/>
  <c r="G332" i="25" s="1"/>
  <c r="D325" i="25"/>
  <c r="G325" i="25"/>
  <c r="D289" i="25"/>
  <c r="G289" i="25" s="1"/>
  <c r="D283" i="25"/>
  <c r="G283" i="25" s="1"/>
  <c r="D247" i="25"/>
  <c r="G247" i="25" s="1"/>
  <c r="D239" i="25"/>
  <c r="G239" i="25"/>
  <c r="D217" i="25"/>
  <c r="G217" i="25" s="1"/>
  <c r="D185" i="25"/>
  <c r="G185" i="25"/>
  <c r="D167" i="25"/>
  <c r="G167" i="25" s="1"/>
  <c r="D142" i="25"/>
  <c r="G142" i="25"/>
  <c r="D121" i="25"/>
  <c r="G121" i="25"/>
  <c r="D95" i="25"/>
  <c r="G95" i="25" s="1"/>
  <c r="D88" i="25"/>
  <c r="G88" i="25" s="1"/>
  <c r="D55" i="25"/>
  <c r="G55" i="25" s="1"/>
  <c r="D37" i="25"/>
  <c r="G37" i="25" s="1"/>
  <c r="D544" i="25"/>
  <c r="G544" i="25" s="1"/>
  <c r="D540" i="25"/>
  <c r="G540" i="25" s="1"/>
  <c r="D516" i="25"/>
  <c r="G516" i="25"/>
  <c r="D464" i="25"/>
  <c r="G464" i="25" s="1"/>
  <c r="D276" i="25"/>
  <c r="G276" i="25" s="1"/>
  <c r="D268" i="25"/>
  <c r="G268" i="25" s="1"/>
  <c r="D260" i="25"/>
  <c r="D250" i="25"/>
  <c r="G250" i="25"/>
  <c r="D204" i="25"/>
  <c r="G204" i="25" s="1"/>
  <c r="D190" i="25"/>
  <c r="G190" i="25" s="1"/>
  <c r="D180" i="25"/>
  <c r="G180" i="25"/>
  <c r="D150" i="25"/>
  <c r="G150" i="25" s="1"/>
  <c r="D22" i="25"/>
  <c r="G22" i="25" s="1"/>
  <c r="D557" i="25"/>
  <c r="G557" i="25"/>
  <c r="B559" i="25"/>
  <c r="D18" i="25"/>
  <c r="G18" i="25" s="1"/>
  <c r="C559" i="25"/>
  <c r="C558" i="25"/>
  <c r="D114" i="25"/>
  <c r="G114" i="25"/>
  <c r="D138" i="25"/>
  <c r="G138" i="25"/>
  <c r="D158" i="25"/>
  <c r="G158" i="25"/>
  <c r="D176" i="25"/>
  <c r="G176" i="25" s="1"/>
  <c r="D92" i="25"/>
  <c r="G92" i="25"/>
  <c r="D110" i="25"/>
  <c r="G110" i="25" s="1"/>
  <c r="G131" i="25"/>
  <c r="D172" i="25"/>
  <c r="G172" i="25"/>
  <c r="G117" i="26"/>
  <c r="D18" i="26"/>
  <c r="G18" i="26" s="1"/>
  <c r="G88" i="26"/>
  <c r="C560" i="26"/>
  <c r="C559" i="26" s="1"/>
  <c r="D472" i="26"/>
  <c r="G472" i="26"/>
  <c r="G544" i="11"/>
  <c r="D334" i="11"/>
  <c r="G334" i="11" s="1"/>
  <c r="F551" i="13"/>
  <c r="F550" i="13" s="1"/>
  <c r="D370" i="18"/>
  <c r="G370" i="18"/>
  <c r="D418" i="18"/>
  <c r="G418" i="18" s="1"/>
  <c r="D288" i="18"/>
  <c r="G288" i="18" s="1"/>
  <c r="D332" i="18"/>
  <c r="G332" i="18" s="1"/>
  <c r="D444" i="18"/>
  <c r="D476" i="18"/>
  <c r="G476" i="18" s="1"/>
  <c r="D492" i="18"/>
  <c r="G492" i="18" s="1"/>
  <c r="G548" i="18"/>
  <c r="G492" i="20"/>
  <c r="D167" i="22"/>
  <c r="G167" i="22"/>
  <c r="D121" i="21"/>
  <c r="G121" i="21"/>
  <c r="D204" i="21"/>
  <c r="G204" i="21" s="1"/>
  <c r="D337" i="21"/>
  <c r="G337" i="21" s="1"/>
  <c r="D351" i="21"/>
  <c r="G351" i="21" s="1"/>
  <c r="G246" i="22"/>
  <c r="G262" i="22"/>
  <c r="D158" i="21"/>
  <c r="G158" i="21"/>
  <c r="D185" i="21"/>
  <c r="G185" i="21" s="1"/>
  <c r="D220" i="21"/>
  <c r="G220" i="21" s="1"/>
  <c r="D246" i="21"/>
  <c r="G246" i="21"/>
  <c r="D325" i="21"/>
  <c r="G325" i="21" s="1"/>
  <c r="D348" i="21"/>
  <c r="G348" i="21" s="1"/>
  <c r="D92" i="22"/>
  <c r="G92" i="22" s="1"/>
  <c r="D114" i="22"/>
  <c r="G114" i="22" s="1"/>
  <c r="D337" i="22"/>
  <c r="G337" i="22"/>
  <c r="D366" i="22"/>
  <c r="G366" i="22" s="1"/>
  <c r="D410" i="22"/>
  <c r="G410" i="22" s="1"/>
  <c r="D418" i="22"/>
  <c r="G418" i="22" s="1"/>
  <c r="D463" i="22"/>
  <c r="G463" i="22"/>
  <c r="D114" i="23"/>
  <c r="G114" i="23" s="1"/>
  <c r="G250" i="23"/>
  <c r="G268" i="23"/>
  <c r="D548" i="23"/>
  <c r="G501" i="23"/>
  <c r="G37" i="24"/>
  <c r="D185" i="24"/>
  <c r="G185" i="24" s="1"/>
  <c r="G463" i="24"/>
  <c r="G501" i="24"/>
  <c r="G543" i="24"/>
  <c r="C559" i="27"/>
  <c r="G367" i="27"/>
  <c r="G487" i="27"/>
  <c r="G138" i="27"/>
  <c r="G326" i="27"/>
  <c r="C558" i="27"/>
  <c r="D367" i="28"/>
  <c r="G367" i="28" s="1"/>
  <c r="D31" i="28"/>
  <c r="G31" i="28"/>
  <c r="D557" i="28"/>
  <c r="G557" i="28" s="1"/>
  <c r="C559" i="28"/>
  <c r="C558" i="28" s="1"/>
  <c r="G217" i="28"/>
  <c r="G260" i="28"/>
  <c r="D223" i="28"/>
  <c r="G223" i="28" s="1"/>
  <c r="G349" i="28"/>
  <c r="D131" i="28"/>
  <c r="G131" i="28" s="1"/>
  <c r="D239" i="28"/>
  <c r="G239" i="28"/>
  <c r="D465" i="28"/>
  <c r="G465" i="28"/>
  <c r="D371" i="28"/>
  <c r="G371" i="28" s="1"/>
  <c r="D176" i="29"/>
  <c r="G176" i="29"/>
  <c r="B559" i="29"/>
  <c r="B558" i="29" s="1"/>
  <c r="D558" i="29" s="1"/>
  <c r="C559" i="29"/>
  <c r="C558" i="29"/>
  <c r="D18" i="29"/>
  <c r="G18" i="29"/>
  <c r="D172" i="29"/>
  <c r="G172" i="29" s="1"/>
  <c r="D217" i="29"/>
  <c r="G217" i="29"/>
  <c r="D557" i="29"/>
  <c r="G557" i="29" s="1"/>
  <c r="D250" i="29"/>
  <c r="G250" i="29"/>
  <c r="D268" i="29"/>
  <c r="G268" i="29" s="1"/>
  <c r="D180" i="29"/>
  <c r="G180" i="29"/>
  <c r="D326" i="29"/>
  <c r="G326" i="29"/>
  <c r="D493" i="29"/>
  <c r="G493" i="29" s="1"/>
  <c r="C558" i="30"/>
  <c r="C557" i="30" s="1"/>
  <c r="D18" i="30"/>
  <c r="G18" i="30" s="1"/>
  <c r="E558" i="30"/>
  <c r="E557" i="30" s="1"/>
  <c r="G553" i="9" l="1"/>
  <c r="G350" i="9"/>
  <c r="D22" i="19"/>
  <c r="G22" i="19" s="1"/>
  <c r="B558" i="19"/>
  <c r="B557" i="19" s="1"/>
  <c r="G37" i="9"/>
  <c r="D171" i="9"/>
  <c r="G171" i="9" s="1"/>
  <c r="B557" i="22"/>
  <c r="D557" i="22" s="1"/>
  <c r="D558" i="22"/>
  <c r="G329" i="12"/>
  <c r="E555" i="8"/>
  <c r="E554" i="8" s="1"/>
  <c r="G94" i="8"/>
  <c r="G223" i="10"/>
  <c r="G114" i="10"/>
  <c r="G189" i="8"/>
  <c r="G91" i="8"/>
  <c r="G54" i="9"/>
  <c r="G91" i="9"/>
  <c r="F559" i="25"/>
  <c r="F558" i="25" s="1"/>
  <c r="F558" i="30"/>
  <c r="F557" i="30" s="1"/>
  <c r="G31" i="12"/>
  <c r="G155" i="25"/>
  <c r="B558" i="30"/>
  <c r="B557" i="30" s="1"/>
  <c r="D492" i="30"/>
  <c r="G492" i="30" s="1"/>
  <c r="F559" i="29"/>
  <c r="F558" i="29" s="1"/>
  <c r="G558" i="29" s="1"/>
  <c r="G367" i="11"/>
  <c r="G259" i="15"/>
  <c r="G365" i="9"/>
  <c r="D245" i="8"/>
  <c r="G245" i="8" s="1"/>
  <c r="D557" i="30"/>
  <c r="G557" i="30" s="1"/>
  <c r="G368" i="8"/>
  <c r="D473" i="8"/>
  <c r="G473" i="8" s="1"/>
  <c r="G518" i="9"/>
  <c r="D166" i="9"/>
  <c r="G166" i="9" s="1"/>
  <c r="D21" i="9"/>
  <c r="G21" i="9" s="1"/>
  <c r="G150" i="10"/>
  <c r="D482" i="11"/>
  <c r="G482" i="11" s="1"/>
  <c r="G539" i="12"/>
  <c r="D488" i="12"/>
  <c r="G488" i="12" s="1"/>
  <c r="G265" i="12"/>
  <c r="G108" i="13"/>
  <c r="G17" i="14"/>
  <c r="D486" i="18"/>
  <c r="G486" i="18" s="1"/>
  <c r="G260" i="25"/>
  <c r="D260" i="11"/>
  <c r="G260" i="11" s="1"/>
  <c r="D140" i="11"/>
  <c r="G140" i="11" s="1"/>
  <c r="G262" i="16"/>
  <c r="B558" i="20"/>
  <c r="G93" i="11"/>
  <c r="G257" i="11"/>
  <c r="G217" i="16"/>
  <c r="G56" i="17"/>
  <c r="D506" i="9"/>
  <c r="G506" i="9" s="1"/>
  <c r="D274" i="9"/>
  <c r="D154" i="9"/>
  <c r="G154" i="9" s="1"/>
  <c r="G247" i="11"/>
  <c r="G195" i="12"/>
  <c r="G118" i="15"/>
  <c r="G204" i="16"/>
  <c r="D351" i="18"/>
  <c r="G351" i="18" s="1"/>
  <c r="D55" i="21"/>
  <c r="G55" i="21" s="1"/>
  <c r="G105" i="21"/>
  <c r="G21" i="11"/>
  <c r="B558" i="21"/>
  <c r="G322" i="11"/>
  <c r="E558" i="18"/>
  <c r="E557" i="18" s="1"/>
  <c r="G21" i="8"/>
  <c r="D130" i="8"/>
  <c r="G130" i="8" s="1"/>
  <c r="G360" i="13"/>
  <c r="D411" i="14"/>
  <c r="G411" i="14" s="1"/>
  <c r="G265" i="11"/>
  <c r="G153" i="14"/>
  <c r="G536" i="8"/>
  <c r="D237" i="12"/>
  <c r="G237" i="12" s="1"/>
  <c r="G462" i="15"/>
  <c r="B560" i="26"/>
  <c r="D364" i="8"/>
  <c r="G197" i="10"/>
  <c r="G218" i="11"/>
  <c r="G118" i="17"/>
  <c r="D94" i="9"/>
  <c r="G94" i="9" s="1"/>
  <c r="G274" i="8"/>
  <c r="D512" i="10"/>
  <c r="G512" i="10" s="1"/>
  <c r="C554" i="11"/>
  <c r="C553" i="11" s="1"/>
  <c r="G363" i="12"/>
  <c r="G160" i="12"/>
  <c r="D248" i="8"/>
  <c r="G248" i="8" s="1"/>
  <c r="G97" i="12"/>
  <c r="G548" i="13"/>
  <c r="D103" i="14"/>
  <c r="G103" i="14" s="1"/>
  <c r="D216" i="8"/>
  <c r="G216" i="8" s="1"/>
  <c r="B551" i="13"/>
  <c r="D551" i="13" s="1"/>
  <c r="G551" i="13" s="1"/>
  <c r="D21" i="13"/>
  <c r="G21" i="13" s="1"/>
  <c r="G362" i="15"/>
  <c r="G236" i="15"/>
  <c r="G157" i="8"/>
  <c r="D552" i="8"/>
  <c r="G552" i="8" s="1"/>
  <c r="D541" i="9"/>
  <c r="G541" i="9" s="1"/>
  <c r="D369" i="9"/>
  <c r="G369" i="9" s="1"/>
  <c r="D335" i="8"/>
  <c r="G335" i="8" s="1"/>
  <c r="G180" i="10"/>
  <c r="G501" i="10"/>
  <c r="D195" i="11"/>
  <c r="G501" i="16"/>
  <c r="G411" i="17"/>
  <c r="G502" i="17"/>
  <c r="B554" i="12"/>
  <c r="D554" i="12" s="1"/>
  <c r="G403" i="13"/>
  <c r="G548" i="23"/>
  <c r="D105" i="10"/>
  <c r="G105" i="10" s="1"/>
  <c r="G188" i="13"/>
  <c r="D215" i="14"/>
  <c r="G215" i="14" s="1"/>
  <c r="G95" i="10"/>
  <c r="G468" i="15"/>
  <c r="G402" i="15"/>
  <c r="G330" i="8"/>
  <c r="D203" i="8"/>
  <c r="G203" i="8" s="1"/>
  <c r="G178" i="12"/>
  <c r="D115" i="12"/>
  <c r="G115" i="12" s="1"/>
  <c r="D549" i="13"/>
  <c r="G549" i="13" s="1"/>
  <c r="G216" i="9"/>
  <c r="D555" i="16"/>
  <c r="G555" i="16" s="1"/>
  <c r="G287" i="8"/>
  <c r="B551" i="14"/>
  <c r="B550" i="14" s="1"/>
  <c r="D171" i="8"/>
  <c r="D363" i="11"/>
  <c r="G363" i="11" s="1"/>
  <c r="D552" i="12"/>
  <c r="G552" i="12" s="1"/>
  <c r="G410" i="16"/>
  <c r="E556" i="9"/>
  <c r="E555" i="9" s="1"/>
  <c r="G202" i="13"/>
  <c r="D548" i="15"/>
  <c r="G548" i="15" s="1"/>
  <c r="D407" i="8"/>
  <c r="G407" i="8" s="1"/>
  <c r="G478" i="8"/>
  <c r="D479" i="9"/>
  <c r="G479" i="9" s="1"/>
  <c r="G160" i="14"/>
  <c r="G334" i="12"/>
  <c r="B559" i="17"/>
  <c r="D258" i="8"/>
  <c r="G258" i="8" s="1"/>
  <c r="D517" i="8"/>
  <c r="G517" i="8" s="1"/>
  <c r="D323" i="8"/>
  <c r="G323" i="8" s="1"/>
  <c r="D166" i="8"/>
  <c r="G166" i="8" s="1"/>
  <c r="G219" i="9"/>
  <c r="D336" i="9"/>
  <c r="G336" i="9" s="1"/>
  <c r="D175" i="9"/>
  <c r="G175" i="9" s="1"/>
  <c r="D104" i="9"/>
  <c r="G104" i="9" s="1"/>
  <c r="G220" i="10"/>
  <c r="G110" i="10"/>
  <c r="D262" i="10"/>
  <c r="G262" i="10" s="1"/>
  <c r="D142" i="10"/>
  <c r="G142" i="10" s="1"/>
  <c r="G345" i="12"/>
  <c r="G86" i="12"/>
  <c r="G476" i="10"/>
  <c r="G488" i="11"/>
  <c r="D153" i="11"/>
  <c r="G153" i="11" s="1"/>
  <c r="G103" i="11"/>
  <c r="D156" i="12"/>
  <c r="G156" i="12" s="1"/>
  <c r="D507" i="15"/>
  <c r="G507" i="15" s="1"/>
  <c r="G279" i="15"/>
  <c r="G262" i="19"/>
  <c r="G468" i="9"/>
  <c r="G513" i="9"/>
  <c r="D287" i="9"/>
  <c r="G287" i="9" s="1"/>
  <c r="D559" i="25"/>
  <c r="G559" i="25" s="1"/>
  <c r="D196" i="8"/>
  <c r="G196" i="8" s="1"/>
  <c r="D539" i="11"/>
  <c r="G539" i="11" s="1"/>
  <c r="G440" i="12"/>
  <c r="D497" i="12"/>
  <c r="G497" i="12" s="1"/>
  <c r="D273" i="12"/>
  <c r="G273" i="12" s="1"/>
  <c r="G532" i="13"/>
  <c r="D170" i="13"/>
  <c r="G170" i="13" s="1"/>
  <c r="D548" i="14"/>
  <c r="G548" i="14" s="1"/>
  <c r="G243" i="15"/>
  <c r="G155" i="15"/>
  <c r="D138" i="16"/>
  <c r="D31" i="20"/>
  <c r="G31" i="20" s="1"/>
  <c r="C558" i="20"/>
  <c r="C557" i="20" s="1"/>
  <c r="E558" i="21"/>
  <c r="E557" i="21" s="1"/>
  <c r="D31" i="24"/>
  <c r="G31" i="24" s="1"/>
  <c r="G501" i="14"/>
  <c r="G222" i="9"/>
  <c r="D499" i="9"/>
  <c r="G499" i="9" s="1"/>
  <c r="D444" i="10"/>
  <c r="G444" i="10" s="1"/>
  <c r="D477" i="11"/>
  <c r="G477" i="11" s="1"/>
  <c r="D516" i="11"/>
  <c r="G516" i="11" s="1"/>
  <c r="D286" i="13"/>
  <c r="G286" i="13" s="1"/>
  <c r="G360" i="14"/>
  <c r="D331" i="14"/>
  <c r="G331" i="14" s="1"/>
  <c r="D37" i="14"/>
  <c r="G37" i="14" s="1"/>
  <c r="D223" i="18"/>
  <c r="G223" i="18" s="1"/>
  <c r="G150" i="19"/>
  <c r="G263" i="26"/>
  <c r="D540" i="8"/>
  <c r="G540" i="8" s="1"/>
  <c r="D346" i="8"/>
  <c r="G346" i="8" s="1"/>
  <c r="D416" i="9"/>
  <c r="G416" i="9" s="1"/>
  <c r="D508" i="10"/>
  <c r="G508" i="10" s="1"/>
  <c r="D418" i="10"/>
  <c r="G418" i="10" s="1"/>
  <c r="D472" i="11"/>
  <c r="G472" i="11" s="1"/>
  <c r="D129" i="11"/>
  <c r="G129" i="11" s="1"/>
  <c r="D511" i="11"/>
  <c r="G511" i="11" s="1"/>
  <c r="D345" i="11"/>
  <c r="G345" i="11" s="1"/>
  <c r="D280" i="13"/>
  <c r="G280" i="13" s="1"/>
  <c r="D156" i="13"/>
  <c r="G156" i="13" s="1"/>
  <c r="D532" i="14"/>
  <c r="G532" i="14" s="1"/>
  <c r="G170" i="14"/>
  <c r="G484" i="15"/>
  <c r="G481" i="16"/>
  <c r="D119" i="11"/>
  <c r="G119" i="11" s="1"/>
  <c r="D54" i="11"/>
  <c r="G54" i="11" s="1"/>
  <c r="G513" i="14"/>
  <c r="G21" i="14"/>
  <c r="D325" i="10"/>
  <c r="G325" i="10" s="1"/>
  <c r="D459" i="11"/>
  <c r="G459" i="11" s="1"/>
  <c r="D466" i="12"/>
  <c r="D244" i="12"/>
  <c r="G244" i="12" s="1"/>
  <c r="G473" i="15"/>
  <c r="D246" i="15"/>
  <c r="D117" i="16"/>
  <c r="G117" i="16" s="1"/>
  <c r="B558" i="18"/>
  <c r="D31" i="19"/>
  <c r="G288" i="19"/>
  <c r="G88" i="23"/>
  <c r="D288" i="10"/>
  <c r="G288" i="10" s="1"/>
  <c r="D17" i="10"/>
  <c r="G17" i="10" s="1"/>
  <c r="D440" i="11"/>
  <c r="G440" i="11" s="1"/>
  <c r="D221" i="11"/>
  <c r="G221" i="11" s="1"/>
  <c r="D544" i="12"/>
  <c r="G544" i="12" s="1"/>
  <c r="G541" i="13"/>
  <c r="D260" i="13"/>
  <c r="G260" i="13" s="1"/>
  <c r="G280" i="14"/>
  <c r="G156" i="14"/>
  <c r="G139" i="15"/>
  <c r="G463" i="16"/>
  <c r="G463" i="20"/>
  <c r="D467" i="8"/>
  <c r="G467" i="8" s="1"/>
  <c r="D116" i="9"/>
  <c r="G116" i="9" s="1"/>
  <c r="D165" i="11"/>
  <c r="G165" i="11" s="1"/>
  <c r="C554" i="12"/>
  <c r="C553" i="12" s="1"/>
  <c r="G221" i="12"/>
  <c r="G112" i="12"/>
  <c r="G86" i="13"/>
  <c r="G183" i="13"/>
  <c r="D97" i="13"/>
  <c r="G97" i="13" s="1"/>
  <c r="G479" i="13"/>
  <c r="D257" i="13"/>
  <c r="G257" i="13" s="1"/>
  <c r="G463" i="14"/>
  <c r="D273" i="14"/>
  <c r="G273" i="14" s="1"/>
  <c r="G285" i="15"/>
  <c r="D162" i="16"/>
  <c r="G162" i="16" s="1"/>
  <c r="D159" i="17"/>
  <c r="G159" i="17" s="1"/>
  <c r="D556" i="17"/>
  <c r="G556" i="17" s="1"/>
  <c r="D88" i="19"/>
  <c r="G88" i="19" s="1"/>
  <c r="G545" i="8"/>
  <c r="C555" i="8"/>
  <c r="C554" i="8" s="1"/>
  <c r="D184" i="9"/>
  <c r="G184" i="9" s="1"/>
  <c r="D87" i="9"/>
  <c r="G87" i="9" s="1"/>
  <c r="G55" i="10"/>
  <c r="G140" i="12"/>
  <c r="G535" i="12"/>
  <c r="D218" i="12"/>
  <c r="D326" i="13"/>
  <c r="G326" i="13" s="1"/>
  <c r="D474" i="13"/>
  <c r="G474" i="13" s="1"/>
  <c r="D247" i="13"/>
  <c r="G247" i="13" s="1"/>
  <c r="D265" i="14"/>
  <c r="G265" i="14" s="1"/>
  <c r="E550" i="15"/>
  <c r="E549" i="15" s="1"/>
  <c r="G444" i="16"/>
  <c r="G197" i="19"/>
  <c r="G248" i="9"/>
  <c r="D347" i="9"/>
  <c r="G347" i="9" s="1"/>
  <c r="D442" i="9"/>
  <c r="D109" i="9"/>
  <c r="G109" i="9" s="1"/>
  <c r="D543" i="10"/>
  <c r="G543" i="10" s="1"/>
  <c r="D337" i="10"/>
  <c r="G337" i="10" s="1"/>
  <c r="D280" i="11"/>
  <c r="D516" i="12"/>
  <c r="G516" i="12" s="1"/>
  <c r="D406" i="12"/>
  <c r="G406" i="12" s="1"/>
  <c r="D215" i="12"/>
  <c r="G215" i="12" s="1"/>
  <c r="D107" i="15"/>
  <c r="G107" i="15" s="1"/>
  <c r="G476" i="16"/>
  <c r="D106" i="17"/>
  <c r="G106" i="17" s="1"/>
  <c r="G464" i="17"/>
  <c r="D477" i="17"/>
  <c r="G477" i="17" s="1"/>
  <c r="G487" i="17"/>
  <c r="D469" i="13"/>
  <c r="G469" i="13" s="1"/>
  <c r="D247" i="14"/>
  <c r="G247" i="14" s="1"/>
  <c r="G508" i="14"/>
  <c r="D512" i="15"/>
  <c r="G512" i="15" s="1"/>
  <c r="C558" i="16"/>
  <c r="C557" i="16" s="1"/>
  <c r="G92" i="16"/>
  <c r="G142" i="16"/>
  <c r="G172" i="16"/>
  <c r="D220" i="19"/>
  <c r="G220" i="19" s="1"/>
  <c r="G158" i="27"/>
  <c r="G31" i="30"/>
  <c r="D17" i="12"/>
  <c r="G17" i="12" s="1"/>
  <c r="G108" i="14"/>
  <c r="G324" i="15"/>
  <c r="G493" i="15"/>
  <c r="D100" i="17"/>
  <c r="G100" i="17" s="1"/>
  <c r="D111" i="17"/>
  <c r="G111" i="17" s="1"/>
  <c r="D263" i="17"/>
  <c r="G263" i="17" s="1"/>
  <c r="D333" i="17"/>
  <c r="G333" i="17" s="1"/>
  <c r="G190" i="20"/>
  <c r="D351" i="20"/>
  <c r="G351" i="20" s="1"/>
  <c r="D282" i="21"/>
  <c r="G282" i="21" s="1"/>
  <c r="G142" i="22"/>
  <c r="D444" i="23"/>
  <c r="G444" i="23" s="1"/>
  <c r="G197" i="28"/>
  <c r="D268" i="28"/>
  <c r="G268" i="28" s="1"/>
  <c r="D260" i="12"/>
  <c r="G260" i="12" s="1"/>
  <c r="D244" i="13"/>
  <c r="G244" i="13" s="1"/>
  <c r="D345" i="13"/>
  <c r="G90" i="14"/>
  <c r="D508" i="16"/>
  <c r="G508" i="16" s="1"/>
  <c r="D114" i="19"/>
  <c r="G114" i="19" s="1"/>
  <c r="D92" i="20"/>
  <c r="G92" i="20" s="1"/>
  <c r="D138" i="20"/>
  <c r="G138" i="20" s="1"/>
  <c r="D470" i="21"/>
  <c r="G470" i="21" s="1"/>
  <c r="G286" i="12"/>
  <c r="D188" i="12"/>
  <c r="G188" i="12" s="1"/>
  <c r="D257" i="12"/>
  <c r="G257" i="12" s="1"/>
  <c r="D342" i="13"/>
  <c r="G342" i="13" s="1"/>
  <c r="D221" i="14"/>
  <c r="G221" i="14" s="1"/>
  <c r="D114" i="15"/>
  <c r="G114" i="15" s="1"/>
  <c r="G176" i="16"/>
  <c r="D177" i="17"/>
  <c r="G177" i="17" s="1"/>
  <c r="G276" i="17"/>
  <c r="G37" i="20"/>
  <c r="G114" i="20"/>
  <c r="G176" i="22"/>
  <c r="G162" i="23"/>
  <c r="D331" i="13"/>
  <c r="G331" i="13" s="1"/>
  <c r="D174" i="13"/>
  <c r="G174" i="13" s="1"/>
  <c r="G286" i="14"/>
  <c r="D437" i="14"/>
  <c r="G437" i="14" s="1"/>
  <c r="G88" i="16"/>
  <c r="D95" i="19"/>
  <c r="G95" i="19" s="1"/>
  <c r="G325" i="19"/>
  <c r="D282" i="20"/>
  <c r="G282" i="20" s="1"/>
  <c r="D99" i="30"/>
  <c r="G99" i="30" s="1"/>
  <c r="G547" i="15"/>
  <c r="E559" i="17"/>
  <c r="E558" i="17" s="1"/>
  <c r="G138" i="18"/>
  <c r="G197" i="23"/>
  <c r="G531" i="15"/>
  <c r="D131" i="19"/>
  <c r="G131" i="19" s="1"/>
  <c r="G95" i="20"/>
  <c r="G162" i="20"/>
  <c r="D259" i="20"/>
  <c r="G259" i="20" s="1"/>
  <c r="D470" i="20"/>
  <c r="G470" i="20" s="1"/>
  <c r="D239" i="21"/>
  <c r="G239" i="21" s="1"/>
  <c r="G246" i="30"/>
  <c r="D37" i="19"/>
  <c r="G37" i="19" s="1"/>
  <c r="D197" i="20"/>
  <c r="G197" i="20" s="1"/>
  <c r="D217" i="21"/>
  <c r="D55" i="24"/>
  <c r="G55" i="24" s="1"/>
  <c r="G455" i="15"/>
  <c r="D329" i="15"/>
  <c r="G329" i="15" s="1"/>
  <c r="D177" i="15"/>
  <c r="G177" i="15" s="1"/>
  <c r="D515" i="16"/>
  <c r="G515" i="16" s="1"/>
  <c r="D22" i="17"/>
  <c r="G22" i="17" s="1"/>
  <c r="D371" i="17"/>
  <c r="G371" i="17" s="1"/>
  <c r="G515" i="18"/>
  <c r="D172" i="19"/>
  <c r="G172" i="19" s="1"/>
  <c r="D410" i="19"/>
  <c r="G410" i="19" s="1"/>
  <c r="D180" i="21"/>
  <c r="G180" i="21" s="1"/>
  <c r="G348" i="22"/>
  <c r="D195" i="14"/>
  <c r="G195" i="14" s="1"/>
  <c r="D93" i="14"/>
  <c r="G93" i="14" s="1"/>
  <c r="D535" i="15"/>
  <c r="G535" i="15" s="1"/>
  <c r="D539" i="16"/>
  <c r="G539" i="16" s="1"/>
  <c r="D110" i="18"/>
  <c r="G110" i="18" s="1"/>
  <c r="G470" i="18"/>
  <c r="G150" i="21"/>
  <c r="G31" i="22"/>
  <c r="D169" i="15"/>
  <c r="G169" i="15" s="1"/>
  <c r="D275" i="16"/>
  <c r="G275" i="16" s="1"/>
  <c r="G156" i="17"/>
  <c r="G186" i="17"/>
  <c r="D240" i="17"/>
  <c r="G240" i="17" s="1"/>
  <c r="G260" i="17"/>
  <c r="D521" i="17"/>
  <c r="G521" i="17" s="1"/>
  <c r="D37" i="18"/>
  <c r="G37" i="18" s="1"/>
  <c r="G142" i="18"/>
  <c r="G172" i="18"/>
  <c r="D275" i="18"/>
  <c r="G275" i="18" s="1"/>
  <c r="D515" i="19"/>
  <c r="G515" i="19" s="1"/>
  <c r="G512" i="21"/>
  <c r="G520" i="23"/>
  <c r="G142" i="28"/>
  <c r="F550" i="15"/>
  <c r="F549" i="15" s="1"/>
  <c r="G180" i="16"/>
  <c r="G220" i="16"/>
  <c r="G198" i="17"/>
  <c r="D158" i="18"/>
  <c r="G158" i="18" s="1"/>
  <c r="G158" i="19"/>
  <c r="G555" i="20"/>
  <c r="G197" i="22"/>
  <c r="G37" i="23"/>
  <c r="G247" i="28"/>
  <c r="D549" i="29"/>
  <c r="G549" i="29" s="1"/>
  <c r="G543" i="30"/>
  <c r="G92" i="15"/>
  <c r="D348" i="16"/>
  <c r="G348" i="16" s="1"/>
  <c r="D168" i="17"/>
  <c r="G168" i="17" s="1"/>
  <c r="D117" i="18"/>
  <c r="G117" i="18" s="1"/>
  <c r="D337" i="19"/>
  <c r="G105" i="20"/>
  <c r="D246" i="20"/>
  <c r="G246" i="20" s="1"/>
  <c r="D418" i="20"/>
  <c r="G418" i="20" s="1"/>
  <c r="D95" i="21"/>
  <c r="G95" i="21" s="1"/>
  <c r="D117" i="21"/>
  <c r="G117" i="21" s="1"/>
  <c r="G105" i="22"/>
  <c r="D185" i="22"/>
  <c r="G185" i="22" s="1"/>
  <c r="D22" i="27"/>
  <c r="G22" i="27" s="1"/>
  <c r="D283" i="29"/>
  <c r="G283" i="29" s="1"/>
  <c r="D520" i="24"/>
  <c r="G520" i="24" s="1"/>
  <c r="G121" i="26"/>
  <c r="D549" i="28"/>
  <c r="G549" i="28" s="1"/>
  <c r="D338" i="29"/>
  <c r="G338" i="29" s="1"/>
  <c r="D117" i="22"/>
  <c r="G117" i="22" s="1"/>
  <c r="G92" i="24"/>
  <c r="D159" i="15"/>
  <c r="G159" i="15" s="1"/>
  <c r="G138" i="16"/>
  <c r="D191" i="17"/>
  <c r="G191" i="17" s="1"/>
  <c r="D445" i="17"/>
  <c r="G445" i="17" s="1"/>
  <c r="D162" i="18"/>
  <c r="G162" i="18" s="1"/>
  <c r="D463" i="18"/>
  <c r="G463" i="18" s="1"/>
  <c r="G99" i="21"/>
  <c r="G332" i="24"/>
  <c r="D201" i="15"/>
  <c r="G201" i="15" s="1"/>
  <c r="G110" i="16"/>
  <c r="F558" i="16"/>
  <c r="F557" i="16" s="1"/>
  <c r="G158" i="16"/>
  <c r="G282" i="16"/>
  <c r="G470" i="16"/>
  <c r="G92" i="18"/>
  <c r="G337" i="18"/>
  <c r="G176" i="20"/>
  <c r="G262" i="20"/>
  <c r="G515" i="21"/>
  <c r="G370" i="22"/>
  <c r="G370" i="23"/>
  <c r="G197" i="29"/>
  <c r="D152" i="15"/>
  <c r="G152" i="15" s="1"/>
  <c r="D540" i="15"/>
  <c r="G540" i="15" s="1"/>
  <c r="D343" i="15"/>
  <c r="G343" i="15" s="1"/>
  <c r="D194" i="15"/>
  <c r="G194" i="15" s="1"/>
  <c r="D150" i="16"/>
  <c r="G150" i="16" s="1"/>
  <c r="G246" i="16"/>
  <c r="D204" i="18"/>
  <c r="G204" i="18" s="1"/>
  <c r="D217" i="18"/>
  <c r="G217" i="18" s="1"/>
  <c r="D262" i="18"/>
  <c r="G262" i="18" s="1"/>
  <c r="D121" i="20"/>
  <c r="G121" i="20" s="1"/>
  <c r="G275" i="20"/>
  <c r="D99" i="22"/>
  <c r="G99" i="22" s="1"/>
  <c r="G217" i="23"/>
  <c r="D410" i="18"/>
  <c r="G410" i="18" s="1"/>
  <c r="D501" i="18"/>
  <c r="G501" i="18" s="1"/>
  <c r="D512" i="18"/>
  <c r="G512" i="18" s="1"/>
  <c r="G162" i="19"/>
  <c r="D249" i="22"/>
  <c r="G249" i="22" s="1"/>
  <c r="G247" i="23"/>
  <c r="D260" i="24"/>
  <c r="G260" i="24" s="1"/>
  <c r="D556" i="27"/>
  <c r="G556" i="27" s="1"/>
  <c r="D110" i="29"/>
  <c r="G110" i="29" s="1"/>
  <c r="D476" i="30"/>
  <c r="G476" i="30" s="1"/>
  <c r="D555" i="30"/>
  <c r="G555" i="30" s="1"/>
  <c r="D275" i="19"/>
  <c r="G275" i="19" s="1"/>
  <c r="D332" i="19"/>
  <c r="G332" i="19" s="1"/>
  <c r="D481" i="19"/>
  <c r="G481" i="19" s="1"/>
  <c r="D117" i="20"/>
  <c r="G117" i="20" s="1"/>
  <c r="D180" i="20"/>
  <c r="G180" i="20" s="1"/>
  <c r="D167" i="21"/>
  <c r="D162" i="22"/>
  <c r="G162" i="22" s="1"/>
  <c r="D55" i="23"/>
  <c r="G55" i="23" s="1"/>
  <c r="D351" i="23"/>
  <c r="G351" i="23" s="1"/>
  <c r="D185" i="27"/>
  <c r="G185" i="27" s="1"/>
  <c r="D333" i="27"/>
  <c r="G333" i="27" s="1"/>
  <c r="D482" i="27"/>
  <c r="G482" i="27" s="1"/>
  <c r="D18" i="28"/>
  <c r="G18" i="28" s="1"/>
  <c r="D189" i="30"/>
  <c r="G189" i="30" s="1"/>
  <c r="D217" i="22"/>
  <c r="G217" i="22" s="1"/>
  <c r="G470" i="22"/>
  <c r="D150" i="23"/>
  <c r="G150" i="23" s="1"/>
  <c r="G217" i="19"/>
  <c r="G463" i="19"/>
  <c r="G131" i="20"/>
  <c r="G142" i="20"/>
  <c r="D444" i="20"/>
  <c r="G444" i="20" s="1"/>
  <c r="D366" i="21"/>
  <c r="G366" i="21" s="1"/>
  <c r="G250" i="24"/>
  <c r="D197" i="25"/>
  <c r="G197" i="25" s="1"/>
  <c r="D142" i="26"/>
  <c r="G142" i="26" s="1"/>
  <c r="D220" i="26"/>
  <c r="G155" i="27"/>
  <c r="G92" i="29"/>
  <c r="G247" i="29"/>
  <c r="G556" i="29"/>
  <c r="G88" i="30"/>
  <c r="G481" i="18"/>
  <c r="D110" i="19"/>
  <c r="G110" i="19" s="1"/>
  <c r="D185" i="19"/>
  <c r="G185" i="19" s="1"/>
  <c r="D481" i="22"/>
  <c r="G481" i="22" s="1"/>
  <c r="D555" i="23"/>
  <c r="G555" i="23" s="1"/>
  <c r="D18" i="24"/>
  <c r="G18" i="24" s="1"/>
  <c r="D239" i="24"/>
  <c r="G239" i="24" s="1"/>
  <c r="G557" i="27"/>
  <c r="G521" i="29"/>
  <c r="G162" i="30"/>
  <c r="G203" i="30"/>
  <c r="D216" i="30"/>
  <c r="G216" i="30" s="1"/>
  <c r="D92" i="19"/>
  <c r="G92" i="19" s="1"/>
  <c r="D267" i="19"/>
  <c r="G267" i="19" s="1"/>
  <c r="D366" i="20"/>
  <c r="G366" i="20" s="1"/>
  <c r="D249" i="21"/>
  <c r="G22" i="23"/>
  <c r="G172" i="23"/>
  <c r="G121" i="24"/>
  <c r="G263" i="24"/>
  <c r="D114" i="29"/>
  <c r="G114" i="29" s="1"/>
  <c r="D138" i="29"/>
  <c r="G138" i="29" s="1"/>
  <c r="D239" i="20"/>
  <c r="G239" i="20" s="1"/>
  <c r="D121" i="22"/>
  <c r="G121" i="22" s="1"/>
  <c r="D131" i="22"/>
  <c r="G131" i="22" s="1"/>
  <c r="D92" i="23"/>
  <c r="G92" i="23" s="1"/>
  <c r="D110" i="23"/>
  <c r="G110" i="23" s="1"/>
  <c r="G142" i="23"/>
  <c r="D185" i="23"/>
  <c r="G185" i="23" s="1"/>
  <c r="D138" i="24"/>
  <c r="G138" i="24" s="1"/>
  <c r="G512" i="24"/>
  <c r="D494" i="26"/>
  <c r="G494" i="26" s="1"/>
  <c r="D114" i="27"/>
  <c r="G114" i="27" s="1"/>
  <c r="G516" i="27"/>
  <c r="D190" i="28"/>
  <c r="G520" i="30"/>
  <c r="D508" i="20"/>
  <c r="G508" i="20" s="1"/>
  <c r="D95" i="22"/>
  <c r="G95" i="22" s="1"/>
  <c r="D117" i="24"/>
  <c r="G117" i="24" s="1"/>
  <c r="D180" i="24"/>
  <c r="G180" i="24" s="1"/>
  <c r="D117" i="28"/>
  <c r="G117" i="28" s="1"/>
  <c r="G190" i="26"/>
  <c r="D288" i="20"/>
  <c r="G288" i="20" s="1"/>
  <c r="D92" i="21"/>
  <c r="G92" i="21" s="1"/>
  <c r="G555" i="21"/>
  <c r="D37" i="22"/>
  <c r="G37" i="22" s="1"/>
  <c r="G88" i="22"/>
  <c r="D539" i="24"/>
  <c r="G539" i="24" s="1"/>
  <c r="G510" i="26"/>
  <c r="G217" i="27"/>
  <c r="G239" i="27"/>
  <c r="D477" i="27"/>
  <c r="G477" i="27" s="1"/>
  <c r="G239" i="29"/>
  <c r="G325" i="23"/>
  <c r="D158" i="26"/>
  <c r="G158" i="26" s="1"/>
  <c r="D288" i="21"/>
  <c r="G288" i="21" s="1"/>
  <c r="D486" i="21"/>
  <c r="G486" i="21" s="1"/>
  <c r="D158" i="23"/>
  <c r="G158" i="23" s="1"/>
  <c r="D418" i="23"/>
  <c r="D325" i="24"/>
  <c r="G325" i="24" s="1"/>
  <c r="G260" i="26"/>
  <c r="E559" i="27"/>
  <c r="E558" i="27" s="1"/>
  <c r="G172" i="27"/>
  <c r="D110" i="28"/>
  <c r="G110" i="28" s="1"/>
  <c r="G412" i="28"/>
  <c r="D185" i="29"/>
  <c r="G185" i="29" s="1"/>
  <c r="D520" i="22"/>
  <c r="G520" i="22" s="1"/>
  <c r="D220" i="23"/>
  <c r="G220" i="23" s="1"/>
  <c r="D512" i="23"/>
  <c r="G512" i="23" s="1"/>
  <c r="D131" i="24"/>
  <c r="G131" i="24" s="1"/>
  <c r="D276" i="26"/>
  <c r="G276" i="26" s="1"/>
  <c r="D488" i="26"/>
  <c r="D557" i="26"/>
  <c r="G557" i="26" s="1"/>
  <c r="D557" i="27"/>
  <c r="D37" i="29"/>
  <c r="G37" i="29" s="1"/>
  <c r="D472" i="29"/>
  <c r="G472" i="29" s="1"/>
  <c r="D540" i="29"/>
  <c r="G540" i="29" s="1"/>
  <c r="D22" i="30"/>
  <c r="G22" i="30" s="1"/>
  <c r="D138" i="30"/>
  <c r="G138" i="30" s="1"/>
  <c r="D348" i="30"/>
  <c r="G348" i="30" s="1"/>
  <c r="D283" i="23"/>
  <c r="G283" i="23" s="1"/>
  <c r="D95" i="24"/>
  <c r="G95" i="24" s="1"/>
  <c r="D155" i="24"/>
  <c r="G155" i="24" s="1"/>
  <c r="D289" i="24"/>
  <c r="G289" i="24" s="1"/>
  <c r="D418" i="24"/>
  <c r="G418" i="24" s="1"/>
  <c r="D99" i="25"/>
  <c r="G99" i="25" s="1"/>
  <c r="G37" i="26"/>
  <c r="G138" i="26"/>
  <c r="D180" i="26"/>
  <c r="G180" i="26" s="1"/>
  <c r="G204" i="28"/>
  <c r="D95" i="29"/>
  <c r="G95" i="29" s="1"/>
  <c r="D446" i="29"/>
  <c r="G446" i="29" s="1"/>
  <c r="D556" i="28"/>
  <c r="G556" i="28" s="1"/>
  <c r="D172" i="26"/>
  <c r="G172" i="26" s="1"/>
  <c r="D247" i="24"/>
  <c r="D486" i="24"/>
  <c r="G508" i="24"/>
  <c r="G88" i="27"/>
  <c r="B559" i="28"/>
  <c r="B558" i="28" s="1"/>
  <c r="D558" i="28" s="1"/>
  <c r="G539" i="23"/>
  <c r="G476" i="24"/>
  <c r="G110" i="26"/>
  <c r="G162" i="26"/>
  <c r="G412" i="27"/>
  <c r="G95" i="28"/>
  <c r="G105" i="28"/>
  <c r="D223" i="29"/>
  <c r="G223" i="29" s="1"/>
  <c r="D179" i="30"/>
  <c r="G179" i="30" s="1"/>
  <c r="G204" i="23"/>
  <c r="D276" i="23"/>
  <c r="G276" i="23" s="1"/>
  <c r="G167" i="24"/>
  <c r="D348" i="24"/>
  <c r="G348" i="24" s="1"/>
  <c r="D444" i="24"/>
  <c r="G444" i="24" s="1"/>
  <c r="G486" i="24"/>
  <c r="G555" i="24"/>
  <c r="D521" i="25"/>
  <c r="G521" i="25" s="1"/>
  <c r="D110" i="27"/>
  <c r="G110" i="27" s="1"/>
  <c r="D22" i="28"/>
  <c r="G22" i="28" s="1"/>
  <c r="D176" i="28"/>
  <c r="G176" i="28" s="1"/>
  <c r="G185" i="28"/>
  <c r="D472" i="28"/>
  <c r="G472" i="28" s="1"/>
  <c r="D482" i="28"/>
  <c r="G482" i="28" s="1"/>
  <c r="D464" i="30"/>
  <c r="G464" i="30" s="1"/>
  <c r="D352" i="26"/>
  <c r="G352" i="26" s="1"/>
  <c r="D37" i="27"/>
  <c r="G37" i="27" s="1"/>
  <c r="D99" i="27"/>
  <c r="G99" i="27" s="1"/>
  <c r="D283" i="27"/>
  <c r="G283" i="27" s="1"/>
  <c r="D540" i="27"/>
  <c r="G540" i="27" s="1"/>
  <c r="D516" i="29"/>
  <c r="G516" i="29" s="1"/>
  <c r="D92" i="30"/>
  <c r="G92" i="30" s="1"/>
  <c r="D110" i="30"/>
  <c r="G110" i="30" s="1"/>
  <c r="D486" i="30"/>
  <c r="G486" i="30" s="1"/>
  <c r="D351" i="25"/>
  <c r="G351" i="25" s="1"/>
  <c r="D185" i="26"/>
  <c r="G185" i="26" s="1"/>
  <c r="D92" i="27"/>
  <c r="G92" i="27" s="1"/>
  <c r="D131" i="27"/>
  <c r="G131" i="27" s="1"/>
  <c r="G150" i="27"/>
  <c r="D276" i="27"/>
  <c r="G276" i="27" s="1"/>
  <c r="D513" i="27"/>
  <c r="G513" i="27" s="1"/>
  <c r="D114" i="28"/>
  <c r="G114" i="28" s="1"/>
  <c r="D155" i="28"/>
  <c r="D263" i="29"/>
  <c r="G263" i="29" s="1"/>
  <c r="D487" i="29"/>
  <c r="G487" i="29" s="1"/>
  <c r="D55" i="26"/>
  <c r="G55" i="26" s="1"/>
  <c r="G223" i="27"/>
  <c r="G155" i="28"/>
  <c r="D263" i="28"/>
  <c r="G263" i="28" s="1"/>
  <c r="D22" i="29"/>
  <c r="G22" i="29" s="1"/>
  <c r="D88" i="29"/>
  <c r="G88" i="29" s="1"/>
  <c r="D465" i="29"/>
  <c r="G465" i="29" s="1"/>
  <c r="D544" i="29"/>
  <c r="G544" i="29" s="1"/>
  <c r="G548" i="30"/>
  <c r="D465" i="26"/>
  <c r="G465" i="26" s="1"/>
  <c r="D276" i="29"/>
  <c r="G276" i="29" s="1"/>
  <c r="D367" i="29"/>
  <c r="G367" i="29" s="1"/>
  <c r="D95" i="30"/>
  <c r="G95" i="30" s="1"/>
  <c r="D282" i="30"/>
  <c r="G282" i="30" s="1"/>
  <c r="G332" i="30"/>
  <c r="D268" i="26"/>
  <c r="G268" i="26" s="1"/>
  <c r="D326" i="26"/>
  <c r="G326" i="26" s="1"/>
  <c r="D517" i="26"/>
  <c r="G517" i="26" s="1"/>
  <c r="D31" i="27"/>
  <c r="G31" i="27" s="1"/>
  <c r="G142" i="27"/>
  <c r="D544" i="27"/>
  <c r="G544" i="27" s="1"/>
  <c r="D99" i="28"/>
  <c r="G99" i="28" s="1"/>
  <c r="D138" i="28"/>
  <c r="G138" i="28" s="1"/>
  <c r="D99" i="29"/>
  <c r="G99" i="29" s="1"/>
  <c r="D131" i="29"/>
  <c r="G131" i="29" s="1"/>
  <c r="D142" i="29"/>
  <c r="G142" i="29" s="1"/>
  <c r="G333" i="29"/>
  <c r="G105" i="30"/>
  <c r="G366" i="30"/>
  <c r="G481" i="30"/>
  <c r="G99" i="26"/>
  <c r="G167" i="26"/>
  <c r="D105" i="27"/>
  <c r="G105" i="27" s="1"/>
  <c r="G162" i="27"/>
  <c r="D268" i="27"/>
  <c r="G268" i="27" s="1"/>
  <c r="D220" i="29"/>
  <c r="G220" i="29" s="1"/>
  <c r="G412" i="29"/>
  <c r="D196" i="30"/>
  <c r="G196" i="30" s="1"/>
  <c r="D471" i="30"/>
  <c r="G471" i="30" s="1"/>
  <c r="D512" i="30"/>
  <c r="D558" i="30"/>
  <c r="G558" i="30" s="1"/>
  <c r="D550" i="14"/>
  <c r="G537" i="9"/>
  <c r="G442" i="9"/>
  <c r="G274" i="9"/>
  <c r="G189" i="9"/>
  <c r="G130" i="9"/>
  <c r="B556" i="9"/>
  <c r="D31" i="9"/>
  <c r="G31" i="9" s="1"/>
  <c r="F556" i="9"/>
  <c r="F555" i="9" s="1"/>
  <c r="D559" i="17"/>
  <c r="B558" i="17"/>
  <c r="D558" i="17" s="1"/>
  <c r="D559" i="29"/>
  <c r="G559" i="29" s="1"/>
  <c r="G505" i="8"/>
  <c r="D179" i="8"/>
  <c r="G179" i="8" s="1"/>
  <c r="D116" i="8"/>
  <c r="G116" i="8" s="1"/>
  <c r="B555" i="8"/>
  <c r="D17" i="8"/>
  <c r="G17" i="8" s="1"/>
  <c r="D558" i="23"/>
  <c r="B557" i="23"/>
  <c r="D557" i="23" s="1"/>
  <c r="D559" i="28"/>
  <c r="G109" i="8"/>
  <c r="F555" i="8"/>
  <c r="F554" i="8" s="1"/>
  <c r="G364" i="8"/>
  <c r="G171" i="8"/>
  <c r="D331" i="9"/>
  <c r="G331" i="9" s="1"/>
  <c r="D461" i="9"/>
  <c r="G461" i="9" s="1"/>
  <c r="D281" i="9"/>
  <c r="G281" i="9" s="1"/>
  <c r="D196" i="9"/>
  <c r="G196" i="9" s="1"/>
  <c r="D137" i="9"/>
  <c r="G137" i="9" s="1"/>
  <c r="G280" i="11"/>
  <c r="G195" i="11"/>
  <c r="G136" i="11"/>
  <c r="D37" i="11"/>
  <c r="G37" i="11" s="1"/>
  <c r="B554" i="11"/>
  <c r="B558" i="25"/>
  <c r="D558" i="25" s="1"/>
  <c r="G558" i="25" s="1"/>
  <c r="C556" i="9"/>
  <c r="C555" i="9" s="1"/>
  <c r="D238" i="9"/>
  <c r="G238" i="9" s="1"/>
  <c r="D161" i="9"/>
  <c r="G161" i="9" s="1"/>
  <c r="C558" i="10"/>
  <c r="C557" i="10" s="1"/>
  <c r="D546" i="9"/>
  <c r="G546" i="9" s="1"/>
  <c r="G218" i="12"/>
  <c r="G90" i="12"/>
  <c r="E558" i="10"/>
  <c r="E557" i="10" s="1"/>
  <c r="E554" i="11"/>
  <c r="E553" i="11" s="1"/>
  <c r="G463" i="10"/>
  <c r="D466" i="11"/>
  <c r="G466" i="11" s="1"/>
  <c r="D329" i="11"/>
  <c r="G329" i="11" s="1"/>
  <c r="B558" i="10"/>
  <c r="F554" i="11"/>
  <c r="F553" i="11" s="1"/>
  <c r="G504" i="11"/>
  <c r="G539" i="10"/>
  <c r="G504" i="12"/>
  <c r="D482" i="12"/>
  <c r="G482" i="12" s="1"/>
  <c r="D477" i="12"/>
  <c r="G477" i="12" s="1"/>
  <c r="C550" i="13"/>
  <c r="G178" i="13"/>
  <c r="F554" i="12"/>
  <c r="F553" i="12" s="1"/>
  <c r="G345" i="13"/>
  <c r="G466" i="12"/>
  <c r="E551" i="13"/>
  <c r="E550" i="13" s="1"/>
  <c r="C551" i="13"/>
  <c r="E554" i="12"/>
  <c r="E553" i="12" s="1"/>
  <c r="D511" i="12"/>
  <c r="G511" i="12" s="1"/>
  <c r="G250" i="17"/>
  <c r="D17" i="13"/>
  <c r="G17" i="13" s="1"/>
  <c r="E551" i="14"/>
  <c r="E550" i="14" s="1"/>
  <c r="G541" i="14"/>
  <c r="C551" i="14"/>
  <c r="C550" i="14" s="1"/>
  <c r="G338" i="17"/>
  <c r="D436" i="15"/>
  <c r="G436" i="15" s="1"/>
  <c r="B558" i="16"/>
  <c r="D543" i="16"/>
  <c r="G543" i="16" s="1"/>
  <c r="B550" i="15"/>
  <c r="G500" i="15"/>
  <c r="G246" i="15"/>
  <c r="E558" i="16"/>
  <c r="E557" i="16" s="1"/>
  <c r="C550" i="15"/>
  <c r="C549" i="15" s="1"/>
  <c r="D96" i="17"/>
  <c r="G96" i="17" s="1"/>
  <c r="D163" i="17"/>
  <c r="G163" i="17" s="1"/>
  <c r="D247" i="17"/>
  <c r="G247" i="17" s="1"/>
  <c r="F558" i="18"/>
  <c r="F557" i="18" s="1"/>
  <c r="G267" i="18"/>
  <c r="F558" i="19"/>
  <c r="F557" i="19" s="1"/>
  <c r="D283" i="17"/>
  <c r="G283" i="17" s="1"/>
  <c r="D282" i="18"/>
  <c r="G282" i="18" s="1"/>
  <c r="G105" i="18"/>
  <c r="G121" i="18"/>
  <c r="D38" i="17"/>
  <c r="G38" i="17" s="1"/>
  <c r="D139" i="17"/>
  <c r="G139" i="17" s="1"/>
  <c r="D513" i="17"/>
  <c r="G513" i="17" s="1"/>
  <c r="G99" i="18"/>
  <c r="D151" i="17"/>
  <c r="G151" i="17" s="1"/>
  <c r="D349" i="17"/>
  <c r="G349" i="17" s="1"/>
  <c r="D471" i="17"/>
  <c r="G471" i="17" s="1"/>
  <c r="D88" i="18"/>
  <c r="G88" i="18" s="1"/>
  <c r="G259" i="18"/>
  <c r="E558" i="19"/>
  <c r="E557" i="19" s="1"/>
  <c r="G482" i="17"/>
  <c r="G95" i="18"/>
  <c r="G131" i="18"/>
  <c r="F559" i="17"/>
  <c r="F558" i="17" s="1"/>
  <c r="D173" i="17"/>
  <c r="G173" i="17" s="1"/>
  <c r="D549" i="17"/>
  <c r="G549" i="17" s="1"/>
  <c r="D150" i="18"/>
  <c r="G150" i="18" s="1"/>
  <c r="G190" i="18"/>
  <c r="D197" i="18"/>
  <c r="G197" i="18" s="1"/>
  <c r="D55" i="19"/>
  <c r="G55" i="19" s="1"/>
  <c r="C558" i="19"/>
  <c r="D543" i="18"/>
  <c r="G543" i="18" s="1"/>
  <c r="G337" i="19"/>
  <c r="D142" i="19"/>
  <c r="G142" i="19" s="1"/>
  <c r="D543" i="19"/>
  <c r="G543" i="19" s="1"/>
  <c r="G167" i="19"/>
  <c r="G508" i="18"/>
  <c r="D539" i="18"/>
  <c r="G539" i="18" s="1"/>
  <c r="D138" i="19"/>
  <c r="G138" i="19" s="1"/>
  <c r="G351" i="19"/>
  <c r="D486" i="19"/>
  <c r="G486" i="19" s="1"/>
  <c r="G492" i="19"/>
  <c r="D117" i="19"/>
  <c r="G117" i="19" s="1"/>
  <c r="D539" i="19"/>
  <c r="G539" i="19" s="1"/>
  <c r="G31" i="19"/>
  <c r="G180" i="19"/>
  <c r="D105" i="19"/>
  <c r="G105" i="19" s="1"/>
  <c r="G155" i="19"/>
  <c r="D548" i="20"/>
  <c r="G548" i="20" s="1"/>
  <c r="D512" i="20"/>
  <c r="G512" i="20" s="1"/>
  <c r="G217" i="20"/>
  <c r="G325" i="20"/>
  <c r="G249" i="21"/>
  <c r="G31" i="21"/>
  <c r="G172" i="21"/>
  <c r="G167" i="21"/>
  <c r="G370" i="20"/>
  <c r="D22" i="21"/>
  <c r="G22" i="21" s="1"/>
  <c r="G217" i="21"/>
  <c r="D476" i="22"/>
  <c r="G476" i="22" s="1"/>
  <c r="D223" i="23"/>
  <c r="G223" i="23" s="1"/>
  <c r="G99" i="24"/>
  <c r="D121" i="23"/>
  <c r="G121" i="23" s="1"/>
  <c r="D239" i="23"/>
  <c r="G239" i="23" s="1"/>
  <c r="G501" i="21"/>
  <c r="D548" i="21"/>
  <c r="G548" i="21" s="1"/>
  <c r="D190" i="22"/>
  <c r="G190" i="22" s="1"/>
  <c r="G95" i="23"/>
  <c r="E558" i="23"/>
  <c r="E557" i="23" s="1"/>
  <c r="D204" i="22"/>
  <c r="G204" i="22" s="1"/>
  <c r="D117" i="23"/>
  <c r="G117" i="23" s="1"/>
  <c r="G418" i="23"/>
  <c r="D481" i="23"/>
  <c r="G481" i="23" s="1"/>
  <c r="G508" i="21"/>
  <c r="G539" i="21"/>
  <c r="E558" i="22"/>
  <c r="E557" i="22" s="1"/>
  <c r="G557" i="22" s="1"/>
  <c r="D131" i="23"/>
  <c r="G131" i="23" s="1"/>
  <c r="D138" i="21"/>
  <c r="G138" i="21" s="1"/>
  <c r="D197" i="21"/>
  <c r="G197" i="21" s="1"/>
  <c r="D275" i="21"/>
  <c r="G275" i="21" s="1"/>
  <c r="D492" i="21"/>
  <c r="G492" i="21" s="1"/>
  <c r="G476" i="21"/>
  <c r="C558" i="24"/>
  <c r="G548" i="24"/>
  <c r="D142" i="24"/>
  <c r="G142" i="24" s="1"/>
  <c r="D158" i="24"/>
  <c r="G158" i="24" s="1"/>
  <c r="G247" i="24"/>
  <c r="G263" i="25"/>
  <c r="D162" i="25"/>
  <c r="G162" i="25" s="1"/>
  <c r="G220" i="26"/>
  <c r="G239" i="26"/>
  <c r="D18" i="27"/>
  <c r="G18" i="27" s="1"/>
  <c r="B559" i="27"/>
  <c r="D22" i="26"/>
  <c r="G22" i="26" s="1"/>
  <c r="G333" i="26"/>
  <c r="D220" i="25"/>
  <c r="G220" i="25" s="1"/>
  <c r="G31" i="26"/>
  <c r="D250" i="26"/>
  <c r="G250" i="26" s="1"/>
  <c r="G150" i="26"/>
  <c r="D349" i="26"/>
  <c r="G349" i="26" s="1"/>
  <c r="G488" i="26"/>
  <c r="D478" i="26"/>
  <c r="G478" i="26" s="1"/>
  <c r="G247" i="27"/>
  <c r="D131" i="26"/>
  <c r="G131" i="26" s="1"/>
  <c r="D550" i="26"/>
  <c r="G550" i="26" s="1"/>
  <c r="D247" i="26"/>
  <c r="G247" i="26" s="1"/>
  <c r="G223" i="26"/>
  <c r="G95" i="27"/>
  <c r="G290" i="26"/>
  <c r="G412" i="26"/>
  <c r="F559" i="27"/>
  <c r="F558" i="27" s="1"/>
  <c r="G371" i="26"/>
  <c r="G503" i="26"/>
  <c r="G549" i="27"/>
  <c r="G558" i="26"/>
  <c r="D446" i="27"/>
  <c r="G446" i="27" s="1"/>
  <c r="D352" i="27"/>
  <c r="G352" i="27" s="1"/>
  <c r="G290" i="28"/>
  <c r="G371" i="27"/>
  <c r="G37" i="28"/>
  <c r="D150" i="28"/>
  <c r="G150" i="28" s="1"/>
  <c r="D465" i="27"/>
  <c r="G465" i="27" s="1"/>
  <c r="G502" i="27"/>
  <c r="D509" i="27"/>
  <c r="G509" i="27" s="1"/>
  <c r="F559" i="28"/>
  <c r="F558" i="28" s="1"/>
  <c r="G521" i="28"/>
  <c r="G121" i="27"/>
  <c r="G338" i="28"/>
  <c r="E559" i="28"/>
  <c r="E558" i="28" s="1"/>
  <c r="G55" i="28"/>
  <c r="G420" i="28"/>
  <c r="G509" i="28"/>
  <c r="G190" i="28"/>
  <c r="G477" i="28"/>
  <c r="G276" i="28"/>
  <c r="G117" i="30"/>
  <c r="G259" i="30"/>
  <c r="D55" i="30"/>
  <c r="G55" i="30" s="1"/>
  <c r="G325" i="30"/>
  <c r="G420" i="29"/>
  <c r="G513" i="29"/>
  <c r="G337" i="30"/>
  <c r="D477" i="29"/>
  <c r="G477" i="29" s="1"/>
  <c r="G114" i="30"/>
  <c r="G267" i="30"/>
  <c r="G512" i="30"/>
  <c r="G508" i="30"/>
  <c r="D560" i="26" l="1"/>
  <c r="G560" i="26" s="1"/>
  <c r="B559" i="26"/>
  <c r="D559" i="26" s="1"/>
  <c r="G559" i="26" s="1"/>
  <c r="G558" i="28"/>
  <c r="B553" i="12"/>
  <c r="D553" i="12" s="1"/>
  <c r="G553" i="12" s="1"/>
  <c r="B550" i="13"/>
  <c r="D550" i="13" s="1"/>
  <c r="G550" i="13" s="1"/>
  <c r="B557" i="20"/>
  <c r="D557" i="20" s="1"/>
  <c r="G557" i="20" s="1"/>
  <c r="D558" i="20"/>
  <c r="G558" i="20" s="1"/>
  <c r="D558" i="21"/>
  <c r="G558" i="21" s="1"/>
  <c r="B557" i="21"/>
  <c r="D557" i="21" s="1"/>
  <c r="G557" i="21" s="1"/>
  <c r="G558" i="17"/>
  <c r="D558" i="18"/>
  <c r="B557" i="18"/>
  <c r="D557" i="18" s="1"/>
  <c r="G557" i="18" s="1"/>
  <c r="B558" i="27"/>
  <c r="D558" i="27" s="1"/>
  <c r="G558" i="27" s="1"/>
  <c r="D559" i="27"/>
  <c r="G559" i="27" s="1"/>
  <c r="B557" i="10"/>
  <c r="D557" i="10" s="1"/>
  <c r="G557" i="10" s="1"/>
  <c r="D558" i="10"/>
  <c r="G558" i="10" s="1"/>
  <c r="G558" i="22"/>
  <c r="G559" i="28"/>
  <c r="D550" i="15"/>
  <c r="G550" i="15" s="1"/>
  <c r="G550" i="14"/>
  <c r="D551" i="14"/>
  <c r="G551" i="14" s="1"/>
  <c r="D555" i="8"/>
  <c r="G555" i="8" s="1"/>
  <c r="B554" i="8"/>
  <c r="D554" i="8" s="1"/>
  <c r="G554" i="8" s="1"/>
  <c r="B553" i="11"/>
  <c r="D553" i="11" s="1"/>
  <c r="G553" i="11" s="1"/>
  <c r="D554" i="11"/>
  <c r="G554" i="11" s="1"/>
  <c r="B555" i="9"/>
  <c r="D555" i="9" s="1"/>
  <c r="G555" i="9" s="1"/>
  <c r="D556" i="9"/>
  <c r="G556" i="9" s="1"/>
  <c r="B549" i="15"/>
  <c r="D549" i="15" s="1"/>
  <c r="G549" i="15" s="1"/>
  <c r="C557" i="19"/>
  <c r="D557" i="19" s="1"/>
  <c r="G557" i="19" s="1"/>
  <c r="D558" i="19"/>
  <c r="G558" i="19" s="1"/>
  <c r="G554" i="12"/>
  <c r="D558" i="16"/>
  <c r="G558" i="16" s="1"/>
  <c r="B557" i="16"/>
  <c r="D557" i="16" s="1"/>
  <c r="G557" i="16" s="1"/>
  <c r="D558" i="24"/>
  <c r="G558" i="24" s="1"/>
  <c r="C557" i="24"/>
  <c r="D557" i="24" s="1"/>
  <c r="G557" i="24" s="1"/>
  <c r="G557" i="23"/>
  <c r="G558" i="23"/>
  <c r="G559" i="17"/>
  <c r="G558" i="18"/>
</calcChain>
</file>

<file path=xl/sharedStrings.xml><?xml version="1.0" encoding="utf-8"?>
<sst xmlns="http://schemas.openxmlformats.org/spreadsheetml/2006/main" count="14533" uniqueCount="720">
  <si>
    <t>Alachua</t>
  </si>
  <si>
    <t>Archer</t>
  </si>
  <si>
    <t>Gainesville</t>
  </si>
  <si>
    <t>Hawthorne</t>
  </si>
  <si>
    <t>High Springs</t>
  </si>
  <si>
    <t>Micanopy</t>
  </si>
  <si>
    <t>Newberry</t>
  </si>
  <si>
    <t>Waldo</t>
  </si>
  <si>
    <t>Glen Saint Mary</t>
  </si>
  <si>
    <t>Macclenny</t>
  </si>
  <si>
    <t>Callaway</t>
  </si>
  <si>
    <t>Cedar Grove</t>
  </si>
  <si>
    <t>Lynn Haven</t>
  </si>
  <si>
    <t>Mexico Beach</t>
  </si>
  <si>
    <t>Panama City</t>
  </si>
  <si>
    <t>Panama City Beach</t>
  </si>
  <si>
    <t>Parker</t>
  </si>
  <si>
    <t>Springfield</t>
  </si>
  <si>
    <t>Brooker</t>
  </si>
  <si>
    <t>Hampton</t>
  </si>
  <si>
    <t>Lawtey</t>
  </si>
  <si>
    <t>Starke</t>
  </si>
  <si>
    <t>Cape Canaveral</t>
  </si>
  <si>
    <t>Cocoa</t>
  </si>
  <si>
    <t>Cocoa Beach</t>
  </si>
  <si>
    <t>Indialantic</t>
  </si>
  <si>
    <t>Indian Harbour Beach</t>
  </si>
  <si>
    <t>Malabar</t>
  </si>
  <si>
    <t>Melbourne</t>
  </si>
  <si>
    <t>Melbourne Beach</t>
  </si>
  <si>
    <t>Melbourne Village</t>
  </si>
  <si>
    <t>Palm Bay</t>
  </si>
  <si>
    <t>Palm Shores</t>
  </si>
  <si>
    <t>Rockledge</t>
  </si>
  <si>
    <t>Satellite Beach</t>
  </si>
  <si>
    <t>Titusville</t>
  </si>
  <si>
    <t>West Melbourne</t>
  </si>
  <si>
    <t>Coconut Creek</t>
  </si>
  <si>
    <t>Cooper City</t>
  </si>
  <si>
    <t>Coral Springs</t>
  </si>
  <si>
    <t>Davie</t>
  </si>
  <si>
    <t>Deerfield Beach</t>
  </si>
  <si>
    <t>Hillsboro Beach</t>
  </si>
  <si>
    <t>Hollywood</t>
  </si>
  <si>
    <t>Lauderdale Lakes</t>
  </si>
  <si>
    <t>Lauderhill</t>
  </si>
  <si>
    <t>Lazy Lake Village</t>
  </si>
  <si>
    <t>Lighthouse Point</t>
  </si>
  <si>
    <t>Margate</t>
  </si>
  <si>
    <t>Miramar</t>
  </si>
  <si>
    <t>North Lauderdale</t>
  </si>
  <si>
    <t>Oakland Park</t>
  </si>
  <si>
    <t>Parkland</t>
  </si>
  <si>
    <t>Pembroke Park</t>
  </si>
  <si>
    <t>Pembroke Pines</t>
  </si>
  <si>
    <t>Plantation</t>
  </si>
  <si>
    <t>Pompano Beach</t>
  </si>
  <si>
    <t>Sunrise</t>
  </si>
  <si>
    <t>Tamarac</t>
  </si>
  <si>
    <t>Wilton Manors</t>
  </si>
  <si>
    <t>Altha</t>
  </si>
  <si>
    <t>Blountstown</t>
  </si>
  <si>
    <t>Punta Gorda</t>
  </si>
  <si>
    <t>Crystal River</t>
  </si>
  <si>
    <t>Inverness</t>
  </si>
  <si>
    <t>Green Cove Springs</t>
  </si>
  <si>
    <t>Keystone Heights</t>
  </si>
  <si>
    <t>Orange Park</t>
  </si>
  <si>
    <t>Penney Farms</t>
  </si>
  <si>
    <t>Everglades</t>
  </si>
  <si>
    <t>Marco Island</t>
  </si>
  <si>
    <t>Naples</t>
  </si>
  <si>
    <t>Lake City</t>
  </si>
  <si>
    <t>Bal Harbour</t>
  </si>
  <si>
    <t>Bay Harbor Islands</t>
  </si>
  <si>
    <t>Biscayne Park</t>
  </si>
  <si>
    <t>Coral Gables</t>
  </si>
  <si>
    <t>El Portal</t>
  </si>
  <si>
    <t>Florida City</t>
  </si>
  <si>
    <t>Golden Beach</t>
  </si>
  <si>
    <t>Hialeah</t>
  </si>
  <si>
    <t>Hialeah Gardens</t>
  </si>
  <si>
    <t>Homestead</t>
  </si>
  <si>
    <t>Indian Creek Village</t>
  </si>
  <si>
    <t>Islandia</t>
  </si>
  <si>
    <t>Medley</t>
  </si>
  <si>
    <t>Miami</t>
  </si>
  <si>
    <t>Miami Beach</t>
  </si>
  <si>
    <t>Miami Shores</t>
  </si>
  <si>
    <t>Miami Springs</t>
  </si>
  <si>
    <t>North Bay</t>
  </si>
  <si>
    <t>North Miami</t>
  </si>
  <si>
    <t>North Miami Beach</t>
  </si>
  <si>
    <t>Opa-locka</t>
  </si>
  <si>
    <t>South Miami</t>
  </si>
  <si>
    <t>Sunny Isles Beach</t>
  </si>
  <si>
    <t>Surfside</t>
  </si>
  <si>
    <t>Sweetwater</t>
  </si>
  <si>
    <t>Virginia Gardens</t>
  </si>
  <si>
    <t>West Miami</t>
  </si>
  <si>
    <t>Arcadia</t>
  </si>
  <si>
    <t>Cross City</t>
  </si>
  <si>
    <t>Horseshoe Beach</t>
  </si>
  <si>
    <t>Atlantic Beach</t>
  </si>
  <si>
    <t>Baldwin</t>
  </si>
  <si>
    <t>Jacksonville Beach</t>
  </si>
  <si>
    <t>Neptune Beach</t>
  </si>
  <si>
    <t>Century</t>
  </si>
  <si>
    <t>Pensacola</t>
  </si>
  <si>
    <t>Beverly Beach</t>
  </si>
  <si>
    <t>Bunnell</t>
  </si>
  <si>
    <t>Flagler Beach (part)</t>
  </si>
  <si>
    <t>Marineland (part)</t>
  </si>
  <si>
    <t>Apalachicola</t>
  </si>
  <si>
    <t>Carrabelle</t>
  </si>
  <si>
    <t>Chattahoochee</t>
  </si>
  <si>
    <t>Greensboro</t>
  </si>
  <si>
    <t>Gretna</t>
  </si>
  <si>
    <t>Havana</t>
  </si>
  <si>
    <t>Midway</t>
  </si>
  <si>
    <t>Quincy</t>
  </si>
  <si>
    <t>Bell</t>
  </si>
  <si>
    <t>Fanning Springs (part)</t>
  </si>
  <si>
    <t>Trenton</t>
  </si>
  <si>
    <t>Moore Haven</t>
  </si>
  <si>
    <t>Wewahitchka</t>
  </si>
  <si>
    <t>Jasper</t>
  </si>
  <si>
    <t>Jennings</t>
  </si>
  <si>
    <t>White Springs</t>
  </si>
  <si>
    <t>Bowling Green</t>
  </si>
  <si>
    <t>Wauchula</t>
  </si>
  <si>
    <t>Zolfo Springs</t>
  </si>
  <si>
    <t>Clewiston</t>
  </si>
  <si>
    <t>Brooksville</t>
  </si>
  <si>
    <t>Weeki Wachee</t>
  </si>
  <si>
    <t>Avon Park</t>
  </si>
  <si>
    <t>Lake Placid</t>
  </si>
  <si>
    <t>Sebring</t>
  </si>
  <si>
    <t>Plant City</t>
  </si>
  <si>
    <t>Tampa</t>
  </si>
  <si>
    <t>Temple Terrace</t>
  </si>
  <si>
    <t>Bonifay</t>
  </si>
  <si>
    <t>Esto</t>
  </si>
  <si>
    <t>Noma</t>
  </si>
  <si>
    <t>Ponce de Leon</t>
  </si>
  <si>
    <t>Westville</t>
  </si>
  <si>
    <t>Fellsmere</t>
  </si>
  <si>
    <t>Indian River Shores</t>
  </si>
  <si>
    <t>Orchid</t>
  </si>
  <si>
    <t>Sebastian</t>
  </si>
  <si>
    <t>Vero Beach</t>
  </si>
  <si>
    <t>Alford</t>
  </si>
  <si>
    <t>Bascom</t>
  </si>
  <si>
    <t>Campbellton</t>
  </si>
  <si>
    <t>Cottondale</t>
  </si>
  <si>
    <t>Graceville</t>
  </si>
  <si>
    <t>Grand Ridge</t>
  </si>
  <si>
    <t>Greenwood</t>
  </si>
  <si>
    <t>Jacob City</t>
  </si>
  <si>
    <t>Malone</t>
  </si>
  <si>
    <t>Marianna</t>
  </si>
  <si>
    <t>Sneads</t>
  </si>
  <si>
    <t>Monticello</t>
  </si>
  <si>
    <t>Mayo</t>
  </si>
  <si>
    <t>Astatula</t>
  </si>
  <si>
    <t>Clermont</t>
  </si>
  <si>
    <t>Eustis</t>
  </si>
  <si>
    <t>Fruitland Park</t>
  </si>
  <si>
    <t>Groveland</t>
  </si>
  <si>
    <t>Howey-in-the-Hills</t>
  </si>
  <si>
    <t>Lady Lake</t>
  </si>
  <si>
    <t>Leesburg</t>
  </si>
  <si>
    <t>Mascotte</t>
  </si>
  <si>
    <t>Minneola</t>
  </si>
  <si>
    <t>Montverde</t>
  </si>
  <si>
    <t>Mount Dora</t>
  </si>
  <si>
    <t>Tavares</t>
  </si>
  <si>
    <t>Umatilla</t>
  </si>
  <si>
    <t>Cape Coral</t>
  </si>
  <si>
    <t>Sanibel</t>
  </si>
  <si>
    <t>Tallahassee</t>
  </si>
  <si>
    <t>Bronson</t>
  </si>
  <si>
    <t>Cedar Key</t>
  </si>
  <si>
    <t>Chiefland</t>
  </si>
  <si>
    <t>Inglis</t>
  </si>
  <si>
    <t>Otter Creek</t>
  </si>
  <si>
    <t>Williston</t>
  </si>
  <si>
    <t>Yankeetown</t>
  </si>
  <si>
    <t>Bristol</t>
  </si>
  <si>
    <t>Greenville</t>
  </si>
  <si>
    <t>Lee</t>
  </si>
  <si>
    <t>Madison</t>
  </si>
  <si>
    <t>Anna Maria</t>
  </si>
  <si>
    <t>Bradenton</t>
  </si>
  <si>
    <t>Bradenton Beach</t>
  </si>
  <si>
    <t>Holmes Beach</t>
  </si>
  <si>
    <t>Longboat Key (part)</t>
  </si>
  <si>
    <t>Palmetto</t>
  </si>
  <si>
    <t>Belleview</t>
  </si>
  <si>
    <t>Dunnellon</t>
  </si>
  <si>
    <t>McIntosh</t>
  </si>
  <si>
    <t>Ocala</t>
  </si>
  <si>
    <t>Reddick</t>
  </si>
  <si>
    <t>Jupiter Island</t>
  </si>
  <si>
    <t>Ocean Breeze Park</t>
  </si>
  <si>
    <t>Stuart</t>
  </si>
  <si>
    <t>Islamorada</t>
  </si>
  <si>
    <t>Key Colony Beach</t>
  </si>
  <si>
    <t>Key West</t>
  </si>
  <si>
    <t>Layton</t>
  </si>
  <si>
    <t>Callahan</t>
  </si>
  <si>
    <t>Fernandina Beach</t>
  </si>
  <si>
    <t>Hilliard</t>
  </si>
  <si>
    <t>Cinco Bayou</t>
  </si>
  <si>
    <t>Crestview</t>
  </si>
  <si>
    <t>Destin</t>
  </si>
  <si>
    <t>Laurel Hill</t>
  </si>
  <si>
    <t>Mary Esther</t>
  </si>
  <si>
    <t>Niceville</t>
  </si>
  <si>
    <t>Shalimar</t>
  </si>
  <si>
    <t>Valparaiso</t>
  </si>
  <si>
    <t>Okeechobee</t>
  </si>
  <si>
    <t>Apopka</t>
  </si>
  <si>
    <t>Bay Lake</t>
  </si>
  <si>
    <t>Belle Isle</t>
  </si>
  <si>
    <t>Eatonville</t>
  </si>
  <si>
    <t>Edgewood</t>
  </si>
  <si>
    <t>Lake Buena Vista</t>
  </si>
  <si>
    <t>Maitland</t>
  </si>
  <si>
    <t>Oakland</t>
  </si>
  <si>
    <t>Ocoee</t>
  </si>
  <si>
    <t>Orlando</t>
  </si>
  <si>
    <t>Windermere</t>
  </si>
  <si>
    <t>Winter Garden</t>
  </si>
  <si>
    <t>Winter Park</t>
  </si>
  <si>
    <t>Kissimmee</t>
  </si>
  <si>
    <t>Atlantis</t>
  </si>
  <si>
    <t>Belle Glade</t>
  </si>
  <si>
    <t>Boca Raton</t>
  </si>
  <si>
    <t>Boynton Beach</t>
  </si>
  <si>
    <t>Briny Breezes</t>
  </si>
  <si>
    <t>Cloud Lake</t>
  </si>
  <si>
    <t>Delray Beach</t>
  </si>
  <si>
    <t>Glen Ridge</t>
  </si>
  <si>
    <t>Gulf Stream</t>
  </si>
  <si>
    <t>Haverhill</t>
  </si>
  <si>
    <t>Highland Beach</t>
  </si>
  <si>
    <t>Hypoluxo</t>
  </si>
  <si>
    <t>Juno Beach</t>
  </si>
  <si>
    <t>Jupiter</t>
  </si>
  <si>
    <t>Jupiter Inlet Colony</t>
  </si>
  <si>
    <t>Lake Clarke Shores</t>
  </si>
  <si>
    <t>Lake Park</t>
  </si>
  <si>
    <t>Lake Worth</t>
  </si>
  <si>
    <t>Lantana</t>
  </si>
  <si>
    <t>Manalapan</t>
  </si>
  <si>
    <t>Mangonia Park</t>
  </si>
  <si>
    <t>North Palm Beach</t>
  </si>
  <si>
    <t>Ocean Ridge</t>
  </si>
  <si>
    <t>Pahokee</t>
  </si>
  <si>
    <t>Palm Beach</t>
  </si>
  <si>
    <t>Palm Beach Gardens</t>
  </si>
  <si>
    <t>Palm Beach Shores</t>
  </si>
  <si>
    <t>Palm Springs</t>
  </si>
  <si>
    <t>Riviera Beach</t>
  </si>
  <si>
    <t>Royal Palm Beach</t>
  </si>
  <si>
    <t>South Bay</t>
  </si>
  <si>
    <t>South Palm Beach</t>
  </si>
  <si>
    <t>West Palm Beach</t>
  </si>
  <si>
    <t>Dade City</t>
  </si>
  <si>
    <t>New Port Richey</t>
  </si>
  <si>
    <t>Port Richey</t>
  </si>
  <si>
    <t>Saint Leo</t>
  </si>
  <si>
    <t>San Antonio</t>
  </si>
  <si>
    <t>Zephyrhills</t>
  </si>
  <si>
    <t>Belleair</t>
  </si>
  <si>
    <t>Belleair Beach</t>
  </si>
  <si>
    <t>Belleair Bluffs</t>
  </si>
  <si>
    <t>Clearwater</t>
  </si>
  <si>
    <t>Dunedin</t>
  </si>
  <si>
    <t>Gulfport</t>
  </si>
  <si>
    <t>Indian Rocks Beach</t>
  </si>
  <si>
    <t>Indian Shores</t>
  </si>
  <si>
    <t>Kenneth City</t>
  </si>
  <si>
    <t>Largo</t>
  </si>
  <si>
    <t>Madeira Beach</t>
  </si>
  <si>
    <t>North Redington Beach</t>
  </si>
  <si>
    <t>Oldsmar</t>
  </si>
  <si>
    <t>Pinellas Park</t>
  </si>
  <si>
    <t>Redington Beach</t>
  </si>
  <si>
    <t>Redington Shores</t>
  </si>
  <si>
    <t>Safety Harbor</t>
  </si>
  <si>
    <t>Seminole</t>
  </si>
  <si>
    <t>South Pasadena</t>
  </si>
  <si>
    <t>Tarpon Springs</t>
  </si>
  <si>
    <t>Treasure Island</t>
  </si>
  <si>
    <t>Auburndale</t>
  </si>
  <si>
    <t>Bartow</t>
  </si>
  <si>
    <t>Davenport</t>
  </si>
  <si>
    <t>Dundee</t>
  </si>
  <si>
    <t>Eagle Lake</t>
  </si>
  <si>
    <t>Frostproof</t>
  </si>
  <si>
    <t>Haines City</t>
  </si>
  <si>
    <t>Highland Park</t>
  </si>
  <si>
    <t>Hillcrest Heights</t>
  </si>
  <si>
    <t>Lake Alfred</t>
  </si>
  <si>
    <t>Lake Hamilton</t>
  </si>
  <si>
    <t>Lake Wales</t>
  </si>
  <si>
    <t>Lakeland</t>
  </si>
  <si>
    <t>Mulberry</t>
  </si>
  <si>
    <t>Polk City</t>
  </si>
  <si>
    <t>Winter Haven</t>
  </si>
  <si>
    <t>Crescent City</t>
  </si>
  <si>
    <t>Interlachen</t>
  </si>
  <si>
    <t>Palatka</t>
  </si>
  <si>
    <t>Pomona Park</t>
  </si>
  <si>
    <t>Welaka</t>
  </si>
  <si>
    <t>Hastings</t>
  </si>
  <si>
    <t>Gulf Breeze</t>
  </si>
  <si>
    <t>Jay</t>
  </si>
  <si>
    <t>Milton</t>
  </si>
  <si>
    <t>North Port</t>
  </si>
  <si>
    <t>Sarasota</t>
  </si>
  <si>
    <t>Venice</t>
  </si>
  <si>
    <t>Altamonte Springs</t>
  </si>
  <si>
    <t>Lake Mary</t>
  </si>
  <si>
    <t>Longwood</t>
  </si>
  <si>
    <t>Oviedo</t>
  </si>
  <si>
    <t>Sanford</t>
  </si>
  <si>
    <t>Bushnell</t>
  </si>
  <si>
    <t>Center Hill</t>
  </si>
  <si>
    <t>Coleman</t>
  </si>
  <si>
    <t>Webster</t>
  </si>
  <si>
    <t>Wildwood</t>
  </si>
  <si>
    <t>Branford</t>
  </si>
  <si>
    <t>Live Oak</t>
  </si>
  <si>
    <t>Perry</t>
  </si>
  <si>
    <t>Lake Butler</t>
  </si>
  <si>
    <t>Worthington Springs</t>
  </si>
  <si>
    <t>Daytona Beach</t>
  </si>
  <si>
    <t>Daytona Beach Shores</t>
  </si>
  <si>
    <t>Edgewater</t>
  </si>
  <si>
    <t>Holly Hill</t>
  </si>
  <si>
    <t>Lake Helen</t>
  </si>
  <si>
    <t>New Smyrna Beach</t>
  </si>
  <si>
    <t>Oak Hill</t>
  </si>
  <si>
    <t>Orange City</t>
  </si>
  <si>
    <t>Ormond Beach</t>
  </si>
  <si>
    <t xml:space="preserve">Pierson </t>
  </si>
  <si>
    <t>Ponce Inlet</t>
  </si>
  <si>
    <t>Port Orange</t>
  </si>
  <si>
    <t>South Daytona</t>
  </si>
  <si>
    <t>Sopchoppy</t>
  </si>
  <si>
    <t>DeFuniak Springs</t>
  </si>
  <si>
    <t>Freeport</t>
  </si>
  <si>
    <t>Paxton</t>
  </si>
  <si>
    <t>Caryville</t>
  </si>
  <si>
    <t>Chipley</t>
  </si>
  <si>
    <t>Ebro</t>
  </si>
  <si>
    <t>Vernon</t>
  </si>
  <si>
    <t>Wausau</t>
  </si>
  <si>
    <t>Jacksonville</t>
  </si>
  <si>
    <t>Wellington</t>
  </si>
  <si>
    <t>Deltona</t>
  </si>
  <si>
    <t>Weston</t>
  </si>
  <si>
    <t>Pinecrest</t>
  </si>
  <si>
    <t>Key Biscayne</t>
  </si>
  <si>
    <t>Aventura</t>
  </si>
  <si>
    <t>Flagler Beach ( part )</t>
  </si>
  <si>
    <t>Marathon</t>
  </si>
  <si>
    <t>Palm Coast</t>
  </si>
  <si>
    <t>Bonita Springs</t>
  </si>
  <si>
    <t>Annexations</t>
  </si>
  <si>
    <t>Population</t>
  </si>
  <si>
    <t>Lauderdale-by-the-Sea</t>
  </si>
  <si>
    <t>Sea Ranch Lakes</t>
  </si>
  <si>
    <t>Winter Springs</t>
  </si>
  <si>
    <t>Casselberry</t>
  </si>
  <si>
    <t>April 1, 2001</t>
  </si>
  <si>
    <t>Inmate</t>
  </si>
  <si>
    <t>Less Inmates</t>
  </si>
  <si>
    <t>Fort Lauderdale</t>
  </si>
  <si>
    <t>Fort White</t>
  </si>
  <si>
    <t>Southwest Ranches</t>
  </si>
  <si>
    <t>Port Saint Joe</t>
  </si>
  <si>
    <t>Fort Myers</t>
  </si>
  <si>
    <t>Fort Myers Beach</t>
  </si>
  <si>
    <t>Miami Lakes</t>
  </si>
  <si>
    <t>Fort Walton Beach</t>
  </si>
  <si>
    <t>Saint Cloud</t>
  </si>
  <si>
    <t>Golf</t>
  </si>
  <si>
    <t>Greenacres</t>
  </si>
  <si>
    <t>Tequesta</t>
  </si>
  <si>
    <t>Belleair Shore</t>
  </si>
  <si>
    <t>Raiford</t>
  </si>
  <si>
    <t>Saint Petersburg</t>
  </si>
  <si>
    <t>Saint Petersburg Beach</t>
  </si>
  <si>
    <t>Fort Meade</t>
  </si>
  <si>
    <t>Saint Augustine</t>
  </si>
  <si>
    <t>Saint Augustine Beach</t>
  </si>
  <si>
    <t>Fort Pierce</t>
  </si>
  <si>
    <t>Port Saint Lucie</t>
  </si>
  <si>
    <t>Saint Lucie Village</t>
  </si>
  <si>
    <t>Saint Marks</t>
  </si>
  <si>
    <t>2)  The revised population estimates reflect all official Census Bureau revisions and other adjustments made through July 3, 2002.</t>
  </si>
  <si>
    <t>April 1, 2000</t>
  </si>
  <si>
    <t>Total</t>
  </si>
  <si>
    <t>Incorporations</t>
  </si>
  <si>
    <t>LaCrosse</t>
  </si>
  <si>
    <t>La Belle</t>
  </si>
  <si>
    <t>Notes:</t>
  </si>
  <si>
    <t>April 1, 1999</t>
  </si>
  <si>
    <t>Golfview</t>
  </si>
  <si>
    <t>DeBary</t>
  </si>
  <si>
    <t>DeLand</t>
  </si>
  <si>
    <t>Adjusted 2001 Population Estimates for Florida's Counties and Municipalities</t>
  </si>
  <si>
    <t>Adjusted 1999 Population Estimates for Florida's Counties and Municipalities</t>
  </si>
  <si>
    <t>April 1, 2002</t>
  </si>
  <si>
    <t>Total Population</t>
  </si>
  <si>
    <t>Alachua County</t>
  </si>
  <si>
    <t>Baker County</t>
  </si>
  <si>
    <t>Unincorporated County</t>
  </si>
  <si>
    <t>Municipal</t>
  </si>
  <si>
    <t>County / Municipality</t>
  </si>
  <si>
    <t>Bay County</t>
  </si>
  <si>
    <t>Bradford County</t>
  </si>
  <si>
    <t>Brevard County</t>
  </si>
  <si>
    <t>Broward County</t>
  </si>
  <si>
    <t>Calhoun County</t>
  </si>
  <si>
    <t>Charlotte County</t>
  </si>
  <si>
    <t>Citrus County</t>
  </si>
  <si>
    <t>Clay County</t>
  </si>
  <si>
    <t>Collier County</t>
  </si>
  <si>
    <t>Columbia County</t>
  </si>
  <si>
    <t>De Soto County</t>
  </si>
  <si>
    <t>Dixie County</t>
  </si>
  <si>
    <t>Duval County</t>
  </si>
  <si>
    <t>Escambia County</t>
  </si>
  <si>
    <t>Flagler County</t>
  </si>
  <si>
    <t>Franklin County</t>
  </si>
  <si>
    <t>Gadsden County</t>
  </si>
  <si>
    <t>Gilchrist County</t>
  </si>
  <si>
    <t>Glades County</t>
  </si>
  <si>
    <t>Gulf County</t>
  </si>
  <si>
    <t>Hamilton County</t>
  </si>
  <si>
    <t>Hardee County</t>
  </si>
  <si>
    <t>Hendry County</t>
  </si>
  <si>
    <t>Dania Beach</t>
  </si>
  <si>
    <t>Hallandale Beach</t>
  </si>
  <si>
    <t>Sewall's Point</t>
  </si>
  <si>
    <t>Hernando County</t>
  </si>
  <si>
    <t>Highlands County</t>
  </si>
  <si>
    <t>Hillsborough County</t>
  </si>
  <si>
    <t>Holmes County</t>
  </si>
  <si>
    <t>Indian River County</t>
  </si>
  <si>
    <t>Jackson County</t>
  </si>
  <si>
    <t>Jefferson County</t>
  </si>
  <si>
    <t>Lafayette County</t>
  </si>
  <si>
    <t>Lake County</t>
  </si>
  <si>
    <t>Lee County</t>
  </si>
  <si>
    <t>Leon County</t>
  </si>
  <si>
    <t>Levy County</t>
  </si>
  <si>
    <t>Liberty County</t>
  </si>
  <si>
    <t>Madison County</t>
  </si>
  <si>
    <t>Manatee County</t>
  </si>
  <si>
    <t>Marion County</t>
  </si>
  <si>
    <t>Martin County</t>
  </si>
  <si>
    <t>Miami-Dade County</t>
  </si>
  <si>
    <t>Monroe County</t>
  </si>
  <si>
    <t>Nassau County</t>
  </si>
  <si>
    <t>Okaloosa County</t>
  </si>
  <si>
    <t>Okeechobee County</t>
  </si>
  <si>
    <t>Orange County</t>
  </si>
  <si>
    <t>Osceola County</t>
  </si>
  <si>
    <t>Palm Beach County</t>
  </si>
  <si>
    <t>Pasco County</t>
  </si>
  <si>
    <t>Pinellas County</t>
  </si>
  <si>
    <t>Polk County</t>
  </si>
  <si>
    <t>Putnam County</t>
  </si>
  <si>
    <t>Saint Johns County</t>
  </si>
  <si>
    <t>Saint Lucie County</t>
  </si>
  <si>
    <t>Santa Rosa County</t>
  </si>
  <si>
    <t>Sarasota County</t>
  </si>
  <si>
    <t>Seminole County</t>
  </si>
  <si>
    <t>Sumter County</t>
  </si>
  <si>
    <t>Suwannee County</t>
  </si>
  <si>
    <t>Taylor County</t>
  </si>
  <si>
    <t>Union County</t>
  </si>
  <si>
    <t>Volusia County</t>
  </si>
  <si>
    <t>Wakulla County</t>
  </si>
  <si>
    <t>Walton County</t>
  </si>
  <si>
    <t>Washington County</t>
  </si>
  <si>
    <t>Doral</t>
  </si>
  <si>
    <t>Miami Gardens</t>
  </si>
  <si>
    <t>Palmetto Bay</t>
  </si>
  <si>
    <t>Note:  The adjusted population estimates exclude the estimated number of inmates and patients in institutions operated by the federal</t>
  </si>
  <si>
    <t>government, the Florida Departments of Corrections, Department of Health, and Department of Children and Family Services as of</t>
  </si>
  <si>
    <t>April 1, 2002.  Pursuant to state law, such inmates and patients are not considered residents for the purpose of determining revenue-</t>
  </si>
  <si>
    <t>sharing allocations.  Additionally, the 2002 population estimates were adjusted to reflect the population effects of recent municipal</t>
  </si>
  <si>
    <t>Used in the FY 2003-04 State Revenue Sharing Calculations</t>
  </si>
  <si>
    <t>Revenue Sharing</t>
  </si>
  <si>
    <t>Adjusted Total</t>
  </si>
  <si>
    <t>Used for State</t>
  </si>
  <si>
    <t>these adjustments.</t>
  </si>
  <si>
    <t>annexations and new municipal incorporations.  The column "Adjusted Total Population Used for State Revenue Sharing" reflects all</t>
  </si>
  <si>
    <t>April 1, 2003</t>
  </si>
  <si>
    <t>April 1, 2003.  Pursuant to state law, such inmates and patients are not considered residents for the purpose of determining revenue-</t>
  </si>
  <si>
    <t>sharing allocations.  Additionally, the 2003 population estimates were adjusted to reflect the population effects of recent municipal</t>
  </si>
  <si>
    <t>Used in the FY 2004-05 State Revenue Sharing Calculations</t>
  </si>
  <si>
    <t>Used in the FY 2005-06 State Revenue Sharing Calculations</t>
  </si>
  <si>
    <t>April 1, 2004</t>
  </si>
  <si>
    <t>West Park</t>
  </si>
  <si>
    <t>Adjusted 2004 Population Estimates for Florida's Counties and Municipalities</t>
  </si>
  <si>
    <t>Population Adjustments</t>
  </si>
  <si>
    <t>or Corrections</t>
  </si>
  <si>
    <t>1)  The adjusted population estimates exclude the estimated number of inmates and patients in institutions operated by the federal</t>
  </si>
  <si>
    <t xml:space="preserve">     government, the Florida Departments of Corrections, Department of Health, and Department of Children and Family Services as of</t>
  </si>
  <si>
    <t xml:space="preserve">     April 1, 2004.  Pursuant to state law, such inmates and patients are not considered residents for the purpose of determining revenue-</t>
  </si>
  <si>
    <t xml:space="preserve">     sharing allocations.  Additionally, the 2004 population estimates were adjusted to reflect the population effects of recent municipal</t>
  </si>
  <si>
    <t xml:space="preserve">     reflects all these adjustments.</t>
  </si>
  <si>
    <t xml:space="preserve">     annexations, new municipal incorporations, or corrections.  The column "Adjusted Total Population Used for State Revenue Sharing"</t>
  </si>
  <si>
    <t xml:space="preserve">     annexation.</t>
  </si>
  <si>
    <t>2)  The population adjustment of 60 for the City of Fort Walton Beach (Okaloosa County) is the result of a correction rather than an</t>
  </si>
  <si>
    <t>Statewide Total</t>
  </si>
  <si>
    <t>Statewide Incorporated</t>
  </si>
  <si>
    <t>Statewide Unincorporated</t>
  </si>
  <si>
    <t>3)  This revision reflects an annexation for the City of Boca Raton (Palm Beach County) that was not included in the initial estimates.</t>
  </si>
  <si>
    <t>Adjusted 2005 Population Estimates for Florida's Counties and Municipalities</t>
  </si>
  <si>
    <t>Used in the FY 2006-07 State Revenue Sharing Calculations</t>
  </si>
  <si>
    <t>April 1, 2005</t>
  </si>
  <si>
    <t>April 1, 2005.  Pursuant to state law, such inmates and patients are not considered residents for the purpose of determining revenue-</t>
  </si>
  <si>
    <t>sharing allocations.  Additionally, the 2005 population estimates were adjusted to reflect the population effects of recent municipal</t>
  </si>
  <si>
    <t>annexations, new municipal incorporations, or corrections.  The column "Adjusted Total Population Used for State Revenue Sharing"</t>
  </si>
  <si>
    <t>reflects all these adjustments.</t>
  </si>
  <si>
    <t>Cutler Bay</t>
  </si>
  <si>
    <t>Adjusted 2006 Population Estimates for Florida's Counties and Municipalities</t>
  </si>
  <si>
    <t>Used in the FY 2007-08 State Revenue Sharing Calculations</t>
  </si>
  <si>
    <t>April 1, 2006</t>
  </si>
  <si>
    <t>April 1, 2006.  Pursuant to state law, such inmates and patients are not considered residents for the purpose of determining revenue-</t>
  </si>
  <si>
    <t>sharing allocations.  Additionally, the 2006 population estimates were adjusted to reflect the population effects of recent municipal</t>
  </si>
  <si>
    <t>Grant-Valkaria</t>
  </si>
  <si>
    <t>Loxahatchee Groves</t>
  </si>
  <si>
    <t>Adjusted 2003 Population Estimates for Florida's Counties and Municipalities</t>
  </si>
  <si>
    <t>Adjusted 2002 Population Estimates for Florida's Counties and Municipalities</t>
  </si>
  <si>
    <t>Used in the FY 2002-03 State Revenue Sharing Calculations</t>
  </si>
  <si>
    <t xml:space="preserve">       government, the Florida Departments of Corrections, Department of Health, and Department of Children and Family Services as of</t>
  </si>
  <si>
    <t xml:space="preserve">       April 1, 2001.  Pursuant to state law, such inmates and patients are not considered residents for the purpose of determining revenue-</t>
  </si>
  <si>
    <t xml:space="preserve">       sharing allocations.  Additionally, the 2001 population estimates were adjusted to reflect the population effects of annexations or</t>
  </si>
  <si>
    <t xml:space="preserve">       consolidations occurring during the period of April 1, 2001 to February 28, 2002.  The column labeled "Adjusted Population Totals Used</t>
  </si>
  <si>
    <t>Used in the FY 2001-02 State Revenue Sharing Calculations</t>
  </si>
  <si>
    <t>Adjusted 2000 Census Counts for Florida's Counties and Municipalities</t>
  </si>
  <si>
    <t>1)  The 2000 Census figures have been adjusted in order to exclude the estimated number of inmates and patients in institutions operated by</t>
  </si>
  <si>
    <t xml:space="preserve">      the federal government, the Florida Departments of Children and Family Services, Corrections, and Health as of April 1, 2000.  Pursuant to</t>
  </si>
  <si>
    <t xml:space="preserve">      state law, such inmates and patients are not considered residents for the purpose of determining revenue-sharing allocations.  In addition,</t>
  </si>
  <si>
    <t xml:space="preserve">      the 2000 Census figures have been adjusted to reflect the results of annexations or consolidations occurring during the period of April 1,</t>
  </si>
  <si>
    <t>2)  In its certification to the Department of Revenue, the Governor's Office included revised population counts for three municipalities, as</t>
  </si>
  <si>
    <t xml:space="preserve">      suggested by the Bureau of Economic and Business Research (BEBR).  The population counts for Lauderdale-by-the-Sea and Sea Ranch</t>
  </si>
  <si>
    <t xml:space="preserve">      Lakes in Broward County and Belleair Shore in Pinellas County were revised.  Although these changes do not represent official revisions</t>
  </si>
  <si>
    <t xml:space="preserve">      official revised population estimates for these municipalities.</t>
  </si>
  <si>
    <t xml:space="preserve">      made by the Census Bureau, the BEBR hopes that the Bureau will correct these errors during the Count Resolution Process and provide</t>
  </si>
  <si>
    <t>Used in the FY 2000-01 State Revenue Sharing Calculations</t>
  </si>
  <si>
    <t xml:space="preserve">       for State Revenue Sharing" reflects all of these adjustments.</t>
  </si>
  <si>
    <t xml:space="preserve">      2000 and February 28, 2001.  The column labeled "Adjusted Population Totals Used for State Revenue Sharing" reflects all of these</t>
  </si>
  <si>
    <t xml:space="preserve">      adjustments.</t>
  </si>
  <si>
    <t>Adjusted 2007 Population Estimates for Florida's Counties and Municipalities</t>
  </si>
  <si>
    <t>Used in the FY 2008-09 State Revenue Sharing Calculations</t>
  </si>
  <si>
    <t>April 1, 2007</t>
  </si>
  <si>
    <t>April 1, 2007.  Pursuant to s. 186.901, F.S., such inmates and patients are not considered residents for the purpose of determining</t>
  </si>
  <si>
    <t>revenue-sharing allocations.  Additionally, the 2006 population estimates were adjusted to reflect the population effects of recent</t>
  </si>
  <si>
    <t>Sharing" reflects all these adjustments.</t>
  </si>
  <si>
    <t>municipal annexations, new municipal incorporations, or corrections.  The column "Adjusted Total Population Used for State Revenue</t>
  </si>
  <si>
    <t>Adjusted 2008 Population Estimates for Florida's Counties and Municipalities</t>
  </si>
  <si>
    <t>Used in the FY 2009-10 State Revenue Sharing Calculations</t>
  </si>
  <si>
    <t>April 1, 2008</t>
  </si>
  <si>
    <t>Annexations,</t>
  </si>
  <si>
    <t>De-annexations,</t>
  </si>
  <si>
    <t>or Dissolutions</t>
  </si>
  <si>
    <t>1)  The adjusted population estimates exclude the estimated number of inmates and patients in institutions operated by the federal government,</t>
  </si>
  <si>
    <t xml:space="preserve">       Florida Departments of Corrections, Department of Health, and Department of Children and Family Services as of April 1, 2008.  Pursuant to</t>
  </si>
  <si>
    <t xml:space="preserve">       s. 186.901, F.S., such inmates and patients are not considered residents for the purpose of determining revenue-sharing allocations.</t>
  </si>
  <si>
    <t>2)  The population estimates were adjusted to reflect the population effects of recent municipal annexations, de-annexations, or population</t>
  </si>
  <si>
    <t xml:space="preserve">       corrections as well as new municipal incorporations or dissolutions.  The column "Adjusted Total Population Used for State Revenue Sharing"</t>
  </si>
  <si>
    <t xml:space="preserve">       reflects all these adjustments.</t>
  </si>
  <si>
    <t>Data Source: Bureau of Economic and Business Research, University of Florida.</t>
  </si>
  <si>
    <t>4)  The City of Crestview (Okaloosa County) had a de-annexation, which increased the county's unincorporated population.</t>
  </si>
  <si>
    <t>3)  The Town of Cedar Grove (Bay County) dissolved in 2008, which increased the county's unincorporated population.</t>
  </si>
  <si>
    <t>Adjusted 2009 Population Estimates for Florida's Counties and Municipalities</t>
  </si>
  <si>
    <t>Used in the FY 2010-11 State Revenue Sharing Calculations</t>
  </si>
  <si>
    <t>April 1, 2009</t>
  </si>
  <si>
    <t>Data Sources: Bureau of Economic and Business Research, University of Florida, and the Executive Office of the Governor.</t>
  </si>
  <si>
    <t xml:space="preserve">       Florida Departments of Corrections, Health, and Children and Family Services as of April 1, 2009.  Pursuant to s. 186.901(2)(b), F.S., for the</t>
  </si>
  <si>
    <t xml:space="preserve">       inmates and patients shall not be considered residents of the governmental unit in which the institutions are located.</t>
  </si>
  <si>
    <t xml:space="preserve">       purpose of revenue-sharing distribution formulas and distribution proportions for the Local Government Half-cent Sales Tax Program, such</t>
  </si>
  <si>
    <t xml:space="preserve">       column "Adjusted Total Population Used for State Revenue Sharing" reflects all these adjustments.</t>
  </si>
  <si>
    <t xml:space="preserve">       Executive Office of the Governor shall include these estimates in its certification to the Department of Revenue for the annual revenue-sharing</t>
  </si>
  <si>
    <t xml:space="preserve">       population estimates for municipal annexations or consolidations occurring during the period of April 1st through February 28th, and the</t>
  </si>
  <si>
    <t>2)  Pursuant to s. 186.901(1), F.S., the Office of Economic and Demographic Research shall provide the Executive Office of the Governor with</t>
  </si>
  <si>
    <t xml:space="preserve">       calculation.  Consequently, the population effects of the following municipal annexations, which occurred between March 1, 2010 and March 31,</t>
  </si>
  <si>
    <t xml:space="preserve">       2010, are not included in the adjusted population estimates used for the FY 2010-11 revenue sharing calculations.  These annexations are:</t>
  </si>
  <si>
    <t xml:space="preserve">       City of Brooksville in Hernando County, 4; City of Marianna in Jackson County, 2; City of Clearwater in Pinellas County, 5; and City of Largo in</t>
  </si>
  <si>
    <t xml:space="preserve">       Pinellas County, 7.</t>
  </si>
  <si>
    <t>3)  The population estimates were adjusted to reflect the population effects of any population corrections, new municipal incorporations and</t>
  </si>
  <si>
    <t xml:space="preserve">       dissolutions, and municipal annexations and de-annexations that occurred during the period of April 1, 2009 through February 28, 2010.  The</t>
  </si>
  <si>
    <t>Adjusted 2010 Population Estimates for Florida's Counties and Municipalities</t>
  </si>
  <si>
    <t>Used for the FY 2011-12 State Revenue-Sharing Calculations</t>
  </si>
  <si>
    <t>April 1, 2010</t>
  </si>
  <si>
    <t>La Crosse</t>
  </si>
  <si>
    <t>Glen St. Mary</t>
  </si>
  <si>
    <t>Lauderdale-By-The-Sea</t>
  </si>
  <si>
    <t>DeSoto County</t>
  </si>
  <si>
    <t>Port St. Joe</t>
  </si>
  <si>
    <t>LaBelle</t>
  </si>
  <si>
    <t>St. Cloud</t>
  </si>
  <si>
    <t>St. Leo</t>
  </si>
  <si>
    <t>St. Petersburg</t>
  </si>
  <si>
    <t>St. Pete Beach</t>
  </si>
  <si>
    <t>St. Johns County</t>
  </si>
  <si>
    <t>St. Augustine</t>
  </si>
  <si>
    <t>St. Augustine Beach</t>
  </si>
  <si>
    <t>St. Lucie County</t>
  </si>
  <si>
    <t>Port St. Lucie</t>
  </si>
  <si>
    <t>St. Lucie Village</t>
  </si>
  <si>
    <t>St. Marks</t>
  </si>
  <si>
    <t>1)  The adjusted population estimates exclude the estimated number of inmates and patients in institutions operated by the federal government, Florida Departments of Corrections, Health, and Children and Family Services as of April 1, 2010.  Pursuant to s. 186.901(2)(b), F.S., for the purpose of revenue-sharing distribution formulas and distribution proportions for the Local Government Half-cent Sales Tax Program, inmates and patients shall not be considered residents of the governmental unit in which the institutions are located.</t>
  </si>
  <si>
    <t>2)  Pursuant to s. 186.901(1), F.S., the Office of Economic and Demographic Research shall provide the Executive Office of the Governor with population estimates for municipal annexations or consolidations occurring during the period of April 1st through February 28th, and the Executive Office of the Governor shall include these estimates in its certification to the Department of Revenue for the annual revenue-sharing calculation.</t>
  </si>
  <si>
    <t>3)  The population estimates were adjusted to reflect the population effects of any population corrections, municipal incorporations and dissolutions, and municipal annexations and de-annexations that occurred during the period of April 1, 2010 through February 28, 2011.  The column "Adjusted Total Population Used for State Revenue Sharing" reflects all these adjustments.</t>
  </si>
  <si>
    <t>4)  On July 29, 2011, the Bureau of Economic and Business Research revised the 2010 inmate population counts for Franklin and Hamilton counties by reallocating the populations between the City of Carrabelle and unincorporated Franklin County and the City of Jasper and unincorporated Hamilton County.  As a result of these revisions, the statewide incorporated and unincorporated population totals changed as well.</t>
  </si>
  <si>
    <t>Adjusted 2011 Population Estimates for Florida's Counties and Municipalities</t>
  </si>
  <si>
    <t>Used for the FY 2012-13 State Revenue-Sharing Calculations</t>
  </si>
  <si>
    <t>April 1, 2011</t>
  </si>
  <si>
    <t>1)  The adjusted population estimates exclude the estimated number of inmates and patients in institutions operated by the federal government, Florida Departments of Corrections, Health, and Children and Family Services as of April 1, 2011.  Pursuant to s. 186.901(2)(b), F.S., for the purpose of revenue-sharing distribution formulas and distribution proportions for the Local Government Half-cent Sales Tax Program, inmates and patients shall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</si>
  <si>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2011 through February 28, 2012.  The column "Adjusted Total Population Used for State Revenue Sharing" reflects all these adjustments.</t>
  </si>
  <si>
    <t>4)  On September 10, 2012, the U.S. Census Bureau revised the 2010 census counts for the City of Panama City and unincorporated Bay County, which also caused their respective 2011 revenue-sharing populations to change as well. Panama City's population was decreased by 981; unincorporated Bay County's population was increased by 981.</t>
  </si>
  <si>
    <t>5)  On September 10, 2012, the U.S. Census Bureau revised the 2010 census counts for the City of Panama City and unincorporated Bay County. Panama City's population was decreased by 979; unincorporated Bay County's population was increased by 979.</t>
  </si>
  <si>
    <t>Adjusted 2012 Population Estimates for Florida's Counties and Municipalities</t>
  </si>
  <si>
    <t>Used for the FY 2013-14 State Revenue-Sharing Calculations</t>
  </si>
  <si>
    <t>April 1, 2012</t>
  </si>
  <si>
    <t>1)  The adjusted population estimates exclude the estimated number of inmates and patients in institutions operated by the federal government, Florida Departments of Corrections, Health, and Children and Family Services as of April 1, 2012.  Pursuant to s. 186.901(2)(b), F.S., for the purpose of revenue-sharing distribution formulas and distribution proportions for the Local Government Half-cent Sales Tax Program, inmates and patients shall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</si>
  <si>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2012 through February 28, 2013.  The column "Adjusted Total Population Used for State Revenue Sharing" reflects all these adjustments.</t>
  </si>
  <si>
    <t>4)  This table includes revisions due to census updates made after October 31, 2012 and were not included in the published copy of Florida Estimates of Population 2012.</t>
  </si>
  <si>
    <t>Adjusted 2013 Population Estimates for Florida's Counties and Municipalities</t>
  </si>
  <si>
    <t>Used for the FY 2014-15 State Revenue-Sharing Calculations</t>
  </si>
  <si>
    <t>April 1, 2013</t>
  </si>
  <si>
    <t>or Adjustments</t>
  </si>
  <si>
    <t>1)  The adjusted population estimates exclude the estimated number of inmates and patients in institutions operated by the federal government, Florida Departments of Corrections, Health, and Children and Family Services as of April 1, 2013.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</si>
  <si>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2)  Pursuant to s. 186.901(1), F.S., the Office of Economic and Demographic Research provides the Executive Office of the Governor with population estimates for municipal annexations or consolidations occurring during the period of April 1st through February 28th, and the Executive Office of the Governor includes these estimates in its certification to the Department of Revenue for the annual revenue-sharing calculation.</t>
  </si>
  <si>
    <t>3)  The population estimates were adjusted to reflect the population effects of any population corrections, municipal incorporations and dissolutions, and municipal annexations and de-annexations that occurred during the period of April 1, 2013 through February 28, 2014.  The column "Adjusted Total Population Used for State Revenue Sharing" reflects all these adjustments.</t>
  </si>
  <si>
    <t>4)  The 540 person increase in Martin County's unincorporated population and a corresponding 540 person decrease in St. Lucie County's unincorporated population are the result of Chapter 2012-45, Laws of Florida, which modified Martin and St. Lucie counties' boundaries resulting in the transfer of lands from one county to the other.</t>
  </si>
  <si>
    <t>5)  The 18 person decrease in Islandia's population and a corresponding 18 person increase in Miami-Dade County's unincorporation population reflects Islandia's dissolution, which became effective on March 16, 2012.</t>
  </si>
  <si>
    <t>Adjusted 2014 Population Estimates for Florida's Counties and Municipalities</t>
  </si>
  <si>
    <t>Used for the FY 2015-16 State Revenue-Sharing Calculations</t>
  </si>
  <si>
    <t>April 1, 2014</t>
  </si>
  <si>
    <t>Lazy Lake</t>
  </si>
  <si>
    <t>Estero</t>
  </si>
  <si>
    <t>Ocean Breeze</t>
  </si>
  <si>
    <t>Indian Creek</t>
  </si>
  <si>
    <t>1)  The adjusted population estimates exclude the estimated number of inmates and patients in institutions operated by the federal government, Florida Departments of Corrections, Health, and Children and Family Services as of April 1, 2014.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</si>
  <si>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2014 through February 28, 2015.  The column "Adjusted Total Population Used for State Revenue Sharing" reflects all these adjustments.</t>
  </si>
  <si>
    <t>4)  The Village of Estero in Lee County was incorporated as of December 31, 2014.</t>
  </si>
  <si>
    <t>5)  The population of the Town of Ocean Breeze in Martin County was decreased 68.4% from 301 in 2013 to 95 in 2014.  The town requested a lower population through the population estimates challenge process. Ocean Breeze is a mobile home park that is currently being redeveloped.</t>
  </si>
  <si>
    <t>Adjusted 2015 Population Estimates for Florida's Counties and Municipalities</t>
  </si>
  <si>
    <t>Used for the FY 2016-17 State Revenue-Sharing Calculations</t>
  </si>
  <si>
    <t>April 1, 2015</t>
  </si>
  <si>
    <t>1)  The adjusted population estimates exclude the estimated number of inmates and patients in institutions operated by the federal government, Florida Departments of Corrections, Health, and Children and Family Services as of April 1, 2015.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</si>
  <si>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2015 through February 28, 2016.  The column "Adjusted Total Population Used for State Revenue Sharing" reflects all these adjustments.</t>
  </si>
  <si>
    <t>Data Sources: Bureau of Economic and Business Research, University of Florida, and the Florida Legislature's Office of Economic and Demographic Research.</t>
  </si>
  <si>
    <t>Adjusted 2016 Population Estimates for Florida's Counties and Municipalities</t>
  </si>
  <si>
    <t>Used for the FY 2017-18 State Revenue-Sharing Calculations</t>
  </si>
  <si>
    <t>April 1, 2016</t>
  </si>
  <si>
    <t>1)  The adjusted population estimates exclude the estimated number of inmates and patients in institutions operated by the federal government, Florida Departments of Corrections, Health, and Children and Family Services as of April 1, 2016.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</si>
  <si>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2016 through February 28, 2017.  The column "Adjusted Total Population Used for State Revenue Sharing" reflects all these adjustments.</t>
  </si>
  <si>
    <t>4)  The City of Westlake in Palm Beach County was incorporated as of June 20, 2016.</t>
  </si>
  <si>
    <t>Westlake</t>
  </si>
  <si>
    <t>Adjusted 2017 Population Estimates for Florida's Counties and Municipalities</t>
  </si>
  <si>
    <t>Used for the FY 2018-19 State Revenue-Sharing Calculations</t>
  </si>
  <si>
    <t>April 1, 2017</t>
  </si>
  <si>
    <t>Indiantown</t>
  </si>
  <si>
    <t>1)  The adjusted population estimates exclude the estimated number of inmates and patients in institutions operated by the federal government, Florida Departments of Corrections, Health, and Children and Family Services as of April 1, 2017.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</si>
  <si>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2017 through February 28, 2018.  The column "Adjusted Total Population Used for State Revenue Sharing" reflects all these adjustments.</t>
  </si>
  <si>
    <t>5)  The Village of Indiantown in Martin County was incorporated as of December 31, 2017.</t>
  </si>
  <si>
    <t>6)  The Town of Hastings in St. Johns County was dissolved as of February 28, 2018.</t>
  </si>
  <si>
    <t>Adjusted 2018 Population Estimates for Florida's Counties and Municipalities</t>
  </si>
  <si>
    <t>Used for the FY 2019-20 State Revenue-Sharing Calculations</t>
  </si>
  <si>
    <t>April 1, 2018</t>
  </si>
  <si>
    <t>North Bay Village</t>
  </si>
  <si>
    <t>1)  The adjusted population estimates exclude the estimated number of inmates and patients in institutions operated by the federal government, Florida Departments of Corrections, Health, and Children and Family Services as of April 1, 2018.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</si>
  <si>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2018 through February 28, 2019.  The column "Adjusted Total Population Used for State Revenue Sharing" reflects all these adjustments.</t>
  </si>
  <si>
    <t>Adjusted 2019 Population Estimates for Florida's Counties and Municipalities</t>
  </si>
  <si>
    <t>Used for the FY 2020-21 State Revenue-Sharing Calculations</t>
  </si>
  <si>
    <t>April 1, 2019</t>
  </si>
  <si>
    <t>1)  The adjusted population estimates exclude the estimated number of inmates and patients in institutions operated by the federal government, Florida Departments of Corrections, Health, and Children and Family Services as of April 1, 2019.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</si>
  <si>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dissolutions, and municipal annexations and de-annexations that occurred during the period of April 1, 2019 through February 28, 2020.  The column "Adjusted Total Population Used for State Revenue Sharing" reflects all these adjustments.</t>
  </si>
  <si>
    <t>Adjusted 2020 Population Estimates for Florida's Counties and Municipalities</t>
  </si>
  <si>
    <t>Used for the FY 2021-22 State Revenue-Sharing Calculations</t>
  </si>
  <si>
    <t>April 1, 2020</t>
  </si>
  <si>
    <t>Incorporations or</t>
  </si>
  <si>
    <t>Disincorporations</t>
  </si>
  <si>
    <t>1)  The adjusted population estimates exclude the estimated number of inmates and patients in institutions operated by the federal government, Florida Departments of Corrections, Health, and Children and Family Services as of April 1, 2020.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</si>
  <si>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disincorporations, and municipal annexations and de-annexations that occurred during the period of April 1, 2020 through February 28, 2021.  The column "Adjusted Total Population Used for State Revenue Sharing" reflects all these adjustments.</t>
  </si>
  <si>
    <t>4)  The City of Weeki Wachee (Hernando County) was disincorporated on June 9, 2020.</t>
  </si>
  <si>
    <t>5)  The population estimates in this table are those reflected in the Revised Florida Annexation Report with 2020 Population Estimates, dated June 3, 2021, emailed to the Governor's Office of Policy and Budget by the Office of Economic and Demographic Research.</t>
  </si>
  <si>
    <t>Adjusted 2021 Population Estimates for Florida's Counties and Municipalities</t>
  </si>
  <si>
    <t>Used for the FY 2022-23 State Revenue-Sharing Calculations</t>
  </si>
  <si>
    <t>April 1, 2021</t>
  </si>
  <si>
    <t>3)  The population estimates were adjusted to reflect the population effects of any population corrections, municipal incorporations and disincorporations, and municipal annexations and de-annexations that occurred during the period of April 1, 2021 through February 28, 2022.  The column "Adjusted Total Population Used for State Revenue Sharing" reflects all these adjustments.</t>
  </si>
  <si>
    <t>5)  The population estimates in this table are those reflected in the 2022 Florida Annexation Report with 2021 Population Estimates, dated June 7, 2022, emailed to the Governor's Office of Policy and Budget by the Office of Economic and Demographic Research.</t>
  </si>
  <si>
    <t>Adjusted 2022 Population Estimates for Florida's Counties and Municipalities</t>
  </si>
  <si>
    <t>Used for the FY 2023-24 State Revenue-Sharing Calculations</t>
  </si>
  <si>
    <t>April 1, 2022</t>
  </si>
  <si>
    <t/>
  </si>
  <si>
    <t>1)  The adjusted population estimates exclude the estimated number of inmates and patients in institutions operated by the federal government, Florida Departments of Corrections, Health, and Children and Family Services as of April 1, 2022.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</si>
  <si>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disincorporations, and municipal annexations and de-annexations that occurred during the period of April 1, 2022 through February 28, 2023.  The column "Adjusted Total Population Used for State Revenue Sharing" reflects all these adjustments.</t>
  </si>
  <si>
    <t>4)  The population estimates in this table are those reflected in the 2023 Florida Annexation Report with 2022 Population Estimates, dated June 12, 2023, emailed to the Governor's Office of Policy and Budget and Florida Department of Revenue by the Office of Economic and Demographic Research.</t>
  </si>
  <si>
    <t>Adjusted 2023 Population Estimates for Florida's Counties and Municipalities</t>
  </si>
  <si>
    <t>Used for the FY 2024-25 State Revenue-Sharing Calculations</t>
  </si>
  <si>
    <t>April 1, 2023</t>
  </si>
  <si>
    <t>Lake Worth Beach</t>
  </si>
  <si>
    <t>1)  The adjusted population estimates exclude the estimated number of inmates and patients in institutions operated by the federal government, Florida Departments of Corrections, Health, and Children and Family Services as of April 1, 2023.  Pursuant to s. 186.901(2)(b), F.S., for the purpose of revenue-sharing distribution formulas and distribution proportions for the Local Government Half-cent Sales Tax Program, inmates and patients are not be considered residents of the governmental unit in which the institutions are located.</t>
  </si>
  <si>
    <t>3)  The population estimates were adjusted to reflect the population effects of any population corrections, municipal incorporations and disincorporations, and municipal annexations and de-annexations that occurred during the period of April 1, 2023 through February 28, 2024.  The column "Adjusted Total Population Used for State Revenue Sharing" reflects all these adjustments.</t>
  </si>
  <si>
    <t>4)  The population estimates in this table are those reflected in the 2024 Florida Annexation Report with 2023 Population Estimates, dated June 18, 2024, emailed to the Governor's Office of Policy and Budget and Florida Department of Revenue by the Office of Economic and Demographic Research.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</si>
</sst>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_(* \(#,##0\);_(* &quot;-&quot;_);_(@_)"/>
    <numFmt numFmtId="164" formatCode="mmmm\ d\,\ yyyy"/>
  </numFmts>
  <fonts count="10" x14ac:knownFonts="1">
    <font>
      <sz val="10"/>
      <name val="Courier"/>
    </font>
    <font>
      <sz val="10"/>
      <name val="Arial"/>
      <family val="2"/>
    </font>
    <font>
      <b/>
      <sz val="10"/>
      <name val="Helvetica"/>
      <family val="2"/>
    </font>
    <font>
      <sz val="8"/>
      <name val="Courier"/>
      <family val="3"/>
    </font>
    <font>
      <b/>
      <sz val="10"/>
      <name val="Arial"/>
      <family val="2"/>
    </font>
    <font>
      <sz val="10"/>
      <name val="Arial"/>
      <family val="2"/>
    </font>
    <font>
      <sz val="9"/>
      <name val="Arial"/>
      <family val="2"/>
    </font>
    <font>
      <b/>
      <sz val="12"/>
      <name val="Arial"/>
      <family val="2"/>
    </font>
    <font>
      <sz val="12"/>
      <name val="Arial"/>
      <family val="2"/>
    </font>
    <font>
      <b/>
      <sz val="14"/>
      <name val="Arial"/>
      <family val="2"/>
    </font>
  </fonts>
  <fills count="3">
    <fill>
      <patternFill patternType="none"/>
    </fill>
    <fill>
      <patternFill patternType="gray125"/>
    </fill>
    <fill>
      <patternFill patternType="solid">
        <fgColor indexed="22"/>
        <bgColor indexed="64"/>
      </patternFill>
    </fill>
  </fills>
  <borders count="18">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s>
  <cellStyleXfs count="1">
    <xf numFmtId="3" fontId="0" fillId="0" borderId="0"/>
  </cellStyleXfs>
  <cellXfs count="117">
    <xf numFmtId="3" fontId="0" fillId="0" borderId="0" xfId="0"/>
    <xf numFmtId="3" fontId="5" fillId="0" borderId="0" xfId="0" applyFont="1"/>
    <xf numFmtId="3" fontId="5" fillId="0" borderId="0" xfId="0" applyNumberFormat="1" applyFont="1"/>
    <xf numFmtId="3" fontId="5" fillId="0" borderId="0" xfId="0" applyFont="1" applyAlignment="1">
      <alignment horizontal="right"/>
    </xf>
    <xf numFmtId="3" fontId="8" fillId="0" borderId="0" xfId="0" applyFont="1"/>
    <xf numFmtId="3" fontId="5" fillId="0" borderId="1" xfId="0" applyFont="1" applyBorder="1"/>
    <xf numFmtId="3" fontId="5" fillId="0" borderId="2" xfId="0" applyFont="1" applyBorder="1"/>
    <xf numFmtId="3" fontId="4" fillId="0" borderId="3" xfId="0" applyFont="1" applyFill="1" applyBorder="1" applyAlignment="1">
      <alignment horizontal="center"/>
    </xf>
    <xf numFmtId="164" fontId="4" fillId="0" borderId="4" xfId="0" applyNumberFormat="1" applyFont="1" applyBorder="1" applyAlignment="1">
      <alignment horizontal="center"/>
    </xf>
    <xf numFmtId="3" fontId="4" fillId="0" borderId="1" xfId="0" applyFont="1" applyBorder="1"/>
    <xf numFmtId="3" fontId="4" fillId="0" borderId="4" xfId="0" applyNumberFormat="1" applyFont="1" applyBorder="1" applyAlignment="1">
      <alignment horizontal="center"/>
    </xf>
    <xf numFmtId="3" fontId="4" fillId="0" borderId="5" xfId="0" applyFont="1" applyBorder="1"/>
    <xf numFmtId="3" fontId="4" fillId="0" borderId="6" xfId="0" applyNumberFormat="1" applyFont="1" applyBorder="1" applyAlignment="1">
      <alignment horizontal="center"/>
    </xf>
    <xf numFmtId="41" fontId="5" fillId="0" borderId="0" xfId="0" applyNumberFormat="1" applyFont="1" applyBorder="1"/>
    <xf numFmtId="41" fontId="5" fillId="0" borderId="0" xfId="0" applyNumberFormat="1" applyFont="1" applyBorder="1" applyAlignment="1">
      <alignment horizontal="right"/>
    </xf>
    <xf numFmtId="41" fontId="5" fillId="0" borderId="4" xfId="0" applyNumberFormat="1" applyFont="1" applyBorder="1" applyAlignment="1">
      <alignment horizontal="right"/>
    </xf>
    <xf numFmtId="41" fontId="5" fillId="0" borderId="7" xfId="0" applyNumberFormat="1" applyFont="1" applyBorder="1"/>
    <xf numFmtId="41" fontId="5" fillId="0" borderId="7" xfId="0" applyNumberFormat="1" applyFont="1" applyBorder="1" applyAlignment="1">
      <alignment horizontal="right"/>
    </xf>
    <xf numFmtId="41" fontId="5" fillId="0" borderId="6" xfId="0" applyNumberFormat="1" applyFont="1" applyBorder="1" applyAlignment="1">
      <alignment horizontal="right"/>
    </xf>
    <xf numFmtId="1" fontId="4" fillId="0" borderId="8" xfId="0" applyNumberFormat="1" applyFont="1" applyBorder="1" applyAlignment="1">
      <alignment horizontal="center"/>
    </xf>
    <xf numFmtId="1" fontId="4" fillId="0" borderId="9" xfId="0" quotePrefix="1" applyNumberFormat="1" applyFont="1" applyBorder="1" applyAlignment="1">
      <alignment horizontal="center"/>
    </xf>
    <xf numFmtId="3" fontId="4" fillId="0" borderId="9" xfId="0" applyFont="1" applyBorder="1" applyAlignment="1">
      <alignment horizontal="center"/>
    </xf>
    <xf numFmtId="3" fontId="4" fillId="0" borderId="9" xfId="0" applyNumberFormat="1" applyFont="1" applyBorder="1" applyAlignment="1">
      <alignment horizontal="center"/>
    </xf>
    <xf numFmtId="3" fontId="4" fillId="0" borderId="10" xfId="0" applyNumberFormat="1" applyFont="1" applyBorder="1" applyAlignment="1">
      <alignment horizontal="center"/>
    </xf>
    <xf numFmtId="164" fontId="4" fillId="0" borderId="10" xfId="0" applyNumberFormat="1" applyFont="1" applyBorder="1" applyAlignment="1">
      <alignment horizontal="center"/>
    </xf>
    <xf numFmtId="3" fontId="4" fillId="0" borderId="10" xfId="0" applyFont="1" applyBorder="1" applyAlignment="1">
      <alignment horizontal="center"/>
    </xf>
    <xf numFmtId="3" fontId="5" fillId="0" borderId="11" xfId="0" applyFont="1" applyBorder="1"/>
    <xf numFmtId="41" fontId="5" fillId="0" borderId="12" xfId="0" applyNumberFormat="1" applyFont="1" applyBorder="1"/>
    <xf numFmtId="41" fontId="5" fillId="0" borderId="12" xfId="0" applyNumberFormat="1" applyFont="1" applyBorder="1" applyAlignment="1">
      <alignment horizontal="right"/>
    </xf>
    <xf numFmtId="41" fontId="5" fillId="0" borderId="13" xfId="0" applyNumberFormat="1" applyFont="1" applyBorder="1" applyAlignment="1">
      <alignment horizontal="right"/>
    </xf>
    <xf numFmtId="3" fontId="4" fillId="0" borderId="11" xfId="0" applyFont="1" applyBorder="1"/>
    <xf numFmtId="41" fontId="4" fillId="0" borderId="12" xfId="0" applyNumberFormat="1" applyFont="1" applyBorder="1"/>
    <xf numFmtId="41" fontId="4" fillId="0" borderId="12" xfId="0" applyNumberFormat="1" applyFont="1" applyBorder="1" applyAlignment="1">
      <alignment horizontal="right"/>
    </xf>
    <xf numFmtId="41" fontId="4" fillId="0" borderId="13" xfId="0" applyNumberFormat="1" applyFont="1" applyBorder="1" applyAlignment="1">
      <alignment horizontal="right"/>
    </xf>
    <xf numFmtId="3" fontId="5" fillId="0" borderId="11" xfId="0" applyNumberFormat="1" applyFont="1" applyBorder="1"/>
    <xf numFmtId="3" fontId="2" fillId="0" borderId="11" xfId="0" applyFont="1" applyBorder="1"/>
    <xf numFmtId="3" fontId="4" fillId="2" borderId="1" xfId="0" applyFont="1" applyFill="1" applyBorder="1"/>
    <xf numFmtId="41" fontId="4" fillId="2" borderId="9" xfId="0" applyNumberFormat="1" applyFont="1" applyFill="1" applyBorder="1"/>
    <xf numFmtId="41" fontId="4" fillId="2" borderId="9" xfId="0" applyNumberFormat="1" applyFont="1" applyFill="1" applyBorder="1" applyAlignment="1">
      <alignment horizontal="right"/>
    </xf>
    <xf numFmtId="41" fontId="4" fillId="2" borderId="4" xfId="0" applyNumberFormat="1" applyFont="1" applyFill="1" applyBorder="1" applyAlignment="1">
      <alignment horizontal="right"/>
    </xf>
    <xf numFmtId="3" fontId="4" fillId="2" borderId="11" xfId="0" applyFont="1" applyFill="1" applyBorder="1"/>
    <xf numFmtId="41" fontId="4" fillId="2" borderId="12" xfId="0" applyNumberFormat="1" applyFont="1" applyFill="1" applyBorder="1"/>
    <xf numFmtId="41" fontId="4" fillId="2" borderId="12" xfId="0" applyNumberFormat="1" applyFont="1" applyFill="1" applyBorder="1" applyAlignment="1">
      <alignment horizontal="right"/>
    </xf>
    <xf numFmtId="41" fontId="4" fillId="2" borderId="13" xfId="0" applyNumberFormat="1" applyFont="1" applyFill="1" applyBorder="1" applyAlignment="1">
      <alignment horizontal="right"/>
    </xf>
    <xf numFmtId="3" fontId="4" fillId="0" borderId="14" xfId="0" applyFont="1" applyBorder="1" applyAlignment="1">
      <alignment horizontal="left"/>
    </xf>
    <xf numFmtId="3" fontId="4" fillId="0" borderId="15" xfId="0" applyFont="1" applyBorder="1" applyAlignment="1">
      <alignment horizontal="center"/>
    </xf>
    <xf numFmtId="3" fontId="6" fillId="0" borderId="1" xfId="0" applyFont="1" applyBorder="1"/>
    <xf numFmtId="3" fontId="6" fillId="0" borderId="5" xfId="0" applyFont="1" applyBorder="1"/>
    <xf numFmtId="3" fontId="1" fillId="0" borderId="0" xfId="0" applyNumberFormat="1" applyFont="1" applyFill="1" applyAlignment="1"/>
    <xf numFmtId="3" fontId="1" fillId="0" borderId="0" xfId="0" applyFont="1"/>
    <xf numFmtId="3" fontId="1" fillId="0" borderId="2" xfId="0" applyFont="1" applyBorder="1" applyAlignment="1">
      <alignment vertical="center"/>
    </xf>
    <xf numFmtId="1" fontId="4" fillId="0" borderId="8" xfId="0" applyNumberFormat="1" applyFont="1" applyBorder="1" applyAlignment="1">
      <alignment horizontal="center" vertical="center"/>
    </xf>
    <xf numFmtId="3" fontId="4" fillId="0" borderId="3" xfId="0" applyFont="1" applyFill="1" applyBorder="1" applyAlignment="1">
      <alignment horizontal="center" vertical="center"/>
    </xf>
    <xf numFmtId="3" fontId="1" fillId="0" borderId="1" xfId="0" applyFont="1" applyBorder="1" applyAlignment="1">
      <alignment vertical="center"/>
    </xf>
    <xf numFmtId="1" fontId="4" fillId="0" borderId="9" xfId="0" quotePrefix="1" applyNumberFormat="1" applyFont="1" applyBorder="1" applyAlignment="1">
      <alignment horizontal="center" vertical="center"/>
    </xf>
    <xf numFmtId="3" fontId="4" fillId="0" borderId="15" xfId="0" applyFont="1" applyBorder="1" applyAlignment="1">
      <alignment horizontal="center" vertical="center"/>
    </xf>
    <xf numFmtId="3" fontId="4" fillId="0" borderId="14" xfId="0" applyFont="1" applyBorder="1" applyAlignment="1">
      <alignment horizontal="left" vertical="center"/>
    </xf>
    <xf numFmtId="164" fontId="4" fillId="0" borderId="4" xfId="0" applyNumberFormat="1" applyFont="1" applyBorder="1" applyAlignment="1">
      <alignment horizontal="center" vertical="center"/>
    </xf>
    <xf numFmtId="3" fontId="4" fillId="0" borderId="1" xfId="0" applyFont="1" applyBorder="1" applyAlignment="1">
      <alignment vertical="center"/>
    </xf>
    <xf numFmtId="3" fontId="4" fillId="0" borderId="9" xfId="0" applyFont="1" applyBorder="1" applyAlignment="1">
      <alignment horizontal="center" vertical="center"/>
    </xf>
    <xf numFmtId="3" fontId="4" fillId="0" borderId="9" xfId="0" applyNumberFormat="1" applyFont="1" applyBorder="1" applyAlignment="1">
      <alignment horizontal="center" vertical="center"/>
    </xf>
    <xf numFmtId="3" fontId="4" fillId="0" borderId="4" xfId="0" applyNumberFormat="1" applyFont="1" applyBorder="1" applyAlignment="1">
      <alignment horizontal="center" vertical="center"/>
    </xf>
    <xf numFmtId="3" fontId="4" fillId="0" borderId="5" xfId="0" applyFont="1" applyBorder="1" applyAlignment="1">
      <alignment vertical="center"/>
    </xf>
    <xf numFmtId="3" fontId="4" fillId="0" borderId="10" xfId="0" applyNumberFormat="1" applyFont="1" applyBorder="1" applyAlignment="1">
      <alignment horizontal="center" vertical="center"/>
    </xf>
    <xf numFmtId="164" fontId="4" fillId="0" borderId="10" xfId="0" applyNumberFormat="1" applyFont="1" applyBorder="1" applyAlignment="1">
      <alignment horizontal="center" vertical="center"/>
    </xf>
    <xf numFmtId="3" fontId="4" fillId="0" borderId="10" xfId="0" applyFont="1" applyBorder="1" applyAlignment="1">
      <alignment horizontal="center" vertical="center"/>
    </xf>
    <xf numFmtId="3" fontId="4" fillId="0" borderId="6" xfId="0" applyNumberFormat="1" applyFont="1" applyBorder="1" applyAlignment="1">
      <alignment horizontal="center" vertical="center"/>
    </xf>
    <xf numFmtId="3" fontId="4" fillId="2" borderId="1" xfId="0" applyFont="1" applyFill="1" applyBorder="1" applyAlignment="1">
      <alignment vertical="center"/>
    </xf>
    <xf numFmtId="41" fontId="4" fillId="2" borderId="9" xfId="0" applyNumberFormat="1" applyFont="1" applyFill="1" applyBorder="1" applyAlignment="1">
      <alignment vertical="center"/>
    </xf>
    <xf numFmtId="41" fontId="4" fillId="2" borderId="9" xfId="0" applyNumberFormat="1" applyFont="1" applyFill="1" applyBorder="1" applyAlignment="1">
      <alignment horizontal="right" vertical="center"/>
    </xf>
    <xf numFmtId="41" fontId="4" fillId="2" borderId="4" xfId="0" applyNumberFormat="1" applyFont="1" applyFill="1" applyBorder="1" applyAlignment="1">
      <alignment horizontal="right" vertical="center"/>
    </xf>
    <xf numFmtId="3" fontId="1" fillId="0" borderId="11" xfId="0" applyFont="1" applyBorder="1" applyAlignment="1">
      <alignment vertical="center"/>
    </xf>
    <xf numFmtId="41" fontId="1" fillId="0" borderId="12" xfId="0" applyNumberFormat="1" applyFont="1" applyBorder="1" applyAlignment="1">
      <alignment vertical="center"/>
    </xf>
    <xf numFmtId="41" fontId="1" fillId="0" borderId="12" xfId="0" applyNumberFormat="1" applyFont="1" applyBorder="1" applyAlignment="1">
      <alignment horizontal="right" vertical="center"/>
    </xf>
    <xf numFmtId="41" fontId="1" fillId="0" borderId="13" xfId="0" applyNumberFormat="1" applyFont="1" applyBorder="1" applyAlignment="1">
      <alignment horizontal="right" vertical="center"/>
    </xf>
    <xf numFmtId="3" fontId="4" fillId="2" borderId="11" xfId="0" applyFont="1" applyFill="1" applyBorder="1" applyAlignment="1">
      <alignment vertical="center"/>
    </xf>
    <xf numFmtId="41" fontId="4" fillId="2" borderId="12" xfId="0" applyNumberFormat="1" applyFont="1" applyFill="1" applyBorder="1" applyAlignment="1">
      <alignment vertical="center"/>
    </xf>
    <xf numFmtId="41" fontId="4" fillId="2" borderId="12" xfId="0" applyNumberFormat="1" applyFont="1" applyFill="1" applyBorder="1" applyAlignment="1">
      <alignment horizontal="right" vertical="center"/>
    </xf>
    <xf numFmtId="41" fontId="4" fillId="2" borderId="13" xfId="0" applyNumberFormat="1" applyFont="1" applyFill="1" applyBorder="1" applyAlignment="1">
      <alignment horizontal="right" vertical="center"/>
    </xf>
    <xf numFmtId="3" fontId="1" fillId="0" borderId="11" xfId="0" applyNumberFormat="1" applyFont="1" applyBorder="1" applyAlignment="1">
      <alignment vertical="center"/>
    </xf>
    <xf numFmtId="3" fontId="4" fillId="0" borderId="11" xfId="0" applyFont="1" applyBorder="1" applyAlignment="1">
      <alignment vertical="center"/>
    </xf>
    <xf numFmtId="41" fontId="4" fillId="0" borderId="12" xfId="0" applyNumberFormat="1" applyFont="1" applyBorder="1" applyAlignment="1">
      <alignment horizontal="right" vertical="center"/>
    </xf>
    <xf numFmtId="41" fontId="4" fillId="0" borderId="12" xfId="0" applyNumberFormat="1" applyFont="1" applyBorder="1" applyAlignment="1">
      <alignment vertical="center"/>
    </xf>
    <xf numFmtId="41" fontId="4" fillId="0" borderId="13" xfId="0" applyNumberFormat="1" applyFont="1" applyBorder="1" applyAlignment="1">
      <alignment horizontal="right" vertical="center"/>
    </xf>
    <xf numFmtId="41" fontId="1" fillId="0" borderId="0" xfId="0" applyNumberFormat="1" applyFont="1" applyBorder="1" applyAlignment="1">
      <alignment vertical="center"/>
    </xf>
    <xf numFmtId="41" fontId="1" fillId="0" borderId="0" xfId="0" applyNumberFormat="1" applyFont="1" applyBorder="1" applyAlignment="1">
      <alignment horizontal="right" vertical="center"/>
    </xf>
    <xf numFmtId="41" fontId="1" fillId="0" borderId="4" xfId="0" applyNumberFormat="1" applyFont="1" applyBorder="1" applyAlignment="1">
      <alignment horizontal="right" vertical="center"/>
    </xf>
    <xf numFmtId="3" fontId="6" fillId="0" borderId="1" xfId="0" applyFont="1" applyBorder="1" applyAlignment="1">
      <alignment vertical="center"/>
    </xf>
    <xf numFmtId="3" fontId="1" fillId="0" borderId="0" xfId="0" applyFont="1" applyAlignment="1">
      <alignment horizontal="right"/>
    </xf>
    <xf numFmtId="3" fontId="1" fillId="0" borderId="0" xfId="0" applyNumberFormat="1" applyFont="1"/>
    <xf numFmtId="41" fontId="4" fillId="2" borderId="13" xfId="0" applyNumberFormat="1" applyFont="1" applyFill="1" applyBorder="1" applyAlignment="1">
      <alignment horizontal="center" vertical="center"/>
    </xf>
    <xf numFmtId="3" fontId="6" fillId="0" borderId="1" xfId="0" applyFont="1" applyBorder="1" applyAlignment="1">
      <alignment vertical="center" wrapText="1"/>
    </xf>
    <xf numFmtId="3" fontId="0" fillId="0" borderId="0" xfId="0" applyAlignment="1">
      <alignment vertical="center" wrapText="1"/>
    </xf>
    <xf numFmtId="3" fontId="0" fillId="0" borderId="4" xfId="0" applyBorder="1" applyAlignment="1">
      <alignment vertical="center" wrapText="1"/>
    </xf>
    <xf numFmtId="3" fontId="6" fillId="0" borderId="5" xfId="0" applyFont="1" applyBorder="1" applyAlignment="1">
      <alignment horizontal="left" vertical="center" wrapText="1"/>
    </xf>
    <xf numFmtId="3" fontId="0" fillId="0" borderId="7" xfId="0" applyBorder="1" applyAlignment="1">
      <alignment horizontal="left" vertical="center" wrapText="1"/>
    </xf>
    <xf numFmtId="3" fontId="0" fillId="0" borderId="6" xfId="0" applyBorder="1" applyAlignment="1">
      <alignment horizontal="left" vertical="center" wrapText="1"/>
    </xf>
    <xf numFmtId="3" fontId="9" fillId="0" borderId="2" xfId="0" applyFont="1" applyBorder="1" applyAlignment="1">
      <alignment horizontal="center" vertical="center"/>
    </xf>
    <xf numFmtId="3" fontId="9" fillId="0" borderId="16" xfId="0" applyFont="1" applyBorder="1" applyAlignment="1">
      <alignment horizontal="center" vertical="center"/>
    </xf>
    <xf numFmtId="3" fontId="9" fillId="0" borderId="3" xfId="0" applyFont="1" applyBorder="1" applyAlignment="1">
      <alignment horizontal="center" vertical="center"/>
    </xf>
    <xf numFmtId="3" fontId="7" fillId="0" borderId="1" xfId="0" applyFont="1" applyBorder="1" applyAlignment="1">
      <alignment horizontal="center" vertical="center"/>
    </xf>
    <xf numFmtId="3" fontId="7" fillId="0" borderId="0" xfId="0" applyFont="1" applyBorder="1" applyAlignment="1">
      <alignment horizontal="center" vertical="center"/>
    </xf>
    <xf numFmtId="3" fontId="7" fillId="0" borderId="4" xfId="0" applyFont="1" applyBorder="1" applyAlignment="1">
      <alignment horizontal="center" vertical="center"/>
    </xf>
    <xf numFmtId="3" fontId="4" fillId="0" borderId="17" xfId="0" applyFont="1" applyBorder="1" applyAlignment="1">
      <alignment horizontal="center" vertical="center"/>
    </xf>
    <xf numFmtId="3" fontId="9" fillId="0" borderId="2" xfId="0" applyFont="1" applyBorder="1" applyAlignment="1">
      <alignment horizontal="center"/>
    </xf>
    <xf numFmtId="3" fontId="9" fillId="0" borderId="16" xfId="0" applyFont="1" applyBorder="1" applyAlignment="1">
      <alignment horizontal="center"/>
    </xf>
    <xf numFmtId="3" fontId="9" fillId="0" borderId="3" xfId="0" applyFont="1" applyBorder="1" applyAlignment="1">
      <alignment horizontal="center"/>
    </xf>
    <xf numFmtId="3" fontId="7" fillId="0" borderId="1" xfId="0" applyFont="1" applyBorder="1" applyAlignment="1">
      <alignment horizontal="center"/>
    </xf>
    <xf numFmtId="3" fontId="7" fillId="0" borderId="0" xfId="0" applyFont="1" applyBorder="1" applyAlignment="1">
      <alignment horizontal="center"/>
    </xf>
    <xf numFmtId="3" fontId="7" fillId="0" borderId="4" xfId="0" applyFont="1" applyBorder="1" applyAlignment="1">
      <alignment horizontal="center"/>
    </xf>
    <xf numFmtId="3" fontId="4" fillId="0" borderId="17" xfId="0" applyFont="1" applyBorder="1" applyAlignment="1">
      <alignment horizontal="center"/>
    </xf>
    <xf numFmtId="3" fontId="7" fillId="0" borderId="0" xfId="0" applyFont="1" applyAlignment="1">
      <alignment horizontal="center" vertical="center"/>
    </xf>
    <xf numFmtId="3" fontId="4" fillId="0" borderId="3" xfId="0" applyFont="1" applyBorder="1" applyAlignment="1">
      <alignment horizontal="center" vertical="center"/>
    </xf>
    <xf numFmtId="3" fontId="4" fillId="0" borderId="4" xfId="0" applyFont="1" applyBorder="1" applyAlignment="1">
      <alignment horizontal="center" vertical="center"/>
    </xf>
    <xf numFmtId="3" fontId="4" fillId="0" borderId="6" xfId="0" applyFont="1" applyBorder="1" applyAlignment="1">
      <alignment horizontal="center" vertical="center"/>
    </xf>
    <xf numFmtId="41" fontId="1" fillId="0" borderId="0" xfId="0" applyNumberFormat="1" applyFont="1" applyAlignment="1">
      <alignment vertical="center"/>
    </xf>
    <xf numFmtId="41" fontId="1" fillId="0" borderId="0" xfId="0" applyNumberFormat="1" applyFont="1" applyAlignment="1">
      <alignment horizontal="right" vertic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73C-0930-478C-82C1-CA56D78DC8D8}">
  <sheetPr>
    <pageSetUpPr fitToPage="1"/>
  </sheetPr>
  <dimension ref="A1:G566"/>
  <sheetViews>
    <sheetView tabSelected="1" workbookViewId="0">
      <selection sqref="A1:G1"/>
    </sheetView>
  </sheetViews>
  <sheetFormatPr defaultRowHeight="12.75" x14ac:dyDescent="0.2"/>
  <cols>
    <col min="1" max="1" width="22.625" style="49" customWidth="1"/>
    <col min="2" max="4" width="14.625" style="49" customWidth="1"/>
    <col min="5" max="7" width="15.625" style="88" customWidth="1"/>
    <col min="8" max="16384" width="9" style="49"/>
  </cols>
  <sheetData>
    <row r="1" spans="1:7" ht="18" x14ac:dyDescent="0.2">
      <c r="A1" s="97" t="s">
        <v>713</v>
      </c>
      <c r="B1" s="98"/>
      <c r="C1" s="98"/>
      <c r="D1" s="98"/>
      <c r="E1" s="98"/>
      <c r="F1" s="98"/>
      <c r="G1" s="99"/>
    </row>
    <row r="2" spans="1:7" s="4" customFormat="1" ht="16.5" thickBot="1" x14ac:dyDescent="0.25">
      <c r="A2" s="100" t="s">
        <v>714</v>
      </c>
      <c r="B2" s="111"/>
      <c r="C2" s="111"/>
      <c r="D2" s="111"/>
      <c r="E2" s="111"/>
      <c r="F2" s="111"/>
      <c r="G2" s="102"/>
    </row>
    <row r="3" spans="1:7" x14ac:dyDescent="0.2">
      <c r="A3" s="50"/>
      <c r="B3" s="51"/>
      <c r="C3" s="51"/>
      <c r="D3" s="51"/>
      <c r="E3" s="103" t="s">
        <v>513</v>
      </c>
      <c r="F3" s="103"/>
      <c r="G3" s="112"/>
    </row>
    <row r="4" spans="1:7" x14ac:dyDescent="0.2">
      <c r="A4" s="53"/>
      <c r="B4" s="54"/>
      <c r="C4" s="54"/>
      <c r="D4" s="54"/>
      <c r="E4" s="55" t="s">
        <v>422</v>
      </c>
      <c r="F4" s="56"/>
      <c r="G4" s="57" t="s">
        <v>501</v>
      </c>
    </row>
    <row r="5" spans="1:7" x14ac:dyDescent="0.2">
      <c r="A5" s="58"/>
      <c r="B5" s="54" t="s">
        <v>715</v>
      </c>
      <c r="C5" s="54" t="s">
        <v>715</v>
      </c>
      <c r="D5" s="54" t="s">
        <v>715</v>
      </c>
      <c r="E5" s="59" t="s">
        <v>574</v>
      </c>
      <c r="F5" s="59" t="s">
        <v>422</v>
      </c>
      <c r="G5" s="57" t="s">
        <v>373</v>
      </c>
    </row>
    <row r="6" spans="1:7" x14ac:dyDescent="0.2">
      <c r="A6" s="58"/>
      <c r="B6" s="59" t="s">
        <v>406</v>
      </c>
      <c r="C6" s="59" t="s">
        <v>379</v>
      </c>
      <c r="D6" s="59" t="s">
        <v>418</v>
      </c>
      <c r="E6" s="59" t="s">
        <v>575</v>
      </c>
      <c r="F6" s="59" t="s">
        <v>695</v>
      </c>
      <c r="G6" s="113" t="s">
        <v>502</v>
      </c>
    </row>
    <row r="7" spans="1:7" ht="13.5" thickBot="1" x14ac:dyDescent="0.25">
      <c r="A7" s="62" t="s">
        <v>423</v>
      </c>
      <c r="B7" s="65" t="s">
        <v>373</v>
      </c>
      <c r="C7" s="65" t="s">
        <v>373</v>
      </c>
      <c r="D7" s="64" t="s">
        <v>380</v>
      </c>
      <c r="E7" s="65" t="s">
        <v>643</v>
      </c>
      <c r="F7" s="65" t="s">
        <v>696</v>
      </c>
      <c r="G7" s="114" t="s">
        <v>500</v>
      </c>
    </row>
    <row r="8" spans="1:7" x14ac:dyDescent="0.2">
      <c r="A8" s="67" t="s">
        <v>419</v>
      </c>
      <c r="B8" s="68">
        <v>293040</v>
      </c>
      <c r="C8" s="68">
        <v>894</v>
      </c>
      <c r="D8" s="68">
        <f>(B8-C8)</f>
        <v>292146</v>
      </c>
      <c r="E8" s="69">
        <v>0</v>
      </c>
      <c r="F8" s="69">
        <v>0</v>
      </c>
      <c r="G8" s="70">
        <f>SUM(D8:F8)</f>
        <v>292146</v>
      </c>
    </row>
    <row r="9" spans="1:7" x14ac:dyDescent="0.2">
      <c r="A9" s="71" t="s">
        <v>0</v>
      </c>
      <c r="B9" s="72">
        <v>11015</v>
      </c>
      <c r="C9" s="72">
        <v>0</v>
      </c>
      <c r="D9" s="72">
        <f t="shared" ref="D9:D72" si="0">(B9-C9)</f>
        <v>11015</v>
      </c>
      <c r="E9" s="73">
        <v>0</v>
      </c>
      <c r="F9" s="73">
        <v>0</v>
      </c>
      <c r="G9" s="74">
        <f>SUM(D9:F9)</f>
        <v>11015</v>
      </c>
    </row>
    <row r="10" spans="1:7" x14ac:dyDescent="0.2">
      <c r="A10" s="71" t="s">
        <v>1</v>
      </c>
      <c r="B10" s="72">
        <v>1160</v>
      </c>
      <c r="C10" s="72">
        <v>0</v>
      </c>
      <c r="D10" s="72">
        <f t="shared" si="0"/>
        <v>1160</v>
      </c>
      <c r="E10" s="73">
        <v>0</v>
      </c>
      <c r="F10" s="73">
        <v>0</v>
      </c>
      <c r="G10" s="74">
        <f t="shared" ref="G10:G73" si="1">SUM(D10:F10)</f>
        <v>1160</v>
      </c>
    </row>
    <row r="11" spans="1:7" x14ac:dyDescent="0.2">
      <c r="A11" s="71" t="s">
        <v>2</v>
      </c>
      <c r="B11" s="72">
        <v>147865</v>
      </c>
      <c r="C11" s="72">
        <v>663</v>
      </c>
      <c r="D11" s="72">
        <f t="shared" si="0"/>
        <v>147202</v>
      </c>
      <c r="E11" s="73">
        <v>5</v>
      </c>
      <c r="F11" s="73">
        <v>0</v>
      </c>
      <c r="G11" s="74">
        <f t="shared" si="1"/>
        <v>147207</v>
      </c>
    </row>
    <row r="12" spans="1:7" x14ac:dyDescent="0.2">
      <c r="A12" s="71" t="s">
        <v>3</v>
      </c>
      <c r="B12" s="72">
        <v>1462</v>
      </c>
      <c r="C12" s="72">
        <v>0</v>
      </c>
      <c r="D12" s="72">
        <f t="shared" si="0"/>
        <v>1462</v>
      </c>
      <c r="E12" s="73">
        <v>0</v>
      </c>
      <c r="F12" s="73">
        <v>0</v>
      </c>
      <c r="G12" s="74">
        <f t="shared" si="1"/>
        <v>1462</v>
      </c>
    </row>
    <row r="13" spans="1:7" x14ac:dyDescent="0.2">
      <c r="A13" s="71" t="s">
        <v>4</v>
      </c>
      <c r="B13" s="72">
        <v>6975</v>
      </c>
      <c r="C13" s="72">
        <v>0</v>
      </c>
      <c r="D13" s="72">
        <f t="shared" si="0"/>
        <v>6975</v>
      </c>
      <c r="E13" s="73">
        <v>0</v>
      </c>
      <c r="F13" s="73">
        <v>0</v>
      </c>
      <c r="G13" s="74">
        <f t="shared" si="1"/>
        <v>6975</v>
      </c>
    </row>
    <row r="14" spans="1:7" x14ac:dyDescent="0.2">
      <c r="A14" s="71" t="s">
        <v>606</v>
      </c>
      <c r="B14" s="72">
        <v>305</v>
      </c>
      <c r="C14" s="72">
        <v>0</v>
      </c>
      <c r="D14" s="72">
        <f t="shared" si="0"/>
        <v>305</v>
      </c>
      <c r="E14" s="73">
        <v>0</v>
      </c>
      <c r="F14" s="73">
        <v>0</v>
      </c>
      <c r="G14" s="74">
        <f t="shared" si="1"/>
        <v>305</v>
      </c>
    </row>
    <row r="15" spans="1:7" x14ac:dyDescent="0.2">
      <c r="A15" s="71" t="s">
        <v>5</v>
      </c>
      <c r="B15" s="72">
        <v>660</v>
      </c>
      <c r="C15" s="72">
        <v>0</v>
      </c>
      <c r="D15" s="72">
        <f t="shared" si="0"/>
        <v>660</v>
      </c>
      <c r="E15" s="73">
        <v>0</v>
      </c>
      <c r="F15" s="73">
        <v>0</v>
      </c>
      <c r="G15" s="74">
        <f t="shared" si="1"/>
        <v>660</v>
      </c>
    </row>
    <row r="16" spans="1:7" x14ac:dyDescent="0.2">
      <c r="A16" s="71" t="s">
        <v>6</v>
      </c>
      <c r="B16" s="72">
        <v>8503</v>
      </c>
      <c r="C16" s="72">
        <v>0</v>
      </c>
      <c r="D16" s="72">
        <f t="shared" si="0"/>
        <v>8503</v>
      </c>
      <c r="E16" s="73">
        <v>0</v>
      </c>
      <c r="F16" s="73">
        <v>0</v>
      </c>
      <c r="G16" s="74">
        <f t="shared" si="1"/>
        <v>8503</v>
      </c>
    </row>
    <row r="17" spans="1:7" x14ac:dyDescent="0.2">
      <c r="A17" s="71" t="s">
        <v>7</v>
      </c>
      <c r="B17" s="72">
        <v>882</v>
      </c>
      <c r="C17" s="72">
        <v>0</v>
      </c>
      <c r="D17" s="72">
        <f t="shared" si="0"/>
        <v>882</v>
      </c>
      <c r="E17" s="73">
        <v>0</v>
      </c>
      <c r="F17" s="73">
        <v>0</v>
      </c>
      <c r="G17" s="74">
        <f t="shared" si="1"/>
        <v>882</v>
      </c>
    </row>
    <row r="18" spans="1:7" x14ac:dyDescent="0.2">
      <c r="A18" s="71" t="s">
        <v>421</v>
      </c>
      <c r="B18" s="72">
        <f>B8-SUM(B9:B17)</f>
        <v>114213</v>
      </c>
      <c r="C18" s="72">
        <f>C8-SUM(C9:C17)</f>
        <v>231</v>
      </c>
      <c r="D18" s="72">
        <f t="shared" si="0"/>
        <v>113982</v>
      </c>
      <c r="E18" s="73">
        <f>-SUM(E9:E17)</f>
        <v>-5</v>
      </c>
      <c r="F18" s="73">
        <f>-SUM(F9:F17)</f>
        <v>0</v>
      </c>
      <c r="G18" s="74">
        <f>SUM(D18:F18)</f>
        <v>113977</v>
      </c>
    </row>
    <row r="19" spans="1:7" x14ac:dyDescent="0.2">
      <c r="A19" s="75" t="s">
        <v>420</v>
      </c>
      <c r="B19" s="76">
        <v>28339</v>
      </c>
      <c r="C19" s="76">
        <v>1016</v>
      </c>
      <c r="D19" s="76">
        <f t="shared" si="0"/>
        <v>27323</v>
      </c>
      <c r="E19" s="77">
        <v>0</v>
      </c>
      <c r="F19" s="77">
        <v>0</v>
      </c>
      <c r="G19" s="78">
        <f t="shared" si="1"/>
        <v>27323</v>
      </c>
    </row>
    <row r="20" spans="1:7" x14ac:dyDescent="0.2">
      <c r="A20" s="71" t="s">
        <v>607</v>
      </c>
      <c r="B20" s="72">
        <v>457</v>
      </c>
      <c r="C20" s="72">
        <v>0</v>
      </c>
      <c r="D20" s="72">
        <f t="shared" si="0"/>
        <v>457</v>
      </c>
      <c r="E20" s="73">
        <v>0</v>
      </c>
      <c r="F20" s="73">
        <v>0</v>
      </c>
      <c r="G20" s="74">
        <f t="shared" si="1"/>
        <v>457</v>
      </c>
    </row>
    <row r="21" spans="1:7" x14ac:dyDescent="0.2">
      <c r="A21" s="71" t="s">
        <v>9</v>
      </c>
      <c r="B21" s="72">
        <v>7754</v>
      </c>
      <c r="C21" s="72">
        <v>0</v>
      </c>
      <c r="D21" s="72">
        <f t="shared" si="0"/>
        <v>7754</v>
      </c>
      <c r="E21" s="73">
        <v>0</v>
      </c>
      <c r="F21" s="73">
        <v>0</v>
      </c>
      <c r="G21" s="74">
        <f t="shared" si="1"/>
        <v>7754</v>
      </c>
    </row>
    <row r="22" spans="1:7" x14ac:dyDescent="0.2">
      <c r="A22" s="71" t="s">
        <v>421</v>
      </c>
      <c r="B22" s="72">
        <f>B19-SUM(B20:B21)</f>
        <v>20128</v>
      </c>
      <c r="C22" s="72">
        <f>C19-SUM(C20:C21)</f>
        <v>1016</v>
      </c>
      <c r="D22" s="72">
        <f t="shared" si="0"/>
        <v>19112</v>
      </c>
      <c r="E22" s="73">
        <f>-SUM(E20:E21)</f>
        <v>0</v>
      </c>
      <c r="F22" s="73">
        <f>-SUM(F20:F21)</f>
        <v>0</v>
      </c>
      <c r="G22" s="74">
        <f t="shared" si="1"/>
        <v>19112</v>
      </c>
    </row>
    <row r="23" spans="1:7" x14ac:dyDescent="0.2">
      <c r="A23" s="75" t="s">
        <v>424</v>
      </c>
      <c r="B23" s="76">
        <v>187545</v>
      </c>
      <c r="C23" s="76">
        <v>1128</v>
      </c>
      <c r="D23" s="76">
        <f t="shared" si="0"/>
        <v>186417</v>
      </c>
      <c r="E23" s="77">
        <v>0</v>
      </c>
      <c r="F23" s="77">
        <v>0</v>
      </c>
      <c r="G23" s="78">
        <f>SUM(D23:F23)</f>
        <v>186417</v>
      </c>
    </row>
    <row r="24" spans="1:7" x14ac:dyDescent="0.2">
      <c r="A24" s="71" t="s">
        <v>10</v>
      </c>
      <c r="B24" s="72">
        <v>13200</v>
      </c>
      <c r="C24" s="72">
        <v>0</v>
      </c>
      <c r="D24" s="72">
        <f t="shared" si="0"/>
        <v>13200</v>
      </c>
      <c r="E24" s="73">
        <v>0</v>
      </c>
      <c r="F24" s="73">
        <v>0</v>
      </c>
      <c r="G24" s="74">
        <f t="shared" si="1"/>
        <v>13200</v>
      </c>
    </row>
    <row r="25" spans="1:7" x14ac:dyDescent="0.2">
      <c r="A25" s="71" t="s">
        <v>12</v>
      </c>
      <c r="B25" s="72">
        <v>19432</v>
      </c>
      <c r="C25" s="72">
        <v>6</v>
      </c>
      <c r="D25" s="72">
        <f t="shared" si="0"/>
        <v>19426</v>
      </c>
      <c r="E25" s="73">
        <v>0</v>
      </c>
      <c r="F25" s="73">
        <v>0</v>
      </c>
      <c r="G25" s="74">
        <f t="shared" si="1"/>
        <v>19426</v>
      </c>
    </row>
    <row r="26" spans="1:7" x14ac:dyDescent="0.2">
      <c r="A26" s="71" t="s">
        <v>13</v>
      </c>
      <c r="B26" s="72">
        <v>1285</v>
      </c>
      <c r="C26" s="72">
        <v>0</v>
      </c>
      <c r="D26" s="72">
        <f t="shared" si="0"/>
        <v>1285</v>
      </c>
      <c r="E26" s="73">
        <v>0</v>
      </c>
      <c r="F26" s="73">
        <v>0</v>
      </c>
      <c r="G26" s="74">
        <f t="shared" si="1"/>
        <v>1285</v>
      </c>
    </row>
    <row r="27" spans="1:7" x14ac:dyDescent="0.2">
      <c r="A27" s="71" t="s">
        <v>14</v>
      </c>
      <c r="B27" s="72">
        <v>37526</v>
      </c>
      <c r="C27" s="72">
        <v>152</v>
      </c>
      <c r="D27" s="72">
        <f t="shared" si="0"/>
        <v>37374</v>
      </c>
      <c r="E27" s="73">
        <v>7</v>
      </c>
      <c r="F27" s="73">
        <v>0</v>
      </c>
      <c r="G27" s="74">
        <f t="shared" si="1"/>
        <v>37381</v>
      </c>
    </row>
    <row r="28" spans="1:7" x14ac:dyDescent="0.2">
      <c r="A28" s="71" t="s">
        <v>15</v>
      </c>
      <c r="B28" s="72">
        <v>19842</v>
      </c>
      <c r="C28" s="72">
        <v>0</v>
      </c>
      <c r="D28" s="72">
        <f t="shared" si="0"/>
        <v>19842</v>
      </c>
      <c r="E28" s="73">
        <v>0</v>
      </c>
      <c r="F28" s="73">
        <v>0</v>
      </c>
      <c r="G28" s="74">
        <f t="shared" si="1"/>
        <v>19842</v>
      </c>
    </row>
    <row r="29" spans="1:7" x14ac:dyDescent="0.2">
      <c r="A29" s="71" t="s">
        <v>16</v>
      </c>
      <c r="B29" s="72">
        <v>4279</v>
      </c>
      <c r="C29" s="72">
        <v>0</v>
      </c>
      <c r="D29" s="72">
        <f t="shared" si="0"/>
        <v>4279</v>
      </c>
      <c r="E29" s="73">
        <v>0</v>
      </c>
      <c r="F29" s="73">
        <v>0</v>
      </c>
      <c r="G29" s="74">
        <f t="shared" si="1"/>
        <v>4279</v>
      </c>
    </row>
    <row r="30" spans="1:7" x14ac:dyDescent="0.2">
      <c r="A30" s="71" t="s">
        <v>17</v>
      </c>
      <c r="B30" s="72">
        <v>8510</v>
      </c>
      <c r="C30" s="72">
        <v>0</v>
      </c>
      <c r="D30" s="72">
        <f t="shared" si="0"/>
        <v>8510</v>
      </c>
      <c r="E30" s="73">
        <v>3</v>
      </c>
      <c r="F30" s="73">
        <v>0</v>
      </c>
      <c r="G30" s="74">
        <f t="shared" si="1"/>
        <v>8513</v>
      </c>
    </row>
    <row r="31" spans="1:7" x14ac:dyDescent="0.2">
      <c r="A31" s="71" t="s">
        <v>421</v>
      </c>
      <c r="B31" s="72">
        <f>B23-SUM(B24:B30)</f>
        <v>83471</v>
      </c>
      <c r="C31" s="72">
        <f>C23-SUM(C24:C30)</f>
        <v>970</v>
      </c>
      <c r="D31" s="72">
        <f t="shared" si="0"/>
        <v>82501</v>
      </c>
      <c r="E31" s="73">
        <f>-SUM(E24:E30)</f>
        <v>-10</v>
      </c>
      <c r="F31" s="73">
        <f>-SUM(F24:F30)</f>
        <v>0</v>
      </c>
      <c r="G31" s="74">
        <f t="shared" si="1"/>
        <v>82491</v>
      </c>
    </row>
    <row r="32" spans="1:7" x14ac:dyDescent="0.2">
      <c r="A32" s="75" t="s">
        <v>425</v>
      </c>
      <c r="B32" s="76">
        <v>27389</v>
      </c>
      <c r="C32" s="76">
        <v>2099</v>
      </c>
      <c r="D32" s="76">
        <f t="shared" si="0"/>
        <v>25290</v>
      </c>
      <c r="E32" s="77">
        <v>0</v>
      </c>
      <c r="F32" s="77">
        <v>0</v>
      </c>
      <c r="G32" s="78">
        <f t="shared" si="1"/>
        <v>25290</v>
      </c>
    </row>
    <row r="33" spans="1:7" x14ac:dyDescent="0.2">
      <c r="A33" s="71" t="s">
        <v>18</v>
      </c>
      <c r="B33" s="72">
        <v>331</v>
      </c>
      <c r="C33" s="72">
        <v>0</v>
      </c>
      <c r="D33" s="72">
        <f t="shared" si="0"/>
        <v>331</v>
      </c>
      <c r="E33" s="73">
        <v>0</v>
      </c>
      <c r="F33" s="73">
        <v>0</v>
      </c>
      <c r="G33" s="74">
        <f t="shared" si="1"/>
        <v>331</v>
      </c>
    </row>
    <row r="34" spans="1:7" x14ac:dyDescent="0.2">
      <c r="A34" s="71" t="s">
        <v>19</v>
      </c>
      <c r="B34" s="72">
        <v>483</v>
      </c>
      <c r="C34" s="72">
        <v>0</v>
      </c>
      <c r="D34" s="72">
        <f t="shared" si="0"/>
        <v>483</v>
      </c>
      <c r="E34" s="73">
        <v>0</v>
      </c>
      <c r="F34" s="73">
        <v>0</v>
      </c>
      <c r="G34" s="74">
        <f t="shared" si="1"/>
        <v>483</v>
      </c>
    </row>
    <row r="35" spans="1:7" x14ac:dyDescent="0.2">
      <c r="A35" s="71" t="s">
        <v>20</v>
      </c>
      <c r="B35" s="72">
        <v>659</v>
      </c>
      <c r="C35" s="72">
        <v>0</v>
      </c>
      <c r="D35" s="72">
        <f t="shared" si="0"/>
        <v>659</v>
      </c>
      <c r="E35" s="73">
        <v>0</v>
      </c>
      <c r="F35" s="73">
        <v>0</v>
      </c>
      <c r="G35" s="74">
        <f t="shared" si="1"/>
        <v>659</v>
      </c>
    </row>
    <row r="36" spans="1:7" x14ac:dyDescent="0.2">
      <c r="A36" s="71" t="s">
        <v>21</v>
      </c>
      <c r="B36" s="72">
        <v>6107</v>
      </c>
      <c r="C36" s="72">
        <v>12</v>
      </c>
      <c r="D36" s="72">
        <f t="shared" si="0"/>
        <v>6095</v>
      </c>
      <c r="E36" s="73">
        <v>0</v>
      </c>
      <c r="F36" s="73">
        <v>0</v>
      </c>
      <c r="G36" s="74">
        <f t="shared" si="1"/>
        <v>6095</v>
      </c>
    </row>
    <row r="37" spans="1:7" x14ac:dyDescent="0.2">
      <c r="A37" s="71" t="s">
        <v>421</v>
      </c>
      <c r="B37" s="72">
        <f>B32-SUM(B33:B36)</f>
        <v>19809</v>
      </c>
      <c r="C37" s="72">
        <f>C32-SUM(C33:C36)</f>
        <v>2087</v>
      </c>
      <c r="D37" s="72">
        <f t="shared" si="0"/>
        <v>17722</v>
      </c>
      <c r="E37" s="73">
        <f>-SUM(E33:E36)</f>
        <v>0</v>
      </c>
      <c r="F37" s="73">
        <f>-SUM(F33:F36)</f>
        <v>0</v>
      </c>
      <c r="G37" s="74">
        <f t="shared" si="1"/>
        <v>17722</v>
      </c>
    </row>
    <row r="38" spans="1:7" x14ac:dyDescent="0.2">
      <c r="A38" s="75" t="s">
        <v>426</v>
      </c>
      <c r="B38" s="76">
        <v>640773</v>
      </c>
      <c r="C38" s="76">
        <v>191</v>
      </c>
      <c r="D38" s="76">
        <f t="shared" si="0"/>
        <v>640582</v>
      </c>
      <c r="E38" s="77">
        <v>0</v>
      </c>
      <c r="F38" s="77">
        <v>0</v>
      </c>
      <c r="G38" s="78">
        <f t="shared" si="1"/>
        <v>640582</v>
      </c>
    </row>
    <row r="39" spans="1:7" x14ac:dyDescent="0.2">
      <c r="A39" s="71" t="s">
        <v>22</v>
      </c>
      <c r="B39" s="72">
        <v>10001</v>
      </c>
      <c r="C39" s="72">
        <v>0</v>
      </c>
      <c r="D39" s="72">
        <f t="shared" si="0"/>
        <v>10001</v>
      </c>
      <c r="E39" s="73">
        <v>0</v>
      </c>
      <c r="F39" s="73">
        <v>0</v>
      </c>
      <c r="G39" s="74">
        <f t="shared" si="1"/>
        <v>10001</v>
      </c>
    </row>
    <row r="40" spans="1:7" x14ac:dyDescent="0.2">
      <c r="A40" s="71" t="s">
        <v>23</v>
      </c>
      <c r="B40" s="72">
        <v>20670</v>
      </c>
      <c r="C40" s="72">
        <v>0</v>
      </c>
      <c r="D40" s="72">
        <f t="shared" si="0"/>
        <v>20670</v>
      </c>
      <c r="E40" s="73">
        <v>0</v>
      </c>
      <c r="F40" s="73">
        <v>0</v>
      </c>
      <c r="G40" s="74">
        <f t="shared" si="1"/>
        <v>20670</v>
      </c>
    </row>
    <row r="41" spans="1:7" x14ac:dyDescent="0.2">
      <c r="A41" s="71" t="s">
        <v>24</v>
      </c>
      <c r="B41" s="72">
        <v>11356</v>
      </c>
      <c r="C41" s="72">
        <v>0</v>
      </c>
      <c r="D41" s="72">
        <f t="shared" si="0"/>
        <v>11356</v>
      </c>
      <c r="E41" s="73">
        <v>0</v>
      </c>
      <c r="F41" s="73">
        <v>0</v>
      </c>
      <c r="G41" s="74">
        <f t="shared" si="1"/>
        <v>11356</v>
      </c>
    </row>
    <row r="42" spans="1:7" x14ac:dyDescent="0.2">
      <c r="A42" s="71" t="s">
        <v>540</v>
      </c>
      <c r="B42" s="72">
        <v>4996</v>
      </c>
      <c r="C42" s="72">
        <v>0</v>
      </c>
      <c r="D42" s="72">
        <f t="shared" si="0"/>
        <v>4996</v>
      </c>
      <c r="E42" s="73">
        <v>0</v>
      </c>
      <c r="F42" s="73">
        <v>0</v>
      </c>
      <c r="G42" s="74">
        <f t="shared" si="1"/>
        <v>4996</v>
      </c>
    </row>
    <row r="43" spans="1:7" x14ac:dyDescent="0.2">
      <c r="A43" s="71" t="s">
        <v>25</v>
      </c>
      <c r="B43" s="72">
        <v>3005</v>
      </c>
      <c r="C43" s="72">
        <v>0</v>
      </c>
      <c r="D43" s="72">
        <f t="shared" si="0"/>
        <v>3005</v>
      </c>
      <c r="E43" s="73">
        <v>0</v>
      </c>
      <c r="F43" s="73">
        <v>0</v>
      </c>
      <c r="G43" s="74">
        <f t="shared" si="1"/>
        <v>3005</v>
      </c>
    </row>
    <row r="44" spans="1:7" x14ac:dyDescent="0.2">
      <c r="A44" s="71" t="s">
        <v>26</v>
      </c>
      <c r="B44" s="72">
        <v>8982</v>
      </c>
      <c r="C44" s="72">
        <v>0</v>
      </c>
      <c r="D44" s="72">
        <f t="shared" si="0"/>
        <v>8982</v>
      </c>
      <c r="E44" s="73">
        <v>0</v>
      </c>
      <c r="F44" s="73">
        <v>0</v>
      </c>
      <c r="G44" s="74">
        <f t="shared" si="1"/>
        <v>8982</v>
      </c>
    </row>
    <row r="45" spans="1:7" x14ac:dyDescent="0.2">
      <c r="A45" s="71" t="s">
        <v>27</v>
      </c>
      <c r="B45" s="72">
        <v>3083</v>
      </c>
      <c r="C45" s="72">
        <v>0</v>
      </c>
      <c r="D45" s="72">
        <f t="shared" si="0"/>
        <v>3083</v>
      </c>
      <c r="E45" s="73">
        <v>0</v>
      </c>
      <c r="F45" s="73">
        <v>0</v>
      </c>
      <c r="G45" s="74">
        <f t="shared" si="1"/>
        <v>3083</v>
      </c>
    </row>
    <row r="46" spans="1:7" x14ac:dyDescent="0.2">
      <c r="A46" s="71" t="s">
        <v>28</v>
      </c>
      <c r="B46" s="72">
        <v>87662</v>
      </c>
      <c r="C46" s="72">
        <v>24</v>
      </c>
      <c r="D46" s="72">
        <f t="shared" si="0"/>
        <v>87638</v>
      </c>
      <c r="E46" s="73">
        <v>4</v>
      </c>
      <c r="F46" s="73">
        <v>0</v>
      </c>
      <c r="G46" s="74">
        <f t="shared" si="1"/>
        <v>87642</v>
      </c>
    </row>
    <row r="47" spans="1:7" x14ac:dyDescent="0.2">
      <c r="A47" s="71" t="s">
        <v>29</v>
      </c>
      <c r="B47" s="72">
        <v>3248</v>
      </c>
      <c r="C47" s="72">
        <v>0</v>
      </c>
      <c r="D47" s="72">
        <f t="shared" si="0"/>
        <v>3248</v>
      </c>
      <c r="E47" s="73">
        <v>0</v>
      </c>
      <c r="F47" s="73">
        <v>0</v>
      </c>
      <c r="G47" s="74">
        <f t="shared" si="1"/>
        <v>3248</v>
      </c>
    </row>
    <row r="48" spans="1:7" x14ac:dyDescent="0.2">
      <c r="A48" s="71" t="s">
        <v>30</v>
      </c>
      <c r="B48" s="72">
        <v>683</v>
      </c>
      <c r="C48" s="72">
        <v>0</v>
      </c>
      <c r="D48" s="72">
        <f t="shared" si="0"/>
        <v>683</v>
      </c>
      <c r="E48" s="73">
        <v>0</v>
      </c>
      <c r="F48" s="73">
        <v>0</v>
      </c>
      <c r="G48" s="74">
        <f t="shared" si="1"/>
        <v>683</v>
      </c>
    </row>
    <row r="49" spans="1:7" x14ac:dyDescent="0.2">
      <c r="A49" s="71" t="s">
        <v>31</v>
      </c>
      <c r="B49" s="72">
        <v>133459</v>
      </c>
      <c r="C49" s="72">
        <v>0</v>
      </c>
      <c r="D49" s="72">
        <f t="shared" si="0"/>
        <v>133459</v>
      </c>
      <c r="E49" s="73">
        <v>0</v>
      </c>
      <c r="F49" s="73">
        <v>0</v>
      </c>
      <c r="G49" s="74">
        <f t="shared" si="1"/>
        <v>133459</v>
      </c>
    </row>
    <row r="50" spans="1:7" x14ac:dyDescent="0.2">
      <c r="A50" s="71" t="s">
        <v>32</v>
      </c>
      <c r="B50" s="72">
        <v>1197</v>
      </c>
      <c r="C50" s="72">
        <v>0</v>
      </c>
      <c r="D50" s="72">
        <f t="shared" si="0"/>
        <v>1197</v>
      </c>
      <c r="E50" s="73">
        <v>0</v>
      </c>
      <c r="F50" s="73">
        <v>0</v>
      </c>
      <c r="G50" s="74">
        <f t="shared" si="1"/>
        <v>1197</v>
      </c>
    </row>
    <row r="51" spans="1:7" x14ac:dyDescent="0.2">
      <c r="A51" s="71" t="s">
        <v>33</v>
      </c>
      <c r="B51" s="72">
        <v>28774</v>
      </c>
      <c r="C51" s="72">
        <v>0</v>
      </c>
      <c r="D51" s="72">
        <f t="shared" si="0"/>
        <v>28774</v>
      </c>
      <c r="E51" s="73">
        <v>0</v>
      </c>
      <c r="F51" s="73">
        <v>0</v>
      </c>
      <c r="G51" s="74">
        <f t="shared" si="1"/>
        <v>28774</v>
      </c>
    </row>
    <row r="52" spans="1:7" x14ac:dyDescent="0.2">
      <c r="A52" s="71" t="s">
        <v>34</v>
      </c>
      <c r="B52" s="72">
        <v>11389</v>
      </c>
      <c r="C52" s="72">
        <v>0</v>
      </c>
      <c r="D52" s="72">
        <f t="shared" si="0"/>
        <v>11389</v>
      </c>
      <c r="E52" s="73">
        <v>0</v>
      </c>
      <c r="F52" s="73">
        <v>0</v>
      </c>
      <c r="G52" s="74">
        <f t="shared" si="1"/>
        <v>11389</v>
      </c>
    </row>
    <row r="53" spans="1:7" x14ac:dyDescent="0.2">
      <c r="A53" s="71" t="s">
        <v>35</v>
      </c>
      <c r="B53" s="72">
        <v>49982</v>
      </c>
      <c r="C53" s="72">
        <v>90</v>
      </c>
      <c r="D53" s="72">
        <f t="shared" si="0"/>
        <v>49892</v>
      </c>
      <c r="E53" s="73">
        <v>3</v>
      </c>
      <c r="F53" s="73">
        <v>0</v>
      </c>
      <c r="G53" s="74">
        <f t="shared" si="1"/>
        <v>49895</v>
      </c>
    </row>
    <row r="54" spans="1:7" x14ac:dyDescent="0.2">
      <c r="A54" s="71" t="s">
        <v>36</v>
      </c>
      <c r="B54" s="72">
        <v>29739</v>
      </c>
      <c r="C54" s="72">
        <v>0</v>
      </c>
      <c r="D54" s="72">
        <f t="shared" si="0"/>
        <v>29739</v>
      </c>
      <c r="E54" s="73">
        <v>3</v>
      </c>
      <c r="F54" s="73">
        <v>0</v>
      </c>
      <c r="G54" s="74">
        <f t="shared" si="1"/>
        <v>29742</v>
      </c>
    </row>
    <row r="55" spans="1:7" x14ac:dyDescent="0.2">
      <c r="A55" s="71" t="s">
        <v>421</v>
      </c>
      <c r="B55" s="72">
        <f>B38-SUM(B39:B54)</f>
        <v>232547</v>
      </c>
      <c r="C55" s="72">
        <f>C38-SUM(C39:C54)</f>
        <v>77</v>
      </c>
      <c r="D55" s="72">
        <f t="shared" si="0"/>
        <v>232470</v>
      </c>
      <c r="E55" s="73">
        <f>-SUM(E39:E54)</f>
        <v>-10</v>
      </c>
      <c r="F55" s="73">
        <f>-SUM(F39:F54)</f>
        <v>0</v>
      </c>
      <c r="G55" s="74">
        <f t="shared" si="1"/>
        <v>232460</v>
      </c>
    </row>
    <row r="56" spans="1:7" x14ac:dyDescent="0.2">
      <c r="A56" s="75" t="s">
        <v>427</v>
      </c>
      <c r="B56" s="76">
        <v>1973579</v>
      </c>
      <c r="C56" s="76">
        <v>778</v>
      </c>
      <c r="D56" s="76">
        <f t="shared" si="0"/>
        <v>1972801</v>
      </c>
      <c r="E56" s="77">
        <v>0</v>
      </c>
      <c r="F56" s="77">
        <v>0</v>
      </c>
      <c r="G56" s="78">
        <f t="shared" si="1"/>
        <v>1972801</v>
      </c>
    </row>
    <row r="57" spans="1:7" x14ac:dyDescent="0.2">
      <c r="A57" s="71" t="s">
        <v>37</v>
      </c>
      <c r="B57" s="72">
        <v>57875</v>
      </c>
      <c r="C57" s="72">
        <v>0</v>
      </c>
      <c r="D57" s="72">
        <f t="shared" si="0"/>
        <v>57875</v>
      </c>
      <c r="E57" s="73">
        <v>0</v>
      </c>
      <c r="F57" s="73">
        <v>0</v>
      </c>
      <c r="G57" s="74">
        <f t="shared" si="1"/>
        <v>57875</v>
      </c>
    </row>
    <row r="58" spans="1:7" x14ac:dyDescent="0.2">
      <c r="A58" s="71" t="s">
        <v>38</v>
      </c>
      <c r="B58" s="72">
        <v>34878</v>
      </c>
      <c r="C58" s="72">
        <v>6</v>
      </c>
      <c r="D58" s="72">
        <f t="shared" si="0"/>
        <v>34872</v>
      </c>
      <c r="E58" s="73">
        <v>0</v>
      </c>
      <c r="F58" s="73">
        <v>0</v>
      </c>
      <c r="G58" s="74">
        <f t="shared" si="1"/>
        <v>34872</v>
      </c>
    </row>
    <row r="59" spans="1:7" x14ac:dyDescent="0.2">
      <c r="A59" s="71" t="s">
        <v>39</v>
      </c>
      <c r="B59" s="72">
        <v>135010</v>
      </c>
      <c r="C59" s="72">
        <v>0</v>
      </c>
      <c r="D59" s="72">
        <f t="shared" si="0"/>
        <v>135010</v>
      </c>
      <c r="E59" s="73">
        <v>0</v>
      </c>
      <c r="F59" s="73">
        <v>0</v>
      </c>
      <c r="G59" s="74">
        <f t="shared" si="1"/>
        <v>135010</v>
      </c>
    </row>
    <row r="60" spans="1:7" x14ac:dyDescent="0.2">
      <c r="A60" s="71" t="s">
        <v>447</v>
      </c>
      <c r="B60" s="72">
        <v>32811</v>
      </c>
      <c r="C60" s="72">
        <v>0</v>
      </c>
      <c r="D60" s="72">
        <f t="shared" si="0"/>
        <v>32811</v>
      </c>
      <c r="E60" s="73">
        <v>0</v>
      </c>
      <c r="F60" s="73">
        <v>0</v>
      </c>
      <c r="G60" s="74">
        <f t="shared" si="1"/>
        <v>32811</v>
      </c>
    </row>
    <row r="61" spans="1:7" x14ac:dyDescent="0.2">
      <c r="A61" s="71" t="s">
        <v>40</v>
      </c>
      <c r="B61" s="72">
        <v>106989</v>
      </c>
      <c r="C61" s="72">
        <v>41</v>
      </c>
      <c r="D61" s="72">
        <f t="shared" si="0"/>
        <v>106948</v>
      </c>
      <c r="E61" s="73">
        <v>0</v>
      </c>
      <c r="F61" s="73">
        <v>0</v>
      </c>
      <c r="G61" s="74">
        <f t="shared" si="1"/>
        <v>106948</v>
      </c>
    </row>
    <row r="62" spans="1:7" x14ac:dyDescent="0.2">
      <c r="A62" s="71" t="s">
        <v>41</v>
      </c>
      <c r="B62" s="72">
        <v>87578</v>
      </c>
      <c r="C62" s="72">
        <v>0</v>
      </c>
      <c r="D62" s="72">
        <f t="shared" si="0"/>
        <v>87578</v>
      </c>
      <c r="E62" s="73">
        <v>0</v>
      </c>
      <c r="F62" s="73">
        <v>0</v>
      </c>
      <c r="G62" s="74">
        <f t="shared" si="1"/>
        <v>87578</v>
      </c>
    </row>
    <row r="63" spans="1:7" x14ac:dyDescent="0.2">
      <c r="A63" s="71" t="s">
        <v>381</v>
      </c>
      <c r="B63" s="72">
        <v>189118</v>
      </c>
      <c r="C63" s="72">
        <v>102</v>
      </c>
      <c r="D63" s="72">
        <f t="shared" si="0"/>
        <v>189016</v>
      </c>
      <c r="E63" s="73">
        <v>0</v>
      </c>
      <c r="F63" s="73">
        <v>0</v>
      </c>
      <c r="G63" s="74">
        <f t="shared" si="1"/>
        <v>189016</v>
      </c>
    </row>
    <row r="64" spans="1:7" x14ac:dyDescent="0.2">
      <c r="A64" s="71" t="s">
        <v>448</v>
      </c>
      <c r="B64" s="72">
        <v>41726</v>
      </c>
      <c r="C64" s="72">
        <v>0</v>
      </c>
      <c r="D64" s="72">
        <f t="shared" si="0"/>
        <v>41726</v>
      </c>
      <c r="E64" s="73">
        <v>0</v>
      </c>
      <c r="F64" s="73">
        <v>0</v>
      </c>
      <c r="G64" s="74">
        <f t="shared" si="1"/>
        <v>41726</v>
      </c>
    </row>
    <row r="65" spans="1:7" x14ac:dyDescent="0.2">
      <c r="A65" s="71" t="s">
        <v>42</v>
      </c>
      <c r="B65" s="72">
        <v>1980</v>
      </c>
      <c r="C65" s="72">
        <v>0</v>
      </c>
      <c r="D65" s="72">
        <f t="shared" si="0"/>
        <v>1980</v>
      </c>
      <c r="E65" s="73">
        <v>0</v>
      </c>
      <c r="F65" s="73">
        <v>0</v>
      </c>
      <c r="G65" s="74">
        <f t="shared" si="1"/>
        <v>1980</v>
      </c>
    </row>
    <row r="66" spans="1:7" x14ac:dyDescent="0.2">
      <c r="A66" s="71" t="s">
        <v>43</v>
      </c>
      <c r="B66" s="72">
        <v>154875</v>
      </c>
      <c r="C66" s="72">
        <v>0</v>
      </c>
      <c r="D66" s="72">
        <f t="shared" si="0"/>
        <v>154875</v>
      </c>
      <c r="E66" s="73">
        <v>0</v>
      </c>
      <c r="F66" s="73">
        <v>0</v>
      </c>
      <c r="G66" s="74">
        <f t="shared" si="1"/>
        <v>154875</v>
      </c>
    </row>
    <row r="67" spans="1:7" x14ac:dyDescent="0.2">
      <c r="A67" s="71" t="s">
        <v>608</v>
      </c>
      <c r="B67" s="72">
        <v>6191</v>
      </c>
      <c r="C67" s="72">
        <v>0</v>
      </c>
      <c r="D67" s="72">
        <f t="shared" si="0"/>
        <v>6191</v>
      </c>
      <c r="E67" s="73">
        <v>0</v>
      </c>
      <c r="F67" s="73">
        <v>0</v>
      </c>
      <c r="G67" s="74">
        <f t="shared" si="1"/>
        <v>6191</v>
      </c>
    </row>
    <row r="68" spans="1:7" x14ac:dyDescent="0.2">
      <c r="A68" s="71" t="s">
        <v>44</v>
      </c>
      <c r="B68" s="72">
        <v>36792</v>
      </c>
      <c r="C68" s="72">
        <v>0</v>
      </c>
      <c r="D68" s="72">
        <f t="shared" si="0"/>
        <v>36792</v>
      </c>
      <c r="E68" s="73">
        <v>0</v>
      </c>
      <c r="F68" s="73">
        <v>0</v>
      </c>
      <c r="G68" s="74">
        <f t="shared" si="1"/>
        <v>36792</v>
      </c>
    </row>
    <row r="69" spans="1:7" x14ac:dyDescent="0.2">
      <c r="A69" s="71" t="s">
        <v>45</v>
      </c>
      <c r="B69" s="72">
        <v>74592</v>
      </c>
      <c r="C69" s="72">
        <v>0</v>
      </c>
      <c r="D69" s="72">
        <f t="shared" si="0"/>
        <v>74592</v>
      </c>
      <c r="E69" s="73">
        <v>0</v>
      </c>
      <c r="F69" s="73">
        <v>0</v>
      </c>
      <c r="G69" s="74">
        <f t="shared" si="1"/>
        <v>74592</v>
      </c>
    </row>
    <row r="70" spans="1:7" x14ac:dyDescent="0.2">
      <c r="A70" s="71" t="s">
        <v>652</v>
      </c>
      <c r="B70" s="72">
        <v>33</v>
      </c>
      <c r="C70" s="72">
        <v>0</v>
      </c>
      <c r="D70" s="72">
        <f t="shared" si="0"/>
        <v>33</v>
      </c>
      <c r="E70" s="73">
        <v>0</v>
      </c>
      <c r="F70" s="73">
        <v>0</v>
      </c>
      <c r="G70" s="74">
        <f t="shared" si="1"/>
        <v>33</v>
      </c>
    </row>
    <row r="71" spans="1:7" x14ac:dyDescent="0.2">
      <c r="A71" s="71" t="s">
        <v>47</v>
      </c>
      <c r="B71" s="72">
        <v>10504</v>
      </c>
      <c r="C71" s="72">
        <v>0</v>
      </c>
      <c r="D71" s="72">
        <f t="shared" si="0"/>
        <v>10504</v>
      </c>
      <c r="E71" s="73">
        <v>0</v>
      </c>
      <c r="F71" s="73">
        <v>0</v>
      </c>
      <c r="G71" s="74">
        <f t="shared" si="1"/>
        <v>10504</v>
      </c>
    </row>
    <row r="72" spans="1:7" x14ac:dyDescent="0.2">
      <c r="A72" s="71" t="s">
        <v>48</v>
      </c>
      <c r="B72" s="72">
        <v>58725</v>
      </c>
      <c r="C72" s="72">
        <v>0</v>
      </c>
      <c r="D72" s="72">
        <f t="shared" si="0"/>
        <v>58725</v>
      </c>
      <c r="E72" s="73">
        <v>0</v>
      </c>
      <c r="F72" s="73">
        <v>0</v>
      </c>
      <c r="G72" s="74">
        <f t="shared" si="1"/>
        <v>58725</v>
      </c>
    </row>
    <row r="73" spans="1:7" x14ac:dyDescent="0.2">
      <c r="A73" s="71" t="s">
        <v>49</v>
      </c>
      <c r="B73" s="72">
        <v>138590</v>
      </c>
      <c r="C73" s="72">
        <v>0</v>
      </c>
      <c r="D73" s="72">
        <f t="shared" ref="D73:D136" si="2">(B73-C73)</f>
        <v>138590</v>
      </c>
      <c r="E73" s="73">
        <v>0</v>
      </c>
      <c r="F73" s="73">
        <v>0</v>
      </c>
      <c r="G73" s="74">
        <f t="shared" si="1"/>
        <v>138590</v>
      </c>
    </row>
    <row r="74" spans="1:7" x14ac:dyDescent="0.2">
      <c r="A74" s="71" t="s">
        <v>50</v>
      </c>
      <c r="B74" s="72">
        <v>44971</v>
      </c>
      <c r="C74" s="72">
        <v>0</v>
      </c>
      <c r="D74" s="72">
        <f t="shared" si="2"/>
        <v>44971</v>
      </c>
      <c r="E74" s="73">
        <v>0</v>
      </c>
      <c r="F74" s="73">
        <v>0</v>
      </c>
      <c r="G74" s="74">
        <f t="shared" ref="G74:G137" si="3">SUM(D74:F74)</f>
        <v>44971</v>
      </c>
    </row>
    <row r="75" spans="1:7" x14ac:dyDescent="0.2">
      <c r="A75" s="71" t="s">
        <v>51</v>
      </c>
      <c r="B75" s="72">
        <v>45065</v>
      </c>
      <c r="C75" s="72">
        <v>0</v>
      </c>
      <c r="D75" s="72">
        <f t="shared" si="2"/>
        <v>45065</v>
      </c>
      <c r="E75" s="73">
        <v>0</v>
      </c>
      <c r="F75" s="73">
        <v>0</v>
      </c>
      <c r="G75" s="74">
        <f t="shared" si="3"/>
        <v>45065</v>
      </c>
    </row>
    <row r="76" spans="1:7" x14ac:dyDescent="0.2">
      <c r="A76" s="71" t="s">
        <v>52</v>
      </c>
      <c r="B76" s="72">
        <v>37365</v>
      </c>
      <c r="C76" s="72">
        <v>0</v>
      </c>
      <c r="D76" s="72">
        <f t="shared" si="2"/>
        <v>37365</v>
      </c>
      <c r="E76" s="73">
        <v>0</v>
      </c>
      <c r="F76" s="73">
        <v>0</v>
      </c>
      <c r="G76" s="74">
        <f t="shared" si="3"/>
        <v>37365</v>
      </c>
    </row>
    <row r="77" spans="1:7" x14ac:dyDescent="0.2">
      <c r="A77" s="71" t="s">
        <v>53</v>
      </c>
      <c r="B77" s="72">
        <v>6115</v>
      </c>
      <c r="C77" s="72">
        <v>0</v>
      </c>
      <c r="D77" s="72">
        <f t="shared" si="2"/>
        <v>6115</v>
      </c>
      <c r="E77" s="73">
        <v>0</v>
      </c>
      <c r="F77" s="73">
        <v>0</v>
      </c>
      <c r="G77" s="74">
        <f t="shared" si="3"/>
        <v>6115</v>
      </c>
    </row>
    <row r="78" spans="1:7" x14ac:dyDescent="0.2">
      <c r="A78" s="71" t="s">
        <v>54</v>
      </c>
      <c r="B78" s="72">
        <v>171222</v>
      </c>
      <c r="C78" s="72">
        <v>513</v>
      </c>
      <c r="D78" s="72">
        <f t="shared" si="2"/>
        <v>170709</v>
      </c>
      <c r="E78" s="73">
        <v>0</v>
      </c>
      <c r="F78" s="73">
        <v>0</v>
      </c>
      <c r="G78" s="74">
        <f t="shared" si="3"/>
        <v>170709</v>
      </c>
    </row>
    <row r="79" spans="1:7" x14ac:dyDescent="0.2">
      <c r="A79" s="71" t="s">
        <v>55</v>
      </c>
      <c r="B79" s="72">
        <v>95293</v>
      </c>
      <c r="C79" s="72">
        <v>0</v>
      </c>
      <c r="D79" s="72">
        <f t="shared" si="2"/>
        <v>95293</v>
      </c>
      <c r="E79" s="73">
        <v>0</v>
      </c>
      <c r="F79" s="73">
        <v>0</v>
      </c>
      <c r="G79" s="74">
        <f t="shared" si="3"/>
        <v>95293</v>
      </c>
    </row>
    <row r="80" spans="1:7" x14ac:dyDescent="0.2">
      <c r="A80" s="71" t="s">
        <v>56</v>
      </c>
      <c r="B80" s="72">
        <v>113691</v>
      </c>
      <c r="C80" s="72">
        <v>116</v>
      </c>
      <c r="D80" s="72">
        <f t="shared" si="2"/>
        <v>113575</v>
      </c>
      <c r="E80" s="73">
        <v>0</v>
      </c>
      <c r="F80" s="73">
        <v>0</v>
      </c>
      <c r="G80" s="74">
        <f t="shared" si="3"/>
        <v>113575</v>
      </c>
    </row>
    <row r="81" spans="1:7" x14ac:dyDescent="0.2">
      <c r="A81" s="71" t="s">
        <v>375</v>
      </c>
      <c r="B81" s="72">
        <v>537</v>
      </c>
      <c r="C81" s="72">
        <v>0</v>
      </c>
      <c r="D81" s="72">
        <f t="shared" si="2"/>
        <v>537</v>
      </c>
      <c r="E81" s="73">
        <v>0</v>
      </c>
      <c r="F81" s="73">
        <v>0</v>
      </c>
      <c r="G81" s="74">
        <f t="shared" si="3"/>
        <v>537</v>
      </c>
    </row>
    <row r="82" spans="1:7" x14ac:dyDescent="0.2">
      <c r="A82" s="71" t="s">
        <v>383</v>
      </c>
      <c r="B82" s="72">
        <v>7747</v>
      </c>
      <c r="C82" s="72">
        <v>0</v>
      </c>
      <c r="D82" s="72">
        <f t="shared" si="2"/>
        <v>7747</v>
      </c>
      <c r="E82" s="73">
        <v>0</v>
      </c>
      <c r="F82" s="73">
        <v>0</v>
      </c>
      <c r="G82" s="74">
        <f t="shared" si="3"/>
        <v>7747</v>
      </c>
    </row>
    <row r="83" spans="1:7" x14ac:dyDescent="0.2">
      <c r="A83" s="71" t="s">
        <v>57</v>
      </c>
      <c r="B83" s="72">
        <v>98011</v>
      </c>
      <c r="C83" s="72">
        <v>0</v>
      </c>
      <c r="D83" s="72">
        <f t="shared" si="2"/>
        <v>98011</v>
      </c>
      <c r="E83" s="73">
        <v>0</v>
      </c>
      <c r="F83" s="73">
        <v>0</v>
      </c>
      <c r="G83" s="74">
        <f t="shared" si="3"/>
        <v>98011</v>
      </c>
    </row>
    <row r="84" spans="1:7" x14ac:dyDescent="0.2">
      <c r="A84" s="71" t="s">
        <v>58</v>
      </c>
      <c r="B84" s="72">
        <v>73063</v>
      </c>
      <c r="C84" s="72">
        <v>0</v>
      </c>
      <c r="D84" s="72">
        <f t="shared" si="2"/>
        <v>73063</v>
      </c>
      <c r="E84" s="73">
        <v>0</v>
      </c>
      <c r="F84" s="73">
        <v>0</v>
      </c>
      <c r="G84" s="74">
        <f t="shared" si="3"/>
        <v>73063</v>
      </c>
    </row>
    <row r="85" spans="1:7" x14ac:dyDescent="0.2">
      <c r="A85" s="71" t="s">
        <v>364</v>
      </c>
      <c r="B85" s="72">
        <v>68227</v>
      </c>
      <c r="C85" s="72">
        <v>0</v>
      </c>
      <c r="D85" s="72">
        <f t="shared" si="2"/>
        <v>68227</v>
      </c>
      <c r="E85" s="73">
        <v>0</v>
      </c>
      <c r="F85" s="73">
        <v>0</v>
      </c>
      <c r="G85" s="74">
        <f t="shared" si="3"/>
        <v>68227</v>
      </c>
    </row>
    <row r="86" spans="1:7" x14ac:dyDescent="0.2">
      <c r="A86" s="71" t="s">
        <v>511</v>
      </c>
      <c r="B86" s="72">
        <v>15249</v>
      </c>
      <c r="C86" s="72">
        <v>0</v>
      </c>
      <c r="D86" s="72">
        <f t="shared" si="2"/>
        <v>15249</v>
      </c>
      <c r="E86" s="73">
        <v>0</v>
      </c>
      <c r="F86" s="73">
        <v>0</v>
      </c>
      <c r="G86" s="74">
        <f t="shared" si="3"/>
        <v>15249</v>
      </c>
    </row>
    <row r="87" spans="1:7" x14ac:dyDescent="0.2">
      <c r="A87" s="71" t="s">
        <v>59</v>
      </c>
      <c r="B87" s="72">
        <v>11532</v>
      </c>
      <c r="C87" s="72">
        <v>0</v>
      </c>
      <c r="D87" s="72">
        <f t="shared" si="2"/>
        <v>11532</v>
      </c>
      <c r="E87" s="73">
        <v>0</v>
      </c>
      <c r="F87" s="73">
        <v>0</v>
      </c>
      <c r="G87" s="74">
        <f t="shared" si="3"/>
        <v>11532</v>
      </c>
    </row>
    <row r="88" spans="1:7" x14ac:dyDescent="0.2">
      <c r="A88" s="71" t="s">
        <v>421</v>
      </c>
      <c r="B88" s="72">
        <f>B56-SUM(B57:B87)</f>
        <v>17224</v>
      </c>
      <c r="C88" s="72">
        <f>C56-SUM(C57:C87)</f>
        <v>0</v>
      </c>
      <c r="D88" s="72">
        <f t="shared" si="2"/>
        <v>17224</v>
      </c>
      <c r="E88" s="73">
        <f>-SUM(E57:E87)</f>
        <v>0</v>
      </c>
      <c r="F88" s="73">
        <f>-SUM(F57:F87)</f>
        <v>0</v>
      </c>
      <c r="G88" s="74">
        <f t="shared" si="3"/>
        <v>17224</v>
      </c>
    </row>
    <row r="89" spans="1:7" x14ac:dyDescent="0.2">
      <c r="A89" s="75" t="s">
        <v>428</v>
      </c>
      <c r="B89" s="76">
        <v>13816</v>
      </c>
      <c r="C89" s="76">
        <v>1333</v>
      </c>
      <c r="D89" s="76">
        <f t="shared" si="2"/>
        <v>12483</v>
      </c>
      <c r="E89" s="77">
        <v>0</v>
      </c>
      <c r="F89" s="77">
        <v>0</v>
      </c>
      <c r="G89" s="78">
        <f t="shared" si="3"/>
        <v>12483</v>
      </c>
    </row>
    <row r="90" spans="1:7" x14ac:dyDescent="0.2">
      <c r="A90" s="71" t="s">
        <v>60</v>
      </c>
      <c r="B90" s="72">
        <v>505</v>
      </c>
      <c r="C90" s="72">
        <v>0</v>
      </c>
      <c r="D90" s="72">
        <f t="shared" si="2"/>
        <v>505</v>
      </c>
      <c r="E90" s="73">
        <v>0</v>
      </c>
      <c r="F90" s="73">
        <v>0</v>
      </c>
      <c r="G90" s="74">
        <f t="shared" si="3"/>
        <v>505</v>
      </c>
    </row>
    <row r="91" spans="1:7" x14ac:dyDescent="0.2">
      <c r="A91" s="71" t="s">
        <v>61</v>
      </c>
      <c r="B91" s="72">
        <v>2259</v>
      </c>
      <c r="C91" s="72">
        <v>0</v>
      </c>
      <c r="D91" s="72">
        <f t="shared" si="2"/>
        <v>2259</v>
      </c>
      <c r="E91" s="73">
        <v>0</v>
      </c>
      <c r="F91" s="73">
        <v>0</v>
      </c>
      <c r="G91" s="74">
        <f t="shared" si="3"/>
        <v>2259</v>
      </c>
    </row>
    <row r="92" spans="1:7" x14ac:dyDescent="0.2">
      <c r="A92" s="71" t="s">
        <v>421</v>
      </c>
      <c r="B92" s="72">
        <f>B89-SUM(B90:B91)</f>
        <v>11052</v>
      </c>
      <c r="C92" s="72">
        <f>C89-SUM(C90:C91)</f>
        <v>1333</v>
      </c>
      <c r="D92" s="72">
        <f t="shared" si="2"/>
        <v>9719</v>
      </c>
      <c r="E92" s="73">
        <f>-SUM(E90:E91)</f>
        <v>0</v>
      </c>
      <c r="F92" s="73">
        <f>-SUM(F90:F91)</f>
        <v>0</v>
      </c>
      <c r="G92" s="74">
        <f t="shared" si="3"/>
        <v>9719</v>
      </c>
    </row>
    <row r="93" spans="1:7" x14ac:dyDescent="0.2">
      <c r="A93" s="75" t="s">
        <v>429</v>
      </c>
      <c r="B93" s="76">
        <v>204126</v>
      </c>
      <c r="C93" s="76">
        <v>1164</v>
      </c>
      <c r="D93" s="76">
        <f t="shared" si="2"/>
        <v>202962</v>
      </c>
      <c r="E93" s="77">
        <v>0</v>
      </c>
      <c r="F93" s="77">
        <v>0</v>
      </c>
      <c r="G93" s="78">
        <f t="shared" si="3"/>
        <v>202962</v>
      </c>
    </row>
    <row r="94" spans="1:7" x14ac:dyDescent="0.2">
      <c r="A94" s="71" t="s">
        <v>62</v>
      </c>
      <c r="B94" s="72">
        <v>20410</v>
      </c>
      <c r="C94" s="72">
        <v>0</v>
      </c>
      <c r="D94" s="72">
        <f t="shared" si="2"/>
        <v>20410</v>
      </c>
      <c r="E94" s="73">
        <v>0</v>
      </c>
      <c r="F94" s="73">
        <v>0</v>
      </c>
      <c r="G94" s="74">
        <f t="shared" si="3"/>
        <v>20410</v>
      </c>
    </row>
    <row r="95" spans="1:7" x14ac:dyDescent="0.2">
      <c r="A95" s="71" t="s">
        <v>421</v>
      </c>
      <c r="B95" s="72">
        <f>B93-B94</f>
        <v>183716</v>
      </c>
      <c r="C95" s="72">
        <f>C93-C94</f>
        <v>1164</v>
      </c>
      <c r="D95" s="72">
        <f t="shared" si="2"/>
        <v>182552</v>
      </c>
      <c r="E95" s="73">
        <f>-E94</f>
        <v>0</v>
      </c>
      <c r="F95" s="73">
        <f>-F94</f>
        <v>0</v>
      </c>
      <c r="G95" s="74">
        <f t="shared" si="3"/>
        <v>182552</v>
      </c>
    </row>
    <row r="96" spans="1:7" x14ac:dyDescent="0.2">
      <c r="A96" s="75" t="s">
        <v>430</v>
      </c>
      <c r="B96" s="76">
        <v>162240</v>
      </c>
      <c r="C96" s="76">
        <v>119</v>
      </c>
      <c r="D96" s="76">
        <f t="shared" si="2"/>
        <v>162121</v>
      </c>
      <c r="E96" s="77">
        <v>0</v>
      </c>
      <c r="F96" s="77">
        <v>0</v>
      </c>
      <c r="G96" s="78">
        <f t="shared" si="3"/>
        <v>162121</v>
      </c>
    </row>
    <row r="97" spans="1:7" x14ac:dyDescent="0.2">
      <c r="A97" s="71" t="s">
        <v>63</v>
      </c>
      <c r="B97" s="72">
        <v>3491</v>
      </c>
      <c r="C97" s="72">
        <v>0</v>
      </c>
      <c r="D97" s="72">
        <f t="shared" si="2"/>
        <v>3491</v>
      </c>
      <c r="E97" s="73">
        <v>0</v>
      </c>
      <c r="F97" s="73">
        <v>0</v>
      </c>
      <c r="G97" s="74">
        <f t="shared" si="3"/>
        <v>3491</v>
      </c>
    </row>
    <row r="98" spans="1:7" x14ac:dyDescent="0.2">
      <c r="A98" s="71" t="s">
        <v>64</v>
      </c>
      <c r="B98" s="72">
        <v>7860</v>
      </c>
      <c r="C98" s="72">
        <v>0</v>
      </c>
      <c r="D98" s="72">
        <f t="shared" si="2"/>
        <v>7860</v>
      </c>
      <c r="E98" s="73">
        <v>2</v>
      </c>
      <c r="F98" s="73">
        <v>0</v>
      </c>
      <c r="G98" s="74">
        <f t="shared" si="3"/>
        <v>7862</v>
      </c>
    </row>
    <row r="99" spans="1:7" x14ac:dyDescent="0.2">
      <c r="A99" s="71" t="s">
        <v>421</v>
      </c>
      <c r="B99" s="72">
        <f>B96-SUM(B97:B98)</f>
        <v>150889</v>
      </c>
      <c r="C99" s="72">
        <f>C96-SUM(C97:C98)</f>
        <v>119</v>
      </c>
      <c r="D99" s="72">
        <f t="shared" si="2"/>
        <v>150770</v>
      </c>
      <c r="E99" s="73">
        <f>-SUM(E97:E98)</f>
        <v>-2</v>
      </c>
      <c r="F99" s="73">
        <f>-SUM(F97:F98)</f>
        <v>0</v>
      </c>
      <c r="G99" s="74">
        <f t="shared" si="3"/>
        <v>150768</v>
      </c>
    </row>
    <row r="100" spans="1:7" x14ac:dyDescent="0.2">
      <c r="A100" s="75" t="s">
        <v>431</v>
      </c>
      <c r="B100" s="76">
        <v>231042</v>
      </c>
      <c r="C100" s="76">
        <v>0</v>
      </c>
      <c r="D100" s="76">
        <f t="shared" si="2"/>
        <v>231042</v>
      </c>
      <c r="E100" s="77">
        <v>0</v>
      </c>
      <c r="F100" s="77">
        <v>0</v>
      </c>
      <c r="G100" s="78">
        <f t="shared" si="3"/>
        <v>231042</v>
      </c>
    </row>
    <row r="101" spans="1:7" x14ac:dyDescent="0.2">
      <c r="A101" s="71" t="s">
        <v>65</v>
      </c>
      <c r="B101" s="72">
        <v>10384</v>
      </c>
      <c r="C101" s="72">
        <v>0</v>
      </c>
      <c r="D101" s="72">
        <f t="shared" si="2"/>
        <v>10384</v>
      </c>
      <c r="E101" s="73">
        <v>0</v>
      </c>
      <c r="F101" s="73">
        <v>0</v>
      </c>
      <c r="G101" s="74">
        <f t="shared" si="3"/>
        <v>10384</v>
      </c>
    </row>
    <row r="102" spans="1:7" x14ac:dyDescent="0.2">
      <c r="A102" s="71" t="s">
        <v>66</v>
      </c>
      <c r="B102" s="72">
        <v>1464</v>
      </c>
      <c r="C102" s="72">
        <v>0</v>
      </c>
      <c r="D102" s="72">
        <f t="shared" si="2"/>
        <v>1464</v>
      </c>
      <c r="E102" s="73">
        <v>0</v>
      </c>
      <c r="F102" s="73">
        <v>0</v>
      </c>
      <c r="G102" s="74">
        <f t="shared" si="3"/>
        <v>1464</v>
      </c>
    </row>
    <row r="103" spans="1:7" x14ac:dyDescent="0.2">
      <c r="A103" s="71" t="s">
        <v>67</v>
      </c>
      <c r="B103" s="72">
        <v>9165</v>
      </c>
      <c r="C103" s="72">
        <v>0</v>
      </c>
      <c r="D103" s="72">
        <f t="shared" si="2"/>
        <v>9165</v>
      </c>
      <c r="E103" s="73">
        <v>0</v>
      </c>
      <c r="F103" s="73">
        <v>0</v>
      </c>
      <c r="G103" s="74">
        <f t="shared" si="3"/>
        <v>9165</v>
      </c>
    </row>
    <row r="104" spans="1:7" x14ac:dyDescent="0.2">
      <c r="A104" s="71" t="s">
        <v>68</v>
      </c>
      <c r="B104" s="72">
        <v>840</v>
      </c>
      <c r="C104" s="72">
        <v>0</v>
      </c>
      <c r="D104" s="72">
        <f t="shared" si="2"/>
        <v>840</v>
      </c>
      <c r="E104" s="73">
        <v>0</v>
      </c>
      <c r="F104" s="73">
        <v>0</v>
      </c>
      <c r="G104" s="74">
        <f t="shared" si="3"/>
        <v>840</v>
      </c>
    </row>
    <row r="105" spans="1:7" x14ac:dyDescent="0.2">
      <c r="A105" s="71" t="s">
        <v>421</v>
      </c>
      <c r="B105" s="72">
        <f>B100-SUM(B101:B104)</f>
        <v>209189</v>
      </c>
      <c r="C105" s="72">
        <f>C100-SUM(C101:C104)</f>
        <v>0</v>
      </c>
      <c r="D105" s="72">
        <f t="shared" si="2"/>
        <v>209189</v>
      </c>
      <c r="E105" s="73">
        <f>-SUM(E101:E104)</f>
        <v>0</v>
      </c>
      <c r="F105" s="73">
        <f>-SUM(F101:F104)</f>
        <v>0</v>
      </c>
      <c r="G105" s="74">
        <f t="shared" si="3"/>
        <v>209189</v>
      </c>
    </row>
    <row r="106" spans="1:7" x14ac:dyDescent="0.2">
      <c r="A106" s="75" t="s">
        <v>432</v>
      </c>
      <c r="B106" s="76">
        <v>399480</v>
      </c>
      <c r="C106" s="76">
        <v>16</v>
      </c>
      <c r="D106" s="76">
        <f t="shared" si="2"/>
        <v>399464</v>
      </c>
      <c r="E106" s="77">
        <v>0</v>
      </c>
      <c r="F106" s="77">
        <v>0</v>
      </c>
      <c r="G106" s="78">
        <f t="shared" si="3"/>
        <v>399464</v>
      </c>
    </row>
    <row r="107" spans="1:7" x14ac:dyDescent="0.2">
      <c r="A107" s="71" t="s">
        <v>69</v>
      </c>
      <c r="B107" s="72">
        <v>376</v>
      </c>
      <c r="C107" s="72">
        <v>0</v>
      </c>
      <c r="D107" s="72">
        <f t="shared" si="2"/>
        <v>376</v>
      </c>
      <c r="E107" s="73">
        <v>0</v>
      </c>
      <c r="F107" s="73">
        <v>0</v>
      </c>
      <c r="G107" s="74">
        <f t="shared" si="3"/>
        <v>376</v>
      </c>
    </row>
    <row r="108" spans="1:7" x14ac:dyDescent="0.2">
      <c r="A108" s="71" t="s">
        <v>70</v>
      </c>
      <c r="B108" s="72">
        <v>16198</v>
      </c>
      <c r="C108" s="72">
        <v>0</v>
      </c>
      <c r="D108" s="72">
        <f t="shared" si="2"/>
        <v>16198</v>
      </c>
      <c r="E108" s="73">
        <v>0</v>
      </c>
      <c r="F108" s="73">
        <v>0</v>
      </c>
      <c r="G108" s="74">
        <f t="shared" si="3"/>
        <v>16198</v>
      </c>
    </row>
    <row r="109" spans="1:7" x14ac:dyDescent="0.2">
      <c r="A109" s="71" t="s">
        <v>71</v>
      </c>
      <c r="B109" s="72">
        <v>19306</v>
      </c>
      <c r="C109" s="72">
        <v>0</v>
      </c>
      <c r="D109" s="72">
        <f t="shared" si="2"/>
        <v>19306</v>
      </c>
      <c r="E109" s="73">
        <v>0</v>
      </c>
      <c r="F109" s="73">
        <v>0</v>
      </c>
      <c r="G109" s="74">
        <f t="shared" si="3"/>
        <v>19306</v>
      </c>
    </row>
    <row r="110" spans="1:7" x14ac:dyDescent="0.2">
      <c r="A110" s="71" t="s">
        <v>421</v>
      </c>
      <c r="B110" s="72">
        <f>B106-SUM(B107:B109)</f>
        <v>363600</v>
      </c>
      <c r="C110" s="72">
        <f>C106-SUM(C107:C109)</f>
        <v>16</v>
      </c>
      <c r="D110" s="72">
        <f t="shared" si="2"/>
        <v>363584</v>
      </c>
      <c r="E110" s="73">
        <f>-SUM(E107:E109)</f>
        <v>0</v>
      </c>
      <c r="F110" s="73">
        <f>-SUM(F107:F109)</f>
        <v>0</v>
      </c>
      <c r="G110" s="74">
        <f t="shared" si="3"/>
        <v>363584</v>
      </c>
    </row>
    <row r="111" spans="1:7" x14ac:dyDescent="0.2">
      <c r="A111" s="75" t="s">
        <v>433</v>
      </c>
      <c r="B111" s="76">
        <v>72191</v>
      </c>
      <c r="C111" s="76">
        <v>4050</v>
      </c>
      <c r="D111" s="76">
        <f t="shared" si="2"/>
        <v>68141</v>
      </c>
      <c r="E111" s="77">
        <v>0</v>
      </c>
      <c r="F111" s="77">
        <v>0</v>
      </c>
      <c r="G111" s="78">
        <f t="shared" si="3"/>
        <v>68141</v>
      </c>
    </row>
    <row r="112" spans="1:7" x14ac:dyDescent="0.2">
      <c r="A112" s="71" t="s">
        <v>382</v>
      </c>
      <c r="B112" s="72">
        <v>651</v>
      </c>
      <c r="C112" s="72">
        <v>0</v>
      </c>
      <c r="D112" s="72">
        <f t="shared" si="2"/>
        <v>651</v>
      </c>
      <c r="E112" s="73">
        <v>0</v>
      </c>
      <c r="F112" s="73">
        <v>0</v>
      </c>
      <c r="G112" s="74">
        <f t="shared" si="3"/>
        <v>651</v>
      </c>
    </row>
    <row r="113" spans="1:7" x14ac:dyDescent="0.2">
      <c r="A113" s="71" t="s">
        <v>72</v>
      </c>
      <c r="B113" s="72">
        <v>12428</v>
      </c>
      <c r="C113" s="72">
        <v>282</v>
      </c>
      <c r="D113" s="72">
        <f t="shared" si="2"/>
        <v>12146</v>
      </c>
      <c r="E113" s="73">
        <v>0</v>
      </c>
      <c r="F113" s="73">
        <v>0</v>
      </c>
      <c r="G113" s="74">
        <f t="shared" si="3"/>
        <v>12146</v>
      </c>
    </row>
    <row r="114" spans="1:7" x14ac:dyDescent="0.2">
      <c r="A114" s="71" t="s">
        <v>421</v>
      </c>
      <c r="B114" s="72">
        <f>B111-SUM(B112:B113)</f>
        <v>59112</v>
      </c>
      <c r="C114" s="72">
        <f>C111-SUM(C112:C113)</f>
        <v>3768</v>
      </c>
      <c r="D114" s="72">
        <f t="shared" si="2"/>
        <v>55344</v>
      </c>
      <c r="E114" s="73">
        <f>-SUM(E112:E113)</f>
        <v>0</v>
      </c>
      <c r="F114" s="73">
        <f>-SUM(F112:F113)</f>
        <v>0</v>
      </c>
      <c r="G114" s="74">
        <f t="shared" si="3"/>
        <v>55344</v>
      </c>
    </row>
    <row r="115" spans="1:7" x14ac:dyDescent="0.2">
      <c r="A115" s="75" t="s">
        <v>609</v>
      </c>
      <c r="B115" s="76">
        <v>34974</v>
      </c>
      <c r="C115" s="76">
        <v>2408</v>
      </c>
      <c r="D115" s="76">
        <f t="shared" si="2"/>
        <v>32566</v>
      </c>
      <c r="E115" s="77">
        <v>0</v>
      </c>
      <c r="F115" s="77">
        <v>0</v>
      </c>
      <c r="G115" s="78">
        <f t="shared" si="3"/>
        <v>32566</v>
      </c>
    </row>
    <row r="116" spans="1:7" x14ac:dyDescent="0.2">
      <c r="A116" s="71" t="s">
        <v>100</v>
      </c>
      <c r="B116" s="72">
        <v>7638</v>
      </c>
      <c r="C116" s="72">
        <v>0</v>
      </c>
      <c r="D116" s="72">
        <f t="shared" si="2"/>
        <v>7638</v>
      </c>
      <c r="E116" s="73">
        <v>0</v>
      </c>
      <c r="F116" s="73">
        <v>0</v>
      </c>
      <c r="G116" s="74">
        <f t="shared" si="3"/>
        <v>7638</v>
      </c>
    </row>
    <row r="117" spans="1:7" x14ac:dyDescent="0.2">
      <c r="A117" s="71" t="s">
        <v>421</v>
      </c>
      <c r="B117" s="72">
        <f>(B115-B116)</f>
        <v>27336</v>
      </c>
      <c r="C117" s="72">
        <f>(C115-C116)</f>
        <v>2408</v>
      </c>
      <c r="D117" s="72">
        <f t="shared" si="2"/>
        <v>24928</v>
      </c>
      <c r="E117" s="73">
        <f>-E116</f>
        <v>0</v>
      </c>
      <c r="F117" s="73">
        <f>-F116</f>
        <v>0</v>
      </c>
      <c r="G117" s="74">
        <f t="shared" si="3"/>
        <v>24928</v>
      </c>
    </row>
    <row r="118" spans="1:7" x14ac:dyDescent="0.2">
      <c r="A118" s="75" t="s">
        <v>435</v>
      </c>
      <c r="B118" s="76">
        <v>17271</v>
      </c>
      <c r="C118" s="76">
        <v>1458</v>
      </c>
      <c r="D118" s="76">
        <f t="shared" si="2"/>
        <v>15813</v>
      </c>
      <c r="E118" s="77">
        <v>0</v>
      </c>
      <c r="F118" s="77">
        <v>0</v>
      </c>
      <c r="G118" s="78">
        <f t="shared" si="3"/>
        <v>15813</v>
      </c>
    </row>
    <row r="119" spans="1:7" x14ac:dyDescent="0.2">
      <c r="A119" s="71" t="s">
        <v>101</v>
      </c>
      <c r="B119" s="72">
        <v>1701</v>
      </c>
      <c r="C119" s="72">
        <v>0</v>
      </c>
      <c r="D119" s="72">
        <f t="shared" si="2"/>
        <v>1701</v>
      </c>
      <c r="E119" s="73">
        <v>0</v>
      </c>
      <c r="F119" s="73">
        <v>0</v>
      </c>
      <c r="G119" s="74">
        <f t="shared" si="3"/>
        <v>1701</v>
      </c>
    </row>
    <row r="120" spans="1:7" x14ac:dyDescent="0.2">
      <c r="A120" s="71" t="s">
        <v>102</v>
      </c>
      <c r="B120" s="72">
        <v>164</v>
      </c>
      <c r="C120" s="72">
        <v>0</v>
      </c>
      <c r="D120" s="72">
        <f t="shared" si="2"/>
        <v>164</v>
      </c>
      <c r="E120" s="73">
        <v>0</v>
      </c>
      <c r="F120" s="73">
        <v>0</v>
      </c>
      <c r="G120" s="74">
        <f t="shared" si="3"/>
        <v>164</v>
      </c>
    </row>
    <row r="121" spans="1:7" x14ac:dyDescent="0.2">
      <c r="A121" s="71" t="s">
        <v>421</v>
      </c>
      <c r="B121" s="72">
        <f>B118-SUM(B119:B120)</f>
        <v>15406</v>
      </c>
      <c r="C121" s="72">
        <f>C118-SUM(C119:C120)</f>
        <v>1458</v>
      </c>
      <c r="D121" s="72">
        <f t="shared" si="2"/>
        <v>13948</v>
      </c>
      <c r="E121" s="73">
        <f>-SUM(E119:E120)</f>
        <v>0</v>
      </c>
      <c r="F121" s="73">
        <f>-SUM(F119:F120)</f>
        <v>0</v>
      </c>
      <c r="G121" s="74">
        <f t="shared" si="3"/>
        <v>13948</v>
      </c>
    </row>
    <row r="122" spans="1:7" x14ac:dyDescent="0.2">
      <c r="A122" s="75" t="s">
        <v>436</v>
      </c>
      <c r="B122" s="76">
        <v>1051278</v>
      </c>
      <c r="C122" s="76">
        <v>431</v>
      </c>
      <c r="D122" s="76">
        <f t="shared" si="2"/>
        <v>1050847</v>
      </c>
      <c r="E122" s="77">
        <v>0</v>
      </c>
      <c r="F122" s="77">
        <v>0</v>
      </c>
      <c r="G122" s="78">
        <f t="shared" si="3"/>
        <v>1050847</v>
      </c>
    </row>
    <row r="123" spans="1:7" x14ac:dyDescent="0.2">
      <c r="A123" s="71" t="s">
        <v>103</v>
      </c>
      <c r="B123" s="72">
        <v>13529</v>
      </c>
      <c r="C123" s="72">
        <v>0</v>
      </c>
      <c r="D123" s="72">
        <f t="shared" si="2"/>
        <v>13529</v>
      </c>
      <c r="E123" s="73">
        <v>0</v>
      </c>
      <c r="F123" s="73">
        <v>0</v>
      </c>
      <c r="G123" s="74">
        <f t="shared" si="3"/>
        <v>13529</v>
      </c>
    </row>
    <row r="124" spans="1:7" x14ac:dyDescent="0.2">
      <c r="A124" s="71" t="s">
        <v>104</v>
      </c>
      <c r="B124" s="72">
        <v>1415</v>
      </c>
      <c r="C124" s="72">
        <v>0</v>
      </c>
      <c r="D124" s="72">
        <f t="shared" si="2"/>
        <v>1415</v>
      </c>
      <c r="E124" s="73">
        <v>0</v>
      </c>
      <c r="F124" s="73">
        <v>0</v>
      </c>
      <c r="G124" s="74">
        <f t="shared" si="3"/>
        <v>1415</v>
      </c>
    </row>
    <row r="125" spans="1:7" x14ac:dyDescent="0.2">
      <c r="A125" s="71" t="s">
        <v>361</v>
      </c>
      <c r="B125" s="72">
        <v>1004869</v>
      </c>
      <c r="C125" s="72">
        <v>431</v>
      </c>
      <c r="D125" s="72">
        <f t="shared" si="2"/>
        <v>1004438</v>
      </c>
      <c r="E125" s="73">
        <v>0</v>
      </c>
      <c r="F125" s="73">
        <v>0</v>
      </c>
      <c r="G125" s="74">
        <f t="shared" si="3"/>
        <v>1004438</v>
      </c>
    </row>
    <row r="126" spans="1:7" x14ac:dyDescent="0.2">
      <c r="A126" s="71" t="s">
        <v>105</v>
      </c>
      <c r="B126" s="72">
        <v>24204</v>
      </c>
      <c r="C126" s="72">
        <v>0</v>
      </c>
      <c r="D126" s="72">
        <f t="shared" si="2"/>
        <v>24204</v>
      </c>
      <c r="E126" s="73">
        <v>0</v>
      </c>
      <c r="F126" s="73">
        <v>0</v>
      </c>
      <c r="G126" s="74">
        <f t="shared" si="3"/>
        <v>24204</v>
      </c>
    </row>
    <row r="127" spans="1:7" x14ac:dyDescent="0.2">
      <c r="A127" s="71" t="s">
        <v>106</v>
      </c>
      <c r="B127" s="72">
        <v>7261</v>
      </c>
      <c r="C127" s="72">
        <v>0</v>
      </c>
      <c r="D127" s="72">
        <f t="shared" si="2"/>
        <v>7261</v>
      </c>
      <c r="E127" s="73">
        <v>0</v>
      </c>
      <c r="F127" s="73">
        <v>0</v>
      </c>
      <c r="G127" s="74">
        <f t="shared" si="3"/>
        <v>7261</v>
      </c>
    </row>
    <row r="128" spans="1:7" x14ac:dyDescent="0.2">
      <c r="A128" s="75" t="s">
        <v>437</v>
      </c>
      <c r="B128" s="76">
        <v>333452</v>
      </c>
      <c r="C128" s="76">
        <v>1967</v>
      </c>
      <c r="D128" s="76">
        <f t="shared" si="2"/>
        <v>331485</v>
      </c>
      <c r="E128" s="77">
        <v>0</v>
      </c>
      <c r="F128" s="77">
        <v>0</v>
      </c>
      <c r="G128" s="78">
        <f t="shared" si="3"/>
        <v>331485</v>
      </c>
    </row>
    <row r="129" spans="1:7" x14ac:dyDescent="0.2">
      <c r="A129" s="71" t="s">
        <v>107</v>
      </c>
      <c r="B129" s="72">
        <v>1682</v>
      </c>
      <c r="C129" s="72">
        <v>0</v>
      </c>
      <c r="D129" s="72">
        <f t="shared" si="2"/>
        <v>1682</v>
      </c>
      <c r="E129" s="73">
        <v>0</v>
      </c>
      <c r="F129" s="73">
        <v>0</v>
      </c>
      <c r="G129" s="74">
        <f t="shared" si="3"/>
        <v>1682</v>
      </c>
    </row>
    <row r="130" spans="1:7" x14ac:dyDescent="0.2">
      <c r="A130" s="71" t="s">
        <v>108</v>
      </c>
      <c r="B130" s="72">
        <v>55102</v>
      </c>
      <c r="C130" s="72">
        <v>31</v>
      </c>
      <c r="D130" s="72">
        <f t="shared" si="2"/>
        <v>55071</v>
      </c>
      <c r="E130" s="73">
        <v>0</v>
      </c>
      <c r="F130" s="73">
        <v>0</v>
      </c>
      <c r="G130" s="74">
        <f t="shared" si="3"/>
        <v>55071</v>
      </c>
    </row>
    <row r="131" spans="1:7" x14ac:dyDescent="0.2">
      <c r="A131" s="71" t="s">
        <v>421</v>
      </c>
      <c r="B131" s="72">
        <f>B128-SUM(B129:B130)</f>
        <v>276668</v>
      </c>
      <c r="C131" s="72">
        <f>C128-SUM(C129:C130)</f>
        <v>1936</v>
      </c>
      <c r="D131" s="72">
        <f t="shared" si="2"/>
        <v>274732</v>
      </c>
      <c r="E131" s="73">
        <f>-SUM(E129:E130)</f>
        <v>0</v>
      </c>
      <c r="F131" s="73">
        <f>-SUM(F129:F130)</f>
        <v>0</v>
      </c>
      <c r="G131" s="74">
        <f t="shared" si="3"/>
        <v>274732</v>
      </c>
    </row>
    <row r="132" spans="1:7" x14ac:dyDescent="0.2">
      <c r="A132" s="75" t="s">
        <v>438</v>
      </c>
      <c r="B132" s="76">
        <v>130756</v>
      </c>
      <c r="C132" s="76">
        <v>0</v>
      </c>
      <c r="D132" s="76">
        <f t="shared" si="2"/>
        <v>130756</v>
      </c>
      <c r="E132" s="77">
        <v>0</v>
      </c>
      <c r="F132" s="77">
        <v>0</v>
      </c>
      <c r="G132" s="78">
        <f t="shared" si="3"/>
        <v>130756</v>
      </c>
    </row>
    <row r="133" spans="1:7" x14ac:dyDescent="0.2">
      <c r="A133" s="71" t="s">
        <v>109</v>
      </c>
      <c r="B133" s="72">
        <v>495</v>
      </c>
      <c r="C133" s="72">
        <v>0</v>
      </c>
      <c r="D133" s="72">
        <f t="shared" si="2"/>
        <v>495</v>
      </c>
      <c r="E133" s="73">
        <v>0</v>
      </c>
      <c r="F133" s="73">
        <v>0</v>
      </c>
      <c r="G133" s="74">
        <f t="shared" si="3"/>
        <v>495</v>
      </c>
    </row>
    <row r="134" spans="1:7" x14ac:dyDescent="0.2">
      <c r="A134" s="71" t="s">
        <v>110</v>
      </c>
      <c r="B134" s="72">
        <v>4027</v>
      </c>
      <c r="C134" s="72">
        <v>0</v>
      </c>
      <c r="D134" s="72">
        <f t="shared" si="2"/>
        <v>4027</v>
      </c>
      <c r="E134" s="73">
        <v>-2</v>
      </c>
      <c r="F134" s="73">
        <v>0</v>
      </c>
      <c r="G134" s="74">
        <f t="shared" si="3"/>
        <v>4025</v>
      </c>
    </row>
    <row r="135" spans="1:7" x14ac:dyDescent="0.2">
      <c r="A135" s="71" t="s">
        <v>111</v>
      </c>
      <c r="B135" s="72">
        <v>5216</v>
      </c>
      <c r="C135" s="72">
        <v>0</v>
      </c>
      <c r="D135" s="72">
        <f t="shared" si="2"/>
        <v>5216</v>
      </c>
      <c r="E135" s="73">
        <v>0</v>
      </c>
      <c r="F135" s="73">
        <v>0</v>
      </c>
      <c r="G135" s="74">
        <f t="shared" si="3"/>
        <v>5216</v>
      </c>
    </row>
    <row r="136" spans="1:7" x14ac:dyDescent="0.2">
      <c r="A136" s="71" t="s">
        <v>112</v>
      </c>
      <c r="B136" s="72">
        <v>12</v>
      </c>
      <c r="C136" s="72">
        <v>0</v>
      </c>
      <c r="D136" s="72">
        <f t="shared" si="2"/>
        <v>12</v>
      </c>
      <c r="E136" s="73">
        <v>0</v>
      </c>
      <c r="F136" s="73">
        <v>0</v>
      </c>
      <c r="G136" s="74">
        <f t="shared" si="3"/>
        <v>12</v>
      </c>
    </row>
    <row r="137" spans="1:7" x14ac:dyDescent="0.2">
      <c r="A137" s="71" t="s">
        <v>370</v>
      </c>
      <c r="B137" s="72">
        <v>101737</v>
      </c>
      <c r="C137" s="72">
        <v>0</v>
      </c>
      <c r="D137" s="72">
        <f t="shared" ref="D137:D200" si="4">(B137-C137)</f>
        <v>101737</v>
      </c>
      <c r="E137" s="73">
        <v>0</v>
      </c>
      <c r="F137" s="73">
        <v>0</v>
      </c>
      <c r="G137" s="74">
        <f t="shared" si="3"/>
        <v>101737</v>
      </c>
    </row>
    <row r="138" spans="1:7" x14ac:dyDescent="0.2">
      <c r="A138" s="71" t="s">
        <v>421</v>
      </c>
      <c r="B138" s="72">
        <f>B132-SUM(B133:B137)</f>
        <v>19269</v>
      </c>
      <c r="C138" s="72">
        <f>C132-SUM(C133:C137)</f>
        <v>0</v>
      </c>
      <c r="D138" s="72">
        <f t="shared" si="4"/>
        <v>19269</v>
      </c>
      <c r="E138" s="73">
        <f>-SUM(E133:E137)</f>
        <v>2</v>
      </c>
      <c r="F138" s="73">
        <f>-SUM(F133:F137)</f>
        <v>0</v>
      </c>
      <c r="G138" s="74">
        <f t="shared" ref="G138:G201" si="5">SUM(D138:F138)</f>
        <v>19271</v>
      </c>
    </row>
    <row r="139" spans="1:7" x14ac:dyDescent="0.2">
      <c r="A139" s="75" t="s">
        <v>439</v>
      </c>
      <c r="B139" s="76">
        <v>12971</v>
      </c>
      <c r="C139" s="76">
        <v>959</v>
      </c>
      <c r="D139" s="76">
        <f t="shared" si="4"/>
        <v>12012</v>
      </c>
      <c r="E139" s="77">
        <v>0</v>
      </c>
      <c r="F139" s="77">
        <v>0</v>
      </c>
      <c r="G139" s="78">
        <f t="shared" si="5"/>
        <v>12012</v>
      </c>
    </row>
    <row r="140" spans="1:7" x14ac:dyDescent="0.2">
      <c r="A140" s="71" t="s">
        <v>113</v>
      </c>
      <c r="B140" s="72">
        <v>2465</v>
      </c>
      <c r="C140" s="72">
        <v>0</v>
      </c>
      <c r="D140" s="72">
        <f t="shared" si="4"/>
        <v>2465</v>
      </c>
      <c r="E140" s="73">
        <v>0</v>
      </c>
      <c r="F140" s="73">
        <v>0</v>
      </c>
      <c r="G140" s="74">
        <f t="shared" si="5"/>
        <v>2465</v>
      </c>
    </row>
    <row r="141" spans="1:7" x14ac:dyDescent="0.2">
      <c r="A141" s="71" t="s">
        <v>114</v>
      </c>
      <c r="B141" s="72">
        <v>2875</v>
      </c>
      <c r="C141" s="72">
        <v>959</v>
      </c>
      <c r="D141" s="72">
        <f t="shared" si="4"/>
        <v>1916</v>
      </c>
      <c r="E141" s="73">
        <v>0</v>
      </c>
      <c r="F141" s="73">
        <v>0</v>
      </c>
      <c r="G141" s="74">
        <f t="shared" si="5"/>
        <v>1916</v>
      </c>
    </row>
    <row r="142" spans="1:7" x14ac:dyDescent="0.2">
      <c r="A142" s="71" t="s">
        <v>421</v>
      </c>
      <c r="B142" s="72">
        <f>B139-SUM(B140:B141)</f>
        <v>7631</v>
      </c>
      <c r="C142" s="72">
        <f>C139-SUM(C140:C141)</f>
        <v>0</v>
      </c>
      <c r="D142" s="72">
        <f t="shared" si="4"/>
        <v>7631</v>
      </c>
      <c r="E142" s="73">
        <f>-SUM(E140:E141)</f>
        <v>0</v>
      </c>
      <c r="F142" s="73">
        <f>-SUM(F140:F141)</f>
        <v>0</v>
      </c>
      <c r="G142" s="74">
        <f t="shared" si="5"/>
        <v>7631</v>
      </c>
    </row>
    <row r="143" spans="1:7" x14ac:dyDescent="0.2">
      <c r="A143" s="75" t="s">
        <v>440</v>
      </c>
      <c r="B143" s="76">
        <v>44421</v>
      </c>
      <c r="C143" s="76">
        <v>3118</v>
      </c>
      <c r="D143" s="76">
        <f t="shared" si="4"/>
        <v>41303</v>
      </c>
      <c r="E143" s="77">
        <v>0</v>
      </c>
      <c r="F143" s="77">
        <v>0</v>
      </c>
      <c r="G143" s="78">
        <f t="shared" si="5"/>
        <v>41303</v>
      </c>
    </row>
    <row r="144" spans="1:7" x14ac:dyDescent="0.2">
      <c r="A144" s="71" t="s">
        <v>115</v>
      </c>
      <c r="B144" s="72">
        <v>3073</v>
      </c>
      <c r="C144" s="72">
        <v>1112</v>
      </c>
      <c r="D144" s="72">
        <f t="shared" si="4"/>
        <v>1961</v>
      </c>
      <c r="E144" s="73">
        <v>0</v>
      </c>
      <c r="F144" s="73">
        <v>0</v>
      </c>
      <c r="G144" s="74">
        <f t="shared" si="5"/>
        <v>1961</v>
      </c>
    </row>
    <row r="145" spans="1:7" x14ac:dyDescent="0.2">
      <c r="A145" s="71" t="s">
        <v>116</v>
      </c>
      <c r="B145" s="72">
        <v>465</v>
      </c>
      <c r="C145" s="72">
        <v>0</v>
      </c>
      <c r="D145" s="72">
        <f t="shared" si="4"/>
        <v>465</v>
      </c>
      <c r="E145" s="73">
        <v>0</v>
      </c>
      <c r="F145" s="73">
        <v>0</v>
      </c>
      <c r="G145" s="74">
        <f t="shared" si="5"/>
        <v>465</v>
      </c>
    </row>
    <row r="146" spans="1:7" x14ac:dyDescent="0.2">
      <c r="A146" s="71" t="s">
        <v>117</v>
      </c>
      <c r="B146" s="72">
        <v>1364</v>
      </c>
      <c r="C146" s="72">
        <v>0</v>
      </c>
      <c r="D146" s="72">
        <f t="shared" si="4"/>
        <v>1364</v>
      </c>
      <c r="E146" s="73">
        <v>0</v>
      </c>
      <c r="F146" s="73">
        <v>0</v>
      </c>
      <c r="G146" s="74">
        <f t="shared" si="5"/>
        <v>1364</v>
      </c>
    </row>
    <row r="147" spans="1:7" x14ac:dyDescent="0.2">
      <c r="A147" s="71" t="s">
        <v>118</v>
      </c>
      <c r="B147" s="72">
        <v>1749</v>
      </c>
      <c r="C147" s="72">
        <v>0</v>
      </c>
      <c r="D147" s="72">
        <f t="shared" si="4"/>
        <v>1749</v>
      </c>
      <c r="E147" s="73">
        <v>0</v>
      </c>
      <c r="F147" s="73">
        <v>0</v>
      </c>
      <c r="G147" s="74">
        <f t="shared" si="5"/>
        <v>1749</v>
      </c>
    </row>
    <row r="148" spans="1:7" x14ac:dyDescent="0.2">
      <c r="A148" s="71" t="s">
        <v>119</v>
      </c>
      <c r="B148" s="72">
        <v>3683</v>
      </c>
      <c r="C148" s="72">
        <v>0</v>
      </c>
      <c r="D148" s="72">
        <f t="shared" si="4"/>
        <v>3683</v>
      </c>
      <c r="E148" s="73">
        <v>0</v>
      </c>
      <c r="F148" s="73">
        <v>0</v>
      </c>
      <c r="G148" s="74">
        <f t="shared" si="5"/>
        <v>3683</v>
      </c>
    </row>
    <row r="149" spans="1:7" x14ac:dyDescent="0.2">
      <c r="A149" s="71" t="s">
        <v>120</v>
      </c>
      <c r="B149" s="72">
        <v>7971</v>
      </c>
      <c r="C149" s="72">
        <v>305</v>
      </c>
      <c r="D149" s="72">
        <f t="shared" si="4"/>
        <v>7666</v>
      </c>
      <c r="E149" s="73">
        <v>0</v>
      </c>
      <c r="F149" s="73">
        <v>0</v>
      </c>
      <c r="G149" s="74">
        <f t="shared" si="5"/>
        <v>7666</v>
      </c>
    </row>
    <row r="150" spans="1:7" x14ac:dyDescent="0.2">
      <c r="A150" s="71" t="s">
        <v>421</v>
      </c>
      <c r="B150" s="72">
        <f>B143-SUM(B144:B149)</f>
        <v>26116</v>
      </c>
      <c r="C150" s="72">
        <f>C143-SUM(C144:C149)</f>
        <v>1701</v>
      </c>
      <c r="D150" s="72">
        <f t="shared" si="4"/>
        <v>24415</v>
      </c>
      <c r="E150" s="73">
        <f>-SUM(E144:E149)</f>
        <v>0</v>
      </c>
      <c r="F150" s="73">
        <f>-SUM(F144:F149)</f>
        <v>0</v>
      </c>
      <c r="G150" s="74">
        <f t="shared" si="5"/>
        <v>24415</v>
      </c>
    </row>
    <row r="151" spans="1:7" x14ac:dyDescent="0.2">
      <c r="A151" s="75" t="s">
        <v>441</v>
      </c>
      <c r="B151" s="76">
        <v>19123</v>
      </c>
      <c r="C151" s="76">
        <v>818</v>
      </c>
      <c r="D151" s="76">
        <f t="shared" si="4"/>
        <v>18305</v>
      </c>
      <c r="E151" s="77">
        <v>0</v>
      </c>
      <c r="F151" s="77">
        <v>0</v>
      </c>
      <c r="G151" s="78">
        <f t="shared" si="5"/>
        <v>18305</v>
      </c>
    </row>
    <row r="152" spans="1:7" x14ac:dyDescent="0.2">
      <c r="A152" s="71" t="s">
        <v>121</v>
      </c>
      <c r="B152" s="72">
        <v>521</v>
      </c>
      <c r="C152" s="72">
        <v>0</v>
      </c>
      <c r="D152" s="72">
        <f t="shared" si="4"/>
        <v>521</v>
      </c>
      <c r="E152" s="73">
        <v>0</v>
      </c>
      <c r="F152" s="73">
        <v>0</v>
      </c>
      <c r="G152" s="74">
        <f t="shared" si="5"/>
        <v>521</v>
      </c>
    </row>
    <row r="153" spans="1:7" x14ac:dyDescent="0.2">
      <c r="A153" s="71" t="s">
        <v>122</v>
      </c>
      <c r="B153" s="72">
        <v>568</v>
      </c>
      <c r="C153" s="72">
        <v>0</v>
      </c>
      <c r="D153" s="72">
        <f t="shared" si="4"/>
        <v>568</v>
      </c>
      <c r="E153" s="73">
        <v>0</v>
      </c>
      <c r="F153" s="73">
        <v>0</v>
      </c>
      <c r="G153" s="74">
        <f t="shared" si="5"/>
        <v>568</v>
      </c>
    </row>
    <row r="154" spans="1:7" x14ac:dyDescent="0.2">
      <c r="A154" s="71" t="s">
        <v>123</v>
      </c>
      <c r="B154" s="72">
        <v>2149</v>
      </c>
      <c r="C154" s="72">
        <v>0</v>
      </c>
      <c r="D154" s="72">
        <f t="shared" si="4"/>
        <v>2149</v>
      </c>
      <c r="E154" s="73">
        <v>0</v>
      </c>
      <c r="F154" s="73">
        <v>0</v>
      </c>
      <c r="G154" s="74">
        <f t="shared" si="5"/>
        <v>2149</v>
      </c>
    </row>
    <row r="155" spans="1:7" x14ac:dyDescent="0.2">
      <c r="A155" s="71" t="s">
        <v>421</v>
      </c>
      <c r="B155" s="72">
        <f>B151-SUM(B152:B154)</f>
        <v>15885</v>
      </c>
      <c r="C155" s="72">
        <f>C151-SUM(C152:C154)</f>
        <v>818</v>
      </c>
      <c r="D155" s="72">
        <f t="shared" si="4"/>
        <v>15067</v>
      </c>
      <c r="E155" s="73">
        <f>-SUM(E152:E154)</f>
        <v>0</v>
      </c>
      <c r="F155" s="73">
        <f>-SUM(F152:F154)</f>
        <v>0</v>
      </c>
      <c r="G155" s="74">
        <f t="shared" si="5"/>
        <v>15067</v>
      </c>
    </row>
    <row r="156" spans="1:7" x14ac:dyDescent="0.2">
      <c r="A156" s="75" t="s">
        <v>442</v>
      </c>
      <c r="B156" s="76">
        <v>12591</v>
      </c>
      <c r="C156" s="76">
        <v>975</v>
      </c>
      <c r="D156" s="76">
        <f t="shared" si="4"/>
        <v>11616</v>
      </c>
      <c r="E156" s="77">
        <v>0</v>
      </c>
      <c r="F156" s="77">
        <v>0</v>
      </c>
      <c r="G156" s="78">
        <f t="shared" si="5"/>
        <v>11616</v>
      </c>
    </row>
    <row r="157" spans="1:7" x14ac:dyDescent="0.2">
      <c r="A157" s="71" t="s">
        <v>124</v>
      </c>
      <c r="B157" s="72">
        <v>1529</v>
      </c>
      <c r="C157" s="72">
        <v>0</v>
      </c>
      <c r="D157" s="72">
        <f t="shared" si="4"/>
        <v>1529</v>
      </c>
      <c r="E157" s="73">
        <v>0</v>
      </c>
      <c r="F157" s="73">
        <v>0</v>
      </c>
      <c r="G157" s="74">
        <f t="shared" si="5"/>
        <v>1529</v>
      </c>
    </row>
    <row r="158" spans="1:7" x14ac:dyDescent="0.2">
      <c r="A158" s="71" t="s">
        <v>421</v>
      </c>
      <c r="B158" s="72">
        <f>(B156-B157)</f>
        <v>11062</v>
      </c>
      <c r="C158" s="72">
        <f>(C156-C157)</f>
        <v>975</v>
      </c>
      <c r="D158" s="72">
        <f t="shared" si="4"/>
        <v>10087</v>
      </c>
      <c r="E158" s="73">
        <f>-E157</f>
        <v>0</v>
      </c>
      <c r="F158" s="73">
        <f>-F157</f>
        <v>0</v>
      </c>
      <c r="G158" s="74">
        <f t="shared" si="5"/>
        <v>10087</v>
      </c>
    </row>
    <row r="159" spans="1:7" x14ac:dyDescent="0.2">
      <c r="A159" s="75" t="s">
        <v>443</v>
      </c>
      <c r="B159" s="76">
        <v>16323</v>
      </c>
      <c r="C159" s="76">
        <v>1717</v>
      </c>
      <c r="D159" s="76">
        <f t="shared" si="4"/>
        <v>14606</v>
      </c>
      <c r="E159" s="77">
        <v>0</v>
      </c>
      <c r="F159" s="77">
        <v>0</v>
      </c>
      <c r="G159" s="78">
        <f t="shared" si="5"/>
        <v>14606</v>
      </c>
    </row>
    <row r="160" spans="1:7" x14ac:dyDescent="0.2">
      <c r="A160" s="71" t="s">
        <v>610</v>
      </c>
      <c r="B160" s="72">
        <v>3787</v>
      </c>
      <c r="C160" s="72">
        <v>0</v>
      </c>
      <c r="D160" s="72">
        <f t="shared" si="4"/>
        <v>3787</v>
      </c>
      <c r="E160" s="73">
        <v>0</v>
      </c>
      <c r="F160" s="73">
        <v>0</v>
      </c>
      <c r="G160" s="74">
        <f t="shared" si="5"/>
        <v>3787</v>
      </c>
    </row>
    <row r="161" spans="1:7" x14ac:dyDescent="0.2">
      <c r="A161" s="71" t="s">
        <v>125</v>
      </c>
      <c r="B161" s="72">
        <v>2190</v>
      </c>
      <c r="C161" s="72">
        <v>0</v>
      </c>
      <c r="D161" s="72">
        <f t="shared" si="4"/>
        <v>2190</v>
      </c>
      <c r="E161" s="73">
        <v>0</v>
      </c>
      <c r="F161" s="73">
        <v>0</v>
      </c>
      <c r="G161" s="74">
        <f t="shared" si="5"/>
        <v>2190</v>
      </c>
    </row>
    <row r="162" spans="1:7" x14ac:dyDescent="0.2">
      <c r="A162" s="71" t="s">
        <v>421</v>
      </c>
      <c r="B162" s="72">
        <f>B159-SUM(B160:B161)</f>
        <v>10346</v>
      </c>
      <c r="C162" s="72">
        <f>C159-SUM(C160:C161)</f>
        <v>1717</v>
      </c>
      <c r="D162" s="72">
        <f t="shared" si="4"/>
        <v>8629</v>
      </c>
      <c r="E162" s="73">
        <f>-SUM(E160:E161)</f>
        <v>0</v>
      </c>
      <c r="F162" s="73">
        <f>-SUM(F160:F161)</f>
        <v>0</v>
      </c>
      <c r="G162" s="74">
        <f t="shared" si="5"/>
        <v>8629</v>
      </c>
    </row>
    <row r="163" spans="1:7" x14ac:dyDescent="0.2">
      <c r="A163" s="75" t="s">
        <v>444</v>
      </c>
      <c r="B163" s="76">
        <v>13671</v>
      </c>
      <c r="C163" s="76">
        <v>1586</v>
      </c>
      <c r="D163" s="76">
        <f t="shared" si="4"/>
        <v>12085</v>
      </c>
      <c r="E163" s="77">
        <v>0</v>
      </c>
      <c r="F163" s="77">
        <v>0</v>
      </c>
      <c r="G163" s="78">
        <f t="shared" si="5"/>
        <v>12085</v>
      </c>
    </row>
    <row r="164" spans="1:7" x14ac:dyDescent="0.2">
      <c r="A164" s="71" t="s">
        <v>126</v>
      </c>
      <c r="B164" s="72">
        <v>3787</v>
      </c>
      <c r="C164" s="72">
        <v>1195</v>
      </c>
      <c r="D164" s="72">
        <f t="shared" si="4"/>
        <v>2592</v>
      </c>
      <c r="E164" s="73">
        <v>0</v>
      </c>
      <c r="F164" s="73">
        <v>0</v>
      </c>
      <c r="G164" s="74">
        <f t="shared" si="5"/>
        <v>2592</v>
      </c>
    </row>
    <row r="165" spans="1:7" x14ac:dyDescent="0.2">
      <c r="A165" s="71" t="s">
        <v>127</v>
      </c>
      <c r="B165" s="72">
        <v>747</v>
      </c>
      <c r="C165" s="72">
        <v>0</v>
      </c>
      <c r="D165" s="72">
        <f t="shared" si="4"/>
        <v>747</v>
      </c>
      <c r="E165" s="73">
        <v>0</v>
      </c>
      <c r="F165" s="73">
        <v>0</v>
      </c>
      <c r="G165" s="74">
        <f t="shared" si="5"/>
        <v>747</v>
      </c>
    </row>
    <row r="166" spans="1:7" x14ac:dyDescent="0.2">
      <c r="A166" s="71" t="s">
        <v>128</v>
      </c>
      <c r="B166" s="72">
        <v>742</v>
      </c>
      <c r="C166" s="72">
        <v>0</v>
      </c>
      <c r="D166" s="72">
        <f t="shared" si="4"/>
        <v>742</v>
      </c>
      <c r="E166" s="73">
        <v>0</v>
      </c>
      <c r="F166" s="73">
        <v>0</v>
      </c>
      <c r="G166" s="74">
        <f t="shared" si="5"/>
        <v>742</v>
      </c>
    </row>
    <row r="167" spans="1:7" x14ac:dyDescent="0.2">
      <c r="A167" s="71" t="s">
        <v>421</v>
      </c>
      <c r="B167" s="72">
        <f>B163-SUM(B164:B166)</f>
        <v>8395</v>
      </c>
      <c r="C167" s="72">
        <f>C163-SUM(C164:C166)</f>
        <v>391</v>
      </c>
      <c r="D167" s="72">
        <f t="shared" si="4"/>
        <v>8004</v>
      </c>
      <c r="E167" s="73">
        <f>-SUM(E164:E166)</f>
        <v>0</v>
      </c>
      <c r="F167" s="73">
        <f>-SUM(F164:F166)</f>
        <v>0</v>
      </c>
      <c r="G167" s="74">
        <f t="shared" si="5"/>
        <v>8004</v>
      </c>
    </row>
    <row r="168" spans="1:7" x14ac:dyDescent="0.2">
      <c r="A168" s="75" t="s">
        <v>445</v>
      </c>
      <c r="B168" s="76">
        <v>25645</v>
      </c>
      <c r="C168" s="76">
        <v>1775</v>
      </c>
      <c r="D168" s="76">
        <f t="shared" si="4"/>
        <v>23870</v>
      </c>
      <c r="E168" s="77">
        <v>0</v>
      </c>
      <c r="F168" s="77">
        <v>0</v>
      </c>
      <c r="G168" s="78">
        <f t="shared" si="5"/>
        <v>23870</v>
      </c>
    </row>
    <row r="169" spans="1:7" x14ac:dyDescent="0.2">
      <c r="A169" s="71" t="s">
        <v>129</v>
      </c>
      <c r="B169" s="72">
        <v>2450</v>
      </c>
      <c r="C169" s="72">
        <v>0</v>
      </c>
      <c r="D169" s="72">
        <f t="shared" si="4"/>
        <v>2450</v>
      </c>
      <c r="E169" s="73">
        <v>0</v>
      </c>
      <c r="F169" s="73">
        <v>0</v>
      </c>
      <c r="G169" s="74">
        <f t="shared" si="5"/>
        <v>2450</v>
      </c>
    </row>
    <row r="170" spans="1:7" x14ac:dyDescent="0.2">
      <c r="A170" s="71" t="s">
        <v>130</v>
      </c>
      <c r="B170" s="72">
        <v>4869</v>
      </c>
      <c r="C170" s="72">
        <v>0</v>
      </c>
      <c r="D170" s="72">
        <f t="shared" si="4"/>
        <v>4869</v>
      </c>
      <c r="E170" s="73">
        <v>0</v>
      </c>
      <c r="F170" s="73">
        <v>0</v>
      </c>
      <c r="G170" s="74">
        <f t="shared" si="5"/>
        <v>4869</v>
      </c>
    </row>
    <row r="171" spans="1:7" x14ac:dyDescent="0.2">
      <c r="A171" s="71" t="s">
        <v>131</v>
      </c>
      <c r="B171" s="72">
        <v>1753</v>
      </c>
      <c r="C171" s="72">
        <v>0</v>
      </c>
      <c r="D171" s="72">
        <f t="shared" si="4"/>
        <v>1753</v>
      </c>
      <c r="E171" s="73">
        <v>0</v>
      </c>
      <c r="F171" s="73">
        <v>0</v>
      </c>
      <c r="G171" s="74">
        <f t="shared" si="5"/>
        <v>1753</v>
      </c>
    </row>
    <row r="172" spans="1:7" x14ac:dyDescent="0.2">
      <c r="A172" s="71" t="s">
        <v>421</v>
      </c>
      <c r="B172" s="72">
        <f>B168-SUM(B169:B171)</f>
        <v>16573</v>
      </c>
      <c r="C172" s="72">
        <f>C168-SUM(C169:C171)</f>
        <v>1775</v>
      </c>
      <c r="D172" s="72">
        <f t="shared" si="4"/>
        <v>14798</v>
      </c>
      <c r="E172" s="73">
        <f>-SUM(E169:E171)</f>
        <v>0</v>
      </c>
      <c r="F172" s="73">
        <f>-SUM(F169:F171)</f>
        <v>0</v>
      </c>
      <c r="G172" s="74">
        <f t="shared" si="5"/>
        <v>14798</v>
      </c>
    </row>
    <row r="173" spans="1:7" x14ac:dyDescent="0.2">
      <c r="A173" s="75" t="s">
        <v>446</v>
      </c>
      <c r="B173" s="76">
        <v>40895</v>
      </c>
      <c r="C173" s="76">
        <v>0</v>
      </c>
      <c r="D173" s="76">
        <f t="shared" si="4"/>
        <v>40895</v>
      </c>
      <c r="E173" s="77">
        <v>0</v>
      </c>
      <c r="F173" s="77">
        <v>0</v>
      </c>
      <c r="G173" s="78">
        <f t="shared" si="5"/>
        <v>40895</v>
      </c>
    </row>
    <row r="174" spans="1:7" x14ac:dyDescent="0.2">
      <c r="A174" s="71" t="s">
        <v>132</v>
      </c>
      <c r="B174" s="72">
        <v>7278</v>
      </c>
      <c r="C174" s="72">
        <v>0</v>
      </c>
      <c r="D174" s="72">
        <f t="shared" si="4"/>
        <v>7278</v>
      </c>
      <c r="E174" s="73">
        <v>0</v>
      </c>
      <c r="F174" s="73">
        <v>0</v>
      </c>
      <c r="G174" s="74">
        <f t="shared" si="5"/>
        <v>7278</v>
      </c>
    </row>
    <row r="175" spans="1:7" x14ac:dyDescent="0.2">
      <c r="A175" s="71" t="s">
        <v>611</v>
      </c>
      <c r="B175" s="72">
        <v>5083</v>
      </c>
      <c r="C175" s="72">
        <v>0</v>
      </c>
      <c r="D175" s="72">
        <f t="shared" si="4"/>
        <v>5083</v>
      </c>
      <c r="E175" s="73">
        <v>0</v>
      </c>
      <c r="F175" s="73">
        <v>0</v>
      </c>
      <c r="G175" s="74">
        <f t="shared" si="5"/>
        <v>5083</v>
      </c>
    </row>
    <row r="176" spans="1:7" x14ac:dyDescent="0.2">
      <c r="A176" s="71" t="s">
        <v>421</v>
      </c>
      <c r="B176" s="72">
        <f>B173-SUM(B174:B175)</f>
        <v>28534</v>
      </c>
      <c r="C176" s="72">
        <f>C173-SUM(C174:C175)</f>
        <v>0</v>
      </c>
      <c r="D176" s="72">
        <f t="shared" si="4"/>
        <v>28534</v>
      </c>
      <c r="E176" s="73">
        <f>-SUM(E174:E175)</f>
        <v>0</v>
      </c>
      <c r="F176" s="73">
        <f>-SUM(F174:F175)</f>
        <v>0</v>
      </c>
      <c r="G176" s="74">
        <f t="shared" si="5"/>
        <v>28534</v>
      </c>
    </row>
    <row r="177" spans="1:7" x14ac:dyDescent="0.2">
      <c r="A177" s="75" t="s">
        <v>450</v>
      </c>
      <c r="B177" s="76">
        <v>204265</v>
      </c>
      <c r="C177" s="76">
        <v>474</v>
      </c>
      <c r="D177" s="76">
        <f t="shared" si="4"/>
        <v>203791</v>
      </c>
      <c r="E177" s="77">
        <v>0</v>
      </c>
      <c r="F177" s="77">
        <v>0</v>
      </c>
      <c r="G177" s="78">
        <f t="shared" si="5"/>
        <v>203791</v>
      </c>
    </row>
    <row r="178" spans="1:7" x14ac:dyDescent="0.2">
      <c r="A178" s="71" t="s">
        <v>133</v>
      </c>
      <c r="B178" s="72">
        <v>9566</v>
      </c>
      <c r="C178" s="72">
        <v>0</v>
      </c>
      <c r="D178" s="72">
        <f t="shared" si="4"/>
        <v>9566</v>
      </c>
      <c r="E178" s="73">
        <v>0</v>
      </c>
      <c r="F178" s="73">
        <v>0</v>
      </c>
      <c r="G178" s="74">
        <f t="shared" si="5"/>
        <v>9566</v>
      </c>
    </row>
    <row r="179" spans="1:7" x14ac:dyDescent="0.2">
      <c r="A179" s="71" t="s">
        <v>421</v>
      </c>
      <c r="B179" s="72">
        <f>B177-B178</f>
        <v>194699</v>
      </c>
      <c r="C179" s="72">
        <f>C177-C178</f>
        <v>474</v>
      </c>
      <c r="D179" s="72">
        <f t="shared" si="4"/>
        <v>194225</v>
      </c>
      <c r="E179" s="73">
        <f>-E178</f>
        <v>0</v>
      </c>
      <c r="F179" s="73">
        <f>-F178</f>
        <v>0</v>
      </c>
      <c r="G179" s="74">
        <f t="shared" si="5"/>
        <v>194225</v>
      </c>
    </row>
    <row r="180" spans="1:7" x14ac:dyDescent="0.2">
      <c r="A180" s="75" t="s">
        <v>451</v>
      </c>
      <c r="B180" s="76">
        <v>104385</v>
      </c>
      <c r="C180" s="76">
        <v>24</v>
      </c>
      <c r="D180" s="76">
        <f t="shared" si="4"/>
        <v>104361</v>
      </c>
      <c r="E180" s="77">
        <v>0</v>
      </c>
      <c r="F180" s="77">
        <v>0</v>
      </c>
      <c r="G180" s="78">
        <f t="shared" si="5"/>
        <v>104361</v>
      </c>
    </row>
    <row r="181" spans="1:7" x14ac:dyDescent="0.2">
      <c r="A181" s="71" t="s">
        <v>135</v>
      </c>
      <c r="B181" s="72">
        <v>9758</v>
      </c>
      <c r="C181" s="72">
        <v>0</v>
      </c>
      <c r="D181" s="72">
        <f t="shared" si="4"/>
        <v>9758</v>
      </c>
      <c r="E181" s="73">
        <v>0</v>
      </c>
      <c r="F181" s="73">
        <v>0</v>
      </c>
      <c r="G181" s="74">
        <f t="shared" si="5"/>
        <v>9758</v>
      </c>
    </row>
    <row r="182" spans="1:7" x14ac:dyDescent="0.2">
      <c r="A182" s="71" t="s">
        <v>136</v>
      </c>
      <c r="B182" s="72">
        <v>2409</v>
      </c>
      <c r="C182" s="72">
        <v>0</v>
      </c>
      <c r="D182" s="72">
        <f t="shared" si="4"/>
        <v>2409</v>
      </c>
      <c r="E182" s="73">
        <v>0</v>
      </c>
      <c r="F182" s="73">
        <v>0</v>
      </c>
      <c r="G182" s="74">
        <f t="shared" si="5"/>
        <v>2409</v>
      </c>
    </row>
    <row r="183" spans="1:7" x14ac:dyDescent="0.2">
      <c r="A183" s="71" t="s">
        <v>137</v>
      </c>
      <c r="B183" s="72">
        <v>11472</v>
      </c>
      <c r="C183" s="72">
        <v>0</v>
      </c>
      <c r="D183" s="72">
        <f t="shared" si="4"/>
        <v>11472</v>
      </c>
      <c r="E183" s="73">
        <v>0</v>
      </c>
      <c r="F183" s="73">
        <v>0</v>
      </c>
      <c r="G183" s="74">
        <f t="shared" si="5"/>
        <v>11472</v>
      </c>
    </row>
    <row r="184" spans="1:7" x14ac:dyDescent="0.2">
      <c r="A184" s="71" t="s">
        <v>421</v>
      </c>
      <c r="B184" s="72">
        <f>B180-SUM(B181:B183)</f>
        <v>80746</v>
      </c>
      <c r="C184" s="72">
        <f>C180-SUM(C181:C183)</f>
        <v>24</v>
      </c>
      <c r="D184" s="72">
        <f t="shared" si="4"/>
        <v>80722</v>
      </c>
      <c r="E184" s="73">
        <f>-SUM(E181:E183)</f>
        <v>0</v>
      </c>
      <c r="F184" s="73">
        <f>-SUM(F181:F183)</f>
        <v>0</v>
      </c>
      <c r="G184" s="74">
        <f t="shared" si="5"/>
        <v>80722</v>
      </c>
    </row>
    <row r="185" spans="1:7" x14ac:dyDescent="0.2">
      <c r="A185" s="75" t="s">
        <v>452</v>
      </c>
      <c r="B185" s="76">
        <v>1541531</v>
      </c>
      <c r="C185" s="76">
        <v>668</v>
      </c>
      <c r="D185" s="76">
        <f t="shared" si="4"/>
        <v>1540863</v>
      </c>
      <c r="E185" s="77">
        <v>0</v>
      </c>
      <c r="F185" s="77">
        <v>0</v>
      </c>
      <c r="G185" s="78">
        <f t="shared" si="5"/>
        <v>1540863</v>
      </c>
    </row>
    <row r="186" spans="1:7" x14ac:dyDescent="0.2">
      <c r="A186" s="71" t="s">
        <v>138</v>
      </c>
      <c r="B186" s="72">
        <v>40949</v>
      </c>
      <c r="C186" s="72">
        <v>0</v>
      </c>
      <c r="D186" s="72">
        <f t="shared" si="4"/>
        <v>40949</v>
      </c>
      <c r="E186" s="73">
        <v>10</v>
      </c>
      <c r="F186" s="73">
        <v>0</v>
      </c>
      <c r="G186" s="74">
        <f t="shared" si="5"/>
        <v>40959</v>
      </c>
    </row>
    <row r="187" spans="1:7" x14ac:dyDescent="0.2">
      <c r="A187" s="71" t="s">
        <v>139</v>
      </c>
      <c r="B187" s="72">
        <v>406294</v>
      </c>
      <c r="C187" s="72">
        <v>569</v>
      </c>
      <c r="D187" s="72">
        <f t="shared" si="4"/>
        <v>405725</v>
      </c>
      <c r="E187" s="73">
        <v>0</v>
      </c>
      <c r="F187" s="73">
        <v>0</v>
      </c>
      <c r="G187" s="74">
        <f t="shared" si="5"/>
        <v>405725</v>
      </c>
    </row>
    <row r="188" spans="1:7" x14ac:dyDescent="0.2">
      <c r="A188" s="71" t="s">
        <v>140</v>
      </c>
      <c r="B188" s="72">
        <v>27327</v>
      </c>
      <c r="C188" s="72">
        <v>0</v>
      </c>
      <c r="D188" s="72">
        <f t="shared" si="4"/>
        <v>27327</v>
      </c>
      <c r="E188" s="73">
        <v>3</v>
      </c>
      <c r="F188" s="73">
        <v>0</v>
      </c>
      <c r="G188" s="74">
        <f t="shared" si="5"/>
        <v>27330</v>
      </c>
    </row>
    <row r="189" spans="1:7" x14ac:dyDescent="0.2">
      <c r="A189" s="71" t="s">
        <v>421</v>
      </c>
      <c r="B189" s="72">
        <f>B185-SUM(B186:B188)</f>
        <v>1066961</v>
      </c>
      <c r="C189" s="72">
        <f>C185-SUM(C186:C188)</f>
        <v>99</v>
      </c>
      <c r="D189" s="72">
        <f t="shared" si="4"/>
        <v>1066862</v>
      </c>
      <c r="E189" s="73">
        <f>-SUM(E186:E188)</f>
        <v>-13</v>
      </c>
      <c r="F189" s="73">
        <f>-SUM(F186:F188)</f>
        <v>0</v>
      </c>
      <c r="G189" s="74">
        <f t="shared" si="5"/>
        <v>1066849</v>
      </c>
    </row>
    <row r="190" spans="1:7" x14ac:dyDescent="0.2">
      <c r="A190" s="75" t="s">
        <v>453</v>
      </c>
      <c r="B190" s="76">
        <v>19910</v>
      </c>
      <c r="C190" s="76">
        <v>1308</v>
      </c>
      <c r="D190" s="76">
        <f t="shared" si="4"/>
        <v>18602</v>
      </c>
      <c r="E190" s="77">
        <v>0</v>
      </c>
      <c r="F190" s="77">
        <v>0</v>
      </c>
      <c r="G190" s="78">
        <f t="shared" si="5"/>
        <v>18602</v>
      </c>
    </row>
    <row r="191" spans="1:7" x14ac:dyDescent="0.2">
      <c r="A191" s="71" t="s">
        <v>141</v>
      </c>
      <c r="B191" s="72">
        <v>2776</v>
      </c>
      <c r="C191" s="72">
        <v>0</v>
      </c>
      <c r="D191" s="72">
        <f t="shared" si="4"/>
        <v>2776</v>
      </c>
      <c r="E191" s="73">
        <v>0</v>
      </c>
      <c r="F191" s="73">
        <v>0</v>
      </c>
      <c r="G191" s="74">
        <f t="shared" si="5"/>
        <v>2776</v>
      </c>
    </row>
    <row r="192" spans="1:7" x14ac:dyDescent="0.2">
      <c r="A192" s="71" t="s">
        <v>142</v>
      </c>
      <c r="B192" s="72">
        <v>350</v>
      </c>
      <c r="C192" s="72">
        <v>0</v>
      </c>
      <c r="D192" s="72">
        <f t="shared" si="4"/>
        <v>350</v>
      </c>
      <c r="E192" s="73">
        <v>0</v>
      </c>
      <c r="F192" s="73">
        <v>0</v>
      </c>
      <c r="G192" s="74">
        <f t="shared" si="5"/>
        <v>350</v>
      </c>
    </row>
    <row r="193" spans="1:7" x14ac:dyDescent="0.2">
      <c r="A193" s="71" t="s">
        <v>143</v>
      </c>
      <c r="B193" s="72">
        <v>218</v>
      </c>
      <c r="C193" s="72">
        <v>0</v>
      </c>
      <c r="D193" s="72">
        <f t="shared" si="4"/>
        <v>218</v>
      </c>
      <c r="E193" s="73">
        <v>0</v>
      </c>
      <c r="F193" s="73">
        <v>0</v>
      </c>
      <c r="G193" s="74">
        <f t="shared" si="5"/>
        <v>218</v>
      </c>
    </row>
    <row r="194" spans="1:7" x14ac:dyDescent="0.2">
      <c r="A194" s="71" t="s">
        <v>144</v>
      </c>
      <c r="B194" s="72">
        <v>501</v>
      </c>
      <c r="C194" s="72">
        <v>0</v>
      </c>
      <c r="D194" s="72">
        <f t="shared" si="4"/>
        <v>501</v>
      </c>
      <c r="E194" s="73">
        <v>0</v>
      </c>
      <c r="F194" s="73">
        <v>0</v>
      </c>
      <c r="G194" s="74">
        <f t="shared" si="5"/>
        <v>501</v>
      </c>
    </row>
    <row r="195" spans="1:7" x14ac:dyDescent="0.2">
      <c r="A195" s="71" t="s">
        <v>145</v>
      </c>
      <c r="B195" s="72">
        <v>293</v>
      </c>
      <c r="C195" s="72">
        <v>0</v>
      </c>
      <c r="D195" s="72">
        <f t="shared" si="4"/>
        <v>293</v>
      </c>
      <c r="E195" s="73">
        <v>0</v>
      </c>
      <c r="F195" s="73">
        <v>0</v>
      </c>
      <c r="G195" s="74">
        <f t="shared" si="5"/>
        <v>293</v>
      </c>
    </row>
    <row r="196" spans="1:7" x14ac:dyDescent="0.2">
      <c r="A196" s="71" t="s">
        <v>421</v>
      </c>
      <c r="B196" s="72">
        <f>B190-SUM(B191:B195)</f>
        <v>15772</v>
      </c>
      <c r="C196" s="72">
        <f>C190-SUM(C191:C195)</f>
        <v>1308</v>
      </c>
      <c r="D196" s="72">
        <f t="shared" si="4"/>
        <v>14464</v>
      </c>
      <c r="E196" s="73">
        <f>-SUM(E191:E195)</f>
        <v>0</v>
      </c>
      <c r="F196" s="73">
        <f>-SUM(F191:F195)</f>
        <v>0</v>
      </c>
      <c r="G196" s="74">
        <f t="shared" si="5"/>
        <v>14464</v>
      </c>
    </row>
    <row r="197" spans="1:7" x14ac:dyDescent="0.2">
      <c r="A197" s="75" t="s">
        <v>454</v>
      </c>
      <c r="B197" s="76">
        <v>167781</v>
      </c>
      <c r="C197" s="76">
        <v>0</v>
      </c>
      <c r="D197" s="76">
        <f t="shared" si="4"/>
        <v>167781</v>
      </c>
      <c r="E197" s="77">
        <v>0</v>
      </c>
      <c r="F197" s="77">
        <v>0</v>
      </c>
      <c r="G197" s="78">
        <f t="shared" si="5"/>
        <v>167781</v>
      </c>
    </row>
    <row r="198" spans="1:7" x14ac:dyDescent="0.2">
      <c r="A198" s="71" t="s">
        <v>146</v>
      </c>
      <c r="B198" s="72">
        <v>4933</v>
      </c>
      <c r="C198" s="72">
        <v>0</v>
      </c>
      <c r="D198" s="72">
        <f t="shared" si="4"/>
        <v>4933</v>
      </c>
      <c r="E198" s="73">
        <v>0</v>
      </c>
      <c r="F198" s="73">
        <v>0</v>
      </c>
      <c r="G198" s="74">
        <f t="shared" si="5"/>
        <v>4933</v>
      </c>
    </row>
    <row r="199" spans="1:7" x14ac:dyDescent="0.2">
      <c r="A199" s="71" t="s">
        <v>147</v>
      </c>
      <c r="B199" s="72">
        <v>4512</v>
      </c>
      <c r="C199" s="72">
        <v>0</v>
      </c>
      <c r="D199" s="72">
        <f t="shared" si="4"/>
        <v>4512</v>
      </c>
      <c r="E199" s="73">
        <v>0</v>
      </c>
      <c r="F199" s="73">
        <v>0</v>
      </c>
      <c r="G199" s="74">
        <f t="shared" si="5"/>
        <v>4512</v>
      </c>
    </row>
    <row r="200" spans="1:7" x14ac:dyDescent="0.2">
      <c r="A200" s="71" t="s">
        <v>148</v>
      </c>
      <c r="B200" s="72">
        <v>531</v>
      </c>
      <c r="C200" s="72">
        <v>0</v>
      </c>
      <c r="D200" s="72">
        <f t="shared" si="4"/>
        <v>531</v>
      </c>
      <c r="E200" s="73">
        <v>0</v>
      </c>
      <c r="F200" s="73">
        <v>0</v>
      </c>
      <c r="G200" s="74">
        <f t="shared" si="5"/>
        <v>531</v>
      </c>
    </row>
    <row r="201" spans="1:7" x14ac:dyDescent="0.2">
      <c r="A201" s="71" t="s">
        <v>149</v>
      </c>
      <c r="B201" s="72">
        <v>26405</v>
      </c>
      <c r="C201" s="72">
        <v>0</v>
      </c>
      <c r="D201" s="72">
        <f t="shared" ref="D201:D265" si="6">(B201-C201)</f>
        <v>26405</v>
      </c>
      <c r="E201" s="73">
        <v>0</v>
      </c>
      <c r="F201" s="73">
        <v>0</v>
      </c>
      <c r="G201" s="74">
        <f t="shared" si="5"/>
        <v>26405</v>
      </c>
    </row>
    <row r="202" spans="1:7" x14ac:dyDescent="0.2">
      <c r="A202" s="71" t="s">
        <v>150</v>
      </c>
      <c r="B202" s="72">
        <v>16693</v>
      </c>
      <c r="C202" s="72">
        <v>0</v>
      </c>
      <c r="D202" s="72">
        <f t="shared" si="6"/>
        <v>16693</v>
      </c>
      <c r="E202" s="73">
        <v>0</v>
      </c>
      <c r="F202" s="73">
        <v>0</v>
      </c>
      <c r="G202" s="74">
        <f t="shared" ref="G202:G266" si="7">SUM(D202:F202)</f>
        <v>16693</v>
      </c>
    </row>
    <row r="203" spans="1:7" x14ac:dyDescent="0.2">
      <c r="A203" s="71" t="s">
        <v>421</v>
      </c>
      <c r="B203" s="72">
        <f>B197-SUM(B198:B202)</f>
        <v>114707</v>
      </c>
      <c r="C203" s="72">
        <f>C197-SUM(C198:C202)</f>
        <v>0</v>
      </c>
      <c r="D203" s="72">
        <f t="shared" si="6"/>
        <v>114707</v>
      </c>
      <c r="E203" s="73">
        <f>-SUM(E198:E202)</f>
        <v>0</v>
      </c>
      <c r="F203" s="73">
        <f>-SUM(F198:F202)</f>
        <v>0</v>
      </c>
      <c r="G203" s="74">
        <f t="shared" si="7"/>
        <v>114707</v>
      </c>
    </row>
    <row r="204" spans="1:7" x14ac:dyDescent="0.2">
      <c r="A204" s="75" t="s">
        <v>455</v>
      </c>
      <c r="B204" s="76">
        <v>48982</v>
      </c>
      <c r="C204" s="76">
        <v>5871</v>
      </c>
      <c r="D204" s="76">
        <f t="shared" si="6"/>
        <v>43111</v>
      </c>
      <c r="E204" s="77">
        <v>0</v>
      </c>
      <c r="F204" s="77">
        <v>0</v>
      </c>
      <c r="G204" s="78">
        <f t="shared" si="7"/>
        <v>43111</v>
      </c>
    </row>
    <row r="205" spans="1:7" x14ac:dyDescent="0.2">
      <c r="A205" s="71" t="s">
        <v>151</v>
      </c>
      <c r="B205" s="72">
        <v>488</v>
      </c>
      <c r="C205" s="72">
        <v>0</v>
      </c>
      <c r="D205" s="72">
        <f t="shared" si="6"/>
        <v>488</v>
      </c>
      <c r="E205" s="73">
        <v>0</v>
      </c>
      <c r="F205" s="73">
        <v>0</v>
      </c>
      <c r="G205" s="74">
        <f t="shared" si="7"/>
        <v>488</v>
      </c>
    </row>
    <row r="206" spans="1:7" x14ac:dyDescent="0.2">
      <c r="A206" s="71" t="s">
        <v>152</v>
      </c>
      <c r="B206" s="72">
        <v>85</v>
      </c>
      <c r="C206" s="72">
        <v>0</v>
      </c>
      <c r="D206" s="72">
        <f t="shared" si="6"/>
        <v>85</v>
      </c>
      <c r="E206" s="73">
        <v>0</v>
      </c>
      <c r="F206" s="73">
        <v>0</v>
      </c>
      <c r="G206" s="74">
        <f t="shared" si="7"/>
        <v>85</v>
      </c>
    </row>
    <row r="207" spans="1:7" x14ac:dyDescent="0.2">
      <c r="A207" s="71" t="s">
        <v>153</v>
      </c>
      <c r="B207" s="72">
        <v>191</v>
      </c>
      <c r="C207" s="72">
        <v>0</v>
      </c>
      <c r="D207" s="72">
        <f t="shared" si="6"/>
        <v>191</v>
      </c>
      <c r="E207" s="73">
        <v>0</v>
      </c>
      <c r="F207" s="73">
        <v>0</v>
      </c>
      <c r="G207" s="74">
        <f t="shared" si="7"/>
        <v>191</v>
      </c>
    </row>
    <row r="208" spans="1:7" x14ac:dyDescent="0.2">
      <c r="A208" s="71" t="s">
        <v>154</v>
      </c>
      <c r="B208" s="72">
        <v>846</v>
      </c>
      <c r="C208" s="72">
        <v>0</v>
      </c>
      <c r="D208" s="72">
        <f t="shared" si="6"/>
        <v>846</v>
      </c>
      <c r="E208" s="73">
        <v>0</v>
      </c>
      <c r="F208" s="73">
        <v>0</v>
      </c>
      <c r="G208" s="74">
        <f t="shared" si="7"/>
        <v>846</v>
      </c>
    </row>
    <row r="209" spans="1:7" x14ac:dyDescent="0.2">
      <c r="A209" s="71" t="s">
        <v>155</v>
      </c>
      <c r="B209" s="72">
        <v>2117</v>
      </c>
      <c r="C209" s="72">
        <v>0</v>
      </c>
      <c r="D209" s="72">
        <f t="shared" si="6"/>
        <v>2117</v>
      </c>
      <c r="E209" s="73">
        <v>0</v>
      </c>
      <c r="F209" s="73">
        <v>0</v>
      </c>
      <c r="G209" s="74">
        <f t="shared" si="7"/>
        <v>2117</v>
      </c>
    </row>
    <row r="210" spans="1:7" x14ac:dyDescent="0.2">
      <c r="A210" s="71" t="s">
        <v>156</v>
      </c>
      <c r="B210" s="72">
        <v>920</v>
      </c>
      <c r="C210" s="72">
        <v>0</v>
      </c>
      <c r="D210" s="72">
        <f t="shared" si="6"/>
        <v>920</v>
      </c>
      <c r="E210" s="73">
        <v>0</v>
      </c>
      <c r="F210" s="73">
        <v>0</v>
      </c>
      <c r="G210" s="74">
        <f t="shared" si="7"/>
        <v>920</v>
      </c>
    </row>
    <row r="211" spans="1:7" x14ac:dyDescent="0.2">
      <c r="A211" s="71" t="s">
        <v>157</v>
      </c>
      <c r="B211" s="72">
        <v>531</v>
      </c>
      <c r="C211" s="72">
        <v>0</v>
      </c>
      <c r="D211" s="72">
        <f t="shared" si="6"/>
        <v>531</v>
      </c>
      <c r="E211" s="73">
        <v>0</v>
      </c>
      <c r="F211" s="73">
        <v>0</v>
      </c>
      <c r="G211" s="74">
        <f t="shared" si="7"/>
        <v>531</v>
      </c>
    </row>
    <row r="212" spans="1:7" x14ac:dyDescent="0.2">
      <c r="A212" s="71" t="s">
        <v>158</v>
      </c>
      <c r="B212" s="72">
        <v>235</v>
      </c>
      <c r="C212" s="72">
        <v>0</v>
      </c>
      <c r="D212" s="72">
        <f t="shared" si="6"/>
        <v>235</v>
      </c>
      <c r="E212" s="73">
        <v>0</v>
      </c>
      <c r="F212" s="73">
        <v>0</v>
      </c>
      <c r="G212" s="74">
        <f t="shared" si="7"/>
        <v>235</v>
      </c>
    </row>
    <row r="213" spans="1:7" x14ac:dyDescent="0.2">
      <c r="A213" s="71" t="s">
        <v>159</v>
      </c>
      <c r="B213" s="72">
        <v>1535</v>
      </c>
      <c r="C213" s="72">
        <v>913</v>
      </c>
      <c r="D213" s="72">
        <f t="shared" si="6"/>
        <v>622</v>
      </c>
      <c r="E213" s="73">
        <v>0</v>
      </c>
      <c r="F213" s="73">
        <v>0</v>
      </c>
      <c r="G213" s="74">
        <f t="shared" si="7"/>
        <v>622</v>
      </c>
    </row>
    <row r="214" spans="1:7" x14ac:dyDescent="0.2">
      <c r="A214" s="71" t="s">
        <v>160</v>
      </c>
      <c r="B214" s="72">
        <v>7191</v>
      </c>
      <c r="C214" s="72">
        <v>1238</v>
      </c>
      <c r="D214" s="72">
        <f t="shared" si="6"/>
        <v>5953</v>
      </c>
      <c r="E214" s="73">
        <v>0</v>
      </c>
      <c r="F214" s="73">
        <v>0</v>
      </c>
      <c r="G214" s="74">
        <f t="shared" si="7"/>
        <v>5953</v>
      </c>
    </row>
    <row r="215" spans="1:7" x14ac:dyDescent="0.2">
      <c r="A215" s="71" t="s">
        <v>161</v>
      </c>
      <c r="B215" s="72">
        <v>1687</v>
      </c>
      <c r="C215" s="72">
        <v>0</v>
      </c>
      <c r="D215" s="72">
        <f t="shared" si="6"/>
        <v>1687</v>
      </c>
      <c r="E215" s="73">
        <v>0</v>
      </c>
      <c r="F215" s="73">
        <v>0</v>
      </c>
      <c r="G215" s="74">
        <f t="shared" si="7"/>
        <v>1687</v>
      </c>
    </row>
    <row r="216" spans="1:7" x14ac:dyDescent="0.2">
      <c r="A216" s="71" t="s">
        <v>421</v>
      </c>
      <c r="B216" s="72">
        <f>B204-SUM(B205:B215)</f>
        <v>33156</v>
      </c>
      <c r="C216" s="72">
        <f>C204-SUM(C205:C215)</f>
        <v>3720</v>
      </c>
      <c r="D216" s="72">
        <f t="shared" si="6"/>
        <v>29436</v>
      </c>
      <c r="E216" s="73">
        <f>-SUM(E205:E215)</f>
        <v>0</v>
      </c>
      <c r="F216" s="73">
        <f>-SUM(F205:F215)</f>
        <v>0</v>
      </c>
      <c r="G216" s="74">
        <f t="shared" si="7"/>
        <v>29436</v>
      </c>
    </row>
    <row r="217" spans="1:7" x14ac:dyDescent="0.2">
      <c r="A217" s="75" t="s">
        <v>456</v>
      </c>
      <c r="B217" s="76">
        <v>15402</v>
      </c>
      <c r="C217" s="76">
        <v>1114</v>
      </c>
      <c r="D217" s="76">
        <f t="shared" si="6"/>
        <v>14288</v>
      </c>
      <c r="E217" s="77">
        <v>0</v>
      </c>
      <c r="F217" s="77">
        <v>0</v>
      </c>
      <c r="G217" s="78">
        <f t="shared" si="7"/>
        <v>14288</v>
      </c>
    </row>
    <row r="218" spans="1:7" x14ac:dyDescent="0.2">
      <c r="A218" s="71" t="s">
        <v>162</v>
      </c>
      <c r="B218" s="72">
        <v>2694</v>
      </c>
      <c r="C218" s="72">
        <v>0</v>
      </c>
      <c r="D218" s="72">
        <f t="shared" si="6"/>
        <v>2694</v>
      </c>
      <c r="E218" s="73">
        <v>0</v>
      </c>
      <c r="F218" s="73">
        <v>0</v>
      </c>
      <c r="G218" s="74">
        <f t="shared" si="7"/>
        <v>2694</v>
      </c>
    </row>
    <row r="219" spans="1:7" x14ac:dyDescent="0.2">
      <c r="A219" s="71" t="s">
        <v>421</v>
      </c>
      <c r="B219" s="72">
        <f>B217-B218</f>
        <v>12708</v>
      </c>
      <c r="C219" s="72">
        <f>C217-C218</f>
        <v>1114</v>
      </c>
      <c r="D219" s="72">
        <f t="shared" si="6"/>
        <v>11594</v>
      </c>
      <c r="E219" s="73">
        <f>-E218</f>
        <v>0</v>
      </c>
      <c r="F219" s="73">
        <f>-F218</f>
        <v>0</v>
      </c>
      <c r="G219" s="74">
        <f t="shared" si="7"/>
        <v>11594</v>
      </c>
    </row>
    <row r="220" spans="1:7" x14ac:dyDescent="0.2">
      <c r="A220" s="75" t="s">
        <v>457</v>
      </c>
      <c r="B220" s="76">
        <v>8074</v>
      </c>
      <c r="C220" s="76">
        <v>882</v>
      </c>
      <c r="D220" s="76">
        <f t="shared" si="6"/>
        <v>7192</v>
      </c>
      <c r="E220" s="77">
        <v>0</v>
      </c>
      <c r="F220" s="77">
        <v>0</v>
      </c>
      <c r="G220" s="78">
        <f t="shared" si="7"/>
        <v>7192</v>
      </c>
    </row>
    <row r="221" spans="1:7" x14ac:dyDescent="0.2">
      <c r="A221" s="71" t="s">
        <v>163</v>
      </c>
      <c r="B221" s="72">
        <v>1093</v>
      </c>
      <c r="C221" s="72">
        <v>0</v>
      </c>
      <c r="D221" s="72">
        <f t="shared" si="6"/>
        <v>1093</v>
      </c>
      <c r="E221" s="73">
        <v>0</v>
      </c>
      <c r="F221" s="73">
        <v>0</v>
      </c>
      <c r="G221" s="74">
        <f t="shared" si="7"/>
        <v>1093</v>
      </c>
    </row>
    <row r="222" spans="1:7" x14ac:dyDescent="0.2">
      <c r="A222" s="71" t="s">
        <v>421</v>
      </c>
      <c r="B222" s="72">
        <f>(B220-B221)</f>
        <v>6981</v>
      </c>
      <c r="C222" s="72">
        <f>(C220-C221)</f>
        <v>882</v>
      </c>
      <c r="D222" s="72">
        <f t="shared" si="6"/>
        <v>6099</v>
      </c>
      <c r="E222" s="73">
        <f>-E221</f>
        <v>0</v>
      </c>
      <c r="F222" s="73">
        <f>-F221</f>
        <v>0</v>
      </c>
      <c r="G222" s="74">
        <f t="shared" si="7"/>
        <v>6099</v>
      </c>
    </row>
    <row r="223" spans="1:7" x14ac:dyDescent="0.2">
      <c r="A223" s="75" t="s">
        <v>458</v>
      </c>
      <c r="B223" s="76">
        <v>414749</v>
      </c>
      <c r="C223" s="76">
        <v>576</v>
      </c>
      <c r="D223" s="76">
        <f t="shared" si="6"/>
        <v>414173</v>
      </c>
      <c r="E223" s="77">
        <v>0</v>
      </c>
      <c r="F223" s="77">
        <v>0</v>
      </c>
      <c r="G223" s="78">
        <f t="shared" si="7"/>
        <v>414173</v>
      </c>
    </row>
    <row r="224" spans="1:7" x14ac:dyDescent="0.2">
      <c r="A224" s="71" t="s">
        <v>164</v>
      </c>
      <c r="B224" s="72">
        <v>2042</v>
      </c>
      <c r="C224" s="72">
        <v>0</v>
      </c>
      <c r="D224" s="72">
        <f t="shared" si="6"/>
        <v>2042</v>
      </c>
      <c r="E224" s="73">
        <v>0</v>
      </c>
      <c r="F224" s="73">
        <v>0</v>
      </c>
      <c r="G224" s="74">
        <f t="shared" si="7"/>
        <v>2042</v>
      </c>
    </row>
    <row r="225" spans="1:7" x14ac:dyDescent="0.2">
      <c r="A225" s="71" t="s">
        <v>165</v>
      </c>
      <c r="B225" s="72">
        <v>47456</v>
      </c>
      <c r="C225" s="72">
        <v>0</v>
      </c>
      <c r="D225" s="72">
        <f t="shared" si="6"/>
        <v>47456</v>
      </c>
      <c r="E225" s="73">
        <v>3</v>
      </c>
      <c r="F225" s="73">
        <v>0</v>
      </c>
      <c r="G225" s="74">
        <f t="shared" si="7"/>
        <v>47459</v>
      </c>
    </row>
    <row r="226" spans="1:7" x14ac:dyDescent="0.2">
      <c r="A226" s="71" t="s">
        <v>166</v>
      </c>
      <c r="B226" s="72">
        <v>23918</v>
      </c>
      <c r="C226" s="72">
        <v>0</v>
      </c>
      <c r="D226" s="72">
        <f t="shared" si="6"/>
        <v>23918</v>
      </c>
      <c r="E226" s="73">
        <v>0</v>
      </c>
      <c r="F226" s="73">
        <v>0</v>
      </c>
      <c r="G226" s="74">
        <f t="shared" si="7"/>
        <v>23918</v>
      </c>
    </row>
    <row r="227" spans="1:7" x14ac:dyDescent="0.2">
      <c r="A227" s="71" t="s">
        <v>167</v>
      </c>
      <c r="B227" s="72">
        <v>8615</v>
      </c>
      <c r="C227" s="72">
        <v>0</v>
      </c>
      <c r="D227" s="72">
        <f t="shared" si="6"/>
        <v>8615</v>
      </c>
      <c r="E227" s="73">
        <v>3</v>
      </c>
      <c r="F227" s="73">
        <v>0</v>
      </c>
      <c r="G227" s="74">
        <f t="shared" si="7"/>
        <v>8618</v>
      </c>
    </row>
    <row r="228" spans="1:7" x14ac:dyDescent="0.2">
      <c r="A228" s="71" t="s">
        <v>168</v>
      </c>
      <c r="B228" s="72">
        <v>22760</v>
      </c>
      <c r="C228" s="72">
        <v>0</v>
      </c>
      <c r="D228" s="72">
        <f t="shared" si="6"/>
        <v>22760</v>
      </c>
      <c r="E228" s="73">
        <v>0</v>
      </c>
      <c r="F228" s="73">
        <v>0</v>
      </c>
      <c r="G228" s="74">
        <f t="shared" si="7"/>
        <v>22760</v>
      </c>
    </row>
    <row r="229" spans="1:7" x14ac:dyDescent="0.2">
      <c r="A229" s="71" t="s">
        <v>169</v>
      </c>
      <c r="B229" s="72">
        <v>1790</v>
      </c>
      <c r="C229" s="72">
        <v>0</v>
      </c>
      <c r="D229" s="72">
        <f t="shared" si="6"/>
        <v>1790</v>
      </c>
      <c r="E229" s="73">
        <v>0</v>
      </c>
      <c r="F229" s="73">
        <v>0</v>
      </c>
      <c r="G229" s="74">
        <f t="shared" si="7"/>
        <v>1790</v>
      </c>
    </row>
    <row r="230" spans="1:7" x14ac:dyDescent="0.2">
      <c r="A230" s="71" t="s">
        <v>170</v>
      </c>
      <c r="B230" s="72">
        <v>16224</v>
      </c>
      <c r="C230" s="72">
        <v>0</v>
      </c>
      <c r="D230" s="72">
        <f t="shared" si="6"/>
        <v>16224</v>
      </c>
      <c r="E230" s="73">
        <v>0</v>
      </c>
      <c r="F230" s="73">
        <v>0</v>
      </c>
      <c r="G230" s="74">
        <f t="shared" si="7"/>
        <v>16224</v>
      </c>
    </row>
    <row r="231" spans="1:7" x14ac:dyDescent="0.2">
      <c r="A231" s="71" t="s">
        <v>171</v>
      </c>
      <c r="B231" s="72">
        <v>30378</v>
      </c>
      <c r="C231" s="72">
        <v>0</v>
      </c>
      <c r="D231" s="72">
        <f t="shared" si="6"/>
        <v>30378</v>
      </c>
      <c r="E231" s="73">
        <v>7</v>
      </c>
      <c r="F231" s="73">
        <v>0</v>
      </c>
      <c r="G231" s="74">
        <f t="shared" si="7"/>
        <v>30385</v>
      </c>
    </row>
    <row r="232" spans="1:7" x14ac:dyDescent="0.2">
      <c r="A232" s="71" t="s">
        <v>172</v>
      </c>
      <c r="B232" s="72">
        <v>8565</v>
      </c>
      <c r="C232" s="72">
        <v>0</v>
      </c>
      <c r="D232" s="72">
        <f t="shared" si="6"/>
        <v>8565</v>
      </c>
      <c r="E232" s="73">
        <v>0</v>
      </c>
      <c r="F232" s="73">
        <v>0</v>
      </c>
      <c r="G232" s="74">
        <f t="shared" si="7"/>
        <v>8565</v>
      </c>
    </row>
    <row r="233" spans="1:7" x14ac:dyDescent="0.2">
      <c r="A233" s="71" t="s">
        <v>173</v>
      </c>
      <c r="B233" s="72">
        <v>18064</v>
      </c>
      <c r="C233" s="72">
        <v>0</v>
      </c>
      <c r="D233" s="72">
        <f t="shared" si="6"/>
        <v>18064</v>
      </c>
      <c r="E233" s="73">
        <v>0</v>
      </c>
      <c r="F233" s="73">
        <v>0</v>
      </c>
      <c r="G233" s="74">
        <f t="shared" si="7"/>
        <v>18064</v>
      </c>
    </row>
    <row r="234" spans="1:7" x14ac:dyDescent="0.2">
      <c r="A234" s="71" t="s">
        <v>174</v>
      </c>
      <c r="B234" s="72">
        <v>1792</v>
      </c>
      <c r="C234" s="72">
        <v>0</v>
      </c>
      <c r="D234" s="72">
        <f t="shared" si="6"/>
        <v>1792</v>
      </c>
      <c r="E234" s="73">
        <v>0</v>
      </c>
      <c r="F234" s="73">
        <v>0</v>
      </c>
      <c r="G234" s="74">
        <f t="shared" si="7"/>
        <v>1792</v>
      </c>
    </row>
    <row r="235" spans="1:7" x14ac:dyDescent="0.2">
      <c r="A235" s="71" t="s">
        <v>175</v>
      </c>
      <c r="B235" s="72">
        <v>17843</v>
      </c>
      <c r="C235" s="72">
        <v>0</v>
      </c>
      <c r="D235" s="72">
        <f t="shared" si="6"/>
        <v>17843</v>
      </c>
      <c r="E235" s="73">
        <v>0</v>
      </c>
      <c r="F235" s="73">
        <v>0</v>
      </c>
      <c r="G235" s="74">
        <f t="shared" si="7"/>
        <v>17843</v>
      </c>
    </row>
    <row r="236" spans="1:7" x14ac:dyDescent="0.2">
      <c r="A236" s="71" t="s">
        <v>176</v>
      </c>
      <c r="B236" s="72">
        <v>21003</v>
      </c>
      <c r="C236" s="72">
        <v>0</v>
      </c>
      <c r="D236" s="72">
        <f t="shared" si="6"/>
        <v>21003</v>
      </c>
      <c r="E236" s="73">
        <v>0</v>
      </c>
      <c r="F236" s="73">
        <v>0</v>
      </c>
      <c r="G236" s="74">
        <f t="shared" si="7"/>
        <v>21003</v>
      </c>
    </row>
    <row r="237" spans="1:7" x14ac:dyDescent="0.2">
      <c r="A237" s="71" t="s">
        <v>177</v>
      </c>
      <c r="B237" s="72">
        <v>3881</v>
      </c>
      <c r="C237" s="72">
        <v>0</v>
      </c>
      <c r="D237" s="72">
        <f t="shared" si="6"/>
        <v>3881</v>
      </c>
      <c r="E237" s="73">
        <v>0</v>
      </c>
      <c r="F237" s="73">
        <v>0</v>
      </c>
      <c r="G237" s="74">
        <f t="shared" si="7"/>
        <v>3881</v>
      </c>
    </row>
    <row r="238" spans="1:7" x14ac:dyDescent="0.2">
      <c r="A238" s="71" t="s">
        <v>421</v>
      </c>
      <c r="B238" s="72">
        <f>B223-SUM(B224:B237)</f>
        <v>190418</v>
      </c>
      <c r="C238" s="72">
        <f>C223-SUM(C224:C237)</f>
        <v>576</v>
      </c>
      <c r="D238" s="72">
        <f t="shared" si="6"/>
        <v>189842</v>
      </c>
      <c r="E238" s="73">
        <f>-SUM(E224:E237)</f>
        <v>-13</v>
      </c>
      <c r="F238" s="73">
        <f>-SUM(F224:F237)</f>
        <v>0</v>
      </c>
      <c r="G238" s="74">
        <f t="shared" si="7"/>
        <v>189829</v>
      </c>
    </row>
    <row r="239" spans="1:7" x14ac:dyDescent="0.2">
      <c r="A239" s="75" t="s">
        <v>459</v>
      </c>
      <c r="B239" s="76">
        <v>800989</v>
      </c>
      <c r="C239" s="76">
        <v>125</v>
      </c>
      <c r="D239" s="76">
        <f t="shared" si="6"/>
        <v>800864</v>
      </c>
      <c r="E239" s="77">
        <v>0</v>
      </c>
      <c r="F239" s="77">
        <v>0</v>
      </c>
      <c r="G239" s="78">
        <f t="shared" si="7"/>
        <v>800864</v>
      </c>
    </row>
    <row r="240" spans="1:7" x14ac:dyDescent="0.2">
      <c r="A240" s="71" t="s">
        <v>371</v>
      </c>
      <c r="B240" s="72">
        <v>54868</v>
      </c>
      <c r="C240" s="72">
        <v>6</v>
      </c>
      <c r="D240" s="72">
        <f t="shared" si="6"/>
        <v>54862</v>
      </c>
      <c r="E240" s="73">
        <v>0</v>
      </c>
      <c r="F240" s="73">
        <v>0</v>
      </c>
      <c r="G240" s="74">
        <f t="shared" si="7"/>
        <v>54862</v>
      </c>
    </row>
    <row r="241" spans="1:7" x14ac:dyDescent="0.2">
      <c r="A241" s="71" t="s">
        <v>178</v>
      </c>
      <c r="B241" s="72">
        <v>213301</v>
      </c>
      <c r="C241" s="72">
        <v>26</v>
      </c>
      <c r="D241" s="72">
        <f t="shared" si="6"/>
        <v>213275</v>
      </c>
      <c r="E241" s="73">
        <v>0</v>
      </c>
      <c r="F241" s="73">
        <v>0</v>
      </c>
      <c r="G241" s="74">
        <f t="shared" si="7"/>
        <v>213275</v>
      </c>
    </row>
    <row r="242" spans="1:7" x14ac:dyDescent="0.2">
      <c r="A242" s="71" t="s">
        <v>653</v>
      </c>
      <c r="B242" s="72">
        <v>37507</v>
      </c>
      <c r="C242" s="72">
        <v>0</v>
      </c>
      <c r="D242" s="72">
        <f t="shared" si="6"/>
        <v>37507</v>
      </c>
      <c r="E242" s="73">
        <v>0</v>
      </c>
      <c r="F242" s="73">
        <v>0</v>
      </c>
      <c r="G242" s="74">
        <f t="shared" si="7"/>
        <v>37507</v>
      </c>
    </row>
    <row r="243" spans="1:7" x14ac:dyDescent="0.2">
      <c r="A243" s="71" t="s">
        <v>385</v>
      </c>
      <c r="B243" s="72">
        <v>97711</v>
      </c>
      <c r="C243" s="72">
        <v>39</v>
      </c>
      <c r="D243" s="72">
        <f t="shared" si="6"/>
        <v>97672</v>
      </c>
      <c r="E243" s="73">
        <v>0</v>
      </c>
      <c r="F243" s="73">
        <v>0</v>
      </c>
      <c r="G243" s="74">
        <f t="shared" si="7"/>
        <v>97672</v>
      </c>
    </row>
    <row r="244" spans="1:7" x14ac:dyDescent="0.2">
      <c r="A244" s="71" t="s">
        <v>386</v>
      </c>
      <c r="B244" s="72">
        <v>3255</v>
      </c>
      <c r="C244" s="72">
        <v>0</v>
      </c>
      <c r="D244" s="72">
        <f t="shared" si="6"/>
        <v>3255</v>
      </c>
      <c r="E244" s="73">
        <v>0</v>
      </c>
      <c r="F244" s="73">
        <v>0</v>
      </c>
      <c r="G244" s="74">
        <f t="shared" si="7"/>
        <v>3255</v>
      </c>
    </row>
    <row r="245" spans="1:7" x14ac:dyDescent="0.2">
      <c r="A245" s="71" t="s">
        <v>179</v>
      </c>
      <c r="B245" s="72">
        <v>5946</v>
      </c>
      <c r="C245" s="72">
        <v>0</v>
      </c>
      <c r="D245" s="72">
        <f t="shared" si="6"/>
        <v>5946</v>
      </c>
      <c r="E245" s="73">
        <v>0</v>
      </c>
      <c r="F245" s="73">
        <v>0</v>
      </c>
      <c r="G245" s="74">
        <f t="shared" si="7"/>
        <v>5946</v>
      </c>
    </row>
    <row r="246" spans="1:7" x14ac:dyDescent="0.2">
      <c r="A246" s="71" t="s">
        <v>421</v>
      </c>
      <c r="B246" s="72">
        <f>B239-SUM(B240:B245)</f>
        <v>388401</v>
      </c>
      <c r="C246" s="72">
        <f>C239-SUM(C240:C245)</f>
        <v>54</v>
      </c>
      <c r="D246" s="72">
        <f t="shared" si="6"/>
        <v>388347</v>
      </c>
      <c r="E246" s="73">
        <f>-SUM(E240:E245)</f>
        <v>0</v>
      </c>
      <c r="F246" s="73">
        <f>-SUM(F240:F245)</f>
        <v>0</v>
      </c>
      <c r="G246" s="74">
        <f t="shared" si="7"/>
        <v>388347</v>
      </c>
    </row>
    <row r="247" spans="1:7" x14ac:dyDescent="0.2">
      <c r="A247" s="75" t="s">
        <v>460</v>
      </c>
      <c r="B247" s="76">
        <v>301724</v>
      </c>
      <c r="C247" s="76">
        <v>1136</v>
      </c>
      <c r="D247" s="76">
        <f t="shared" si="6"/>
        <v>300588</v>
      </c>
      <c r="E247" s="77">
        <v>0</v>
      </c>
      <c r="F247" s="77">
        <v>0</v>
      </c>
      <c r="G247" s="78">
        <f t="shared" si="7"/>
        <v>300588</v>
      </c>
    </row>
    <row r="248" spans="1:7" x14ac:dyDescent="0.2">
      <c r="A248" s="71" t="s">
        <v>180</v>
      </c>
      <c r="B248" s="72">
        <v>201833</v>
      </c>
      <c r="C248" s="72">
        <v>1136</v>
      </c>
      <c r="D248" s="72">
        <f t="shared" si="6"/>
        <v>200697</v>
      </c>
      <c r="E248" s="73">
        <v>0</v>
      </c>
      <c r="F248" s="73">
        <v>0</v>
      </c>
      <c r="G248" s="74">
        <f t="shared" si="7"/>
        <v>200697</v>
      </c>
    </row>
    <row r="249" spans="1:7" x14ac:dyDescent="0.2">
      <c r="A249" s="71" t="s">
        <v>421</v>
      </c>
      <c r="B249" s="72">
        <f>(B247-B248)</f>
        <v>99891</v>
      </c>
      <c r="C249" s="72">
        <f>(C247-C248)</f>
        <v>0</v>
      </c>
      <c r="D249" s="72">
        <f t="shared" si="6"/>
        <v>99891</v>
      </c>
      <c r="E249" s="73">
        <f>-E248</f>
        <v>0</v>
      </c>
      <c r="F249" s="73">
        <f>-F248</f>
        <v>0</v>
      </c>
      <c r="G249" s="74">
        <f t="shared" si="7"/>
        <v>99891</v>
      </c>
    </row>
    <row r="250" spans="1:7" x14ac:dyDescent="0.2">
      <c r="A250" s="75" t="s">
        <v>461</v>
      </c>
      <c r="B250" s="76">
        <v>45283</v>
      </c>
      <c r="C250" s="76">
        <v>0</v>
      </c>
      <c r="D250" s="76">
        <f t="shared" si="6"/>
        <v>45283</v>
      </c>
      <c r="E250" s="77">
        <v>0</v>
      </c>
      <c r="F250" s="77">
        <v>0</v>
      </c>
      <c r="G250" s="78">
        <f t="shared" si="7"/>
        <v>45283</v>
      </c>
    </row>
    <row r="251" spans="1:7" x14ac:dyDescent="0.2">
      <c r="A251" s="71" t="s">
        <v>181</v>
      </c>
      <c r="B251" s="72">
        <v>1152</v>
      </c>
      <c r="C251" s="72">
        <v>0</v>
      </c>
      <c r="D251" s="72">
        <f t="shared" si="6"/>
        <v>1152</v>
      </c>
      <c r="E251" s="73">
        <v>3</v>
      </c>
      <c r="F251" s="73">
        <v>0</v>
      </c>
      <c r="G251" s="74">
        <f t="shared" si="7"/>
        <v>1155</v>
      </c>
    </row>
    <row r="252" spans="1:7" x14ac:dyDescent="0.2">
      <c r="A252" s="71" t="s">
        <v>182</v>
      </c>
      <c r="B252" s="72">
        <v>689</v>
      </c>
      <c r="C252" s="72">
        <v>0</v>
      </c>
      <c r="D252" s="72">
        <f t="shared" si="6"/>
        <v>689</v>
      </c>
      <c r="E252" s="73">
        <v>0</v>
      </c>
      <c r="F252" s="73">
        <v>0</v>
      </c>
      <c r="G252" s="74">
        <f t="shared" si="7"/>
        <v>689</v>
      </c>
    </row>
    <row r="253" spans="1:7" x14ac:dyDescent="0.2">
      <c r="A253" s="71" t="s">
        <v>183</v>
      </c>
      <c r="B253" s="72">
        <v>2323</v>
      </c>
      <c r="C253" s="72">
        <v>0</v>
      </c>
      <c r="D253" s="72">
        <f t="shared" si="6"/>
        <v>2323</v>
      </c>
      <c r="E253" s="73">
        <v>0</v>
      </c>
      <c r="F253" s="73">
        <v>0</v>
      </c>
      <c r="G253" s="74">
        <f t="shared" si="7"/>
        <v>2323</v>
      </c>
    </row>
    <row r="254" spans="1:7" x14ac:dyDescent="0.2">
      <c r="A254" s="71" t="s">
        <v>122</v>
      </c>
      <c r="B254" s="72">
        <v>702</v>
      </c>
      <c r="C254" s="72">
        <v>0</v>
      </c>
      <c r="D254" s="72">
        <f t="shared" si="6"/>
        <v>702</v>
      </c>
      <c r="E254" s="73">
        <v>0</v>
      </c>
      <c r="F254" s="73">
        <v>0</v>
      </c>
      <c r="G254" s="74">
        <f t="shared" si="7"/>
        <v>702</v>
      </c>
    </row>
    <row r="255" spans="1:7" x14ac:dyDescent="0.2">
      <c r="A255" s="71" t="s">
        <v>184</v>
      </c>
      <c r="B255" s="72">
        <v>1506</v>
      </c>
      <c r="C255" s="72">
        <v>0</v>
      </c>
      <c r="D255" s="72">
        <f t="shared" si="6"/>
        <v>1506</v>
      </c>
      <c r="E255" s="73">
        <v>0</v>
      </c>
      <c r="F255" s="73">
        <v>0</v>
      </c>
      <c r="G255" s="74">
        <f t="shared" si="7"/>
        <v>1506</v>
      </c>
    </row>
    <row r="256" spans="1:7" x14ac:dyDescent="0.2">
      <c r="A256" s="71" t="s">
        <v>185</v>
      </c>
      <c r="B256" s="72">
        <v>110</v>
      </c>
      <c r="C256" s="72">
        <v>0</v>
      </c>
      <c r="D256" s="72">
        <f t="shared" si="6"/>
        <v>110</v>
      </c>
      <c r="E256" s="73">
        <v>0</v>
      </c>
      <c r="F256" s="73">
        <v>0</v>
      </c>
      <c r="G256" s="74">
        <f t="shared" si="7"/>
        <v>110</v>
      </c>
    </row>
    <row r="257" spans="1:7" x14ac:dyDescent="0.2">
      <c r="A257" s="71" t="s">
        <v>186</v>
      </c>
      <c r="B257" s="72">
        <v>3297</v>
      </c>
      <c r="C257" s="72">
        <v>0</v>
      </c>
      <c r="D257" s="72">
        <f t="shared" si="6"/>
        <v>3297</v>
      </c>
      <c r="E257" s="73">
        <v>0</v>
      </c>
      <c r="F257" s="73">
        <v>0</v>
      </c>
      <c r="G257" s="74">
        <f t="shared" si="7"/>
        <v>3297</v>
      </c>
    </row>
    <row r="258" spans="1:7" x14ac:dyDescent="0.2">
      <c r="A258" s="71" t="s">
        <v>187</v>
      </c>
      <c r="B258" s="72">
        <v>588</v>
      </c>
      <c r="C258" s="72">
        <v>0</v>
      </c>
      <c r="D258" s="72">
        <f t="shared" si="6"/>
        <v>588</v>
      </c>
      <c r="E258" s="73">
        <v>0</v>
      </c>
      <c r="F258" s="73">
        <v>0</v>
      </c>
      <c r="G258" s="74">
        <f t="shared" si="7"/>
        <v>588</v>
      </c>
    </row>
    <row r="259" spans="1:7" x14ac:dyDescent="0.2">
      <c r="A259" s="71" t="s">
        <v>421</v>
      </c>
      <c r="B259" s="72">
        <f>B250-SUM(B251:B258)</f>
        <v>34916</v>
      </c>
      <c r="C259" s="72">
        <f>C250-SUM(C251:C258)</f>
        <v>0</v>
      </c>
      <c r="D259" s="72">
        <f t="shared" si="6"/>
        <v>34916</v>
      </c>
      <c r="E259" s="73">
        <f>-SUM(E251:E258)</f>
        <v>-3</v>
      </c>
      <c r="F259" s="73">
        <f>-SUM(F251:F258)</f>
        <v>0</v>
      </c>
      <c r="G259" s="74">
        <f t="shared" si="7"/>
        <v>34913</v>
      </c>
    </row>
    <row r="260" spans="1:7" x14ac:dyDescent="0.2">
      <c r="A260" s="75" t="s">
        <v>462</v>
      </c>
      <c r="B260" s="76">
        <v>7977</v>
      </c>
      <c r="C260" s="76">
        <v>1468</v>
      </c>
      <c r="D260" s="76">
        <f t="shared" si="6"/>
        <v>6509</v>
      </c>
      <c r="E260" s="77">
        <v>0</v>
      </c>
      <c r="F260" s="77">
        <v>0</v>
      </c>
      <c r="G260" s="78">
        <f t="shared" si="7"/>
        <v>6509</v>
      </c>
    </row>
    <row r="261" spans="1:7" x14ac:dyDescent="0.2">
      <c r="A261" s="71" t="s">
        <v>188</v>
      </c>
      <c r="B261" s="72">
        <v>956</v>
      </c>
      <c r="C261" s="72">
        <v>0</v>
      </c>
      <c r="D261" s="72">
        <f t="shared" si="6"/>
        <v>956</v>
      </c>
      <c r="E261" s="73">
        <v>0</v>
      </c>
      <c r="F261" s="73">
        <v>0</v>
      </c>
      <c r="G261" s="74">
        <f t="shared" si="7"/>
        <v>956</v>
      </c>
    </row>
    <row r="262" spans="1:7" x14ac:dyDescent="0.2">
      <c r="A262" s="71" t="s">
        <v>421</v>
      </c>
      <c r="B262" s="72">
        <f>(B260-B261)</f>
        <v>7021</v>
      </c>
      <c r="C262" s="72">
        <f>(C260-C261)</f>
        <v>1468</v>
      </c>
      <c r="D262" s="72">
        <f t="shared" si="6"/>
        <v>5553</v>
      </c>
      <c r="E262" s="73">
        <f>-E261</f>
        <v>0</v>
      </c>
      <c r="F262" s="73">
        <f>-F261</f>
        <v>0</v>
      </c>
      <c r="G262" s="74">
        <f t="shared" si="7"/>
        <v>5553</v>
      </c>
    </row>
    <row r="263" spans="1:7" x14ac:dyDescent="0.2">
      <c r="A263" s="75" t="s">
        <v>463</v>
      </c>
      <c r="B263" s="76">
        <v>18698</v>
      </c>
      <c r="C263" s="76">
        <v>1289</v>
      </c>
      <c r="D263" s="76">
        <f t="shared" si="6"/>
        <v>17409</v>
      </c>
      <c r="E263" s="77">
        <v>0</v>
      </c>
      <c r="F263" s="77">
        <v>0</v>
      </c>
      <c r="G263" s="90">
        <f t="shared" si="7"/>
        <v>17409</v>
      </c>
    </row>
    <row r="264" spans="1:7" x14ac:dyDescent="0.2">
      <c r="A264" s="71" t="s">
        <v>189</v>
      </c>
      <c r="B264" s="72">
        <v>773</v>
      </c>
      <c r="C264" s="72">
        <v>24</v>
      </c>
      <c r="D264" s="72">
        <f t="shared" si="6"/>
        <v>749</v>
      </c>
      <c r="E264" s="73">
        <v>0</v>
      </c>
      <c r="F264" s="73">
        <v>0</v>
      </c>
      <c r="G264" s="74">
        <f t="shared" si="7"/>
        <v>749</v>
      </c>
    </row>
    <row r="265" spans="1:7" x14ac:dyDescent="0.2">
      <c r="A265" s="71" t="s">
        <v>190</v>
      </c>
      <c r="B265" s="72">
        <v>388</v>
      </c>
      <c r="C265" s="72">
        <v>0</v>
      </c>
      <c r="D265" s="72">
        <f t="shared" si="6"/>
        <v>388</v>
      </c>
      <c r="E265" s="73">
        <v>0</v>
      </c>
      <c r="F265" s="73">
        <v>0</v>
      </c>
      <c r="G265" s="74">
        <f t="shared" si="7"/>
        <v>388</v>
      </c>
    </row>
    <row r="266" spans="1:7" x14ac:dyDescent="0.2">
      <c r="A266" s="71" t="s">
        <v>191</v>
      </c>
      <c r="B266" s="72">
        <v>2978</v>
      </c>
      <c r="C266" s="72">
        <v>0</v>
      </c>
      <c r="D266" s="72">
        <f t="shared" ref="D266:D330" si="8">(B266-C266)</f>
        <v>2978</v>
      </c>
      <c r="E266" s="73">
        <v>0</v>
      </c>
      <c r="F266" s="73">
        <v>0</v>
      </c>
      <c r="G266" s="74">
        <f t="shared" si="7"/>
        <v>2978</v>
      </c>
    </row>
    <row r="267" spans="1:7" x14ac:dyDescent="0.2">
      <c r="A267" s="71" t="s">
        <v>421</v>
      </c>
      <c r="B267" s="72">
        <f>B263-SUM(B264:B266)</f>
        <v>14559</v>
      </c>
      <c r="C267" s="72">
        <f>C263-SUM(C264:C266)</f>
        <v>1265</v>
      </c>
      <c r="D267" s="72">
        <f t="shared" si="8"/>
        <v>13294</v>
      </c>
      <c r="E267" s="73">
        <f>-SUM(E264:E266)</f>
        <v>0</v>
      </c>
      <c r="F267" s="73">
        <f>-SUM(F264:F266)</f>
        <v>0</v>
      </c>
      <c r="G267" s="74">
        <f t="shared" ref="G267:G331" si="9">SUM(D267:F267)</f>
        <v>13294</v>
      </c>
    </row>
    <row r="268" spans="1:7" x14ac:dyDescent="0.2">
      <c r="A268" s="75" t="s">
        <v>464</v>
      </c>
      <c r="B268" s="76">
        <v>439566</v>
      </c>
      <c r="C268" s="76">
        <v>120</v>
      </c>
      <c r="D268" s="76">
        <f t="shared" si="8"/>
        <v>439446</v>
      </c>
      <c r="E268" s="77">
        <v>0</v>
      </c>
      <c r="F268" s="77">
        <v>0</v>
      </c>
      <c r="G268" s="78">
        <f t="shared" si="9"/>
        <v>439446</v>
      </c>
    </row>
    <row r="269" spans="1:7" x14ac:dyDescent="0.2">
      <c r="A269" s="71" t="s">
        <v>192</v>
      </c>
      <c r="B269" s="72">
        <v>987</v>
      </c>
      <c r="C269" s="72">
        <v>0</v>
      </c>
      <c r="D269" s="72">
        <f t="shared" si="8"/>
        <v>987</v>
      </c>
      <c r="E269" s="73">
        <v>0</v>
      </c>
      <c r="F269" s="73">
        <v>0</v>
      </c>
      <c r="G269" s="74">
        <f t="shared" si="9"/>
        <v>987</v>
      </c>
    </row>
    <row r="270" spans="1:7" x14ac:dyDescent="0.2">
      <c r="A270" s="71" t="s">
        <v>193</v>
      </c>
      <c r="B270" s="72">
        <v>57253</v>
      </c>
      <c r="C270" s="72">
        <v>38</v>
      </c>
      <c r="D270" s="72">
        <f t="shared" si="8"/>
        <v>57215</v>
      </c>
      <c r="E270" s="73">
        <v>0</v>
      </c>
      <c r="F270" s="73">
        <v>0</v>
      </c>
      <c r="G270" s="74">
        <f t="shared" si="9"/>
        <v>57215</v>
      </c>
    </row>
    <row r="271" spans="1:7" x14ac:dyDescent="0.2">
      <c r="A271" s="71" t="s">
        <v>194</v>
      </c>
      <c r="B271" s="72">
        <v>902</v>
      </c>
      <c r="C271" s="72">
        <v>0</v>
      </c>
      <c r="D271" s="72">
        <f t="shared" si="8"/>
        <v>902</v>
      </c>
      <c r="E271" s="73">
        <v>0</v>
      </c>
      <c r="F271" s="73">
        <v>0</v>
      </c>
      <c r="G271" s="74">
        <f t="shared" si="9"/>
        <v>902</v>
      </c>
    </row>
    <row r="272" spans="1:7" x14ac:dyDescent="0.2">
      <c r="A272" s="71" t="s">
        <v>195</v>
      </c>
      <c r="B272" s="72">
        <v>3026</v>
      </c>
      <c r="C272" s="72">
        <v>0</v>
      </c>
      <c r="D272" s="72">
        <f t="shared" si="8"/>
        <v>3026</v>
      </c>
      <c r="E272" s="73">
        <v>0</v>
      </c>
      <c r="F272" s="73">
        <v>0</v>
      </c>
      <c r="G272" s="74">
        <f t="shared" si="9"/>
        <v>3026</v>
      </c>
    </row>
    <row r="273" spans="1:7" x14ac:dyDescent="0.2">
      <c r="A273" s="71" t="s">
        <v>196</v>
      </c>
      <c r="B273" s="72">
        <v>2761</v>
      </c>
      <c r="C273" s="72">
        <v>0</v>
      </c>
      <c r="D273" s="72">
        <f t="shared" si="8"/>
        <v>2761</v>
      </c>
      <c r="E273" s="73">
        <v>0</v>
      </c>
      <c r="F273" s="73">
        <v>0</v>
      </c>
      <c r="G273" s="74">
        <f t="shared" si="9"/>
        <v>2761</v>
      </c>
    </row>
    <row r="274" spans="1:7" x14ac:dyDescent="0.2">
      <c r="A274" s="71" t="s">
        <v>197</v>
      </c>
      <c r="B274" s="72">
        <v>13927</v>
      </c>
      <c r="C274" s="72">
        <v>0</v>
      </c>
      <c r="D274" s="72">
        <f t="shared" si="8"/>
        <v>13927</v>
      </c>
      <c r="E274" s="73">
        <v>0</v>
      </c>
      <c r="F274" s="73">
        <v>0</v>
      </c>
      <c r="G274" s="74">
        <f t="shared" si="9"/>
        <v>13927</v>
      </c>
    </row>
    <row r="275" spans="1:7" x14ac:dyDescent="0.2">
      <c r="A275" s="71" t="s">
        <v>421</v>
      </c>
      <c r="B275" s="72">
        <f>B268-SUM(B269:B274)</f>
        <v>360710</v>
      </c>
      <c r="C275" s="72">
        <f>C268-SUM(C269:C274)</f>
        <v>82</v>
      </c>
      <c r="D275" s="72">
        <f t="shared" si="8"/>
        <v>360628</v>
      </c>
      <c r="E275" s="73">
        <f>-SUM(E269:E274)</f>
        <v>0</v>
      </c>
      <c r="F275" s="73">
        <f>-SUM(F269:F274)</f>
        <v>0</v>
      </c>
      <c r="G275" s="74">
        <f t="shared" si="9"/>
        <v>360628</v>
      </c>
    </row>
    <row r="276" spans="1:7" x14ac:dyDescent="0.2">
      <c r="A276" s="75" t="s">
        <v>465</v>
      </c>
      <c r="B276" s="76">
        <v>403966</v>
      </c>
      <c r="C276" s="76">
        <v>5414</v>
      </c>
      <c r="D276" s="76">
        <f t="shared" si="8"/>
        <v>398552</v>
      </c>
      <c r="E276" s="77">
        <v>0</v>
      </c>
      <c r="F276" s="77">
        <v>0</v>
      </c>
      <c r="G276" s="78">
        <f t="shared" si="9"/>
        <v>398552</v>
      </c>
    </row>
    <row r="277" spans="1:7" x14ac:dyDescent="0.2">
      <c r="A277" s="71" t="s">
        <v>198</v>
      </c>
      <c r="B277" s="72">
        <v>5833</v>
      </c>
      <c r="C277" s="72">
        <v>5</v>
      </c>
      <c r="D277" s="72">
        <f t="shared" si="8"/>
        <v>5828</v>
      </c>
      <c r="E277" s="73">
        <v>38</v>
      </c>
      <c r="F277" s="73">
        <v>0</v>
      </c>
      <c r="G277" s="74">
        <f t="shared" si="9"/>
        <v>5866</v>
      </c>
    </row>
    <row r="278" spans="1:7" x14ac:dyDescent="0.2">
      <c r="A278" s="71" t="s">
        <v>199</v>
      </c>
      <c r="B278" s="72">
        <v>2015</v>
      </c>
      <c r="C278" s="72">
        <v>0</v>
      </c>
      <c r="D278" s="72">
        <f t="shared" si="8"/>
        <v>2015</v>
      </c>
      <c r="E278" s="73">
        <v>0</v>
      </c>
      <c r="F278" s="73">
        <v>0</v>
      </c>
      <c r="G278" s="74">
        <f t="shared" si="9"/>
        <v>2015</v>
      </c>
    </row>
    <row r="279" spans="1:7" x14ac:dyDescent="0.2">
      <c r="A279" s="71" t="s">
        <v>200</v>
      </c>
      <c r="B279" s="72">
        <v>465</v>
      </c>
      <c r="C279" s="72">
        <v>0</v>
      </c>
      <c r="D279" s="72">
        <f t="shared" si="8"/>
        <v>465</v>
      </c>
      <c r="E279" s="73">
        <v>0</v>
      </c>
      <c r="F279" s="73">
        <v>0</v>
      </c>
      <c r="G279" s="74">
        <f t="shared" si="9"/>
        <v>465</v>
      </c>
    </row>
    <row r="280" spans="1:7" x14ac:dyDescent="0.2">
      <c r="A280" s="71" t="s">
        <v>201</v>
      </c>
      <c r="B280" s="72">
        <v>66368</v>
      </c>
      <c r="C280" s="72">
        <v>251</v>
      </c>
      <c r="D280" s="72">
        <f t="shared" si="8"/>
        <v>66117</v>
      </c>
      <c r="E280" s="73">
        <v>0</v>
      </c>
      <c r="F280" s="73">
        <v>0</v>
      </c>
      <c r="G280" s="74">
        <f t="shared" si="9"/>
        <v>66117</v>
      </c>
    </row>
    <row r="281" spans="1:7" x14ac:dyDescent="0.2">
      <c r="A281" s="71" t="s">
        <v>202</v>
      </c>
      <c r="B281" s="72">
        <v>477</v>
      </c>
      <c r="C281" s="72">
        <v>0</v>
      </c>
      <c r="D281" s="72">
        <f t="shared" si="8"/>
        <v>477</v>
      </c>
      <c r="E281" s="73">
        <v>0</v>
      </c>
      <c r="F281" s="73">
        <v>0</v>
      </c>
      <c r="G281" s="74">
        <f t="shared" si="9"/>
        <v>477</v>
      </c>
    </row>
    <row r="282" spans="1:7" x14ac:dyDescent="0.2">
      <c r="A282" s="71" t="s">
        <v>421</v>
      </c>
      <c r="B282" s="72">
        <f>B276-SUM(B277:B281)</f>
        <v>328808</v>
      </c>
      <c r="C282" s="72">
        <f>C276-SUM(C277:C281)</f>
        <v>5158</v>
      </c>
      <c r="D282" s="72">
        <f t="shared" si="8"/>
        <v>323650</v>
      </c>
      <c r="E282" s="73">
        <f>-SUM(E277:E281)</f>
        <v>-38</v>
      </c>
      <c r="F282" s="73">
        <f>-SUM(F277:F281)</f>
        <v>0</v>
      </c>
      <c r="G282" s="74">
        <f t="shared" si="9"/>
        <v>323612</v>
      </c>
    </row>
    <row r="283" spans="1:7" x14ac:dyDescent="0.2">
      <c r="A283" s="75" t="s">
        <v>466</v>
      </c>
      <c r="B283" s="76">
        <v>162847</v>
      </c>
      <c r="C283" s="76">
        <v>2062</v>
      </c>
      <c r="D283" s="76">
        <f t="shared" si="8"/>
        <v>160785</v>
      </c>
      <c r="E283" s="77">
        <v>0</v>
      </c>
      <c r="F283" s="77">
        <v>0</v>
      </c>
      <c r="G283" s="78">
        <f t="shared" si="9"/>
        <v>160785</v>
      </c>
    </row>
    <row r="284" spans="1:7" x14ac:dyDescent="0.2">
      <c r="A284" s="71" t="s">
        <v>676</v>
      </c>
      <c r="B284" s="72">
        <v>6664</v>
      </c>
      <c r="C284" s="72">
        <v>0</v>
      </c>
      <c r="D284" s="72">
        <f t="shared" si="8"/>
        <v>6664</v>
      </c>
      <c r="E284" s="73">
        <v>0</v>
      </c>
      <c r="F284" s="73">
        <v>0</v>
      </c>
      <c r="G284" s="74">
        <f t="shared" si="9"/>
        <v>6664</v>
      </c>
    </row>
    <row r="285" spans="1:7" x14ac:dyDescent="0.2">
      <c r="A285" s="71" t="s">
        <v>203</v>
      </c>
      <c r="B285" s="72">
        <v>786</v>
      </c>
      <c r="C285" s="72">
        <v>0</v>
      </c>
      <c r="D285" s="72">
        <f>(B285-C285)</f>
        <v>786</v>
      </c>
      <c r="E285" s="73">
        <v>0</v>
      </c>
      <c r="F285" s="73">
        <v>0</v>
      </c>
      <c r="G285" s="74">
        <f>SUM(D285:F285)</f>
        <v>786</v>
      </c>
    </row>
    <row r="286" spans="1:7" x14ac:dyDescent="0.2">
      <c r="A286" s="71" t="s">
        <v>654</v>
      </c>
      <c r="B286" s="72">
        <v>608</v>
      </c>
      <c r="C286" s="72">
        <v>0</v>
      </c>
      <c r="D286" s="72">
        <f t="shared" si="8"/>
        <v>608</v>
      </c>
      <c r="E286" s="73">
        <v>0</v>
      </c>
      <c r="F286" s="73">
        <v>0</v>
      </c>
      <c r="G286" s="74">
        <f t="shared" si="9"/>
        <v>608</v>
      </c>
    </row>
    <row r="287" spans="1:7" x14ac:dyDescent="0.2">
      <c r="A287" s="71" t="s">
        <v>449</v>
      </c>
      <c r="B287" s="72">
        <v>2038</v>
      </c>
      <c r="C287" s="72">
        <v>0</v>
      </c>
      <c r="D287" s="72">
        <f t="shared" si="8"/>
        <v>2038</v>
      </c>
      <c r="E287" s="73">
        <v>0</v>
      </c>
      <c r="F287" s="73">
        <v>0</v>
      </c>
      <c r="G287" s="74">
        <f t="shared" si="9"/>
        <v>2038</v>
      </c>
    </row>
    <row r="288" spans="1:7" x14ac:dyDescent="0.2">
      <c r="A288" s="71" t="s">
        <v>205</v>
      </c>
      <c r="B288" s="72">
        <v>19264</v>
      </c>
      <c r="C288" s="72">
        <v>19</v>
      </c>
      <c r="D288" s="72">
        <f t="shared" si="8"/>
        <v>19245</v>
      </c>
      <c r="E288" s="73">
        <v>0</v>
      </c>
      <c r="F288" s="73">
        <v>0</v>
      </c>
      <c r="G288" s="74">
        <f t="shared" si="9"/>
        <v>19245</v>
      </c>
    </row>
    <row r="289" spans="1:7" x14ac:dyDescent="0.2">
      <c r="A289" s="71" t="s">
        <v>421</v>
      </c>
      <c r="B289" s="72">
        <f>B283-SUM(B284:B288)</f>
        <v>133487</v>
      </c>
      <c r="C289" s="72">
        <f>C283-SUM(C284:C288)</f>
        <v>2043</v>
      </c>
      <c r="D289" s="72">
        <f t="shared" si="8"/>
        <v>131444</v>
      </c>
      <c r="E289" s="73">
        <f>-SUM(E284:E288)</f>
        <v>0</v>
      </c>
      <c r="F289" s="73">
        <f>-SUM(F284:F288)</f>
        <v>0</v>
      </c>
      <c r="G289" s="74">
        <f t="shared" si="9"/>
        <v>131444</v>
      </c>
    </row>
    <row r="290" spans="1:7" x14ac:dyDescent="0.2">
      <c r="A290" s="75" t="s">
        <v>467</v>
      </c>
      <c r="B290" s="76">
        <v>2768954</v>
      </c>
      <c r="C290" s="76">
        <v>8648</v>
      </c>
      <c r="D290" s="76">
        <f t="shared" si="8"/>
        <v>2760306</v>
      </c>
      <c r="E290" s="77">
        <v>0</v>
      </c>
      <c r="F290" s="77">
        <v>0</v>
      </c>
      <c r="G290" s="78">
        <f t="shared" si="9"/>
        <v>2760306</v>
      </c>
    </row>
    <row r="291" spans="1:7" x14ac:dyDescent="0.2">
      <c r="A291" s="71" t="s">
        <v>367</v>
      </c>
      <c r="B291" s="72">
        <v>40247</v>
      </c>
      <c r="C291" s="72">
        <v>0</v>
      </c>
      <c r="D291" s="72">
        <f t="shared" si="8"/>
        <v>40247</v>
      </c>
      <c r="E291" s="73">
        <v>0</v>
      </c>
      <c r="F291" s="73">
        <v>0</v>
      </c>
      <c r="G291" s="74">
        <f t="shared" si="9"/>
        <v>40247</v>
      </c>
    </row>
    <row r="292" spans="1:7" x14ac:dyDescent="0.2">
      <c r="A292" s="71" t="s">
        <v>73</v>
      </c>
      <c r="B292" s="72">
        <v>3054</v>
      </c>
      <c r="C292" s="72">
        <v>0</v>
      </c>
      <c r="D292" s="72">
        <f t="shared" si="8"/>
        <v>3054</v>
      </c>
      <c r="E292" s="73">
        <v>0</v>
      </c>
      <c r="F292" s="73">
        <v>0</v>
      </c>
      <c r="G292" s="74">
        <f t="shared" si="9"/>
        <v>3054</v>
      </c>
    </row>
    <row r="293" spans="1:7" x14ac:dyDescent="0.2">
      <c r="A293" s="71" t="s">
        <v>74</v>
      </c>
      <c r="B293" s="72">
        <v>5895</v>
      </c>
      <c r="C293" s="72">
        <v>0</v>
      </c>
      <c r="D293" s="72">
        <f t="shared" si="8"/>
        <v>5895</v>
      </c>
      <c r="E293" s="73">
        <v>0</v>
      </c>
      <c r="F293" s="73">
        <v>0</v>
      </c>
      <c r="G293" s="74">
        <f t="shared" si="9"/>
        <v>5895</v>
      </c>
    </row>
    <row r="294" spans="1:7" x14ac:dyDescent="0.2">
      <c r="A294" s="71" t="s">
        <v>75</v>
      </c>
      <c r="B294" s="72">
        <v>3083</v>
      </c>
      <c r="C294" s="72">
        <v>0</v>
      </c>
      <c r="D294" s="72">
        <f t="shared" si="8"/>
        <v>3083</v>
      </c>
      <c r="E294" s="73">
        <v>0</v>
      </c>
      <c r="F294" s="73">
        <v>0</v>
      </c>
      <c r="G294" s="74">
        <f t="shared" si="9"/>
        <v>3083</v>
      </c>
    </row>
    <row r="295" spans="1:7" x14ac:dyDescent="0.2">
      <c r="A295" s="71" t="s">
        <v>76</v>
      </c>
      <c r="B295" s="72">
        <v>51677</v>
      </c>
      <c r="C295" s="72">
        <v>0</v>
      </c>
      <c r="D295" s="72">
        <f t="shared" si="8"/>
        <v>51677</v>
      </c>
      <c r="E295" s="73">
        <v>0</v>
      </c>
      <c r="F295" s="73">
        <v>0</v>
      </c>
      <c r="G295" s="74">
        <f t="shared" si="9"/>
        <v>51677</v>
      </c>
    </row>
    <row r="296" spans="1:7" x14ac:dyDescent="0.2">
      <c r="A296" s="71" t="s">
        <v>534</v>
      </c>
      <c r="B296" s="72">
        <v>45472</v>
      </c>
      <c r="C296" s="72">
        <v>0</v>
      </c>
      <c r="D296" s="72">
        <f>(B296-C296)</f>
        <v>45472</v>
      </c>
      <c r="E296" s="73">
        <v>0</v>
      </c>
      <c r="F296" s="73">
        <v>0</v>
      </c>
      <c r="G296" s="74">
        <f>SUM(D296:F296)</f>
        <v>45472</v>
      </c>
    </row>
    <row r="297" spans="1:7" x14ac:dyDescent="0.2">
      <c r="A297" s="71" t="s">
        <v>492</v>
      </c>
      <c r="B297" s="72">
        <v>81318</v>
      </c>
      <c r="C297" s="72">
        <v>0</v>
      </c>
      <c r="D297" s="72">
        <f t="shared" si="8"/>
        <v>81318</v>
      </c>
      <c r="E297" s="73">
        <v>0</v>
      </c>
      <c r="F297" s="73">
        <v>0</v>
      </c>
      <c r="G297" s="74">
        <f t="shared" si="9"/>
        <v>81318</v>
      </c>
    </row>
    <row r="298" spans="1:7" x14ac:dyDescent="0.2">
      <c r="A298" s="71" t="s">
        <v>77</v>
      </c>
      <c r="B298" s="72">
        <v>1955</v>
      </c>
      <c r="C298" s="72">
        <v>0</v>
      </c>
      <c r="D298" s="72">
        <f t="shared" si="8"/>
        <v>1955</v>
      </c>
      <c r="E298" s="73">
        <v>0</v>
      </c>
      <c r="F298" s="73">
        <v>0</v>
      </c>
      <c r="G298" s="74">
        <f t="shared" si="9"/>
        <v>1955</v>
      </c>
    </row>
    <row r="299" spans="1:7" x14ac:dyDescent="0.2">
      <c r="A299" s="71" t="s">
        <v>78</v>
      </c>
      <c r="B299" s="72">
        <v>15690</v>
      </c>
      <c r="C299" s="72">
        <v>0</v>
      </c>
      <c r="D299" s="72">
        <f t="shared" si="8"/>
        <v>15690</v>
      </c>
      <c r="E299" s="73">
        <v>0</v>
      </c>
      <c r="F299" s="73">
        <v>0</v>
      </c>
      <c r="G299" s="74">
        <f t="shared" si="9"/>
        <v>15690</v>
      </c>
    </row>
    <row r="300" spans="1:7" x14ac:dyDescent="0.2">
      <c r="A300" s="71" t="s">
        <v>79</v>
      </c>
      <c r="B300" s="72">
        <v>966</v>
      </c>
      <c r="C300" s="72">
        <v>0</v>
      </c>
      <c r="D300" s="72">
        <f t="shared" si="8"/>
        <v>966</v>
      </c>
      <c r="E300" s="73">
        <v>0</v>
      </c>
      <c r="F300" s="73">
        <v>0</v>
      </c>
      <c r="G300" s="74">
        <f t="shared" si="9"/>
        <v>966</v>
      </c>
    </row>
    <row r="301" spans="1:7" x14ac:dyDescent="0.2">
      <c r="A301" s="71" t="s">
        <v>80</v>
      </c>
      <c r="B301" s="72">
        <v>229054</v>
      </c>
      <c r="C301" s="72">
        <v>0</v>
      </c>
      <c r="D301" s="72">
        <f t="shared" si="8"/>
        <v>229054</v>
      </c>
      <c r="E301" s="73">
        <v>0</v>
      </c>
      <c r="F301" s="73">
        <v>0</v>
      </c>
      <c r="G301" s="74">
        <f t="shared" si="9"/>
        <v>229054</v>
      </c>
    </row>
    <row r="302" spans="1:7" x14ac:dyDescent="0.2">
      <c r="A302" s="71" t="s">
        <v>81</v>
      </c>
      <c r="B302" s="72">
        <v>23065</v>
      </c>
      <c r="C302" s="72">
        <v>0</v>
      </c>
      <c r="D302" s="72">
        <f t="shared" si="8"/>
        <v>23065</v>
      </c>
      <c r="E302" s="73">
        <v>0</v>
      </c>
      <c r="F302" s="73">
        <v>0</v>
      </c>
      <c r="G302" s="74">
        <f t="shared" si="9"/>
        <v>23065</v>
      </c>
    </row>
    <row r="303" spans="1:7" x14ac:dyDescent="0.2">
      <c r="A303" s="71" t="s">
        <v>82</v>
      </c>
      <c r="B303" s="72">
        <v>83767</v>
      </c>
      <c r="C303" s="72">
        <v>17</v>
      </c>
      <c r="D303" s="72">
        <f t="shared" si="8"/>
        <v>83750</v>
      </c>
      <c r="E303" s="73">
        <v>0</v>
      </c>
      <c r="F303" s="73">
        <v>0</v>
      </c>
      <c r="G303" s="74">
        <f t="shared" si="9"/>
        <v>83750</v>
      </c>
    </row>
    <row r="304" spans="1:7" x14ac:dyDescent="0.2">
      <c r="A304" s="71" t="s">
        <v>655</v>
      </c>
      <c r="B304" s="72">
        <v>93</v>
      </c>
      <c r="C304" s="72">
        <v>0</v>
      </c>
      <c r="D304" s="72">
        <f t="shared" si="8"/>
        <v>93</v>
      </c>
      <c r="E304" s="73">
        <v>0</v>
      </c>
      <c r="F304" s="73">
        <v>0</v>
      </c>
      <c r="G304" s="74">
        <f t="shared" si="9"/>
        <v>93</v>
      </c>
    </row>
    <row r="305" spans="1:7" x14ac:dyDescent="0.2">
      <c r="A305" s="71" t="s">
        <v>366</v>
      </c>
      <c r="B305" s="72">
        <v>14751</v>
      </c>
      <c r="C305" s="72">
        <v>0</v>
      </c>
      <c r="D305" s="72">
        <f t="shared" si="8"/>
        <v>14751</v>
      </c>
      <c r="E305" s="73">
        <v>0</v>
      </c>
      <c r="F305" s="73">
        <v>0</v>
      </c>
      <c r="G305" s="74">
        <f t="shared" si="9"/>
        <v>14751</v>
      </c>
    </row>
    <row r="306" spans="1:7" x14ac:dyDescent="0.2">
      <c r="A306" s="71" t="s">
        <v>85</v>
      </c>
      <c r="B306" s="72">
        <v>1053</v>
      </c>
      <c r="C306" s="72">
        <v>0</v>
      </c>
      <c r="D306" s="72">
        <f t="shared" si="8"/>
        <v>1053</v>
      </c>
      <c r="E306" s="73">
        <v>0</v>
      </c>
      <c r="F306" s="73">
        <v>0</v>
      </c>
      <c r="G306" s="74">
        <f t="shared" si="9"/>
        <v>1053</v>
      </c>
    </row>
    <row r="307" spans="1:7" x14ac:dyDescent="0.2">
      <c r="A307" s="71" t="s">
        <v>86</v>
      </c>
      <c r="B307" s="72">
        <v>464225</v>
      </c>
      <c r="C307" s="72">
        <v>2889</v>
      </c>
      <c r="D307" s="72">
        <f t="shared" si="8"/>
        <v>461336</v>
      </c>
      <c r="E307" s="73">
        <v>0</v>
      </c>
      <c r="F307" s="73">
        <v>0</v>
      </c>
      <c r="G307" s="74">
        <f t="shared" si="9"/>
        <v>461336</v>
      </c>
    </row>
    <row r="308" spans="1:7" x14ac:dyDescent="0.2">
      <c r="A308" s="71" t="s">
        <v>87</v>
      </c>
      <c r="B308" s="72">
        <v>83430</v>
      </c>
      <c r="C308" s="72">
        <v>0</v>
      </c>
      <c r="D308" s="72">
        <f t="shared" si="8"/>
        <v>83430</v>
      </c>
      <c r="E308" s="73">
        <v>0</v>
      </c>
      <c r="F308" s="73">
        <v>0</v>
      </c>
      <c r="G308" s="74">
        <f t="shared" si="9"/>
        <v>83430</v>
      </c>
    </row>
    <row r="309" spans="1:7" x14ac:dyDescent="0.2">
      <c r="A309" s="71" t="s">
        <v>493</v>
      </c>
      <c r="B309" s="72">
        <v>115299</v>
      </c>
      <c r="C309" s="72">
        <v>0</v>
      </c>
      <c r="D309" s="72">
        <f t="shared" si="8"/>
        <v>115299</v>
      </c>
      <c r="E309" s="73">
        <v>0</v>
      </c>
      <c r="F309" s="73">
        <v>0</v>
      </c>
      <c r="G309" s="74">
        <f t="shared" si="9"/>
        <v>115299</v>
      </c>
    </row>
    <row r="310" spans="1:7" x14ac:dyDescent="0.2">
      <c r="A310" s="71" t="s">
        <v>387</v>
      </c>
      <c r="B310" s="72">
        <v>30902</v>
      </c>
      <c r="C310" s="72">
        <v>17</v>
      </c>
      <c r="D310" s="72">
        <f t="shared" si="8"/>
        <v>30885</v>
      </c>
      <c r="E310" s="73">
        <v>0</v>
      </c>
      <c r="F310" s="73">
        <v>0</v>
      </c>
      <c r="G310" s="74">
        <f t="shared" si="9"/>
        <v>30885</v>
      </c>
    </row>
    <row r="311" spans="1:7" x14ac:dyDescent="0.2">
      <c r="A311" s="71" t="s">
        <v>88</v>
      </c>
      <c r="B311" s="72">
        <v>11612</v>
      </c>
      <c r="C311" s="72">
        <v>0</v>
      </c>
      <c r="D311" s="72">
        <f t="shared" si="8"/>
        <v>11612</v>
      </c>
      <c r="E311" s="73">
        <v>0</v>
      </c>
      <c r="F311" s="73">
        <v>0</v>
      </c>
      <c r="G311" s="74">
        <f t="shared" si="9"/>
        <v>11612</v>
      </c>
    </row>
    <row r="312" spans="1:7" x14ac:dyDescent="0.2">
      <c r="A312" s="71" t="s">
        <v>89</v>
      </c>
      <c r="B312" s="72">
        <v>13887</v>
      </c>
      <c r="C312" s="72">
        <v>0</v>
      </c>
      <c r="D312" s="72">
        <f t="shared" si="8"/>
        <v>13887</v>
      </c>
      <c r="E312" s="73">
        <v>0</v>
      </c>
      <c r="F312" s="73">
        <v>0</v>
      </c>
      <c r="G312" s="74">
        <f t="shared" si="9"/>
        <v>13887</v>
      </c>
    </row>
    <row r="313" spans="1:7" x14ac:dyDescent="0.2">
      <c r="A313" s="71" t="s">
        <v>684</v>
      </c>
      <c r="B313" s="72">
        <v>8177</v>
      </c>
      <c r="C313" s="72">
        <v>0</v>
      </c>
      <c r="D313" s="72">
        <f t="shared" si="8"/>
        <v>8177</v>
      </c>
      <c r="E313" s="73">
        <v>0</v>
      </c>
      <c r="F313" s="73">
        <v>0</v>
      </c>
      <c r="G313" s="74">
        <f t="shared" si="9"/>
        <v>8177</v>
      </c>
    </row>
    <row r="314" spans="1:7" x14ac:dyDescent="0.2">
      <c r="A314" s="71" t="s">
        <v>91</v>
      </c>
      <c r="B314" s="72">
        <v>60172</v>
      </c>
      <c r="C314" s="72">
        <v>0</v>
      </c>
      <c r="D314" s="72">
        <f t="shared" si="8"/>
        <v>60172</v>
      </c>
      <c r="E314" s="73">
        <v>0</v>
      </c>
      <c r="F314" s="73">
        <v>0</v>
      </c>
      <c r="G314" s="74">
        <f t="shared" si="9"/>
        <v>60172</v>
      </c>
    </row>
    <row r="315" spans="1:7" x14ac:dyDescent="0.2">
      <c r="A315" s="71" t="s">
        <v>92</v>
      </c>
      <c r="B315" s="72">
        <v>43100</v>
      </c>
      <c r="C315" s="72">
        <v>0</v>
      </c>
      <c r="D315" s="72">
        <f t="shared" si="8"/>
        <v>43100</v>
      </c>
      <c r="E315" s="73">
        <v>0</v>
      </c>
      <c r="F315" s="73">
        <v>0</v>
      </c>
      <c r="G315" s="74">
        <f t="shared" si="9"/>
        <v>43100</v>
      </c>
    </row>
    <row r="316" spans="1:7" x14ac:dyDescent="0.2">
      <c r="A316" s="71" t="s">
        <v>93</v>
      </c>
      <c r="B316" s="72">
        <v>16723</v>
      </c>
      <c r="C316" s="72">
        <v>0</v>
      </c>
      <c r="D316" s="72">
        <f t="shared" si="8"/>
        <v>16723</v>
      </c>
      <c r="E316" s="73">
        <v>0</v>
      </c>
      <c r="F316" s="73">
        <v>0</v>
      </c>
      <c r="G316" s="74">
        <f t="shared" si="9"/>
        <v>16723</v>
      </c>
    </row>
    <row r="317" spans="1:7" x14ac:dyDescent="0.2">
      <c r="A317" s="71" t="s">
        <v>494</v>
      </c>
      <c r="B317" s="72">
        <v>25064</v>
      </c>
      <c r="C317" s="72">
        <v>0</v>
      </c>
      <c r="D317" s="72">
        <f t="shared" si="8"/>
        <v>25064</v>
      </c>
      <c r="E317" s="73">
        <v>0</v>
      </c>
      <c r="F317" s="73">
        <v>0</v>
      </c>
      <c r="G317" s="74">
        <f t="shared" si="9"/>
        <v>25064</v>
      </c>
    </row>
    <row r="318" spans="1:7" x14ac:dyDescent="0.2">
      <c r="A318" s="71" t="s">
        <v>365</v>
      </c>
      <c r="B318" s="72">
        <v>18395</v>
      </c>
      <c r="C318" s="72">
        <v>0</v>
      </c>
      <c r="D318" s="72">
        <f t="shared" si="8"/>
        <v>18395</v>
      </c>
      <c r="E318" s="73">
        <v>0</v>
      </c>
      <c r="F318" s="73">
        <v>0</v>
      </c>
      <c r="G318" s="74">
        <f t="shared" si="9"/>
        <v>18395</v>
      </c>
    </row>
    <row r="319" spans="1:7" x14ac:dyDescent="0.2">
      <c r="A319" s="71" t="s">
        <v>94</v>
      </c>
      <c r="B319" s="72">
        <v>11981</v>
      </c>
      <c r="C319" s="72">
        <v>0</v>
      </c>
      <c r="D319" s="72">
        <f t="shared" si="8"/>
        <v>11981</v>
      </c>
      <c r="E319" s="73">
        <v>0</v>
      </c>
      <c r="F319" s="73">
        <v>0</v>
      </c>
      <c r="G319" s="74">
        <f t="shared" si="9"/>
        <v>11981</v>
      </c>
    </row>
    <row r="320" spans="1:7" x14ac:dyDescent="0.2">
      <c r="A320" s="71" t="s">
        <v>95</v>
      </c>
      <c r="B320" s="72">
        <v>22783</v>
      </c>
      <c r="C320" s="72">
        <v>0</v>
      </c>
      <c r="D320" s="72">
        <f t="shared" si="8"/>
        <v>22783</v>
      </c>
      <c r="E320" s="73">
        <v>0</v>
      </c>
      <c r="F320" s="73">
        <v>0</v>
      </c>
      <c r="G320" s="74">
        <f t="shared" si="9"/>
        <v>22783</v>
      </c>
    </row>
    <row r="321" spans="1:7" x14ac:dyDescent="0.2">
      <c r="A321" s="71" t="s">
        <v>96</v>
      </c>
      <c r="B321" s="72">
        <v>5398</v>
      </c>
      <c r="C321" s="72">
        <v>0</v>
      </c>
      <c r="D321" s="72">
        <f t="shared" si="8"/>
        <v>5398</v>
      </c>
      <c r="E321" s="73">
        <v>0</v>
      </c>
      <c r="F321" s="73">
        <v>0</v>
      </c>
      <c r="G321" s="74">
        <f t="shared" si="9"/>
        <v>5398</v>
      </c>
    </row>
    <row r="322" spans="1:7" x14ac:dyDescent="0.2">
      <c r="A322" s="71" t="s">
        <v>97</v>
      </c>
      <c r="B322" s="72">
        <v>20571</v>
      </c>
      <c r="C322" s="72">
        <v>0</v>
      </c>
      <c r="D322" s="72">
        <f t="shared" si="8"/>
        <v>20571</v>
      </c>
      <c r="E322" s="73">
        <v>0</v>
      </c>
      <c r="F322" s="73">
        <v>0</v>
      </c>
      <c r="G322" s="74">
        <f t="shared" si="9"/>
        <v>20571</v>
      </c>
    </row>
    <row r="323" spans="1:7" x14ac:dyDescent="0.2">
      <c r="A323" s="71" t="s">
        <v>98</v>
      </c>
      <c r="B323" s="72">
        <v>2382</v>
      </c>
      <c r="C323" s="72">
        <v>0</v>
      </c>
      <c r="D323" s="72">
        <f t="shared" si="8"/>
        <v>2382</v>
      </c>
      <c r="E323" s="73">
        <v>0</v>
      </c>
      <c r="F323" s="73">
        <v>0</v>
      </c>
      <c r="G323" s="74">
        <f t="shared" si="9"/>
        <v>2382</v>
      </c>
    </row>
    <row r="324" spans="1:7" x14ac:dyDescent="0.2">
      <c r="A324" s="71" t="s">
        <v>99</v>
      </c>
      <c r="B324" s="72">
        <v>7305</v>
      </c>
      <c r="C324" s="72">
        <v>0</v>
      </c>
      <c r="D324" s="72">
        <f t="shared" si="8"/>
        <v>7305</v>
      </c>
      <c r="E324" s="73">
        <v>0</v>
      </c>
      <c r="F324" s="73">
        <v>0</v>
      </c>
      <c r="G324" s="74">
        <f t="shared" si="9"/>
        <v>7305</v>
      </c>
    </row>
    <row r="325" spans="1:7" x14ac:dyDescent="0.2">
      <c r="A325" s="71" t="s">
        <v>421</v>
      </c>
      <c r="B325" s="72">
        <f>B290-SUM(B291:B324)</f>
        <v>1206408</v>
      </c>
      <c r="C325" s="72">
        <f>C290-SUM(C291:C324)</f>
        <v>5725</v>
      </c>
      <c r="D325" s="72">
        <f t="shared" si="8"/>
        <v>1200683</v>
      </c>
      <c r="E325" s="73">
        <f>-SUM(E291:E324)</f>
        <v>0</v>
      </c>
      <c r="F325" s="73">
        <f>-SUM(F291:F324)</f>
        <v>0</v>
      </c>
      <c r="G325" s="74">
        <f t="shared" si="9"/>
        <v>1200683</v>
      </c>
    </row>
    <row r="326" spans="1:7" x14ac:dyDescent="0.2">
      <c r="A326" s="75" t="s">
        <v>468</v>
      </c>
      <c r="B326" s="76">
        <v>84511</v>
      </c>
      <c r="C326" s="76">
        <v>2</v>
      </c>
      <c r="D326" s="76">
        <f t="shared" si="8"/>
        <v>84509</v>
      </c>
      <c r="E326" s="77">
        <v>0</v>
      </c>
      <c r="F326" s="77">
        <v>0</v>
      </c>
      <c r="G326" s="78">
        <f t="shared" si="9"/>
        <v>84509</v>
      </c>
    </row>
    <row r="327" spans="1:7" x14ac:dyDescent="0.2">
      <c r="A327" s="71" t="s">
        <v>206</v>
      </c>
      <c r="B327" s="72">
        <v>7307</v>
      </c>
      <c r="C327" s="72">
        <v>0</v>
      </c>
      <c r="D327" s="72">
        <f t="shared" si="8"/>
        <v>7307</v>
      </c>
      <c r="E327" s="73">
        <v>0</v>
      </c>
      <c r="F327" s="73">
        <v>0</v>
      </c>
      <c r="G327" s="74">
        <f t="shared" si="9"/>
        <v>7307</v>
      </c>
    </row>
    <row r="328" spans="1:7" x14ac:dyDescent="0.2">
      <c r="A328" s="71" t="s">
        <v>207</v>
      </c>
      <c r="B328" s="72">
        <v>800</v>
      </c>
      <c r="C328" s="72">
        <v>0</v>
      </c>
      <c r="D328" s="72">
        <f t="shared" si="8"/>
        <v>800</v>
      </c>
      <c r="E328" s="73">
        <v>0</v>
      </c>
      <c r="F328" s="73">
        <v>0</v>
      </c>
      <c r="G328" s="74">
        <f t="shared" si="9"/>
        <v>800</v>
      </c>
    </row>
    <row r="329" spans="1:7" x14ac:dyDescent="0.2">
      <c r="A329" s="71" t="s">
        <v>208</v>
      </c>
      <c r="B329" s="72">
        <v>26767</v>
      </c>
      <c r="C329" s="72">
        <v>2</v>
      </c>
      <c r="D329" s="72">
        <f t="shared" si="8"/>
        <v>26765</v>
      </c>
      <c r="E329" s="73">
        <v>0</v>
      </c>
      <c r="F329" s="73">
        <v>0</v>
      </c>
      <c r="G329" s="74">
        <f t="shared" si="9"/>
        <v>26765</v>
      </c>
    </row>
    <row r="330" spans="1:7" x14ac:dyDescent="0.2">
      <c r="A330" s="71" t="s">
        <v>209</v>
      </c>
      <c r="B330" s="72">
        <v>214</v>
      </c>
      <c r="C330" s="72">
        <v>0</v>
      </c>
      <c r="D330" s="72">
        <f t="shared" si="8"/>
        <v>214</v>
      </c>
      <c r="E330" s="73">
        <v>0</v>
      </c>
      <c r="F330" s="73">
        <v>0</v>
      </c>
      <c r="G330" s="74">
        <f t="shared" si="9"/>
        <v>214</v>
      </c>
    </row>
    <row r="331" spans="1:7" x14ac:dyDescent="0.2">
      <c r="A331" s="71" t="s">
        <v>369</v>
      </c>
      <c r="B331" s="72">
        <v>10056</v>
      </c>
      <c r="C331" s="72">
        <v>0</v>
      </c>
      <c r="D331" s="72">
        <f t="shared" ref="D331:D350" si="10">(B331-C331)</f>
        <v>10056</v>
      </c>
      <c r="E331" s="73">
        <v>0</v>
      </c>
      <c r="F331" s="73">
        <v>0</v>
      </c>
      <c r="G331" s="74">
        <f t="shared" si="9"/>
        <v>10056</v>
      </c>
    </row>
    <row r="332" spans="1:7" x14ac:dyDescent="0.2">
      <c r="A332" s="71" t="s">
        <v>421</v>
      </c>
      <c r="B332" s="72">
        <f>B326-SUM(B327:B331)</f>
        <v>39367</v>
      </c>
      <c r="C332" s="72">
        <f>C326-SUM(C327:C331)</f>
        <v>0</v>
      </c>
      <c r="D332" s="72">
        <f t="shared" si="10"/>
        <v>39367</v>
      </c>
      <c r="E332" s="73">
        <f>-SUM(E327:E331)</f>
        <v>0</v>
      </c>
      <c r="F332" s="73">
        <f>-SUM(F327:F331)</f>
        <v>0</v>
      </c>
      <c r="G332" s="74">
        <f t="shared" ref="G332:G396" si="11">SUM(D332:F332)</f>
        <v>39367</v>
      </c>
    </row>
    <row r="333" spans="1:7" x14ac:dyDescent="0.2">
      <c r="A333" s="75" t="s">
        <v>469</v>
      </c>
      <c r="B333" s="76">
        <v>100763</v>
      </c>
      <c r="C333" s="76">
        <v>72</v>
      </c>
      <c r="D333" s="76">
        <f t="shared" si="10"/>
        <v>100691</v>
      </c>
      <c r="E333" s="77">
        <v>0</v>
      </c>
      <c r="F333" s="77">
        <v>0</v>
      </c>
      <c r="G333" s="78">
        <f t="shared" si="11"/>
        <v>100691</v>
      </c>
    </row>
    <row r="334" spans="1:7" x14ac:dyDescent="0.2">
      <c r="A334" s="71" t="s">
        <v>210</v>
      </c>
      <c r="B334" s="72">
        <v>1680</v>
      </c>
      <c r="C334" s="72">
        <v>0</v>
      </c>
      <c r="D334" s="72">
        <f t="shared" si="10"/>
        <v>1680</v>
      </c>
      <c r="E334" s="73">
        <v>0</v>
      </c>
      <c r="F334" s="73">
        <v>0</v>
      </c>
      <c r="G334" s="74">
        <f t="shared" si="11"/>
        <v>1680</v>
      </c>
    </row>
    <row r="335" spans="1:7" x14ac:dyDescent="0.2">
      <c r="A335" s="71" t="s">
        <v>211</v>
      </c>
      <c r="B335" s="72">
        <v>13499</v>
      </c>
      <c r="C335" s="72">
        <v>24</v>
      </c>
      <c r="D335" s="72">
        <f t="shared" si="10"/>
        <v>13475</v>
      </c>
      <c r="E335" s="73">
        <v>0</v>
      </c>
      <c r="F335" s="73">
        <v>0</v>
      </c>
      <c r="G335" s="74">
        <f t="shared" si="11"/>
        <v>13475</v>
      </c>
    </row>
    <row r="336" spans="1:7" x14ac:dyDescent="0.2">
      <c r="A336" s="71" t="s">
        <v>212</v>
      </c>
      <c r="B336" s="72">
        <v>3090</v>
      </c>
      <c r="C336" s="72">
        <v>0</v>
      </c>
      <c r="D336" s="72">
        <f t="shared" si="10"/>
        <v>3090</v>
      </c>
      <c r="E336" s="73">
        <v>0</v>
      </c>
      <c r="F336" s="73">
        <v>0</v>
      </c>
      <c r="G336" s="74">
        <f t="shared" si="11"/>
        <v>3090</v>
      </c>
    </row>
    <row r="337" spans="1:7" x14ac:dyDescent="0.2">
      <c r="A337" s="71" t="s">
        <v>421</v>
      </c>
      <c r="B337" s="72">
        <f>B333-SUM(B334:B336)</f>
        <v>82494</v>
      </c>
      <c r="C337" s="72">
        <f>C333-SUM(C334:C336)</f>
        <v>48</v>
      </c>
      <c r="D337" s="72">
        <f t="shared" si="10"/>
        <v>82446</v>
      </c>
      <c r="E337" s="73">
        <f>-SUM(E334:E336)</f>
        <v>0</v>
      </c>
      <c r="F337" s="73">
        <f>-SUM(F334:F336)</f>
        <v>0</v>
      </c>
      <c r="G337" s="74">
        <f t="shared" si="11"/>
        <v>82446</v>
      </c>
    </row>
    <row r="338" spans="1:7" x14ac:dyDescent="0.2">
      <c r="A338" s="75" t="s">
        <v>470</v>
      </c>
      <c r="B338" s="76">
        <v>219260</v>
      </c>
      <c r="C338" s="76">
        <v>1378</v>
      </c>
      <c r="D338" s="76">
        <f t="shared" si="10"/>
        <v>217882</v>
      </c>
      <c r="E338" s="77">
        <v>0</v>
      </c>
      <c r="F338" s="77">
        <v>0</v>
      </c>
      <c r="G338" s="78">
        <f t="shared" si="11"/>
        <v>217882</v>
      </c>
    </row>
    <row r="339" spans="1:7" x14ac:dyDescent="0.2">
      <c r="A339" s="71" t="s">
        <v>213</v>
      </c>
      <c r="B339" s="72">
        <v>455</v>
      </c>
      <c r="C339" s="72">
        <v>0</v>
      </c>
      <c r="D339" s="72">
        <f t="shared" si="10"/>
        <v>455</v>
      </c>
      <c r="E339" s="73">
        <v>0</v>
      </c>
      <c r="F339" s="73">
        <v>0</v>
      </c>
      <c r="G339" s="74">
        <f t="shared" si="11"/>
        <v>455</v>
      </c>
    </row>
    <row r="340" spans="1:7" x14ac:dyDescent="0.2">
      <c r="A340" s="71" t="s">
        <v>214</v>
      </c>
      <c r="B340" s="72">
        <v>27933</v>
      </c>
      <c r="C340" s="72">
        <v>0</v>
      </c>
      <c r="D340" s="72">
        <f t="shared" si="10"/>
        <v>27933</v>
      </c>
      <c r="E340" s="73">
        <v>6</v>
      </c>
      <c r="F340" s="73">
        <v>0</v>
      </c>
      <c r="G340" s="74">
        <f t="shared" si="11"/>
        <v>27939</v>
      </c>
    </row>
    <row r="341" spans="1:7" x14ac:dyDescent="0.2">
      <c r="A341" s="71" t="s">
        <v>215</v>
      </c>
      <c r="B341" s="72">
        <v>14594</v>
      </c>
      <c r="C341" s="72">
        <v>0</v>
      </c>
      <c r="D341" s="72">
        <f t="shared" si="10"/>
        <v>14594</v>
      </c>
      <c r="E341" s="73">
        <v>0</v>
      </c>
      <c r="F341" s="73">
        <v>0</v>
      </c>
      <c r="G341" s="74">
        <f t="shared" si="11"/>
        <v>14594</v>
      </c>
    </row>
    <row r="342" spans="1:7" x14ac:dyDescent="0.2">
      <c r="A342" s="71" t="s">
        <v>388</v>
      </c>
      <c r="B342" s="72">
        <v>21120</v>
      </c>
      <c r="C342" s="72">
        <v>0</v>
      </c>
      <c r="D342" s="72">
        <f t="shared" si="10"/>
        <v>21120</v>
      </c>
      <c r="E342" s="73">
        <v>0</v>
      </c>
      <c r="F342" s="73">
        <v>0</v>
      </c>
      <c r="G342" s="74">
        <f t="shared" si="11"/>
        <v>21120</v>
      </c>
    </row>
    <row r="343" spans="1:7" x14ac:dyDescent="0.2">
      <c r="A343" s="71" t="s">
        <v>216</v>
      </c>
      <c r="B343" s="72">
        <v>658</v>
      </c>
      <c r="C343" s="72">
        <v>0</v>
      </c>
      <c r="D343" s="72">
        <f t="shared" si="10"/>
        <v>658</v>
      </c>
      <c r="E343" s="73">
        <v>0</v>
      </c>
      <c r="F343" s="73">
        <v>0</v>
      </c>
      <c r="G343" s="74">
        <f t="shared" si="11"/>
        <v>658</v>
      </c>
    </row>
    <row r="344" spans="1:7" x14ac:dyDescent="0.2">
      <c r="A344" s="71" t="s">
        <v>217</v>
      </c>
      <c r="B344" s="72">
        <v>4571</v>
      </c>
      <c r="C344" s="72">
        <v>0</v>
      </c>
      <c r="D344" s="72">
        <f t="shared" si="10"/>
        <v>4571</v>
      </c>
      <c r="E344" s="73">
        <v>0</v>
      </c>
      <c r="F344" s="73">
        <v>0</v>
      </c>
      <c r="G344" s="74">
        <f t="shared" si="11"/>
        <v>4571</v>
      </c>
    </row>
    <row r="345" spans="1:7" x14ac:dyDescent="0.2">
      <c r="A345" s="71" t="s">
        <v>218</v>
      </c>
      <c r="B345" s="72">
        <v>16492</v>
      </c>
      <c r="C345" s="72">
        <v>0</v>
      </c>
      <c r="D345" s="72">
        <f t="shared" si="10"/>
        <v>16492</v>
      </c>
      <c r="E345" s="73">
        <v>7</v>
      </c>
      <c r="F345" s="73">
        <v>0</v>
      </c>
      <c r="G345" s="74">
        <f t="shared" si="11"/>
        <v>16499</v>
      </c>
    </row>
    <row r="346" spans="1:7" x14ac:dyDescent="0.2">
      <c r="A346" s="71" t="s">
        <v>219</v>
      </c>
      <c r="B346" s="72">
        <v>783</v>
      </c>
      <c r="C346" s="72">
        <v>0</v>
      </c>
      <c r="D346" s="72">
        <f t="shared" si="10"/>
        <v>783</v>
      </c>
      <c r="E346" s="73">
        <v>0</v>
      </c>
      <c r="F346" s="73">
        <v>0</v>
      </c>
      <c r="G346" s="74">
        <f t="shared" si="11"/>
        <v>783</v>
      </c>
    </row>
    <row r="347" spans="1:7" x14ac:dyDescent="0.2">
      <c r="A347" s="71" t="s">
        <v>220</v>
      </c>
      <c r="B347" s="72">
        <v>5025</v>
      </c>
      <c r="C347" s="72">
        <v>0</v>
      </c>
      <c r="D347" s="72">
        <f t="shared" si="10"/>
        <v>5025</v>
      </c>
      <c r="E347" s="73">
        <v>0</v>
      </c>
      <c r="F347" s="73">
        <v>0</v>
      </c>
      <c r="G347" s="74">
        <f t="shared" si="11"/>
        <v>5025</v>
      </c>
    </row>
    <row r="348" spans="1:7" x14ac:dyDescent="0.2">
      <c r="A348" s="71" t="s">
        <v>421</v>
      </c>
      <c r="B348" s="72">
        <f>B338-SUM(B339:B347)</f>
        <v>127629</v>
      </c>
      <c r="C348" s="72">
        <f>C338-SUM(C339:C347)</f>
        <v>1378</v>
      </c>
      <c r="D348" s="72">
        <f t="shared" si="10"/>
        <v>126251</v>
      </c>
      <c r="E348" s="73">
        <f>-SUM(E339:E347)</f>
        <v>-13</v>
      </c>
      <c r="F348" s="73">
        <f>-SUM(F339:F347)</f>
        <v>0</v>
      </c>
      <c r="G348" s="74">
        <f t="shared" si="11"/>
        <v>126238</v>
      </c>
    </row>
    <row r="349" spans="1:7" x14ac:dyDescent="0.2">
      <c r="A349" s="75" t="s">
        <v>471</v>
      </c>
      <c r="B349" s="76">
        <v>39591</v>
      </c>
      <c r="C349" s="76">
        <v>1846</v>
      </c>
      <c r="D349" s="76">
        <f t="shared" si="10"/>
        <v>37745</v>
      </c>
      <c r="E349" s="77">
        <v>0</v>
      </c>
      <c r="F349" s="77">
        <v>0</v>
      </c>
      <c r="G349" s="78">
        <f t="shared" si="11"/>
        <v>37745</v>
      </c>
    </row>
    <row r="350" spans="1:7" x14ac:dyDescent="0.2">
      <c r="A350" s="71" t="s">
        <v>221</v>
      </c>
      <c r="B350" s="72">
        <v>5361</v>
      </c>
      <c r="C350" s="72">
        <v>0</v>
      </c>
      <c r="D350" s="72">
        <f>(B350-C350)</f>
        <v>5361</v>
      </c>
      <c r="E350" s="73">
        <v>0</v>
      </c>
      <c r="F350" s="73">
        <v>0</v>
      </c>
      <c r="G350" s="74">
        <f t="shared" si="11"/>
        <v>5361</v>
      </c>
    </row>
    <row r="351" spans="1:7" x14ac:dyDescent="0.2">
      <c r="A351" s="71" t="s">
        <v>421</v>
      </c>
      <c r="B351" s="72">
        <f>(B349-B350)</f>
        <v>34230</v>
      </c>
      <c r="C351" s="72">
        <f>(C349-C350)</f>
        <v>1846</v>
      </c>
      <c r="D351" s="72">
        <f>(B351-C351)</f>
        <v>32384</v>
      </c>
      <c r="E351" s="73">
        <f>-E350</f>
        <v>0</v>
      </c>
      <c r="F351" s="73">
        <f>-F350</f>
        <v>0</v>
      </c>
      <c r="G351" s="74">
        <f t="shared" si="11"/>
        <v>32384</v>
      </c>
    </row>
    <row r="352" spans="1:7" x14ac:dyDescent="0.2">
      <c r="A352" s="75" t="s">
        <v>472</v>
      </c>
      <c r="B352" s="76">
        <v>1492951</v>
      </c>
      <c r="C352" s="76">
        <v>4153</v>
      </c>
      <c r="D352" s="76">
        <f t="shared" ref="D352:D417" si="12">(B352-C352)</f>
        <v>1488798</v>
      </c>
      <c r="E352" s="77">
        <v>0</v>
      </c>
      <c r="F352" s="77">
        <v>0</v>
      </c>
      <c r="G352" s="78">
        <f t="shared" si="11"/>
        <v>1488798</v>
      </c>
    </row>
    <row r="353" spans="1:7" x14ac:dyDescent="0.2">
      <c r="A353" s="71" t="s">
        <v>222</v>
      </c>
      <c r="B353" s="72">
        <v>58293</v>
      </c>
      <c r="C353" s="72">
        <v>0</v>
      </c>
      <c r="D353" s="72">
        <f t="shared" si="12"/>
        <v>58293</v>
      </c>
      <c r="E353" s="73">
        <v>0</v>
      </c>
      <c r="F353" s="73">
        <v>0</v>
      </c>
      <c r="G353" s="74">
        <f t="shared" si="11"/>
        <v>58293</v>
      </c>
    </row>
    <row r="354" spans="1:7" x14ac:dyDescent="0.2">
      <c r="A354" s="71" t="s">
        <v>223</v>
      </c>
      <c r="B354" s="72">
        <v>29</v>
      </c>
      <c r="C354" s="72">
        <v>0</v>
      </c>
      <c r="D354" s="72">
        <f t="shared" si="12"/>
        <v>29</v>
      </c>
      <c r="E354" s="73">
        <v>0</v>
      </c>
      <c r="F354" s="73">
        <v>0</v>
      </c>
      <c r="G354" s="74">
        <f t="shared" si="11"/>
        <v>29</v>
      </c>
    </row>
    <row r="355" spans="1:7" x14ac:dyDescent="0.2">
      <c r="A355" s="71" t="s">
        <v>224</v>
      </c>
      <c r="B355" s="72">
        <v>7239</v>
      </c>
      <c r="C355" s="72">
        <v>0</v>
      </c>
      <c r="D355" s="72">
        <f t="shared" si="12"/>
        <v>7239</v>
      </c>
      <c r="E355" s="73">
        <v>0</v>
      </c>
      <c r="F355" s="73">
        <v>0</v>
      </c>
      <c r="G355" s="74">
        <f t="shared" si="11"/>
        <v>7239</v>
      </c>
    </row>
    <row r="356" spans="1:7" x14ac:dyDescent="0.2">
      <c r="A356" s="71" t="s">
        <v>225</v>
      </c>
      <c r="B356" s="72">
        <v>2370</v>
      </c>
      <c r="C356" s="72">
        <v>0</v>
      </c>
      <c r="D356" s="72">
        <f t="shared" si="12"/>
        <v>2370</v>
      </c>
      <c r="E356" s="73">
        <v>0</v>
      </c>
      <c r="F356" s="73">
        <v>0</v>
      </c>
      <c r="G356" s="74">
        <f t="shared" si="11"/>
        <v>2370</v>
      </c>
    </row>
    <row r="357" spans="1:7" x14ac:dyDescent="0.2">
      <c r="A357" s="71" t="s">
        <v>226</v>
      </c>
      <c r="B357" s="72">
        <v>2631</v>
      </c>
      <c r="C357" s="72">
        <v>0</v>
      </c>
      <c r="D357" s="72">
        <f t="shared" si="12"/>
        <v>2631</v>
      </c>
      <c r="E357" s="73">
        <v>0</v>
      </c>
      <c r="F357" s="73">
        <v>0</v>
      </c>
      <c r="G357" s="74">
        <f t="shared" si="11"/>
        <v>2631</v>
      </c>
    </row>
    <row r="358" spans="1:7" x14ac:dyDescent="0.2">
      <c r="A358" s="71" t="s">
        <v>227</v>
      </c>
      <c r="B358" s="72">
        <v>21</v>
      </c>
      <c r="C358" s="72">
        <v>0</v>
      </c>
      <c r="D358" s="72">
        <f t="shared" si="12"/>
        <v>21</v>
      </c>
      <c r="E358" s="73">
        <v>0</v>
      </c>
      <c r="F358" s="73">
        <v>0</v>
      </c>
      <c r="G358" s="74">
        <f t="shared" si="11"/>
        <v>21</v>
      </c>
    </row>
    <row r="359" spans="1:7" x14ac:dyDescent="0.2">
      <c r="A359" s="71" t="s">
        <v>228</v>
      </c>
      <c r="B359" s="72">
        <v>19964</v>
      </c>
      <c r="C359" s="72">
        <v>0</v>
      </c>
      <c r="D359" s="72">
        <f t="shared" si="12"/>
        <v>19964</v>
      </c>
      <c r="E359" s="73">
        <v>0</v>
      </c>
      <c r="F359" s="73">
        <v>0</v>
      </c>
      <c r="G359" s="74">
        <f t="shared" si="11"/>
        <v>19964</v>
      </c>
    </row>
    <row r="360" spans="1:7" x14ac:dyDescent="0.2">
      <c r="A360" s="71" t="s">
        <v>229</v>
      </c>
      <c r="B360" s="72">
        <v>5402</v>
      </c>
      <c r="C360" s="72">
        <v>0</v>
      </c>
      <c r="D360" s="72">
        <f t="shared" si="12"/>
        <v>5402</v>
      </c>
      <c r="E360" s="73">
        <v>3</v>
      </c>
      <c r="F360" s="73">
        <v>0</v>
      </c>
      <c r="G360" s="74">
        <f t="shared" si="11"/>
        <v>5405</v>
      </c>
    </row>
    <row r="361" spans="1:7" x14ac:dyDescent="0.2">
      <c r="A361" s="71" t="s">
        <v>230</v>
      </c>
      <c r="B361" s="72">
        <v>49711</v>
      </c>
      <c r="C361" s="72">
        <v>0</v>
      </c>
      <c r="D361" s="72">
        <f t="shared" si="12"/>
        <v>49711</v>
      </c>
      <c r="E361" s="73">
        <v>10</v>
      </c>
      <c r="F361" s="73">
        <v>0</v>
      </c>
      <c r="G361" s="74">
        <f t="shared" si="11"/>
        <v>49721</v>
      </c>
    </row>
    <row r="362" spans="1:7" x14ac:dyDescent="0.2">
      <c r="A362" s="71" t="s">
        <v>231</v>
      </c>
      <c r="B362" s="72">
        <v>326988</v>
      </c>
      <c r="C362" s="72">
        <v>592</v>
      </c>
      <c r="D362" s="72">
        <f t="shared" si="12"/>
        <v>326396</v>
      </c>
      <c r="E362" s="73">
        <v>23</v>
      </c>
      <c r="F362" s="73">
        <v>0</v>
      </c>
      <c r="G362" s="74">
        <f t="shared" si="11"/>
        <v>326419</v>
      </c>
    </row>
    <row r="363" spans="1:7" x14ac:dyDescent="0.2">
      <c r="A363" s="71" t="s">
        <v>232</v>
      </c>
      <c r="B363" s="72">
        <v>3041</v>
      </c>
      <c r="C363" s="72">
        <v>0</v>
      </c>
      <c r="D363" s="72">
        <f t="shared" si="12"/>
        <v>3041</v>
      </c>
      <c r="E363" s="73">
        <v>0</v>
      </c>
      <c r="F363" s="73">
        <v>0</v>
      </c>
      <c r="G363" s="74">
        <f t="shared" si="11"/>
        <v>3041</v>
      </c>
    </row>
    <row r="364" spans="1:7" x14ac:dyDescent="0.2">
      <c r="A364" s="71" t="s">
        <v>233</v>
      </c>
      <c r="B364" s="72">
        <v>50800</v>
      </c>
      <c r="C364" s="72">
        <v>0</v>
      </c>
      <c r="D364" s="72">
        <f t="shared" si="12"/>
        <v>50800</v>
      </c>
      <c r="E364" s="73">
        <v>6</v>
      </c>
      <c r="F364" s="73">
        <v>0</v>
      </c>
      <c r="G364" s="74">
        <f t="shared" si="11"/>
        <v>50806</v>
      </c>
    </row>
    <row r="365" spans="1:7" x14ac:dyDescent="0.2">
      <c r="A365" s="71" t="s">
        <v>234</v>
      </c>
      <c r="B365" s="72">
        <v>30706</v>
      </c>
      <c r="C365" s="72">
        <v>59</v>
      </c>
      <c r="D365" s="72">
        <f t="shared" si="12"/>
        <v>30647</v>
      </c>
      <c r="E365" s="73">
        <v>0</v>
      </c>
      <c r="F365" s="73">
        <v>0</v>
      </c>
      <c r="G365" s="74">
        <f t="shared" si="11"/>
        <v>30647</v>
      </c>
    </row>
    <row r="366" spans="1:7" x14ac:dyDescent="0.2">
      <c r="A366" s="71" t="s">
        <v>421</v>
      </c>
      <c r="B366" s="72">
        <f>B352-SUM(B353:B365)</f>
        <v>935756</v>
      </c>
      <c r="C366" s="72">
        <f>C352-SUM(C353:C365)</f>
        <v>3502</v>
      </c>
      <c r="D366" s="72">
        <f t="shared" si="12"/>
        <v>932254</v>
      </c>
      <c r="E366" s="73">
        <f>-SUM(E353:E365)</f>
        <v>-42</v>
      </c>
      <c r="F366" s="73">
        <f>-SUM(F353:F365)</f>
        <v>0</v>
      </c>
      <c r="G366" s="74">
        <f t="shared" si="11"/>
        <v>932212</v>
      </c>
    </row>
    <row r="367" spans="1:7" x14ac:dyDescent="0.2">
      <c r="A367" s="75" t="s">
        <v>473</v>
      </c>
      <c r="B367" s="76">
        <v>439225</v>
      </c>
      <c r="C367" s="76">
        <v>302</v>
      </c>
      <c r="D367" s="76">
        <f t="shared" si="12"/>
        <v>438923</v>
      </c>
      <c r="E367" s="77">
        <v>0</v>
      </c>
      <c r="F367" s="77">
        <v>0</v>
      </c>
      <c r="G367" s="78">
        <f t="shared" si="11"/>
        <v>438923</v>
      </c>
    </row>
    <row r="368" spans="1:7" x14ac:dyDescent="0.2">
      <c r="A368" s="71" t="s">
        <v>235</v>
      </c>
      <c r="B368" s="72">
        <v>82714</v>
      </c>
      <c r="C368" s="72">
        <v>191</v>
      </c>
      <c r="D368" s="72">
        <f t="shared" si="12"/>
        <v>82523</v>
      </c>
      <c r="E368" s="73">
        <v>13</v>
      </c>
      <c r="F368" s="73">
        <v>0</v>
      </c>
      <c r="G368" s="74">
        <f t="shared" si="11"/>
        <v>82536</v>
      </c>
    </row>
    <row r="369" spans="1:7" x14ac:dyDescent="0.2">
      <c r="A369" s="71" t="s">
        <v>612</v>
      </c>
      <c r="B369" s="72">
        <v>61997</v>
      </c>
      <c r="C369" s="72">
        <v>0</v>
      </c>
      <c r="D369" s="72">
        <f t="shared" si="12"/>
        <v>61997</v>
      </c>
      <c r="E369" s="73">
        <v>9</v>
      </c>
      <c r="F369" s="73">
        <v>0</v>
      </c>
      <c r="G369" s="74">
        <f t="shared" si="11"/>
        <v>62006</v>
      </c>
    </row>
    <row r="370" spans="1:7" x14ac:dyDescent="0.2">
      <c r="A370" s="71" t="s">
        <v>421</v>
      </c>
      <c r="B370" s="72">
        <f>B367-SUM(B368:B369)</f>
        <v>294514</v>
      </c>
      <c r="C370" s="72">
        <f>C367-SUM(C368:C369)</f>
        <v>111</v>
      </c>
      <c r="D370" s="72">
        <f t="shared" si="12"/>
        <v>294403</v>
      </c>
      <c r="E370" s="73">
        <f>-SUM(E368:E369)</f>
        <v>-22</v>
      </c>
      <c r="F370" s="73">
        <f>-SUM(F368:F369)</f>
        <v>0</v>
      </c>
      <c r="G370" s="74">
        <f t="shared" si="11"/>
        <v>294381</v>
      </c>
    </row>
    <row r="371" spans="1:7" x14ac:dyDescent="0.2">
      <c r="A371" s="75" t="s">
        <v>474</v>
      </c>
      <c r="B371" s="76">
        <v>1532718</v>
      </c>
      <c r="C371" s="76">
        <v>2603</v>
      </c>
      <c r="D371" s="76">
        <f t="shared" si="12"/>
        <v>1530115</v>
      </c>
      <c r="E371" s="77">
        <v>0</v>
      </c>
      <c r="F371" s="77">
        <v>0</v>
      </c>
      <c r="G371" s="78">
        <f t="shared" si="11"/>
        <v>1530115</v>
      </c>
    </row>
    <row r="372" spans="1:7" x14ac:dyDescent="0.2">
      <c r="A372" s="71" t="s">
        <v>236</v>
      </c>
      <c r="B372" s="72">
        <v>2147</v>
      </c>
      <c r="C372" s="72">
        <v>0</v>
      </c>
      <c r="D372" s="72">
        <f t="shared" si="12"/>
        <v>2147</v>
      </c>
      <c r="E372" s="73">
        <v>0</v>
      </c>
      <c r="F372" s="73">
        <v>0</v>
      </c>
      <c r="G372" s="74">
        <f t="shared" si="11"/>
        <v>2147</v>
      </c>
    </row>
    <row r="373" spans="1:7" x14ac:dyDescent="0.2">
      <c r="A373" s="71" t="s">
        <v>237</v>
      </c>
      <c r="B373" s="72">
        <v>17286</v>
      </c>
      <c r="C373" s="72">
        <v>0</v>
      </c>
      <c r="D373" s="72">
        <f t="shared" si="12"/>
        <v>17286</v>
      </c>
      <c r="E373" s="73">
        <v>0</v>
      </c>
      <c r="F373" s="73">
        <v>0</v>
      </c>
      <c r="G373" s="74">
        <f t="shared" si="11"/>
        <v>17286</v>
      </c>
    </row>
    <row r="374" spans="1:7" x14ac:dyDescent="0.2">
      <c r="A374" s="71" t="s">
        <v>238</v>
      </c>
      <c r="B374" s="72">
        <v>100491</v>
      </c>
      <c r="C374" s="72">
        <v>0</v>
      </c>
      <c r="D374" s="72">
        <f t="shared" si="12"/>
        <v>100491</v>
      </c>
      <c r="E374" s="73">
        <v>0</v>
      </c>
      <c r="F374" s="73">
        <v>0</v>
      </c>
      <c r="G374" s="74">
        <f t="shared" si="11"/>
        <v>100491</v>
      </c>
    </row>
    <row r="375" spans="1:7" x14ac:dyDescent="0.2">
      <c r="A375" s="71" t="s">
        <v>239</v>
      </c>
      <c r="B375" s="72">
        <v>82208</v>
      </c>
      <c r="C375" s="72">
        <v>0</v>
      </c>
      <c r="D375" s="72">
        <f t="shared" si="12"/>
        <v>82208</v>
      </c>
      <c r="E375" s="73">
        <v>0</v>
      </c>
      <c r="F375" s="73">
        <v>0</v>
      </c>
      <c r="G375" s="74">
        <f t="shared" si="11"/>
        <v>82208</v>
      </c>
    </row>
    <row r="376" spans="1:7" x14ac:dyDescent="0.2">
      <c r="A376" s="71" t="s">
        <v>240</v>
      </c>
      <c r="B376" s="72">
        <v>500</v>
      </c>
      <c r="C376" s="72">
        <v>0</v>
      </c>
      <c r="D376" s="72">
        <f t="shared" si="12"/>
        <v>500</v>
      </c>
      <c r="E376" s="73">
        <v>0</v>
      </c>
      <c r="F376" s="73">
        <v>0</v>
      </c>
      <c r="G376" s="74">
        <f t="shared" si="11"/>
        <v>500</v>
      </c>
    </row>
    <row r="377" spans="1:7" x14ac:dyDescent="0.2">
      <c r="A377" s="71" t="s">
        <v>241</v>
      </c>
      <c r="B377" s="72">
        <v>140</v>
      </c>
      <c r="C377" s="72">
        <v>0</v>
      </c>
      <c r="D377" s="72">
        <f t="shared" si="12"/>
        <v>140</v>
      </c>
      <c r="E377" s="73">
        <v>0</v>
      </c>
      <c r="F377" s="73">
        <v>0</v>
      </c>
      <c r="G377" s="74">
        <f t="shared" si="11"/>
        <v>140</v>
      </c>
    </row>
    <row r="378" spans="1:7" x14ac:dyDescent="0.2">
      <c r="A378" s="71" t="s">
        <v>242</v>
      </c>
      <c r="B378" s="72">
        <v>67213</v>
      </c>
      <c r="C378" s="72">
        <v>0</v>
      </c>
      <c r="D378" s="72">
        <f t="shared" si="12"/>
        <v>67213</v>
      </c>
      <c r="E378" s="73">
        <v>0</v>
      </c>
      <c r="F378" s="73">
        <v>0</v>
      </c>
      <c r="G378" s="74">
        <f t="shared" si="11"/>
        <v>67213</v>
      </c>
    </row>
    <row r="379" spans="1:7" x14ac:dyDescent="0.2">
      <c r="A379" s="71" t="s">
        <v>243</v>
      </c>
      <c r="B379" s="72">
        <v>215</v>
      </c>
      <c r="C379" s="72">
        <v>0</v>
      </c>
      <c r="D379" s="72">
        <f t="shared" si="12"/>
        <v>215</v>
      </c>
      <c r="E379" s="73">
        <v>0</v>
      </c>
      <c r="F379" s="73">
        <v>0</v>
      </c>
      <c r="G379" s="74">
        <f t="shared" si="11"/>
        <v>215</v>
      </c>
    </row>
    <row r="380" spans="1:7" x14ac:dyDescent="0.2">
      <c r="A380" s="71" t="s">
        <v>390</v>
      </c>
      <c r="B380" s="72">
        <v>281</v>
      </c>
      <c r="C380" s="72">
        <v>0</v>
      </c>
      <c r="D380" s="72">
        <f t="shared" si="12"/>
        <v>281</v>
      </c>
      <c r="E380" s="73">
        <v>0</v>
      </c>
      <c r="F380" s="73">
        <v>0</v>
      </c>
      <c r="G380" s="74">
        <f t="shared" si="11"/>
        <v>281</v>
      </c>
    </row>
    <row r="381" spans="1:7" x14ac:dyDescent="0.2">
      <c r="A381" s="71" t="s">
        <v>391</v>
      </c>
      <c r="B381" s="72">
        <v>45476</v>
      </c>
      <c r="C381" s="72">
        <v>0</v>
      </c>
      <c r="D381" s="72">
        <f t="shared" si="12"/>
        <v>45476</v>
      </c>
      <c r="E381" s="73">
        <v>0</v>
      </c>
      <c r="F381" s="73">
        <v>0</v>
      </c>
      <c r="G381" s="74">
        <f t="shared" si="11"/>
        <v>45476</v>
      </c>
    </row>
    <row r="382" spans="1:7" x14ac:dyDescent="0.2">
      <c r="A382" s="71" t="s">
        <v>244</v>
      </c>
      <c r="B382" s="72">
        <v>959</v>
      </c>
      <c r="C382" s="72">
        <v>0</v>
      </c>
      <c r="D382" s="72">
        <f t="shared" si="12"/>
        <v>959</v>
      </c>
      <c r="E382" s="73">
        <v>0</v>
      </c>
      <c r="F382" s="73">
        <v>0</v>
      </c>
      <c r="G382" s="74">
        <f t="shared" si="11"/>
        <v>959</v>
      </c>
    </row>
    <row r="383" spans="1:7" x14ac:dyDescent="0.2">
      <c r="A383" s="71" t="s">
        <v>245</v>
      </c>
      <c r="B383" s="72">
        <v>2193</v>
      </c>
      <c r="C383" s="72">
        <v>0</v>
      </c>
      <c r="D383" s="72">
        <f t="shared" si="12"/>
        <v>2193</v>
      </c>
      <c r="E383" s="73">
        <v>0</v>
      </c>
      <c r="F383" s="73">
        <v>0</v>
      </c>
      <c r="G383" s="74">
        <f t="shared" si="11"/>
        <v>2193</v>
      </c>
    </row>
    <row r="384" spans="1:7" x14ac:dyDescent="0.2">
      <c r="A384" s="71" t="s">
        <v>246</v>
      </c>
      <c r="B384" s="72">
        <v>4303</v>
      </c>
      <c r="C384" s="72">
        <v>0</v>
      </c>
      <c r="D384" s="72">
        <f t="shared" si="12"/>
        <v>4303</v>
      </c>
      <c r="E384" s="73">
        <v>0</v>
      </c>
      <c r="F384" s="73">
        <v>0</v>
      </c>
      <c r="G384" s="74">
        <f t="shared" si="11"/>
        <v>4303</v>
      </c>
    </row>
    <row r="385" spans="1:7" x14ac:dyDescent="0.2">
      <c r="A385" s="71" t="s">
        <v>247</v>
      </c>
      <c r="B385" s="72">
        <v>2687</v>
      </c>
      <c r="C385" s="72">
        <v>0</v>
      </c>
      <c r="D385" s="72">
        <f t="shared" si="12"/>
        <v>2687</v>
      </c>
      <c r="E385" s="73">
        <v>0</v>
      </c>
      <c r="F385" s="73">
        <v>0</v>
      </c>
      <c r="G385" s="74">
        <f t="shared" si="11"/>
        <v>2687</v>
      </c>
    </row>
    <row r="386" spans="1:7" x14ac:dyDescent="0.2">
      <c r="A386" s="71" t="s">
        <v>248</v>
      </c>
      <c r="B386" s="72">
        <v>3883</v>
      </c>
      <c r="C386" s="72">
        <v>0</v>
      </c>
      <c r="D386" s="72">
        <f t="shared" si="12"/>
        <v>3883</v>
      </c>
      <c r="E386" s="73">
        <v>0</v>
      </c>
      <c r="F386" s="73">
        <v>0</v>
      </c>
      <c r="G386" s="74">
        <f t="shared" si="11"/>
        <v>3883</v>
      </c>
    </row>
    <row r="387" spans="1:7" x14ac:dyDescent="0.2">
      <c r="A387" s="71" t="s">
        <v>249</v>
      </c>
      <c r="B387" s="72">
        <v>61333</v>
      </c>
      <c r="C387" s="72">
        <v>0</v>
      </c>
      <c r="D387" s="72">
        <f t="shared" si="12"/>
        <v>61333</v>
      </c>
      <c r="E387" s="73">
        <v>0</v>
      </c>
      <c r="F387" s="73">
        <v>0</v>
      </c>
      <c r="G387" s="74">
        <f t="shared" si="11"/>
        <v>61333</v>
      </c>
    </row>
    <row r="388" spans="1:7" x14ac:dyDescent="0.2">
      <c r="A388" s="71" t="s">
        <v>250</v>
      </c>
      <c r="B388" s="72">
        <v>400</v>
      </c>
      <c r="C388" s="72">
        <v>0</v>
      </c>
      <c r="D388" s="72">
        <f t="shared" si="12"/>
        <v>400</v>
      </c>
      <c r="E388" s="73">
        <v>0</v>
      </c>
      <c r="F388" s="73">
        <v>0</v>
      </c>
      <c r="G388" s="74">
        <f t="shared" si="11"/>
        <v>400</v>
      </c>
    </row>
    <row r="389" spans="1:7" x14ac:dyDescent="0.2">
      <c r="A389" s="71" t="s">
        <v>251</v>
      </c>
      <c r="B389" s="72">
        <v>3556</v>
      </c>
      <c r="C389" s="72">
        <v>0</v>
      </c>
      <c r="D389" s="72">
        <f t="shared" si="12"/>
        <v>3556</v>
      </c>
      <c r="E389" s="73">
        <v>0</v>
      </c>
      <c r="F389" s="73">
        <v>0</v>
      </c>
      <c r="G389" s="74">
        <f t="shared" si="11"/>
        <v>3556</v>
      </c>
    </row>
    <row r="390" spans="1:7" x14ac:dyDescent="0.2">
      <c r="A390" s="71" t="s">
        <v>252</v>
      </c>
      <c r="B390" s="72">
        <v>9025</v>
      </c>
      <c r="C390" s="72">
        <v>0</v>
      </c>
      <c r="D390" s="72">
        <f t="shared" si="12"/>
        <v>9025</v>
      </c>
      <c r="E390" s="73">
        <v>0</v>
      </c>
      <c r="F390" s="73">
        <v>0</v>
      </c>
      <c r="G390" s="74">
        <f t="shared" si="11"/>
        <v>9025</v>
      </c>
    </row>
    <row r="391" spans="1:7" x14ac:dyDescent="0.2">
      <c r="A391" s="71" t="s">
        <v>716</v>
      </c>
      <c r="B391" s="72">
        <v>43432</v>
      </c>
      <c r="C391" s="72">
        <v>0</v>
      </c>
      <c r="D391" s="72">
        <f t="shared" si="12"/>
        <v>43432</v>
      </c>
      <c r="E391" s="73">
        <v>0</v>
      </c>
      <c r="F391" s="73">
        <v>0</v>
      </c>
      <c r="G391" s="74">
        <f t="shared" si="11"/>
        <v>43432</v>
      </c>
    </row>
    <row r="392" spans="1:7" x14ac:dyDescent="0.2">
      <c r="A392" s="71" t="s">
        <v>254</v>
      </c>
      <c r="B392" s="72">
        <v>12244</v>
      </c>
      <c r="C392" s="72">
        <v>22</v>
      </c>
      <c r="D392" s="72">
        <f t="shared" si="12"/>
        <v>12222</v>
      </c>
      <c r="E392" s="73">
        <v>0</v>
      </c>
      <c r="F392" s="73">
        <v>0</v>
      </c>
      <c r="G392" s="74">
        <f t="shared" si="11"/>
        <v>12222</v>
      </c>
    </row>
    <row r="393" spans="1:7" x14ac:dyDescent="0.2">
      <c r="A393" s="71" t="s">
        <v>541</v>
      </c>
      <c r="B393" s="72">
        <v>3373</v>
      </c>
      <c r="C393" s="72">
        <v>0</v>
      </c>
      <c r="D393" s="72">
        <f t="shared" si="12"/>
        <v>3373</v>
      </c>
      <c r="E393" s="73">
        <v>0</v>
      </c>
      <c r="F393" s="73">
        <v>0</v>
      </c>
      <c r="G393" s="74">
        <f t="shared" si="11"/>
        <v>3373</v>
      </c>
    </row>
    <row r="394" spans="1:7" x14ac:dyDescent="0.2">
      <c r="A394" s="71" t="s">
        <v>255</v>
      </c>
      <c r="B394" s="72">
        <v>420</v>
      </c>
      <c r="C394" s="72">
        <v>0</v>
      </c>
      <c r="D394" s="72">
        <f t="shared" si="12"/>
        <v>420</v>
      </c>
      <c r="E394" s="73">
        <v>0</v>
      </c>
      <c r="F394" s="73">
        <v>0</v>
      </c>
      <c r="G394" s="74">
        <f t="shared" si="11"/>
        <v>420</v>
      </c>
    </row>
    <row r="395" spans="1:7" x14ac:dyDescent="0.2">
      <c r="A395" s="71" t="s">
        <v>256</v>
      </c>
      <c r="B395" s="72">
        <v>2369</v>
      </c>
      <c r="C395" s="72">
        <v>0</v>
      </c>
      <c r="D395" s="72">
        <f t="shared" si="12"/>
        <v>2369</v>
      </c>
      <c r="E395" s="73">
        <v>0</v>
      </c>
      <c r="F395" s="73">
        <v>0</v>
      </c>
      <c r="G395" s="74">
        <f t="shared" si="11"/>
        <v>2369</v>
      </c>
    </row>
    <row r="396" spans="1:7" x14ac:dyDescent="0.2">
      <c r="A396" s="71" t="s">
        <v>257</v>
      </c>
      <c r="B396" s="72">
        <v>13145</v>
      </c>
      <c r="C396" s="72">
        <v>0</v>
      </c>
      <c r="D396" s="72">
        <f t="shared" si="12"/>
        <v>13145</v>
      </c>
      <c r="E396" s="73">
        <v>0</v>
      </c>
      <c r="F396" s="73">
        <v>0</v>
      </c>
      <c r="G396" s="74">
        <f t="shared" si="11"/>
        <v>13145</v>
      </c>
    </row>
    <row r="397" spans="1:7" x14ac:dyDescent="0.2">
      <c r="A397" s="71" t="s">
        <v>258</v>
      </c>
      <c r="B397" s="72">
        <v>1830</v>
      </c>
      <c r="C397" s="72">
        <v>0</v>
      </c>
      <c r="D397" s="72">
        <f t="shared" si="12"/>
        <v>1830</v>
      </c>
      <c r="E397" s="73">
        <v>0</v>
      </c>
      <c r="F397" s="73">
        <v>0</v>
      </c>
      <c r="G397" s="74">
        <f t="shared" ref="G397:G461" si="13">SUM(D397:F397)</f>
        <v>1830</v>
      </c>
    </row>
    <row r="398" spans="1:7" x14ac:dyDescent="0.2">
      <c r="A398" s="71" t="s">
        <v>259</v>
      </c>
      <c r="B398" s="72">
        <v>5607</v>
      </c>
      <c r="C398" s="72">
        <v>369</v>
      </c>
      <c r="D398" s="72">
        <f t="shared" si="12"/>
        <v>5238</v>
      </c>
      <c r="E398" s="73">
        <v>0</v>
      </c>
      <c r="F398" s="73">
        <v>0</v>
      </c>
      <c r="G398" s="74">
        <f t="shared" si="13"/>
        <v>5238</v>
      </c>
    </row>
    <row r="399" spans="1:7" x14ac:dyDescent="0.2">
      <c r="A399" s="71" t="s">
        <v>260</v>
      </c>
      <c r="B399" s="72">
        <v>9207</v>
      </c>
      <c r="C399" s="72">
        <v>0</v>
      </c>
      <c r="D399" s="72">
        <f t="shared" si="12"/>
        <v>9207</v>
      </c>
      <c r="E399" s="73">
        <v>0</v>
      </c>
      <c r="F399" s="73">
        <v>0</v>
      </c>
      <c r="G399" s="74">
        <f t="shared" si="13"/>
        <v>9207</v>
      </c>
    </row>
    <row r="400" spans="1:7" x14ac:dyDescent="0.2">
      <c r="A400" s="71" t="s">
        <v>261</v>
      </c>
      <c r="B400" s="72">
        <v>61517</v>
      </c>
      <c r="C400" s="72">
        <v>0</v>
      </c>
      <c r="D400" s="72">
        <f t="shared" si="12"/>
        <v>61517</v>
      </c>
      <c r="E400" s="73">
        <v>2</v>
      </c>
      <c r="F400" s="73">
        <v>0</v>
      </c>
      <c r="G400" s="74">
        <f t="shared" si="13"/>
        <v>61519</v>
      </c>
    </row>
    <row r="401" spans="1:7" x14ac:dyDescent="0.2">
      <c r="A401" s="71" t="s">
        <v>262</v>
      </c>
      <c r="B401" s="72">
        <v>1309</v>
      </c>
      <c r="C401" s="72">
        <v>0</v>
      </c>
      <c r="D401" s="72">
        <f t="shared" si="12"/>
        <v>1309</v>
      </c>
      <c r="E401" s="73">
        <v>0</v>
      </c>
      <c r="F401" s="73">
        <v>0</v>
      </c>
      <c r="G401" s="74">
        <f t="shared" si="13"/>
        <v>1309</v>
      </c>
    </row>
    <row r="402" spans="1:7" x14ac:dyDescent="0.2">
      <c r="A402" s="71" t="s">
        <v>263</v>
      </c>
      <c r="B402" s="72">
        <v>27167</v>
      </c>
      <c r="C402" s="72">
        <v>0</v>
      </c>
      <c r="D402" s="72">
        <f t="shared" si="12"/>
        <v>27167</v>
      </c>
      <c r="E402" s="73">
        <v>0</v>
      </c>
      <c r="F402" s="73">
        <v>0</v>
      </c>
      <c r="G402" s="74">
        <f t="shared" si="13"/>
        <v>27167</v>
      </c>
    </row>
    <row r="403" spans="1:7" x14ac:dyDescent="0.2">
      <c r="A403" s="71" t="s">
        <v>264</v>
      </c>
      <c r="B403" s="72">
        <v>38795</v>
      </c>
      <c r="C403" s="72">
        <v>0</v>
      </c>
      <c r="D403" s="72">
        <f t="shared" si="12"/>
        <v>38795</v>
      </c>
      <c r="E403" s="73">
        <v>0</v>
      </c>
      <c r="F403" s="73">
        <v>0</v>
      </c>
      <c r="G403" s="74">
        <f t="shared" si="13"/>
        <v>38795</v>
      </c>
    </row>
    <row r="404" spans="1:7" x14ac:dyDescent="0.2">
      <c r="A404" s="71" t="s">
        <v>265</v>
      </c>
      <c r="B404" s="72">
        <v>40299</v>
      </c>
      <c r="C404" s="72">
        <v>0</v>
      </c>
      <c r="D404" s="72">
        <f t="shared" si="12"/>
        <v>40299</v>
      </c>
      <c r="E404" s="73">
        <v>546</v>
      </c>
      <c r="F404" s="73">
        <v>0</v>
      </c>
      <c r="G404" s="74">
        <f t="shared" si="13"/>
        <v>40845</v>
      </c>
    </row>
    <row r="405" spans="1:7" x14ac:dyDescent="0.2">
      <c r="A405" s="71" t="s">
        <v>266</v>
      </c>
      <c r="B405" s="72">
        <v>4958</v>
      </c>
      <c r="C405" s="72">
        <v>1932</v>
      </c>
      <c r="D405" s="72">
        <f t="shared" si="12"/>
        <v>3026</v>
      </c>
      <c r="E405" s="73">
        <v>0</v>
      </c>
      <c r="F405" s="73">
        <v>0</v>
      </c>
      <c r="G405" s="74">
        <f t="shared" si="13"/>
        <v>3026</v>
      </c>
    </row>
    <row r="406" spans="1:7" x14ac:dyDescent="0.2">
      <c r="A406" s="71" t="s">
        <v>267</v>
      </c>
      <c r="B406" s="72">
        <v>1469</v>
      </c>
      <c r="C406" s="72">
        <v>0</v>
      </c>
      <c r="D406" s="72">
        <f t="shared" si="12"/>
        <v>1469</v>
      </c>
      <c r="E406" s="73">
        <v>0</v>
      </c>
      <c r="F406" s="73">
        <v>0</v>
      </c>
      <c r="G406" s="74">
        <f t="shared" si="13"/>
        <v>1469</v>
      </c>
    </row>
    <row r="407" spans="1:7" x14ac:dyDescent="0.2">
      <c r="A407" s="71" t="s">
        <v>392</v>
      </c>
      <c r="B407" s="72">
        <v>6179</v>
      </c>
      <c r="C407" s="72">
        <v>0</v>
      </c>
      <c r="D407" s="72">
        <f t="shared" si="12"/>
        <v>6179</v>
      </c>
      <c r="E407" s="73">
        <v>0</v>
      </c>
      <c r="F407" s="73">
        <v>0</v>
      </c>
      <c r="G407" s="74">
        <f t="shared" si="13"/>
        <v>6179</v>
      </c>
    </row>
    <row r="408" spans="1:7" x14ac:dyDescent="0.2">
      <c r="A408" s="71" t="s">
        <v>362</v>
      </c>
      <c r="B408" s="72">
        <v>61788</v>
      </c>
      <c r="C408" s="72">
        <v>0</v>
      </c>
      <c r="D408" s="72">
        <f t="shared" si="12"/>
        <v>61788</v>
      </c>
      <c r="E408" s="73">
        <v>0</v>
      </c>
      <c r="F408" s="73">
        <v>0</v>
      </c>
      <c r="G408" s="74">
        <f t="shared" si="13"/>
        <v>61788</v>
      </c>
    </row>
    <row r="409" spans="1:7" x14ac:dyDescent="0.2">
      <c r="A409" s="71" t="s">
        <v>672</v>
      </c>
      <c r="B409" s="72">
        <v>4694</v>
      </c>
      <c r="C409" s="72">
        <v>0</v>
      </c>
      <c r="D409" s="72">
        <f t="shared" si="12"/>
        <v>4694</v>
      </c>
      <c r="E409" s="73">
        <v>0</v>
      </c>
      <c r="F409" s="73">
        <v>0</v>
      </c>
      <c r="G409" s="74">
        <f t="shared" si="13"/>
        <v>4694</v>
      </c>
    </row>
    <row r="410" spans="1:7" x14ac:dyDescent="0.2">
      <c r="A410" s="71" t="s">
        <v>268</v>
      </c>
      <c r="B410" s="72">
        <v>122157</v>
      </c>
      <c r="C410" s="72">
        <v>44</v>
      </c>
      <c r="D410" s="72">
        <f t="shared" si="12"/>
        <v>122113</v>
      </c>
      <c r="E410" s="73">
        <v>0</v>
      </c>
      <c r="F410" s="73">
        <v>0</v>
      </c>
      <c r="G410" s="74">
        <f t="shared" si="13"/>
        <v>122113</v>
      </c>
    </row>
    <row r="411" spans="1:7" x14ac:dyDescent="0.2">
      <c r="A411" s="71" t="s">
        <v>421</v>
      </c>
      <c r="B411" s="72">
        <f>B371-SUM(B372:B410)</f>
        <v>666463</v>
      </c>
      <c r="C411" s="72">
        <f>C371-SUM(C372:C410)</f>
        <v>236</v>
      </c>
      <c r="D411" s="72">
        <f t="shared" si="12"/>
        <v>666227</v>
      </c>
      <c r="E411" s="73">
        <f>-SUM(E372:E410)</f>
        <v>-548</v>
      </c>
      <c r="F411" s="73">
        <f>-SUM(F372:F410)</f>
        <v>0</v>
      </c>
      <c r="G411" s="74">
        <f t="shared" si="13"/>
        <v>665679</v>
      </c>
    </row>
    <row r="412" spans="1:7" x14ac:dyDescent="0.2">
      <c r="A412" s="75" t="s">
        <v>475</v>
      </c>
      <c r="B412" s="76">
        <v>610743</v>
      </c>
      <c r="C412" s="76">
        <v>666</v>
      </c>
      <c r="D412" s="76">
        <f t="shared" si="12"/>
        <v>610077</v>
      </c>
      <c r="E412" s="77">
        <v>0</v>
      </c>
      <c r="F412" s="77">
        <v>0</v>
      </c>
      <c r="G412" s="78">
        <f t="shared" si="13"/>
        <v>610077</v>
      </c>
    </row>
    <row r="413" spans="1:7" x14ac:dyDescent="0.2">
      <c r="A413" s="71" t="s">
        <v>269</v>
      </c>
      <c r="B413" s="72">
        <v>8363</v>
      </c>
      <c r="C413" s="72">
        <v>0</v>
      </c>
      <c r="D413" s="72">
        <f t="shared" si="12"/>
        <v>8363</v>
      </c>
      <c r="E413" s="73">
        <v>0</v>
      </c>
      <c r="F413" s="73">
        <v>0</v>
      </c>
      <c r="G413" s="74">
        <f t="shared" si="13"/>
        <v>8363</v>
      </c>
    </row>
    <row r="414" spans="1:7" x14ac:dyDescent="0.2">
      <c r="A414" s="71" t="s">
        <v>270</v>
      </c>
      <c r="B414" s="72">
        <v>17213</v>
      </c>
      <c r="C414" s="72">
        <v>0</v>
      </c>
      <c r="D414" s="72">
        <f t="shared" si="12"/>
        <v>17213</v>
      </c>
      <c r="E414" s="73">
        <v>0</v>
      </c>
      <c r="F414" s="73">
        <v>0</v>
      </c>
      <c r="G414" s="74">
        <f t="shared" si="13"/>
        <v>17213</v>
      </c>
    </row>
    <row r="415" spans="1:7" x14ac:dyDescent="0.2">
      <c r="A415" s="71" t="s">
        <v>271</v>
      </c>
      <c r="B415" s="72">
        <v>3267</v>
      </c>
      <c r="C415" s="72">
        <v>0</v>
      </c>
      <c r="D415" s="72">
        <f t="shared" si="12"/>
        <v>3267</v>
      </c>
      <c r="E415" s="73">
        <v>0</v>
      </c>
      <c r="F415" s="73">
        <v>0</v>
      </c>
      <c r="G415" s="74">
        <f t="shared" si="13"/>
        <v>3267</v>
      </c>
    </row>
    <row r="416" spans="1:7" x14ac:dyDescent="0.2">
      <c r="A416" s="71" t="s">
        <v>613</v>
      </c>
      <c r="B416" s="72">
        <v>2462</v>
      </c>
      <c r="C416" s="72">
        <v>0</v>
      </c>
      <c r="D416" s="72">
        <f t="shared" si="12"/>
        <v>2462</v>
      </c>
      <c r="E416" s="73">
        <v>0</v>
      </c>
      <c r="F416" s="73">
        <v>0</v>
      </c>
      <c r="G416" s="74">
        <f t="shared" si="13"/>
        <v>2462</v>
      </c>
    </row>
    <row r="417" spans="1:7" x14ac:dyDescent="0.2">
      <c r="A417" s="71" t="s">
        <v>273</v>
      </c>
      <c r="B417" s="72">
        <v>1381</v>
      </c>
      <c r="C417" s="72">
        <v>0</v>
      </c>
      <c r="D417" s="72">
        <f t="shared" si="12"/>
        <v>1381</v>
      </c>
      <c r="E417" s="73">
        <v>0</v>
      </c>
      <c r="F417" s="73">
        <v>0</v>
      </c>
      <c r="G417" s="74">
        <f t="shared" si="13"/>
        <v>1381</v>
      </c>
    </row>
    <row r="418" spans="1:7" x14ac:dyDescent="0.2">
      <c r="A418" s="71" t="s">
        <v>274</v>
      </c>
      <c r="B418" s="72">
        <v>19337</v>
      </c>
      <c r="C418" s="72">
        <v>0</v>
      </c>
      <c r="D418" s="72">
        <f t="shared" ref="D418:D481" si="14">(B418-C418)</f>
        <v>19337</v>
      </c>
      <c r="E418" s="73">
        <v>5</v>
      </c>
      <c r="F418" s="73">
        <v>0</v>
      </c>
      <c r="G418" s="74">
        <f t="shared" si="13"/>
        <v>19342</v>
      </c>
    </row>
    <row r="419" spans="1:7" x14ac:dyDescent="0.2">
      <c r="A419" s="71" t="s">
        <v>421</v>
      </c>
      <c r="B419" s="72">
        <f>B412-SUM(B413:B418)</f>
        <v>558720</v>
      </c>
      <c r="C419" s="72">
        <f>C412-SUM(C413:C418)</f>
        <v>666</v>
      </c>
      <c r="D419" s="72">
        <f t="shared" si="14"/>
        <v>558054</v>
      </c>
      <c r="E419" s="73">
        <f>-SUM(E413:E418)</f>
        <v>-5</v>
      </c>
      <c r="F419" s="73">
        <f>-SUM(F413:F418)</f>
        <v>0</v>
      </c>
      <c r="G419" s="74">
        <f t="shared" si="13"/>
        <v>558049</v>
      </c>
    </row>
    <row r="420" spans="1:7" x14ac:dyDescent="0.2">
      <c r="A420" s="75" t="s">
        <v>476</v>
      </c>
      <c r="B420" s="76">
        <v>974689</v>
      </c>
      <c r="C420" s="76">
        <v>829</v>
      </c>
      <c r="D420" s="76">
        <f t="shared" si="14"/>
        <v>973860</v>
      </c>
      <c r="E420" s="77">
        <v>0</v>
      </c>
      <c r="F420" s="77">
        <v>0</v>
      </c>
      <c r="G420" s="78">
        <f t="shared" si="13"/>
        <v>973860</v>
      </c>
    </row>
    <row r="421" spans="1:7" x14ac:dyDescent="0.2">
      <c r="A421" s="71" t="s">
        <v>275</v>
      </c>
      <c r="B421" s="72">
        <v>4367</v>
      </c>
      <c r="C421" s="72">
        <v>0</v>
      </c>
      <c r="D421" s="72">
        <f t="shared" si="14"/>
        <v>4367</v>
      </c>
      <c r="E421" s="73">
        <v>0</v>
      </c>
      <c r="F421" s="73">
        <v>0</v>
      </c>
      <c r="G421" s="74">
        <f t="shared" si="13"/>
        <v>4367</v>
      </c>
    </row>
    <row r="422" spans="1:7" x14ac:dyDescent="0.2">
      <c r="A422" s="71" t="s">
        <v>276</v>
      </c>
      <c r="B422" s="72">
        <v>1641</v>
      </c>
      <c r="C422" s="72">
        <v>0</v>
      </c>
      <c r="D422" s="72">
        <f t="shared" si="14"/>
        <v>1641</v>
      </c>
      <c r="E422" s="73">
        <v>0</v>
      </c>
      <c r="F422" s="73">
        <v>0</v>
      </c>
      <c r="G422" s="74">
        <f t="shared" si="13"/>
        <v>1641</v>
      </c>
    </row>
    <row r="423" spans="1:7" x14ac:dyDescent="0.2">
      <c r="A423" s="71" t="s">
        <v>277</v>
      </c>
      <c r="B423" s="72">
        <v>2324</v>
      </c>
      <c r="C423" s="72">
        <v>0</v>
      </c>
      <c r="D423" s="72">
        <f t="shared" si="14"/>
        <v>2324</v>
      </c>
      <c r="E423" s="73">
        <v>0</v>
      </c>
      <c r="F423" s="73">
        <v>0</v>
      </c>
      <c r="G423" s="74">
        <f t="shared" si="13"/>
        <v>2324</v>
      </c>
    </row>
    <row r="424" spans="1:7" x14ac:dyDescent="0.2">
      <c r="A424" s="71" t="s">
        <v>393</v>
      </c>
      <c r="B424" s="72">
        <v>74</v>
      </c>
      <c r="C424" s="72">
        <v>0</v>
      </c>
      <c r="D424" s="72">
        <f t="shared" si="14"/>
        <v>74</v>
      </c>
      <c r="E424" s="73">
        <v>0</v>
      </c>
      <c r="F424" s="73">
        <v>0</v>
      </c>
      <c r="G424" s="74">
        <f t="shared" si="13"/>
        <v>74</v>
      </c>
    </row>
    <row r="425" spans="1:7" x14ac:dyDescent="0.2">
      <c r="A425" s="71" t="s">
        <v>278</v>
      </c>
      <c r="B425" s="72">
        <v>118904</v>
      </c>
      <c r="C425" s="72">
        <v>0</v>
      </c>
      <c r="D425" s="72">
        <f t="shared" si="14"/>
        <v>118904</v>
      </c>
      <c r="E425" s="73">
        <v>25</v>
      </c>
      <c r="F425" s="73">
        <v>0</v>
      </c>
      <c r="G425" s="74">
        <f t="shared" si="13"/>
        <v>118929</v>
      </c>
    </row>
    <row r="426" spans="1:7" x14ac:dyDescent="0.2">
      <c r="A426" s="71" t="s">
        <v>279</v>
      </c>
      <c r="B426" s="72">
        <v>36083</v>
      </c>
      <c r="C426" s="72">
        <v>12</v>
      </c>
      <c r="D426" s="72">
        <f t="shared" si="14"/>
        <v>36071</v>
      </c>
      <c r="E426" s="73">
        <v>151</v>
      </c>
      <c r="F426" s="73">
        <v>0</v>
      </c>
      <c r="G426" s="74">
        <f t="shared" si="13"/>
        <v>36222</v>
      </c>
    </row>
    <row r="427" spans="1:7" x14ac:dyDescent="0.2">
      <c r="A427" s="71" t="s">
        <v>280</v>
      </c>
      <c r="B427" s="72">
        <v>11806</v>
      </c>
      <c r="C427" s="72">
        <v>0</v>
      </c>
      <c r="D427" s="72">
        <f t="shared" si="14"/>
        <v>11806</v>
      </c>
      <c r="E427" s="73">
        <v>0</v>
      </c>
      <c r="F427" s="73">
        <v>0</v>
      </c>
      <c r="G427" s="74">
        <f t="shared" si="13"/>
        <v>11806</v>
      </c>
    </row>
    <row r="428" spans="1:7" x14ac:dyDescent="0.2">
      <c r="A428" s="71" t="s">
        <v>281</v>
      </c>
      <c r="B428" s="72">
        <v>3717</v>
      </c>
      <c r="C428" s="72">
        <v>0</v>
      </c>
      <c r="D428" s="72">
        <f t="shared" si="14"/>
        <v>3717</v>
      </c>
      <c r="E428" s="73">
        <v>0</v>
      </c>
      <c r="F428" s="73">
        <v>0</v>
      </c>
      <c r="G428" s="74">
        <f t="shared" si="13"/>
        <v>3717</v>
      </c>
    </row>
    <row r="429" spans="1:7" x14ac:dyDescent="0.2">
      <c r="A429" s="71" t="s">
        <v>282</v>
      </c>
      <c r="B429" s="72">
        <v>1212</v>
      </c>
      <c r="C429" s="72">
        <v>0</v>
      </c>
      <c r="D429" s="72">
        <f t="shared" si="14"/>
        <v>1212</v>
      </c>
      <c r="E429" s="73">
        <v>0</v>
      </c>
      <c r="F429" s="73">
        <v>0</v>
      </c>
      <c r="G429" s="74">
        <f t="shared" si="13"/>
        <v>1212</v>
      </c>
    </row>
    <row r="430" spans="1:7" x14ac:dyDescent="0.2">
      <c r="A430" s="71" t="s">
        <v>283</v>
      </c>
      <c r="B430" s="72">
        <v>5052</v>
      </c>
      <c r="C430" s="72">
        <v>0</v>
      </c>
      <c r="D430" s="72">
        <f t="shared" si="14"/>
        <v>5052</v>
      </c>
      <c r="E430" s="73">
        <v>0</v>
      </c>
      <c r="F430" s="73">
        <v>0</v>
      </c>
      <c r="G430" s="74">
        <f t="shared" si="13"/>
        <v>5052</v>
      </c>
    </row>
    <row r="431" spans="1:7" x14ac:dyDescent="0.2">
      <c r="A431" s="71" t="s">
        <v>284</v>
      </c>
      <c r="B431" s="72">
        <v>84431</v>
      </c>
      <c r="C431" s="72">
        <v>0</v>
      </c>
      <c r="D431" s="72">
        <f t="shared" si="14"/>
        <v>84431</v>
      </c>
      <c r="E431" s="73">
        <v>23</v>
      </c>
      <c r="F431" s="73">
        <v>0</v>
      </c>
      <c r="G431" s="74">
        <f t="shared" si="13"/>
        <v>84454</v>
      </c>
    </row>
    <row r="432" spans="1:7" x14ac:dyDescent="0.2">
      <c r="A432" s="71" t="s">
        <v>285</v>
      </c>
      <c r="B432" s="72">
        <v>3994</v>
      </c>
      <c r="C432" s="72">
        <v>0</v>
      </c>
      <c r="D432" s="72">
        <f t="shared" si="14"/>
        <v>3994</v>
      </c>
      <c r="E432" s="73">
        <v>0</v>
      </c>
      <c r="F432" s="73">
        <v>0</v>
      </c>
      <c r="G432" s="74">
        <f t="shared" si="13"/>
        <v>3994</v>
      </c>
    </row>
    <row r="433" spans="1:7" x14ac:dyDescent="0.2">
      <c r="A433" s="71" t="s">
        <v>286</v>
      </c>
      <c r="B433" s="72">
        <v>1501</v>
      </c>
      <c r="C433" s="72">
        <v>0</v>
      </c>
      <c r="D433" s="72">
        <f t="shared" si="14"/>
        <v>1501</v>
      </c>
      <c r="E433" s="73">
        <v>0</v>
      </c>
      <c r="F433" s="73">
        <v>0</v>
      </c>
      <c r="G433" s="74">
        <f t="shared" si="13"/>
        <v>1501</v>
      </c>
    </row>
    <row r="434" spans="1:7" x14ac:dyDescent="0.2">
      <c r="A434" s="71" t="s">
        <v>287</v>
      </c>
      <c r="B434" s="72">
        <v>14928</v>
      </c>
      <c r="C434" s="72">
        <v>0</v>
      </c>
      <c r="D434" s="72">
        <f t="shared" si="14"/>
        <v>14928</v>
      </c>
      <c r="E434" s="73">
        <v>0</v>
      </c>
      <c r="F434" s="73">
        <v>0</v>
      </c>
      <c r="G434" s="74">
        <f t="shared" si="13"/>
        <v>14928</v>
      </c>
    </row>
    <row r="435" spans="1:7" x14ac:dyDescent="0.2">
      <c r="A435" s="71" t="s">
        <v>288</v>
      </c>
      <c r="B435" s="72">
        <v>55572</v>
      </c>
      <c r="C435" s="72">
        <v>0</v>
      </c>
      <c r="D435" s="72">
        <f t="shared" si="14"/>
        <v>55572</v>
      </c>
      <c r="E435" s="73">
        <v>13</v>
      </c>
      <c r="F435" s="73">
        <v>0</v>
      </c>
      <c r="G435" s="74">
        <f t="shared" si="13"/>
        <v>55585</v>
      </c>
    </row>
    <row r="436" spans="1:7" x14ac:dyDescent="0.2">
      <c r="A436" s="71" t="s">
        <v>289</v>
      </c>
      <c r="B436" s="72">
        <v>1380</v>
      </c>
      <c r="C436" s="72">
        <v>0</v>
      </c>
      <c r="D436" s="72">
        <f t="shared" si="14"/>
        <v>1380</v>
      </c>
      <c r="E436" s="73">
        <v>0</v>
      </c>
      <c r="F436" s="73">
        <v>0</v>
      </c>
      <c r="G436" s="74">
        <f t="shared" si="13"/>
        <v>1380</v>
      </c>
    </row>
    <row r="437" spans="1:7" x14ac:dyDescent="0.2">
      <c r="A437" s="71" t="s">
        <v>290</v>
      </c>
      <c r="B437" s="72">
        <v>2194</v>
      </c>
      <c r="C437" s="72">
        <v>0</v>
      </c>
      <c r="D437" s="72">
        <f t="shared" si="14"/>
        <v>2194</v>
      </c>
      <c r="E437" s="73">
        <v>0</v>
      </c>
      <c r="F437" s="73">
        <v>0</v>
      </c>
      <c r="G437" s="74">
        <f t="shared" si="13"/>
        <v>2194</v>
      </c>
    </row>
    <row r="438" spans="1:7" x14ac:dyDescent="0.2">
      <c r="A438" s="71" t="s">
        <v>291</v>
      </c>
      <c r="B438" s="72">
        <v>17059</v>
      </c>
      <c r="C438" s="72">
        <v>6</v>
      </c>
      <c r="D438" s="72">
        <f t="shared" si="14"/>
        <v>17053</v>
      </c>
      <c r="E438" s="73">
        <v>3</v>
      </c>
      <c r="F438" s="73">
        <v>0</v>
      </c>
      <c r="G438" s="74">
        <f t="shared" si="13"/>
        <v>17056</v>
      </c>
    </row>
    <row r="439" spans="1:7" x14ac:dyDescent="0.2">
      <c r="A439" s="71" t="s">
        <v>615</v>
      </c>
      <c r="B439" s="72">
        <v>8879</v>
      </c>
      <c r="C439" s="72">
        <v>0</v>
      </c>
      <c r="D439" s="72">
        <f t="shared" si="14"/>
        <v>8879</v>
      </c>
      <c r="E439" s="73">
        <v>0</v>
      </c>
      <c r="F439" s="73">
        <v>0</v>
      </c>
      <c r="G439" s="74">
        <f t="shared" si="13"/>
        <v>8879</v>
      </c>
    </row>
    <row r="440" spans="1:7" x14ac:dyDescent="0.2">
      <c r="A440" s="71" t="s">
        <v>614</v>
      </c>
      <c r="B440" s="72">
        <v>265782</v>
      </c>
      <c r="C440" s="72">
        <v>372</v>
      </c>
      <c r="D440" s="72">
        <f t="shared" si="14"/>
        <v>265410</v>
      </c>
      <c r="E440" s="73">
        <v>0</v>
      </c>
      <c r="F440" s="73">
        <v>0</v>
      </c>
      <c r="G440" s="74">
        <f t="shared" si="13"/>
        <v>265410</v>
      </c>
    </row>
    <row r="441" spans="1:7" x14ac:dyDescent="0.2">
      <c r="A441" s="71" t="s">
        <v>292</v>
      </c>
      <c r="B441" s="72">
        <v>19428</v>
      </c>
      <c r="C441" s="72">
        <v>0</v>
      </c>
      <c r="D441" s="72">
        <f t="shared" si="14"/>
        <v>19428</v>
      </c>
      <c r="E441" s="73">
        <v>4</v>
      </c>
      <c r="F441" s="73">
        <v>0</v>
      </c>
      <c r="G441" s="74">
        <f t="shared" si="13"/>
        <v>19432</v>
      </c>
    </row>
    <row r="442" spans="1:7" x14ac:dyDescent="0.2">
      <c r="A442" s="71" t="s">
        <v>293</v>
      </c>
      <c r="B442" s="72">
        <v>5428</v>
      </c>
      <c r="C442" s="72">
        <v>0</v>
      </c>
      <c r="D442" s="72">
        <f t="shared" si="14"/>
        <v>5428</v>
      </c>
      <c r="E442" s="73">
        <v>0</v>
      </c>
      <c r="F442" s="73">
        <v>0</v>
      </c>
      <c r="G442" s="74">
        <f t="shared" si="13"/>
        <v>5428</v>
      </c>
    </row>
    <row r="443" spans="1:7" x14ac:dyDescent="0.2">
      <c r="A443" s="71" t="s">
        <v>294</v>
      </c>
      <c r="B443" s="72">
        <v>25849</v>
      </c>
      <c r="C443" s="72">
        <v>0</v>
      </c>
      <c r="D443" s="72">
        <f t="shared" si="14"/>
        <v>25849</v>
      </c>
      <c r="E443" s="73">
        <v>2</v>
      </c>
      <c r="F443" s="73">
        <v>0</v>
      </c>
      <c r="G443" s="74">
        <f t="shared" si="13"/>
        <v>25851</v>
      </c>
    </row>
    <row r="444" spans="1:7" x14ac:dyDescent="0.2">
      <c r="A444" s="71" t="s">
        <v>295</v>
      </c>
      <c r="B444" s="72">
        <v>6583</v>
      </c>
      <c r="C444" s="72">
        <v>0</v>
      </c>
      <c r="D444" s="72">
        <f t="shared" si="14"/>
        <v>6583</v>
      </c>
      <c r="E444" s="73">
        <v>0</v>
      </c>
      <c r="F444" s="73">
        <v>0</v>
      </c>
      <c r="G444" s="74">
        <f t="shared" si="13"/>
        <v>6583</v>
      </c>
    </row>
    <row r="445" spans="1:7" x14ac:dyDescent="0.2">
      <c r="A445" s="71" t="s">
        <v>421</v>
      </c>
      <c r="B445" s="72">
        <f>B420-SUM(B421:B444)</f>
        <v>276501</v>
      </c>
      <c r="C445" s="72">
        <f>C420-SUM(C421:C444)</f>
        <v>439</v>
      </c>
      <c r="D445" s="72">
        <f t="shared" si="14"/>
        <v>276062</v>
      </c>
      <c r="E445" s="73">
        <f>-SUM(E421:E444)</f>
        <v>-221</v>
      </c>
      <c r="F445" s="73">
        <f>-SUM(F421:F444)</f>
        <v>0</v>
      </c>
      <c r="G445" s="74">
        <f t="shared" si="13"/>
        <v>275841</v>
      </c>
    </row>
    <row r="446" spans="1:7" x14ac:dyDescent="0.2">
      <c r="A446" s="75" t="s">
        <v>477</v>
      </c>
      <c r="B446" s="76">
        <v>797616</v>
      </c>
      <c r="C446" s="76">
        <v>3423</v>
      </c>
      <c r="D446" s="76">
        <f t="shared" si="14"/>
        <v>794193</v>
      </c>
      <c r="E446" s="77">
        <v>0</v>
      </c>
      <c r="F446" s="77">
        <v>0</v>
      </c>
      <c r="G446" s="78">
        <f t="shared" si="13"/>
        <v>794193</v>
      </c>
    </row>
    <row r="447" spans="1:7" x14ac:dyDescent="0.2">
      <c r="A447" s="71" t="s">
        <v>296</v>
      </c>
      <c r="B447" s="72">
        <v>19298</v>
      </c>
      <c r="C447" s="72">
        <v>0</v>
      </c>
      <c r="D447" s="72">
        <f t="shared" si="14"/>
        <v>19298</v>
      </c>
      <c r="E447" s="73">
        <v>0</v>
      </c>
      <c r="F447" s="73">
        <v>0</v>
      </c>
      <c r="G447" s="74">
        <f t="shared" si="13"/>
        <v>19298</v>
      </c>
    </row>
    <row r="448" spans="1:7" x14ac:dyDescent="0.2">
      <c r="A448" s="71" t="s">
        <v>297</v>
      </c>
      <c r="B448" s="72">
        <v>19969</v>
      </c>
      <c r="C448" s="72">
        <v>172</v>
      </c>
      <c r="D448" s="72">
        <f t="shared" si="14"/>
        <v>19797</v>
      </c>
      <c r="E448" s="73">
        <v>0</v>
      </c>
      <c r="F448" s="73">
        <v>0</v>
      </c>
      <c r="G448" s="74">
        <f t="shared" si="13"/>
        <v>19797</v>
      </c>
    </row>
    <row r="449" spans="1:7" x14ac:dyDescent="0.2">
      <c r="A449" s="71" t="s">
        <v>298</v>
      </c>
      <c r="B449" s="72">
        <v>12413</v>
      </c>
      <c r="C449" s="72">
        <v>0</v>
      </c>
      <c r="D449" s="72">
        <f t="shared" si="14"/>
        <v>12413</v>
      </c>
      <c r="E449" s="73">
        <v>12</v>
      </c>
      <c r="F449" s="73">
        <v>0</v>
      </c>
      <c r="G449" s="74">
        <f t="shared" si="13"/>
        <v>12425</v>
      </c>
    </row>
    <row r="450" spans="1:7" x14ac:dyDescent="0.2">
      <c r="A450" s="71" t="s">
        <v>299</v>
      </c>
      <c r="B450" s="72">
        <v>5653</v>
      </c>
      <c r="C450" s="72">
        <v>0</v>
      </c>
      <c r="D450" s="72">
        <f t="shared" si="14"/>
        <v>5653</v>
      </c>
      <c r="E450" s="73">
        <v>0</v>
      </c>
      <c r="F450" s="73">
        <v>0</v>
      </c>
      <c r="G450" s="74">
        <f t="shared" si="13"/>
        <v>5653</v>
      </c>
    </row>
    <row r="451" spans="1:7" x14ac:dyDescent="0.2">
      <c r="A451" s="71" t="s">
        <v>300</v>
      </c>
      <c r="B451" s="72">
        <v>3863</v>
      </c>
      <c r="C451" s="72">
        <v>0</v>
      </c>
      <c r="D451" s="72">
        <f t="shared" si="14"/>
        <v>3863</v>
      </c>
      <c r="E451" s="73">
        <v>0</v>
      </c>
      <c r="F451" s="73">
        <v>0</v>
      </c>
      <c r="G451" s="74">
        <f t="shared" si="13"/>
        <v>3863</v>
      </c>
    </row>
    <row r="452" spans="1:7" x14ac:dyDescent="0.2">
      <c r="A452" s="71" t="s">
        <v>397</v>
      </c>
      <c r="B452" s="72">
        <v>5006</v>
      </c>
      <c r="C452" s="72">
        <v>0</v>
      </c>
      <c r="D452" s="72">
        <f t="shared" si="14"/>
        <v>5006</v>
      </c>
      <c r="E452" s="73">
        <v>0</v>
      </c>
      <c r="F452" s="73">
        <v>0</v>
      </c>
      <c r="G452" s="74">
        <f t="shared" si="13"/>
        <v>5006</v>
      </c>
    </row>
    <row r="453" spans="1:7" x14ac:dyDescent="0.2">
      <c r="A453" s="71" t="s">
        <v>301</v>
      </c>
      <c r="B453" s="72">
        <v>3029</v>
      </c>
      <c r="C453" s="72">
        <v>0</v>
      </c>
      <c r="D453" s="72">
        <f t="shared" si="14"/>
        <v>3029</v>
      </c>
      <c r="E453" s="73">
        <v>0</v>
      </c>
      <c r="F453" s="73">
        <v>0</v>
      </c>
      <c r="G453" s="74">
        <f t="shared" si="13"/>
        <v>3029</v>
      </c>
    </row>
    <row r="454" spans="1:7" x14ac:dyDescent="0.2">
      <c r="A454" s="71" t="s">
        <v>302</v>
      </c>
      <c r="B454" s="72">
        <v>35285</v>
      </c>
      <c r="C454" s="72">
        <v>0</v>
      </c>
      <c r="D454" s="72">
        <f t="shared" si="14"/>
        <v>35285</v>
      </c>
      <c r="E454" s="73">
        <v>0</v>
      </c>
      <c r="F454" s="73">
        <v>0</v>
      </c>
      <c r="G454" s="74">
        <f t="shared" si="13"/>
        <v>35285</v>
      </c>
    </row>
    <row r="455" spans="1:7" x14ac:dyDescent="0.2">
      <c r="A455" s="71" t="s">
        <v>303</v>
      </c>
      <c r="B455" s="72">
        <v>251</v>
      </c>
      <c r="C455" s="72">
        <v>0</v>
      </c>
      <c r="D455" s="72">
        <f t="shared" si="14"/>
        <v>251</v>
      </c>
      <c r="E455" s="73">
        <v>0</v>
      </c>
      <c r="F455" s="73">
        <v>0</v>
      </c>
      <c r="G455" s="74">
        <f t="shared" si="13"/>
        <v>251</v>
      </c>
    </row>
    <row r="456" spans="1:7" x14ac:dyDescent="0.2">
      <c r="A456" s="71" t="s">
        <v>304</v>
      </c>
      <c r="B456" s="72">
        <v>240</v>
      </c>
      <c r="C456" s="72">
        <v>0</v>
      </c>
      <c r="D456" s="72">
        <f t="shared" si="14"/>
        <v>240</v>
      </c>
      <c r="E456" s="73">
        <v>0</v>
      </c>
      <c r="F456" s="73">
        <v>0</v>
      </c>
      <c r="G456" s="74">
        <f t="shared" si="13"/>
        <v>240</v>
      </c>
    </row>
    <row r="457" spans="1:7" x14ac:dyDescent="0.2">
      <c r="A457" s="71" t="s">
        <v>305</v>
      </c>
      <c r="B457" s="72">
        <v>7342</v>
      </c>
      <c r="C457" s="72">
        <v>0</v>
      </c>
      <c r="D457" s="72">
        <f t="shared" si="14"/>
        <v>7342</v>
      </c>
      <c r="E457" s="73">
        <v>0</v>
      </c>
      <c r="F457" s="73">
        <v>0</v>
      </c>
      <c r="G457" s="74">
        <f t="shared" si="13"/>
        <v>7342</v>
      </c>
    </row>
    <row r="458" spans="1:7" x14ac:dyDescent="0.2">
      <c r="A458" s="71" t="s">
        <v>306</v>
      </c>
      <c r="B458" s="72">
        <v>1571</v>
      </c>
      <c r="C458" s="72">
        <v>0</v>
      </c>
      <c r="D458" s="72">
        <f t="shared" si="14"/>
        <v>1571</v>
      </c>
      <c r="E458" s="73">
        <v>0</v>
      </c>
      <c r="F458" s="73">
        <v>0</v>
      </c>
      <c r="G458" s="74">
        <f t="shared" si="13"/>
        <v>1571</v>
      </c>
    </row>
    <row r="459" spans="1:7" x14ac:dyDescent="0.2">
      <c r="A459" s="71" t="s">
        <v>308</v>
      </c>
      <c r="B459" s="72">
        <v>121968</v>
      </c>
      <c r="C459" s="72">
        <v>0</v>
      </c>
      <c r="D459" s="72">
        <f t="shared" si="14"/>
        <v>121968</v>
      </c>
      <c r="E459" s="73">
        <v>0</v>
      </c>
      <c r="F459" s="73">
        <v>0</v>
      </c>
      <c r="G459" s="74">
        <f t="shared" si="13"/>
        <v>121968</v>
      </c>
    </row>
    <row r="460" spans="1:7" x14ac:dyDescent="0.2">
      <c r="A460" s="71" t="s">
        <v>307</v>
      </c>
      <c r="B460" s="72">
        <v>17384</v>
      </c>
      <c r="C460" s="72">
        <v>0</v>
      </c>
      <c r="D460" s="72">
        <f t="shared" si="14"/>
        <v>17384</v>
      </c>
      <c r="E460" s="73">
        <v>0</v>
      </c>
      <c r="F460" s="73">
        <v>0</v>
      </c>
      <c r="G460" s="74">
        <f t="shared" si="13"/>
        <v>17384</v>
      </c>
    </row>
    <row r="461" spans="1:7" x14ac:dyDescent="0.2">
      <c r="A461" s="71" t="s">
        <v>309</v>
      </c>
      <c r="B461" s="72">
        <v>4345</v>
      </c>
      <c r="C461" s="72">
        <v>0</v>
      </c>
      <c r="D461" s="72">
        <f t="shared" si="14"/>
        <v>4345</v>
      </c>
      <c r="E461" s="73">
        <v>0</v>
      </c>
      <c r="F461" s="73">
        <v>0</v>
      </c>
      <c r="G461" s="74">
        <f>SUM(D461:F461)</f>
        <v>4345</v>
      </c>
    </row>
    <row r="462" spans="1:7" x14ac:dyDescent="0.2">
      <c r="A462" s="71" t="s">
        <v>310</v>
      </c>
      <c r="B462" s="72">
        <v>2973</v>
      </c>
      <c r="C462" s="72">
        <v>0</v>
      </c>
      <c r="D462" s="72">
        <f t="shared" si="14"/>
        <v>2973</v>
      </c>
      <c r="E462" s="73">
        <v>0</v>
      </c>
      <c r="F462" s="73">
        <v>0</v>
      </c>
      <c r="G462" s="74">
        <f>SUM(D462:F462)</f>
        <v>2973</v>
      </c>
    </row>
    <row r="463" spans="1:7" x14ac:dyDescent="0.2">
      <c r="A463" s="71" t="s">
        <v>311</v>
      </c>
      <c r="B463" s="72">
        <v>55764</v>
      </c>
      <c r="C463" s="72">
        <v>0</v>
      </c>
      <c r="D463" s="72">
        <f t="shared" si="14"/>
        <v>55764</v>
      </c>
      <c r="E463" s="73">
        <v>0</v>
      </c>
      <c r="F463" s="73">
        <v>0</v>
      </c>
      <c r="G463" s="74">
        <f>SUM(D463:F463)</f>
        <v>55764</v>
      </c>
    </row>
    <row r="464" spans="1:7" x14ac:dyDescent="0.2">
      <c r="A464" s="71" t="s">
        <v>421</v>
      </c>
      <c r="B464" s="72">
        <f>B446-SUM(B447:B463)</f>
        <v>481262</v>
      </c>
      <c r="C464" s="72">
        <f>C446-SUM(C447:C463)</f>
        <v>3251</v>
      </c>
      <c r="D464" s="72">
        <f t="shared" si="14"/>
        <v>478011</v>
      </c>
      <c r="E464" s="73">
        <f>-SUM(E447:E463)</f>
        <v>-12</v>
      </c>
      <c r="F464" s="73">
        <f>-SUM(F447:F463)</f>
        <v>0</v>
      </c>
      <c r="G464" s="74">
        <f t="shared" ref="G464:G527" si="15">SUM(D464:F464)</f>
        <v>477999</v>
      </c>
    </row>
    <row r="465" spans="1:7" x14ac:dyDescent="0.2">
      <c r="A465" s="75" t="s">
        <v>478</v>
      </c>
      <c r="B465" s="76">
        <v>75906</v>
      </c>
      <c r="C465" s="76">
        <v>477</v>
      </c>
      <c r="D465" s="76">
        <f t="shared" si="14"/>
        <v>75429</v>
      </c>
      <c r="E465" s="77">
        <v>0</v>
      </c>
      <c r="F465" s="77">
        <v>0</v>
      </c>
      <c r="G465" s="78">
        <f t="shared" si="15"/>
        <v>75429</v>
      </c>
    </row>
    <row r="466" spans="1:7" x14ac:dyDescent="0.2">
      <c r="A466" s="71" t="s">
        <v>312</v>
      </c>
      <c r="B466" s="72">
        <v>1690</v>
      </c>
      <c r="C466" s="72">
        <v>0</v>
      </c>
      <c r="D466" s="72">
        <f t="shared" si="14"/>
        <v>1690</v>
      </c>
      <c r="E466" s="73">
        <v>0</v>
      </c>
      <c r="F466" s="73">
        <v>0</v>
      </c>
      <c r="G466" s="74">
        <f t="shared" si="15"/>
        <v>1690</v>
      </c>
    </row>
    <row r="467" spans="1:7" x14ac:dyDescent="0.2">
      <c r="A467" s="71" t="s">
        <v>313</v>
      </c>
      <c r="B467" s="72">
        <v>1446</v>
      </c>
      <c r="C467" s="72">
        <v>0</v>
      </c>
      <c r="D467" s="72">
        <f t="shared" si="14"/>
        <v>1446</v>
      </c>
      <c r="E467" s="73">
        <v>0</v>
      </c>
      <c r="F467" s="73">
        <v>0</v>
      </c>
      <c r="G467" s="74">
        <f t="shared" si="15"/>
        <v>1446</v>
      </c>
    </row>
    <row r="468" spans="1:7" x14ac:dyDescent="0.2">
      <c r="A468" s="71" t="s">
        <v>314</v>
      </c>
      <c r="B468" s="72">
        <v>10506</v>
      </c>
      <c r="C468" s="72">
        <v>0</v>
      </c>
      <c r="D468" s="72">
        <f t="shared" si="14"/>
        <v>10506</v>
      </c>
      <c r="E468" s="73">
        <v>17</v>
      </c>
      <c r="F468" s="73">
        <v>0</v>
      </c>
      <c r="G468" s="74">
        <f t="shared" si="15"/>
        <v>10523</v>
      </c>
    </row>
    <row r="469" spans="1:7" x14ac:dyDescent="0.2">
      <c r="A469" s="71" t="s">
        <v>315</v>
      </c>
      <c r="B469" s="72">
        <v>794</v>
      </c>
      <c r="C469" s="72">
        <v>0</v>
      </c>
      <c r="D469" s="72">
        <f t="shared" si="14"/>
        <v>794</v>
      </c>
      <c r="E469" s="73">
        <v>0</v>
      </c>
      <c r="F469" s="73">
        <v>0</v>
      </c>
      <c r="G469" s="74">
        <f t="shared" si="15"/>
        <v>794</v>
      </c>
    </row>
    <row r="470" spans="1:7" x14ac:dyDescent="0.2">
      <c r="A470" s="71" t="s">
        <v>316</v>
      </c>
      <c r="B470" s="72">
        <v>785</v>
      </c>
      <c r="C470" s="72">
        <v>0</v>
      </c>
      <c r="D470" s="72">
        <f t="shared" si="14"/>
        <v>785</v>
      </c>
      <c r="E470" s="73">
        <v>0</v>
      </c>
      <c r="F470" s="73">
        <v>0</v>
      </c>
      <c r="G470" s="74">
        <f t="shared" si="15"/>
        <v>785</v>
      </c>
    </row>
    <row r="471" spans="1:7" x14ac:dyDescent="0.2">
      <c r="A471" s="71" t="s">
        <v>421</v>
      </c>
      <c r="B471" s="72">
        <f>B465-SUM(B466:B470)</f>
        <v>60685</v>
      </c>
      <c r="C471" s="72">
        <f>C465-SUM(C466:C470)</f>
        <v>477</v>
      </c>
      <c r="D471" s="72">
        <f t="shared" si="14"/>
        <v>60208</v>
      </c>
      <c r="E471" s="73">
        <f>-SUM(E466:E470)</f>
        <v>-17</v>
      </c>
      <c r="F471" s="73">
        <f>-SUM(F466:F470)</f>
        <v>0</v>
      </c>
      <c r="G471" s="74">
        <f t="shared" si="15"/>
        <v>60191</v>
      </c>
    </row>
    <row r="472" spans="1:7" x14ac:dyDescent="0.2">
      <c r="A472" s="75" t="s">
        <v>616</v>
      </c>
      <c r="B472" s="76">
        <v>315317</v>
      </c>
      <c r="C472" s="76">
        <v>108</v>
      </c>
      <c r="D472" s="76">
        <f t="shared" si="14"/>
        <v>315209</v>
      </c>
      <c r="E472" s="77">
        <v>0</v>
      </c>
      <c r="F472" s="77">
        <v>0</v>
      </c>
      <c r="G472" s="78">
        <f t="shared" si="15"/>
        <v>315209</v>
      </c>
    </row>
    <row r="473" spans="1:7" x14ac:dyDescent="0.2">
      <c r="A473" s="71" t="s">
        <v>112</v>
      </c>
      <c r="B473" s="72">
        <v>3</v>
      </c>
      <c r="C473" s="72">
        <v>0</v>
      </c>
      <c r="D473" s="72">
        <f t="shared" si="14"/>
        <v>3</v>
      </c>
      <c r="E473" s="73">
        <v>0</v>
      </c>
      <c r="F473" s="73">
        <v>0</v>
      </c>
      <c r="G473" s="74">
        <f t="shared" si="15"/>
        <v>3</v>
      </c>
    </row>
    <row r="474" spans="1:7" x14ac:dyDescent="0.2">
      <c r="A474" s="71" t="s">
        <v>617</v>
      </c>
      <c r="B474" s="72">
        <v>15307</v>
      </c>
      <c r="C474" s="72">
        <v>0</v>
      </c>
      <c r="D474" s="72">
        <f t="shared" si="14"/>
        <v>15307</v>
      </c>
      <c r="E474" s="73">
        <v>0</v>
      </c>
      <c r="F474" s="73">
        <v>0</v>
      </c>
      <c r="G474" s="74">
        <f t="shared" si="15"/>
        <v>15307</v>
      </c>
    </row>
    <row r="475" spans="1:7" x14ac:dyDescent="0.2">
      <c r="A475" s="71" t="s">
        <v>618</v>
      </c>
      <c r="B475" s="72">
        <v>6953</v>
      </c>
      <c r="C475" s="72">
        <v>0</v>
      </c>
      <c r="D475" s="72">
        <f t="shared" si="14"/>
        <v>6953</v>
      </c>
      <c r="E475" s="73">
        <v>0</v>
      </c>
      <c r="F475" s="73">
        <v>0</v>
      </c>
      <c r="G475" s="74">
        <f t="shared" si="15"/>
        <v>6953</v>
      </c>
    </row>
    <row r="476" spans="1:7" x14ac:dyDescent="0.2">
      <c r="A476" s="71" t="s">
        <v>421</v>
      </c>
      <c r="B476" s="72">
        <f>B472-SUM(B473:B475)</f>
        <v>293054</v>
      </c>
      <c r="C476" s="72">
        <f>C472-SUM(C473:C475)</f>
        <v>108</v>
      </c>
      <c r="D476" s="72">
        <f t="shared" si="14"/>
        <v>292946</v>
      </c>
      <c r="E476" s="73">
        <f>-SUM(E473:E475)</f>
        <v>0</v>
      </c>
      <c r="F476" s="73">
        <f>-SUM(F473:F475)</f>
        <v>0</v>
      </c>
      <c r="G476" s="74">
        <f t="shared" si="15"/>
        <v>292946</v>
      </c>
    </row>
    <row r="477" spans="1:7" x14ac:dyDescent="0.2">
      <c r="A477" s="75" t="s">
        <v>619</v>
      </c>
      <c r="B477" s="76">
        <v>368628</v>
      </c>
      <c r="C477" s="76">
        <v>123</v>
      </c>
      <c r="D477" s="76">
        <f t="shared" si="14"/>
        <v>368505</v>
      </c>
      <c r="E477" s="77">
        <v>0</v>
      </c>
      <c r="F477" s="77">
        <v>0</v>
      </c>
      <c r="G477" s="78">
        <f t="shared" si="15"/>
        <v>368505</v>
      </c>
    </row>
    <row r="478" spans="1:7" x14ac:dyDescent="0.2">
      <c r="A478" s="71" t="s">
        <v>400</v>
      </c>
      <c r="B478" s="72">
        <v>49508</v>
      </c>
      <c r="C478" s="72">
        <v>113</v>
      </c>
      <c r="D478" s="72">
        <f t="shared" si="14"/>
        <v>49395</v>
      </c>
      <c r="E478" s="73">
        <v>28</v>
      </c>
      <c r="F478" s="73">
        <v>0</v>
      </c>
      <c r="G478" s="74">
        <f t="shared" si="15"/>
        <v>49423</v>
      </c>
    </row>
    <row r="479" spans="1:7" x14ac:dyDescent="0.2">
      <c r="A479" s="71" t="s">
        <v>620</v>
      </c>
      <c r="B479" s="72">
        <v>239653</v>
      </c>
      <c r="C479" s="72">
        <v>10</v>
      </c>
      <c r="D479" s="72">
        <f t="shared" si="14"/>
        <v>239643</v>
      </c>
      <c r="E479" s="73">
        <v>0</v>
      </c>
      <c r="F479" s="73">
        <v>0</v>
      </c>
      <c r="G479" s="74">
        <f t="shared" si="15"/>
        <v>239643</v>
      </c>
    </row>
    <row r="480" spans="1:7" x14ac:dyDescent="0.2">
      <c r="A480" s="71" t="s">
        <v>621</v>
      </c>
      <c r="B480" s="72">
        <v>621</v>
      </c>
      <c r="C480" s="72">
        <v>0</v>
      </c>
      <c r="D480" s="72">
        <f t="shared" si="14"/>
        <v>621</v>
      </c>
      <c r="E480" s="73">
        <v>0</v>
      </c>
      <c r="F480" s="73">
        <v>0</v>
      </c>
      <c r="G480" s="74">
        <f t="shared" si="15"/>
        <v>621</v>
      </c>
    </row>
    <row r="481" spans="1:7" x14ac:dyDescent="0.2">
      <c r="A481" s="71" t="s">
        <v>421</v>
      </c>
      <c r="B481" s="72">
        <f>B477-SUM(B478:B480)</f>
        <v>78846</v>
      </c>
      <c r="C481" s="72">
        <f>C477-SUM(C478:C480)</f>
        <v>0</v>
      </c>
      <c r="D481" s="72">
        <f t="shared" si="14"/>
        <v>78846</v>
      </c>
      <c r="E481" s="73">
        <f>-SUM(E478:E480)</f>
        <v>-28</v>
      </c>
      <c r="F481" s="73">
        <f>-SUM(F478:F480)</f>
        <v>0</v>
      </c>
      <c r="G481" s="74">
        <f t="shared" si="15"/>
        <v>78818</v>
      </c>
    </row>
    <row r="482" spans="1:7" x14ac:dyDescent="0.2">
      <c r="A482" s="75" t="s">
        <v>481</v>
      </c>
      <c r="B482" s="76">
        <v>202772</v>
      </c>
      <c r="C482" s="76">
        <v>4278</v>
      </c>
      <c r="D482" s="76">
        <f t="shared" ref="D482:D545" si="16">(B482-C482)</f>
        <v>198494</v>
      </c>
      <c r="E482" s="77">
        <v>0</v>
      </c>
      <c r="F482" s="77">
        <v>0</v>
      </c>
      <c r="G482" s="78">
        <f t="shared" si="15"/>
        <v>198494</v>
      </c>
    </row>
    <row r="483" spans="1:7" x14ac:dyDescent="0.2">
      <c r="A483" s="71" t="s">
        <v>318</v>
      </c>
      <c r="B483" s="72">
        <v>6383</v>
      </c>
      <c r="C483" s="72">
        <v>0</v>
      </c>
      <c r="D483" s="72">
        <f t="shared" si="16"/>
        <v>6383</v>
      </c>
      <c r="E483" s="73">
        <v>0</v>
      </c>
      <c r="F483" s="73">
        <v>0</v>
      </c>
      <c r="G483" s="74">
        <f t="shared" si="15"/>
        <v>6383</v>
      </c>
    </row>
    <row r="484" spans="1:7" x14ac:dyDescent="0.2">
      <c r="A484" s="71" t="s">
        <v>319</v>
      </c>
      <c r="B484" s="72">
        <v>550</v>
      </c>
      <c r="C484" s="72">
        <v>0</v>
      </c>
      <c r="D484" s="72">
        <f t="shared" si="16"/>
        <v>550</v>
      </c>
      <c r="E484" s="73">
        <v>0</v>
      </c>
      <c r="F484" s="73">
        <v>0</v>
      </c>
      <c r="G484" s="74">
        <f t="shared" si="15"/>
        <v>550</v>
      </c>
    </row>
    <row r="485" spans="1:7" x14ac:dyDescent="0.2">
      <c r="A485" s="71" t="s">
        <v>320</v>
      </c>
      <c r="B485" s="72">
        <v>10120</v>
      </c>
      <c r="C485" s="72">
        <v>0</v>
      </c>
      <c r="D485" s="72">
        <f t="shared" si="16"/>
        <v>10120</v>
      </c>
      <c r="E485" s="73">
        <v>0</v>
      </c>
      <c r="F485" s="73">
        <v>0</v>
      </c>
      <c r="G485" s="74">
        <f t="shared" si="15"/>
        <v>10120</v>
      </c>
    </row>
    <row r="486" spans="1:7" x14ac:dyDescent="0.2">
      <c r="A486" s="71" t="s">
        <v>421</v>
      </c>
      <c r="B486" s="72">
        <f>B482-SUM(B483:B485)</f>
        <v>185719</v>
      </c>
      <c r="C486" s="72">
        <f>C482-SUM(C483:C485)</f>
        <v>4278</v>
      </c>
      <c r="D486" s="72">
        <f t="shared" si="16"/>
        <v>181441</v>
      </c>
      <c r="E486" s="73">
        <f>-SUM(E483:E485)</f>
        <v>0</v>
      </c>
      <c r="F486" s="73">
        <f>-SUM(F483:F485)</f>
        <v>0</v>
      </c>
      <c r="G486" s="74">
        <f t="shared" si="15"/>
        <v>181441</v>
      </c>
    </row>
    <row r="487" spans="1:7" x14ac:dyDescent="0.2">
      <c r="A487" s="75" t="s">
        <v>482</v>
      </c>
      <c r="B487" s="76">
        <v>464223</v>
      </c>
      <c r="C487" s="76">
        <v>5</v>
      </c>
      <c r="D487" s="76">
        <f t="shared" si="16"/>
        <v>464218</v>
      </c>
      <c r="E487" s="77">
        <v>0</v>
      </c>
      <c r="F487" s="77">
        <v>0</v>
      </c>
      <c r="G487" s="78">
        <f t="shared" si="15"/>
        <v>464218</v>
      </c>
    </row>
    <row r="488" spans="1:7" x14ac:dyDescent="0.2">
      <c r="A488" s="71" t="s">
        <v>196</v>
      </c>
      <c r="B488" s="72">
        <v>4776</v>
      </c>
      <c r="C488" s="72">
        <v>0</v>
      </c>
      <c r="D488" s="72">
        <f t="shared" si="16"/>
        <v>4776</v>
      </c>
      <c r="E488" s="73">
        <v>0</v>
      </c>
      <c r="F488" s="73">
        <v>0</v>
      </c>
      <c r="G488" s="74">
        <f t="shared" si="15"/>
        <v>4776</v>
      </c>
    </row>
    <row r="489" spans="1:7" x14ac:dyDescent="0.2">
      <c r="A489" s="71" t="s">
        <v>321</v>
      </c>
      <c r="B489" s="72">
        <v>86552</v>
      </c>
      <c r="C489" s="72">
        <v>0</v>
      </c>
      <c r="D489" s="72">
        <f t="shared" si="16"/>
        <v>86552</v>
      </c>
      <c r="E489" s="73">
        <v>0</v>
      </c>
      <c r="F489" s="73">
        <v>0</v>
      </c>
      <c r="G489" s="74">
        <f t="shared" si="15"/>
        <v>86552</v>
      </c>
    </row>
    <row r="490" spans="1:7" x14ac:dyDescent="0.2">
      <c r="A490" s="71" t="s">
        <v>322</v>
      </c>
      <c r="B490" s="72">
        <v>57005</v>
      </c>
      <c r="C490" s="72">
        <v>5</v>
      </c>
      <c r="D490" s="72">
        <f t="shared" si="16"/>
        <v>57000</v>
      </c>
      <c r="E490" s="73">
        <v>0</v>
      </c>
      <c r="F490" s="73">
        <v>0</v>
      </c>
      <c r="G490" s="74">
        <f t="shared" si="15"/>
        <v>57000</v>
      </c>
    </row>
    <row r="491" spans="1:7" x14ac:dyDescent="0.2">
      <c r="A491" s="71" t="s">
        <v>323</v>
      </c>
      <c r="B491" s="72">
        <v>27793</v>
      </c>
      <c r="C491" s="72">
        <v>0</v>
      </c>
      <c r="D491" s="72">
        <f t="shared" si="16"/>
        <v>27793</v>
      </c>
      <c r="E491" s="73">
        <v>4</v>
      </c>
      <c r="F491" s="73">
        <v>0</v>
      </c>
      <c r="G491" s="74">
        <f t="shared" si="15"/>
        <v>27797</v>
      </c>
    </row>
    <row r="492" spans="1:7" x14ac:dyDescent="0.2">
      <c r="A492" s="71" t="s">
        <v>421</v>
      </c>
      <c r="B492" s="72">
        <f>B487-SUM(B488:B491)</f>
        <v>288097</v>
      </c>
      <c r="C492" s="72">
        <f>C487-SUM(C488:C491)</f>
        <v>0</v>
      </c>
      <c r="D492" s="72">
        <f t="shared" si="16"/>
        <v>288097</v>
      </c>
      <c r="E492" s="73">
        <f>-SUM(E488:E491)</f>
        <v>-4</v>
      </c>
      <c r="F492" s="73">
        <f>-SUM(F488:F491)</f>
        <v>0</v>
      </c>
      <c r="G492" s="74">
        <f t="shared" si="15"/>
        <v>288093</v>
      </c>
    </row>
    <row r="493" spans="1:7" x14ac:dyDescent="0.2">
      <c r="A493" s="75" t="s">
        <v>483</v>
      </c>
      <c r="B493" s="76">
        <v>486839</v>
      </c>
      <c r="C493" s="76">
        <v>89</v>
      </c>
      <c r="D493" s="76">
        <f t="shared" si="16"/>
        <v>486750</v>
      </c>
      <c r="E493" s="77">
        <v>0</v>
      </c>
      <c r="F493" s="77">
        <v>0</v>
      </c>
      <c r="G493" s="78">
        <f t="shared" si="15"/>
        <v>486750</v>
      </c>
    </row>
    <row r="494" spans="1:7" x14ac:dyDescent="0.2">
      <c r="A494" s="71" t="s">
        <v>324</v>
      </c>
      <c r="B494" s="72">
        <v>47420</v>
      </c>
      <c r="C494" s="72">
        <v>0</v>
      </c>
      <c r="D494" s="72">
        <f t="shared" si="16"/>
        <v>47420</v>
      </c>
      <c r="E494" s="73">
        <v>0</v>
      </c>
      <c r="F494" s="73">
        <v>0</v>
      </c>
      <c r="G494" s="74">
        <f t="shared" si="15"/>
        <v>47420</v>
      </c>
    </row>
    <row r="495" spans="1:7" x14ac:dyDescent="0.2">
      <c r="A495" s="71" t="s">
        <v>377</v>
      </c>
      <c r="B495" s="72">
        <v>30061</v>
      </c>
      <c r="C495" s="72">
        <v>6</v>
      </c>
      <c r="D495" s="72">
        <f t="shared" si="16"/>
        <v>30055</v>
      </c>
      <c r="E495" s="73">
        <v>0</v>
      </c>
      <c r="F495" s="73">
        <v>0</v>
      </c>
      <c r="G495" s="74">
        <f t="shared" si="15"/>
        <v>30055</v>
      </c>
    </row>
    <row r="496" spans="1:7" x14ac:dyDescent="0.2">
      <c r="A496" s="71" t="s">
        <v>325</v>
      </c>
      <c r="B496" s="72">
        <v>17366</v>
      </c>
      <c r="C496" s="72">
        <v>0</v>
      </c>
      <c r="D496" s="72">
        <f t="shared" si="16"/>
        <v>17366</v>
      </c>
      <c r="E496" s="73">
        <v>0</v>
      </c>
      <c r="F496" s="73">
        <v>0</v>
      </c>
      <c r="G496" s="74">
        <f t="shared" si="15"/>
        <v>17366</v>
      </c>
    </row>
    <row r="497" spans="1:7" x14ac:dyDescent="0.2">
      <c r="A497" s="71" t="s">
        <v>326</v>
      </c>
      <c r="B497" s="72">
        <v>16408</v>
      </c>
      <c r="C497" s="72">
        <v>0</v>
      </c>
      <c r="D497" s="72">
        <f t="shared" si="16"/>
        <v>16408</v>
      </c>
      <c r="E497" s="73">
        <v>0</v>
      </c>
      <c r="F497" s="73">
        <v>0</v>
      </c>
      <c r="G497" s="74">
        <f t="shared" si="15"/>
        <v>16408</v>
      </c>
    </row>
    <row r="498" spans="1:7" x14ac:dyDescent="0.2">
      <c r="A498" s="71" t="s">
        <v>327</v>
      </c>
      <c r="B498" s="72">
        <v>40261</v>
      </c>
      <c r="C498" s="72">
        <v>0</v>
      </c>
      <c r="D498" s="72">
        <f t="shared" si="16"/>
        <v>40261</v>
      </c>
      <c r="E498" s="73">
        <v>0</v>
      </c>
      <c r="F498" s="73">
        <v>0</v>
      </c>
      <c r="G498" s="74">
        <f t="shared" si="15"/>
        <v>40261</v>
      </c>
    </row>
    <row r="499" spans="1:7" x14ac:dyDescent="0.2">
      <c r="A499" s="71" t="s">
        <v>328</v>
      </c>
      <c r="B499" s="72">
        <v>64508</v>
      </c>
      <c r="C499" s="72">
        <v>23</v>
      </c>
      <c r="D499" s="72">
        <f t="shared" si="16"/>
        <v>64485</v>
      </c>
      <c r="E499" s="73">
        <v>8</v>
      </c>
      <c r="F499" s="73">
        <v>0</v>
      </c>
      <c r="G499" s="74">
        <f t="shared" si="15"/>
        <v>64493</v>
      </c>
    </row>
    <row r="500" spans="1:7" x14ac:dyDescent="0.2">
      <c r="A500" s="71" t="s">
        <v>376</v>
      </c>
      <c r="B500" s="72">
        <v>39097</v>
      </c>
      <c r="C500" s="72">
        <v>0</v>
      </c>
      <c r="D500" s="72">
        <f t="shared" si="16"/>
        <v>39097</v>
      </c>
      <c r="E500" s="73">
        <v>0</v>
      </c>
      <c r="F500" s="73">
        <v>0</v>
      </c>
      <c r="G500" s="74">
        <f t="shared" si="15"/>
        <v>39097</v>
      </c>
    </row>
    <row r="501" spans="1:7" x14ac:dyDescent="0.2">
      <c r="A501" s="71" t="s">
        <v>421</v>
      </c>
      <c r="B501" s="72">
        <f>B493-SUM(B494:B500)</f>
        <v>231718</v>
      </c>
      <c r="C501" s="72">
        <f>C493-SUM(C494:C500)</f>
        <v>60</v>
      </c>
      <c r="D501" s="72">
        <f t="shared" si="16"/>
        <v>231658</v>
      </c>
      <c r="E501" s="73">
        <f>-SUM(E494:E500)</f>
        <v>-8</v>
      </c>
      <c r="F501" s="73">
        <f>-SUM(F494:F500)</f>
        <v>0</v>
      </c>
      <c r="G501" s="74">
        <f t="shared" si="15"/>
        <v>231650</v>
      </c>
    </row>
    <row r="502" spans="1:7" x14ac:dyDescent="0.2">
      <c r="A502" s="75" t="s">
        <v>484</v>
      </c>
      <c r="B502" s="76">
        <v>155318</v>
      </c>
      <c r="C502" s="76">
        <v>7920</v>
      </c>
      <c r="D502" s="76">
        <f t="shared" si="16"/>
        <v>147398</v>
      </c>
      <c r="E502" s="77">
        <v>0</v>
      </c>
      <c r="F502" s="77">
        <v>0</v>
      </c>
      <c r="G502" s="78">
        <f t="shared" si="15"/>
        <v>147398</v>
      </c>
    </row>
    <row r="503" spans="1:7" x14ac:dyDescent="0.2">
      <c r="A503" s="71" t="s">
        <v>329</v>
      </c>
      <c r="B503" s="72">
        <v>3523</v>
      </c>
      <c r="C503" s="72">
        <v>0</v>
      </c>
      <c r="D503" s="72">
        <f t="shared" si="16"/>
        <v>3523</v>
      </c>
      <c r="E503" s="73">
        <v>20</v>
      </c>
      <c r="F503" s="73">
        <v>0</v>
      </c>
      <c r="G503" s="74">
        <f t="shared" si="15"/>
        <v>3543</v>
      </c>
    </row>
    <row r="504" spans="1:7" x14ac:dyDescent="0.2">
      <c r="A504" s="71" t="s">
        <v>330</v>
      </c>
      <c r="B504" s="72">
        <v>868</v>
      </c>
      <c r="C504" s="72">
        <v>0</v>
      </c>
      <c r="D504" s="72">
        <f t="shared" si="16"/>
        <v>868</v>
      </c>
      <c r="E504" s="73">
        <v>0</v>
      </c>
      <c r="F504" s="73">
        <v>0</v>
      </c>
      <c r="G504" s="74">
        <f t="shared" si="15"/>
        <v>868</v>
      </c>
    </row>
    <row r="505" spans="1:7" x14ac:dyDescent="0.2">
      <c r="A505" s="71" t="s">
        <v>331</v>
      </c>
      <c r="B505" s="72">
        <v>641</v>
      </c>
      <c r="C505" s="72">
        <v>0</v>
      </c>
      <c r="D505" s="72">
        <f t="shared" si="16"/>
        <v>641</v>
      </c>
      <c r="E505" s="73">
        <v>0</v>
      </c>
      <c r="F505" s="73">
        <v>0</v>
      </c>
      <c r="G505" s="74">
        <f t="shared" si="15"/>
        <v>641</v>
      </c>
    </row>
    <row r="506" spans="1:7" x14ac:dyDescent="0.2">
      <c r="A506" s="71" t="s">
        <v>332</v>
      </c>
      <c r="B506" s="72">
        <v>948</v>
      </c>
      <c r="C506" s="72">
        <v>0</v>
      </c>
      <c r="D506" s="72">
        <f t="shared" si="16"/>
        <v>948</v>
      </c>
      <c r="E506" s="73">
        <v>6</v>
      </c>
      <c r="F506" s="73">
        <v>0</v>
      </c>
      <c r="G506" s="74">
        <f t="shared" si="15"/>
        <v>954</v>
      </c>
    </row>
    <row r="507" spans="1:7" x14ac:dyDescent="0.2">
      <c r="A507" s="71" t="s">
        <v>333</v>
      </c>
      <c r="B507" s="72">
        <v>30327</v>
      </c>
      <c r="C507" s="72">
        <v>0</v>
      </c>
      <c r="D507" s="72">
        <f t="shared" si="16"/>
        <v>30327</v>
      </c>
      <c r="E507" s="73">
        <v>24</v>
      </c>
      <c r="F507" s="73">
        <v>0</v>
      </c>
      <c r="G507" s="74">
        <f t="shared" si="15"/>
        <v>30351</v>
      </c>
    </row>
    <row r="508" spans="1:7" x14ac:dyDescent="0.2">
      <c r="A508" s="71" t="s">
        <v>421</v>
      </c>
      <c r="B508" s="72">
        <f>B502-SUM(B503:B507)</f>
        <v>119011</v>
      </c>
      <c r="C508" s="72">
        <f>C502-SUM(C503:C507)</f>
        <v>7920</v>
      </c>
      <c r="D508" s="72">
        <f t="shared" si="16"/>
        <v>111091</v>
      </c>
      <c r="E508" s="73">
        <f>-SUM(E503:E507)</f>
        <v>-50</v>
      </c>
      <c r="F508" s="73">
        <f>-SUM(F503:F507)</f>
        <v>0</v>
      </c>
      <c r="G508" s="74">
        <f t="shared" si="15"/>
        <v>111041</v>
      </c>
    </row>
    <row r="509" spans="1:7" x14ac:dyDescent="0.2">
      <c r="A509" s="75" t="s">
        <v>485</v>
      </c>
      <c r="B509" s="76">
        <v>45448</v>
      </c>
      <c r="C509" s="76">
        <v>1942</v>
      </c>
      <c r="D509" s="76">
        <f t="shared" si="16"/>
        <v>43506</v>
      </c>
      <c r="E509" s="77">
        <v>0</v>
      </c>
      <c r="F509" s="77">
        <v>0</v>
      </c>
      <c r="G509" s="78">
        <f t="shared" si="15"/>
        <v>43506</v>
      </c>
    </row>
    <row r="510" spans="1:7" x14ac:dyDescent="0.2">
      <c r="A510" s="71" t="s">
        <v>334</v>
      </c>
      <c r="B510" s="72">
        <v>756</v>
      </c>
      <c r="C510" s="72">
        <v>0</v>
      </c>
      <c r="D510" s="72">
        <f t="shared" si="16"/>
        <v>756</v>
      </c>
      <c r="E510" s="73">
        <v>0</v>
      </c>
      <c r="F510" s="73">
        <v>0</v>
      </c>
      <c r="G510" s="74">
        <f t="shared" si="15"/>
        <v>756</v>
      </c>
    </row>
    <row r="511" spans="1:7" x14ac:dyDescent="0.2">
      <c r="A511" s="71" t="s">
        <v>335</v>
      </c>
      <c r="B511" s="72">
        <v>6889</v>
      </c>
      <c r="C511" s="72">
        <v>0</v>
      </c>
      <c r="D511" s="72">
        <f t="shared" si="16"/>
        <v>6889</v>
      </c>
      <c r="E511" s="73">
        <v>0</v>
      </c>
      <c r="F511" s="73">
        <v>0</v>
      </c>
      <c r="G511" s="74">
        <f t="shared" si="15"/>
        <v>6889</v>
      </c>
    </row>
    <row r="512" spans="1:7" x14ac:dyDescent="0.2">
      <c r="A512" s="71" t="s">
        <v>421</v>
      </c>
      <c r="B512" s="72">
        <f>B509-SUM(B510:B511)</f>
        <v>37803</v>
      </c>
      <c r="C512" s="72">
        <f>C509-SUM(C510:C511)</f>
        <v>1942</v>
      </c>
      <c r="D512" s="72">
        <f t="shared" si="16"/>
        <v>35861</v>
      </c>
      <c r="E512" s="73">
        <f>-SUM(E510:E511)</f>
        <v>0</v>
      </c>
      <c r="F512" s="73">
        <f>-SUM(F510:F511)</f>
        <v>0</v>
      </c>
      <c r="G512" s="74">
        <f t="shared" si="15"/>
        <v>35861</v>
      </c>
    </row>
    <row r="513" spans="1:7" x14ac:dyDescent="0.2">
      <c r="A513" s="75" t="s">
        <v>486</v>
      </c>
      <c r="B513" s="76">
        <v>21686</v>
      </c>
      <c r="C513" s="76">
        <v>1478</v>
      </c>
      <c r="D513" s="76">
        <f t="shared" si="16"/>
        <v>20208</v>
      </c>
      <c r="E513" s="77">
        <v>0</v>
      </c>
      <c r="F513" s="77">
        <v>0</v>
      </c>
      <c r="G513" s="78">
        <f t="shared" si="15"/>
        <v>20208</v>
      </c>
    </row>
    <row r="514" spans="1:7" x14ac:dyDescent="0.2">
      <c r="A514" s="71" t="s">
        <v>336</v>
      </c>
      <c r="B514" s="72">
        <v>7006</v>
      </c>
      <c r="C514" s="72">
        <v>0</v>
      </c>
      <c r="D514" s="72">
        <f t="shared" si="16"/>
        <v>7006</v>
      </c>
      <c r="E514" s="73">
        <v>0</v>
      </c>
      <c r="F514" s="73">
        <v>0</v>
      </c>
      <c r="G514" s="74">
        <f t="shared" si="15"/>
        <v>7006</v>
      </c>
    </row>
    <row r="515" spans="1:7" x14ac:dyDescent="0.2">
      <c r="A515" s="71" t="s">
        <v>421</v>
      </c>
      <c r="B515" s="72">
        <f>(B513-B514)</f>
        <v>14680</v>
      </c>
      <c r="C515" s="72">
        <f>(C513-C514)</f>
        <v>1478</v>
      </c>
      <c r="D515" s="72">
        <f t="shared" si="16"/>
        <v>13202</v>
      </c>
      <c r="E515" s="73">
        <f>-E514</f>
        <v>0</v>
      </c>
      <c r="F515" s="73">
        <f>-F514</f>
        <v>0</v>
      </c>
      <c r="G515" s="74">
        <f t="shared" si="15"/>
        <v>13202</v>
      </c>
    </row>
    <row r="516" spans="1:7" x14ac:dyDescent="0.2">
      <c r="A516" s="75" t="s">
        <v>487</v>
      </c>
      <c r="B516" s="76">
        <v>16137</v>
      </c>
      <c r="C516" s="76">
        <v>4354</v>
      </c>
      <c r="D516" s="76">
        <f t="shared" si="16"/>
        <v>11783</v>
      </c>
      <c r="E516" s="77">
        <v>0</v>
      </c>
      <c r="F516" s="77">
        <v>0</v>
      </c>
      <c r="G516" s="78">
        <f t="shared" si="15"/>
        <v>11783</v>
      </c>
    </row>
    <row r="517" spans="1:7" x14ac:dyDescent="0.2">
      <c r="A517" s="71" t="s">
        <v>337</v>
      </c>
      <c r="B517" s="72">
        <v>2001</v>
      </c>
      <c r="C517" s="72">
        <v>0</v>
      </c>
      <c r="D517" s="72">
        <f t="shared" si="16"/>
        <v>2001</v>
      </c>
      <c r="E517" s="73">
        <v>0</v>
      </c>
      <c r="F517" s="73">
        <v>0</v>
      </c>
      <c r="G517" s="74">
        <f t="shared" si="15"/>
        <v>2001</v>
      </c>
    </row>
    <row r="518" spans="1:7" x14ac:dyDescent="0.2">
      <c r="A518" s="71" t="s">
        <v>394</v>
      </c>
      <c r="B518" s="72">
        <v>240</v>
      </c>
      <c r="C518" s="72">
        <v>0</v>
      </c>
      <c r="D518" s="72">
        <f t="shared" si="16"/>
        <v>240</v>
      </c>
      <c r="E518" s="73">
        <v>0</v>
      </c>
      <c r="F518" s="73">
        <v>0</v>
      </c>
      <c r="G518" s="74">
        <f t="shared" si="15"/>
        <v>240</v>
      </c>
    </row>
    <row r="519" spans="1:7" x14ac:dyDescent="0.2">
      <c r="A519" s="71" t="s">
        <v>338</v>
      </c>
      <c r="B519" s="72">
        <v>458</v>
      </c>
      <c r="C519" s="72">
        <v>0</v>
      </c>
      <c r="D519" s="72">
        <f t="shared" si="16"/>
        <v>458</v>
      </c>
      <c r="E519" s="73">
        <v>0</v>
      </c>
      <c r="F519" s="73">
        <v>0</v>
      </c>
      <c r="G519" s="74">
        <f t="shared" si="15"/>
        <v>458</v>
      </c>
    </row>
    <row r="520" spans="1:7" x14ac:dyDescent="0.2">
      <c r="A520" s="71" t="s">
        <v>421</v>
      </c>
      <c r="B520" s="72">
        <f>B516-SUM(B517:B519)</f>
        <v>13438</v>
      </c>
      <c r="C520" s="72">
        <f>C516-SUM(C517:C519)</f>
        <v>4354</v>
      </c>
      <c r="D520" s="72">
        <f t="shared" si="16"/>
        <v>9084</v>
      </c>
      <c r="E520" s="73">
        <f>-SUM(E517:E519)</f>
        <v>0</v>
      </c>
      <c r="F520" s="73">
        <f>-SUM(F517:F519)</f>
        <v>0</v>
      </c>
      <c r="G520" s="74">
        <f t="shared" si="15"/>
        <v>9084</v>
      </c>
    </row>
    <row r="521" spans="1:7" x14ac:dyDescent="0.2">
      <c r="A521" s="75" t="s">
        <v>488</v>
      </c>
      <c r="B521" s="76">
        <v>583505</v>
      </c>
      <c r="C521" s="76">
        <v>1531</v>
      </c>
      <c r="D521" s="76">
        <f t="shared" si="16"/>
        <v>581974</v>
      </c>
      <c r="E521" s="77">
        <v>0</v>
      </c>
      <c r="F521" s="77">
        <v>0</v>
      </c>
      <c r="G521" s="78">
        <f t="shared" si="15"/>
        <v>581974</v>
      </c>
    </row>
    <row r="522" spans="1:7" x14ac:dyDescent="0.2">
      <c r="A522" s="71" t="s">
        <v>339</v>
      </c>
      <c r="B522" s="72">
        <v>80940</v>
      </c>
      <c r="C522" s="72">
        <v>26</v>
      </c>
      <c r="D522" s="72">
        <f t="shared" si="16"/>
        <v>80914</v>
      </c>
      <c r="E522" s="72">
        <v>0</v>
      </c>
      <c r="F522" s="73">
        <v>0</v>
      </c>
      <c r="G522" s="74">
        <f t="shared" si="15"/>
        <v>80914</v>
      </c>
    </row>
    <row r="523" spans="1:7" x14ac:dyDescent="0.2">
      <c r="A523" s="71" t="s">
        <v>340</v>
      </c>
      <c r="B523" s="72">
        <v>5262</v>
      </c>
      <c r="C523" s="72">
        <v>0</v>
      </c>
      <c r="D523" s="72">
        <f t="shared" si="16"/>
        <v>5262</v>
      </c>
      <c r="E523" s="72">
        <v>2</v>
      </c>
      <c r="F523" s="73">
        <v>0</v>
      </c>
      <c r="G523" s="74">
        <f t="shared" si="15"/>
        <v>5264</v>
      </c>
    </row>
    <row r="524" spans="1:7" x14ac:dyDescent="0.2">
      <c r="A524" s="71" t="s">
        <v>413</v>
      </c>
      <c r="B524" s="72">
        <v>23750</v>
      </c>
      <c r="C524" s="72">
        <v>0</v>
      </c>
      <c r="D524" s="72">
        <f t="shared" si="16"/>
        <v>23750</v>
      </c>
      <c r="E524" s="72">
        <v>0</v>
      </c>
      <c r="F524" s="73">
        <v>0</v>
      </c>
      <c r="G524" s="74">
        <f t="shared" si="15"/>
        <v>23750</v>
      </c>
    </row>
    <row r="525" spans="1:7" x14ac:dyDescent="0.2">
      <c r="A525" s="71" t="s">
        <v>414</v>
      </c>
      <c r="B525" s="72">
        <v>41264</v>
      </c>
      <c r="C525" s="72">
        <v>0</v>
      </c>
      <c r="D525" s="72">
        <f t="shared" si="16"/>
        <v>41264</v>
      </c>
      <c r="E525" s="72">
        <v>0</v>
      </c>
      <c r="F525" s="73">
        <v>0</v>
      </c>
      <c r="G525" s="74">
        <f t="shared" si="15"/>
        <v>41264</v>
      </c>
    </row>
    <row r="526" spans="1:7" x14ac:dyDescent="0.2">
      <c r="A526" s="71" t="s">
        <v>363</v>
      </c>
      <c r="B526" s="72">
        <v>97337</v>
      </c>
      <c r="C526" s="72">
        <v>0</v>
      </c>
      <c r="D526" s="72">
        <f t="shared" si="16"/>
        <v>97337</v>
      </c>
      <c r="E526" s="72">
        <v>0</v>
      </c>
      <c r="F526" s="73">
        <v>0</v>
      </c>
      <c r="G526" s="74">
        <f t="shared" si="15"/>
        <v>97337</v>
      </c>
    </row>
    <row r="527" spans="1:7" x14ac:dyDescent="0.2">
      <c r="A527" s="71" t="s">
        <v>341</v>
      </c>
      <c r="B527" s="72">
        <v>24334</v>
      </c>
      <c r="C527" s="72">
        <v>0</v>
      </c>
      <c r="D527" s="72">
        <f t="shared" si="16"/>
        <v>24334</v>
      </c>
      <c r="E527" s="72">
        <v>3</v>
      </c>
      <c r="F527" s="73">
        <v>0</v>
      </c>
      <c r="G527" s="74">
        <f t="shared" si="15"/>
        <v>24337</v>
      </c>
    </row>
    <row r="528" spans="1:7" x14ac:dyDescent="0.2">
      <c r="A528" s="71" t="s">
        <v>111</v>
      </c>
      <c r="B528" s="72">
        <v>72</v>
      </c>
      <c r="C528" s="72">
        <v>0</v>
      </c>
      <c r="D528" s="72">
        <f t="shared" si="16"/>
        <v>72</v>
      </c>
      <c r="E528" s="72">
        <v>0</v>
      </c>
      <c r="F528" s="73">
        <v>0</v>
      </c>
      <c r="G528" s="74">
        <f t="shared" ref="G528:G559" si="17">SUM(D528:F528)</f>
        <v>72</v>
      </c>
    </row>
    <row r="529" spans="1:7" x14ac:dyDescent="0.2">
      <c r="A529" s="71" t="s">
        <v>342</v>
      </c>
      <c r="B529" s="72">
        <v>13008</v>
      </c>
      <c r="C529" s="72">
        <v>0</v>
      </c>
      <c r="D529" s="72">
        <f t="shared" si="16"/>
        <v>13008</v>
      </c>
      <c r="E529" s="72">
        <v>0</v>
      </c>
      <c r="F529" s="73">
        <v>0</v>
      </c>
      <c r="G529" s="74">
        <f t="shared" si="17"/>
        <v>13008</v>
      </c>
    </row>
    <row r="530" spans="1:7" x14ac:dyDescent="0.2">
      <c r="A530" s="71" t="s">
        <v>343</v>
      </c>
      <c r="B530" s="72">
        <v>3015</v>
      </c>
      <c r="C530" s="72">
        <v>0</v>
      </c>
      <c r="D530" s="72">
        <f t="shared" si="16"/>
        <v>3015</v>
      </c>
      <c r="E530" s="72">
        <v>0</v>
      </c>
      <c r="F530" s="73">
        <v>0</v>
      </c>
      <c r="G530" s="74">
        <f t="shared" si="17"/>
        <v>3015</v>
      </c>
    </row>
    <row r="531" spans="1:7" x14ac:dyDescent="0.2">
      <c r="A531" s="71" t="s">
        <v>344</v>
      </c>
      <c r="B531" s="72">
        <v>32131</v>
      </c>
      <c r="C531" s="72">
        <v>0</v>
      </c>
      <c r="D531" s="72">
        <f t="shared" si="16"/>
        <v>32131</v>
      </c>
      <c r="E531" s="72">
        <v>29</v>
      </c>
      <c r="F531" s="73">
        <v>0</v>
      </c>
      <c r="G531" s="74">
        <f t="shared" si="17"/>
        <v>32160</v>
      </c>
    </row>
    <row r="532" spans="1:7" x14ac:dyDescent="0.2">
      <c r="A532" s="71" t="s">
        <v>345</v>
      </c>
      <c r="B532" s="72">
        <v>2065</v>
      </c>
      <c r="C532" s="72">
        <v>0</v>
      </c>
      <c r="D532" s="72">
        <f t="shared" si="16"/>
        <v>2065</v>
      </c>
      <c r="E532" s="72">
        <v>1</v>
      </c>
      <c r="F532" s="73">
        <v>0</v>
      </c>
      <c r="G532" s="74">
        <f t="shared" si="17"/>
        <v>2066</v>
      </c>
    </row>
    <row r="533" spans="1:7" x14ac:dyDescent="0.2">
      <c r="A533" s="71" t="s">
        <v>346</v>
      </c>
      <c r="B533" s="72">
        <v>14313</v>
      </c>
      <c r="C533" s="72">
        <v>0</v>
      </c>
      <c r="D533" s="72">
        <f t="shared" si="16"/>
        <v>14313</v>
      </c>
      <c r="E533" s="72">
        <v>0</v>
      </c>
      <c r="F533" s="73">
        <v>0</v>
      </c>
      <c r="G533" s="74">
        <f t="shared" si="17"/>
        <v>14313</v>
      </c>
    </row>
    <row r="534" spans="1:7" x14ac:dyDescent="0.2">
      <c r="A534" s="71" t="s">
        <v>347</v>
      </c>
      <c r="B534" s="72">
        <v>44935</v>
      </c>
      <c r="C534" s="72">
        <v>6</v>
      </c>
      <c r="D534" s="72">
        <f t="shared" si="16"/>
        <v>44929</v>
      </c>
      <c r="E534" s="72">
        <v>0</v>
      </c>
      <c r="F534" s="73">
        <v>0</v>
      </c>
      <c r="G534" s="74">
        <f t="shared" si="17"/>
        <v>44929</v>
      </c>
    </row>
    <row r="535" spans="1:7" x14ac:dyDescent="0.2">
      <c r="A535" s="71" t="s">
        <v>348</v>
      </c>
      <c r="B535" s="72">
        <v>1560</v>
      </c>
      <c r="C535" s="72">
        <v>0</v>
      </c>
      <c r="D535" s="72">
        <f t="shared" si="16"/>
        <v>1560</v>
      </c>
      <c r="E535" s="72">
        <v>0</v>
      </c>
      <c r="F535" s="73">
        <v>0</v>
      </c>
      <c r="G535" s="74">
        <f t="shared" si="17"/>
        <v>1560</v>
      </c>
    </row>
    <row r="536" spans="1:7" x14ac:dyDescent="0.2">
      <c r="A536" s="71" t="s">
        <v>349</v>
      </c>
      <c r="B536" s="72">
        <v>3405</v>
      </c>
      <c r="C536" s="72">
        <v>0</v>
      </c>
      <c r="D536" s="72">
        <f t="shared" si="16"/>
        <v>3405</v>
      </c>
      <c r="E536" s="72">
        <v>0</v>
      </c>
      <c r="F536" s="73">
        <v>0</v>
      </c>
      <c r="G536" s="74">
        <f t="shared" si="17"/>
        <v>3405</v>
      </c>
    </row>
    <row r="537" spans="1:7" x14ac:dyDescent="0.2">
      <c r="A537" s="71" t="s">
        <v>350</v>
      </c>
      <c r="B537" s="72">
        <v>65008</v>
      </c>
      <c r="C537" s="72">
        <v>0</v>
      </c>
      <c r="D537" s="72">
        <f t="shared" si="16"/>
        <v>65008</v>
      </c>
      <c r="E537" s="72">
        <v>0</v>
      </c>
      <c r="F537" s="73">
        <v>0</v>
      </c>
      <c r="G537" s="74">
        <f t="shared" si="17"/>
        <v>65008</v>
      </c>
    </row>
    <row r="538" spans="1:7" x14ac:dyDescent="0.2">
      <c r="A538" s="71" t="s">
        <v>351</v>
      </c>
      <c r="B538" s="72">
        <v>13449</v>
      </c>
      <c r="C538" s="72">
        <v>0</v>
      </c>
      <c r="D538" s="72">
        <f t="shared" si="16"/>
        <v>13449</v>
      </c>
      <c r="E538" s="72">
        <v>0</v>
      </c>
      <c r="F538" s="73">
        <v>0</v>
      </c>
      <c r="G538" s="74">
        <f t="shared" si="17"/>
        <v>13449</v>
      </c>
    </row>
    <row r="539" spans="1:7" x14ac:dyDescent="0.2">
      <c r="A539" s="71" t="s">
        <v>421</v>
      </c>
      <c r="B539" s="72">
        <f>B521-SUM(B522:B538)</f>
        <v>117657</v>
      </c>
      <c r="C539" s="72">
        <f>C521-SUM(C522:C538)</f>
        <v>1499</v>
      </c>
      <c r="D539" s="72">
        <f t="shared" si="16"/>
        <v>116158</v>
      </c>
      <c r="E539" s="73">
        <f>-SUM(E522:E538)</f>
        <v>-35</v>
      </c>
      <c r="F539" s="73">
        <f>-SUM(F522:F538)</f>
        <v>0</v>
      </c>
      <c r="G539" s="74">
        <f t="shared" si="17"/>
        <v>116123</v>
      </c>
    </row>
    <row r="540" spans="1:7" x14ac:dyDescent="0.2">
      <c r="A540" s="75" t="s">
        <v>489</v>
      </c>
      <c r="B540" s="76">
        <v>36168</v>
      </c>
      <c r="C540" s="76">
        <v>2430</v>
      </c>
      <c r="D540" s="76">
        <f t="shared" si="16"/>
        <v>33738</v>
      </c>
      <c r="E540" s="77">
        <v>0</v>
      </c>
      <c r="F540" s="77">
        <v>0</v>
      </c>
      <c r="G540" s="78">
        <f t="shared" si="17"/>
        <v>33738</v>
      </c>
    </row>
    <row r="541" spans="1:7" x14ac:dyDescent="0.2">
      <c r="A541" s="71" t="s">
        <v>622</v>
      </c>
      <c r="B541" s="72">
        <v>325</v>
      </c>
      <c r="C541" s="72">
        <v>0</v>
      </c>
      <c r="D541" s="72">
        <f t="shared" si="16"/>
        <v>325</v>
      </c>
      <c r="E541" s="73">
        <v>0</v>
      </c>
      <c r="F541" s="73">
        <v>0</v>
      </c>
      <c r="G541" s="74">
        <f t="shared" si="17"/>
        <v>325</v>
      </c>
    </row>
    <row r="542" spans="1:7" x14ac:dyDescent="0.2">
      <c r="A542" s="71" t="s">
        <v>352</v>
      </c>
      <c r="B542" s="72">
        <v>460</v>
      </c>
      <c r="C542" s="72">
        <v>0</v>
      </c>
      <c r="D542" s="72">
        <f t="shared" si="16"/>
        <v>460</v>
      </c>
      <c r="E542" s="73">
        <v>0</v>
      </c>
      <c r="F542" s="73">
        <v>0</v>
      </c>
      <c r="G542" s="74">
        <f t="shared" si="17"/>
        <v>460</v>
      </c>
    </row>
    <row r="543" spans="1:7" x14ac:dyDescent="0.2">
      <c r="A543" s="71" t="s">
        <v>421</v>
      </c>
      <c r="B543" s="72">
        <f>B540-SUM(B541:B542)</f>
        <v>35383</v>
      </c>
      <c r="C543" s="72">
        <f>C540-SUM(C541:C542)</f>
        <v>2430</v>
      </c>
      <c r="D543" s="72">
        <f t="shared" si="16"/>
        <v>32953</v>
      </c>
      <c r="E543" s="73">
        <f>-SUM(E541:E542)</f>
        <v>0</v>
      </c>
      <c r="F543" s="73">
        <f>-SUM(F541:F542)</f>
        <v>0</v>
      </c>
      <c r="G543" s="74">
        <f t="shared" si="17"/>
        <v>32953</v>
      </c>
    </row>
    <row r="544" spans="1:7" x14ac:dyDescent="0.2">
      <c r="A544" s="75" t="s">
        <v>490</v>
      </c>
      <c r="B544" s="76">
        <v>83342</v>
      </c>
      <c r="C544" s="76">
        <v>1377</v>
      </c>
      <c r="D544" s="76">
        <f t="shared" si="16"/>
        <v>81965</v>
      </c>
      <c r="E544" s="77">
        <v>0</v>
      </c>
      <c r="F544" s="77">
        <v>0</v>
      </c>
      <c r="G544" s="78">
        <f t="shared" si="17"/>
        <v>81965</v>
      </c>
    </row>
    <row r="545" spans="1:7" x14ac:dyDescent="0.2">
      <c r="A545" s="71" t="s">
        <v>353</v>
      </c>
      <c r="B545" s="72">
        <v>6158</v>
      </c>
      <c r="C545" s="72">
        <v>40</v>
      </c>
      <c r="D545" s="72">
        <f t="shared" si="16"/>
        <v>6118</v>
      </c>
      <c r="E545" s="73">
        <v>0</v>
      </c>
      <c r="F545" s="73">
        <v>0</v>
      </c>
      <c r="G545" s="74">
        <f t="shared" si="17"/>
        <v>6118</v>
      </c>
    </row>
    <row r="546" spans="1:7" x14ac:dyDescent="0.2">
      <c r="A546" s="71" t="s">
        <v>354</v>
      </c>
      <c r="B546" s="72">
        <v>8901</v>
      </c>
      <c r="C546" s="72">
        <v>0</v>
      </c>
      <c r="D546" s="72">
        <f t="shared" ref="D546:D559" si="18">(B546-C546)</f>
        <v>8901</v>
      </c>
      <c r="E546" s="73">
        <v>0</v>
      </c>
      <c r="F546" s="73">
        <v>0</v>
      </c>
      <c r="G546" s="74">
        <f t="shared" si="17"/>
        <v>8901</v>
      </c>
    </row>
    <row r="547" spans="1:7" x14ac:dyDescent="0.2">
      <c r="A547" s="71" t="s">
        <v>355</v>
      </c>
      <c r="B547" s="72">
        <v>579</v>
      </c>
      <c r="C547" s="72">
        <v>0</v>
      </c>
      <c r="D547" s="72">
        <f t="shared" si="18"/>
        <v>579</v>
      </c>
      <c r="E547" s="73">
        <v>0</v>
      </c>
      <c r="F547" s="73">
        <v>0</v>
      </c>
      <c r="G547" s="74">
        <f t="shared" si="17"/>
        <v>579</v>
      </c>
    </row>
    <row r="548" spans="1:7" x14ac:dyDescent="0.2">
      <c r="A548" s="71" t="s">
        <v>421</v>
      </c>
      <c r="B548" s="72">
        <f>B544-SUM(B545:B547)</f>
        <v>67704</v>
      </c>
      <c r="C548" s="72">
        <f>C544-SUM(C545:C547)</f>
        <v>1337</v>
      </c>
      <c r="D548" s="72">
        <f t="shared" si="18"/>
        <v>66367</v>
      </c>
      <c r="E548" s="73">
        <f>-SUM(E545:E547)</f>
        <v>0</v>
      </c>
      <c r="F548" s="73">
        <f>-SUM(F545:F547)</f>
        <v>0</v>
      </c>
      <c r="G548" s="74">
        <f t="shared" si="17"/>
        <v>66367</v>
      </c>
    </row>
    <row r="549" spans="1:7" x14ac:dyDescent="0.2">
      <c r="A549" s="75" t="s">
        <v>491</v>
      </c>
      <c r="B549" s="76">
        <v>25497</v>
      </c>
      <c r="C549" s="76">
        <v>1564</v>
      </c>
      <c r="D549" s="76">
        <f t="shared" si="18"/>
        <v>23933</v>
      </c>
      <c r="E549" s="77">
        <v>0</v>
      </c>
      <c r="F549" s="77">
        <v>0</v>
      </c>
      <c r="G549" s="78">
        <f t="shared" si="17"/>
        <v>23933</v>
      </c>
    </row>
    <row r="550" spans="1:7" x14ac:dyDescent="0.2">
      <c r="A550" s="71" t="s">
        <v>356</v>
      </c>
      <c r="B550" s="72">
        <v>293</v>
      </c>
      <c r="C550" s="72">
        <v>0</v>
      </c>
      <c r="D550" s="72">
        <f t="shared" si="18"/>
        <v>293</v>
      </c>
      <c r="E550" s="73">
        <v>0</v>
      </c>
      <c r="F550" s="73">
        <v>0</v>
      </c>
      <c r="G550" s="74">
        <f t="shared" si="17"/>
        <v>293</v>
      </c>
    </row>
    <row r="551" spans="1:7" x14ac:dyDescent="0.2">
      <c r="A551" s="71" t="s">
        <v>357</v>
      </c>
      <c r="B551" s="72">
        <v>3599</v>
      </c>
      <c r="C551" s="72">
        <v>0</v>
      </c>
      <c r="D551" s="72">
        <f t="shared" si="18"/>
        <v>3599</v>
      </c>
      <c r="E551" s="73">
        <v>0</v>
      </c>
      <c r="F551" s="73">
        <v>0</v>
      </c>
      <c r="G551" s="74">
        <f t="shared" si="17"/>
        <v>3599</v>
      </c>
    </row>
    <row r="552" spans="1:7" x14ac:dyDescent="0.2">
      <c r="A552" s="71" t="s">
        <v>358</v>
      </c>
      <c r="B552" s="72">
        <v>247</v>
      </c>
      <c r="C552" s="72">
        <v>0</v>
      </c>
      <c r="D552" s="72">
        <f t="shared" si="18"/>
        <v>247</v>
      </c>
      <c r="E552" s="73">
        <v>0</v>
      </c>
      <c r="F552" s="73">
        <v>0</v>
      </c>
      <c r="G552" s="74">
        <f t="shared" si="17"/>
        <v>247</v>
      </c>
    </row>
    <row r="553" spans="1:7" x14ac:dyDescent="0.2">
      <c r="A553" s="71" t="s">
        <v>359</v>
      </c>
      <c r="B553" s="72">
        <v>758</v>
      </c>
      <c r="C553" s="72">
        <v>0</v>
      </c>
      <c r="D553" s="72">
        <f t="shared" si="18"/>
        <v>758</v>
      </c>
      <c r="E553" s="73">
        <v>0</v>
      </c>
      <c r="F553" s="73">
        <v>0</v>
      </c>
      <c r="G553" s="74">
        <f t="shared" si="17"/>
        <v>758</v>
      </c>
    </row>
    <row r="554" spans="1:7" x14ac:dyDescent="0.2">
      <c r="A554" s="71" t="s">
        <v>360</v>
      </c>
      <c r="B554" s="72">
        <v>375</v>
      </c>
      <c r="C554" s="72">
        <v>0</v>
      </c>
      <c r="D554" s="72">
        <f t="shared" si="18"/>
        <v>375</v>
      </c>
      <c r="E554" s="73">
        <v>0</v>
      </c>
      <c r="F554" s="73">
        <v>0</v>
      </c>
      <c r="G554" s="74">
        <f t="shared" si="17"/>
        <v>375</v>
      </c>
    </row>
    <row r="555" spans="1:7" x14ac:dyDescent="0.2">
      <c r="A555" s="71" t="s">
        <v>421</v>
      </c>
      <c r="B555" s="73">
        <f>B549-SUM(B550:B554)</f>
        <v>20225</v>
      </c>
      <c r="C555" s="73">
        <f>C549-SUM(C550:C554)</f>
        <v>1564</v>
      </c>
      <c r="D555" s="72">
        <f t="shared" si="18"/>
        <v>18661</v>
      </c>
      <c r="E555" s="73">
        <f>-SUM(E550:E554)</f>
        <v>0</v>
      </c>
      <c r="F555" s="73">
        <f>-SUM(F550:F554)</f>
        <v>0</v>
      </c>
      <c r="G555" s="74">
        <f t="shared" si="17"/>
        <v>18661</v>
      </c>
    </row>
    <row r="556" spans="1:7" x14ac:dyDescent="0.2">
      <c r="A556" s="80" t="s">
        <v>523</v>
      </c>
      <c r="B556" s="81">
        <f>(B8+B19+B23+B32+B38+B56+B89+B93+B96+B100+B106+B111+B115+B118+B122+B128+B132+B139+B143+B151+B156+B159+B163+B168+B173+B177+B180+B185+B190+B197+B204+B217+B220+B223+B239+B247+B250+B260+B263+B268+B276+B283+B290+B326+B333+B338+B349+B352+B367+B371+B412+B420+B446+B465+B472+B477+B482+B487+B493+B502+B509+B513+B516+B521+B540+B544+B549)</f>
        <v>22634867</v>
      </c>
      <c r="C556" s="81">
        <f>(C8+C19+C23+C32+C38+C56+C89+C93+C96+C100+C106+C111+C115+C118+C122+C128+C132+C139+C143+C151+C156+C159+C163+C168+C173+C177+C180+C185+C190+C197+C204+C217+C220+C223+C239+C247+C250+C260+C263+C268+C276+C283+C290+C326+C333+C338+C349+C352+C367+C371+C412+C420+C446+C465+C472+C477+C482+C487+C493+C502+C509+C513+C516+C521+C540+C544+C549)</f>
        <v>104129</v>
      </c>
      <c r="D556" s="82">
        <f t="shared" si="18"/>
        <v>22530738</v>
      </c>
      <c r="E556" s="81">
        <f>(E8+E19+E23+E32+E38+E56+E89+E93+E96+E100+E106+E111+E115+E118+E122+E128+E132+E139+E143+E151+E156+E159+E163+E168+E173+E177+E180+E185+E190+E197+E204+E217+E220+E223+E239+E247+E250+E260+E263+E268+E276+E283+E290+E326+E333+E338+E349+E352+E367+E371+E412+E420+E446+E465+E472+E477+E482+E487+E493+E502+E509+E513+E516+E521+E540+E544+E549)</f>
        <v>0</v>
      </c>
      <c r="F556" s="81">
        <f>(F8+F19+F23+F32+F38+F56+F89+F93+F96+F100+F106+F111+F115+F118+F122+F128+F132+F139+F143+F151+F156+F159+F163+F168+F173+F177+F180+F185+F190+F197+F204+F217+F220+F223+F239+F247+F250+F260+F263+F268+F276+F283+F290+F326+F333+F338+F349+F352+F367+F371+F412+F420+F446+F465+F472+F477+F482+F487+F493+F502+F509+F513+F516+F521+F540+F544+F549)</f>
        <v>0</v>
      </c>
      <c r="G556" s="83">
        <f t="shared" si="17"/>
        <v>22530738</v>
      </c>
    </row>
    <row r="557" spans="1:7" x14ac:dyDescent="0.2">
      <c r="A557" s="80" t="s">
        <v>524</v>
      </c>
      <c r="B557" s="82">
        <f>(B556-B558)</f>
        <v>11355391</v>
      </c>
      <c r="C557" s="82">
        <f>(C556-C558)</f>
        <v>17253</v>
      </c>
      <c r="D557" s="82">
        <f t="shared" si="18"/>
        <v>11338138</v>
      </c>
      <c r="E557" s="81">
        <f>-E558</f>
        <v>1097</v>
      </c>
      <c r="F557" s="81">
        <f>-F558</f>
        <v>0</v>
      </c>
      <c r="G557" s="83">
        <f t="shared" si="17"/>
        <v>11339235</v>
      </c>
    </row>
    <row r="558" spans="1:7" x14ac:dyDescent="0.2">
      <c r="A558" s="80" t="s">
        <v>525</v>
      </c>
      <c r="B558" s="81">
        <f>(B18+B22+B31+B37+B55+B88+B92+B95+B99+B105+B110+B114+B117+B121+B131+B138+B142+B150+B155+B158+B162+B167+B172+B176+B179+B184+B189+B196+B203+B216+B219+B222+B238+B246+B249+B259+B262+B267+B275+B282+B289+B325+B332+B337+B348+B351+B366+B370+B411+B419+B445+B464+B471+B476+B481+B486+B492+B501+B508+B512+B515+B520+B539+B543+B548+B555)</f>
        <v>11279476</v>
      </c>
      <c r="C558" s="81">
        <f>(C18+C22+C31+C37+C55+C88+C92+C95+C99+C105+C110+C114+C117+C121+C131+C138+C142+C150+C155+C158+C162+C167+C172+C176+C179+C184+C189+C196+C203+C216+C219+C222+C238+C246+C249+C259+C262+C267+C275+C282+C289+C325+C332+C337+C348+C351+C366+C370+C411+C419+C445+C464+C471+C476+C481+C486+C492+C501+C508+C512+C515+C520+C539+C543+C548+C555)</f>
        <v>86876</v>
      </c>
      <c r="D558" s="82">
        <f t="shared" si="18"/>
        <v>11192600</v>
      </c>
      <c r="E558" s="81">
        <f>(E18+E22+E31+E37+E55+E88+E92+E95+E99+E105+E110+E114+E117+E121+E131+E138+E142+E150+E155+E158+E162+E167+E172+E176+E179+E184+E189+E196+E203+E216+E219+E222+E238+E246+E249+E259+E262+E267+E275+E282+E289+E325+E332+E337+E348+E351+E366+E370+E411+E419+E445+E464+E471+E476+E481+E486+E492+E501+E508+E512+E515+E520+E539+E543+E548+E555)</f>
        <v>-1097</v>
      </c>
      <c r="F558" s="81">
        <f>(F18+F22+F31+F37+F55+F88+F92+F95+F99+F105+F110+F114+F117+F121+F131+F138+F142+F150+F155+F158+F162+F167+F172+F176+F179+F184+F189+F196+F203+F216+F219+F222+F238+F246+F249+F259+F262+F267+F275+F282+F289+F325+F332+F337+F348+F351+F366+F370+F411+F419+F445+F464+F471+F476+F481+F486+F492+F501+F508+F512+F515+F520+F539+F543+F548+F555)</f>
        <v>0</v>
      </c>
      <c r="G558" s="83">
        <f t="shared" si="17"/>
        <v>11191503</v>
      </c>
    </row>
    <row r="559" spans="1:7" x14ac:dyDescent="0.2">
      <c r="A559" s="53"/>
      <c r="B559" s="115"/>
      <c r="C559" s="115"/>
      <c r="D559" s="115"/>
      <c r="E559" s="116"/>
      <c r="F559" s="116"/>
      <c r="G559" s="86"/>
    </row>
    <row r="560" spans="1:7" x14ac:dyDescent="0.2">
      <c r="A560" s="87" t="s">
        <v>410</v>
      </c>
      <c r="B560" s="115"/>
      <c r="C560" s="115"/>
      <c r="D560" s="115"/>
      <c r="E560" s="116"/>
      <c r="F560" s="116"/>
      <c r="G560" s="86"/>
    </row>
    <row r="561" spans="1:7" ht="51.95" customHeight="1" x14ac:dyDescent="0.2">
      <c r="A561" s="91" t="s">
        <v>717</v>
      </c>
      <c r="B561" s="92"/>
      <c r="C561" s="92"/>
      <c r="D561" s="92"/>
      <c r="E561" s="92"/>
      <c r="F561" s="92"/>
      <c r="G561" s="93"/>
    </row>
    <row r="562" spans="1:7" ht="39" customHeight="1" x14ac:dyDescent="0.2">
      <c r="A562" s="91" t="s">
        <v>645</v>
      </c>
      <c r="B562" s="92"/>
      <c r="C562" s="92"/>
      <c r="D562" s="92"/>
      <c r="E562" s="92"/>
      <c r="F562" s="92"/>
      <c r="G562" s="93"/>
    </row>
    <row r="563" spans="1:7" ht="39" customHeight="1" x14ac:dyDescent="0.2">
      <c r="A563" s="91" t="s">
        <v>718</v>
      </c>
      <c r="B563" s="92"/>
      <c r="C563" s="92"/>
      <c r="D563" s="92"/>
      <c r="E563" s="92"/>
      <c r="F563" s="92"/>
      <c r="G563" s="93"/>
    </row>
    <row r="564" spans="1:7" ht="26.1" customHeight="1" x14ac:dyDescent="0.2">
      <c r="A564" s="91" t="s">
        <v>719</v>
      </c>
      <c r="B564" s="92"/>
      <c r="C564" s="92"/>
      <c r="D564" s="92"/>
      <c r="E564" s="92"/>
      <c r="F564" s="92"/>
      <c r="G564" s="93"/>
    </row>
    <row r="565" spans="1:7" x14ac:dyDescent="0.2">
      <c r="A565" s="87"/>
      <c r="B565" s="115"/>
      <c r="C565" s="115"/>
      <c r="D565" s="115"/>
      <c r="E565" s="116"/>
      <c r="F565" s="116"/>
      <c r="G565" s="86"/>
    </row>
    <row r="566" spans="1:7" ht="31.5" customHeight="1" thickBot="1" x14ac:dyDescent="0.25">
      <c r="A566" s="94" t="s">
        <v>665</v>
      </c>
      <c r="B566" s="95"/>
      <c r="C566" s="95"/>
      <c r="D566" s="95"/>
      <c r="E566" s="95"/>
      <c r="F566" s="95"/>
      <c r="G566" s="96"/>
    </row>
  </sheetData>
  <mergeCells count="8">
    <mergeCell ref="A564:G564"/>
    <mergeCell ref="A566:G566"/>
    <mergeCell ref="A1:G1"/>
    <mergeCell ref="A2:G2"/>
    <mergeCell ref="E3:F3"/>
    <mergeCell ref="A561:G561"/>
    <mergeCell ref="A562:G562"/>
    <mergeCell ref="A563:G563"/>
  </mergeCells>
  <printOptions horizontalCentered="1"/>
  <pageMargins left="0.5" right="0.5" top="0.5" bottom="0.5" header="0.3" footer="0.3"/>
  <pageSetup scale="86" fitToHeight="0" orientation="portrait" verticalDpi="0" r:id="rId1"/>
  <headerFooter>
    <oddHeader>&amp;C&amp;"Arial,Regular"Office of Economic and Demographic Research</oddHeader>
    <oddFooter>&amp;L&amp;"Arial,Regular"June 2024&amp;R&amp;"Arial,Regular"Page &amp;P of &amp;N</oddFooter>
  </headerFooter>
  <rowBreaks count="1" manualBreakCount="1">
    <brk id="5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2896"/>
  <sheetViews>
    <sheetView workbookViewId="0">
      <selection sqref="A1:G1"/>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649</v>
      </c>
      <c r="B1" s="98"/>
      <c r="C1" s="98"/>
      <c r="D1" s="98"/>
      <c r="E1" s="98"/>
      <c r="F1" s="98"/>
      <c r="G1" s="99"/>
    </row>
    <row r="2" spans="1:7" s="4" customFormat="1" ht="16.5" thickBot="1" x14ac:dyDescent="0.25">
      <c r="A2" s="100" t="s">
        <v>650</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651</v>
      </c>
      <c r="C5" s="54" t="s">
        <v>651</v>
      </c>
      <c r="D5" s="54" t="s">
        <v>651</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250730</v>
      </c>
      <c r="C8" s="68">
        <v>1316</v>
      </c>
      <c r="D8" s="68">
        <f>(B8-C8)</f>
        <v>249414</v>
      </c>
      <c r="E8" s="69">
        <v>0</v>
      </c>
      <c r="F8" s="69">
        <v>0</v>
      </c>
      <c r="G8" s="70">
        <f>SUM(D8:F8)</f>
        <v>249414</v>
      </c>
    </row>
    <row r="9" spans="1:7" x14ac:dyDescent="0.2">
      <c r="A9" s="71" t="s">
        <v>0</v>
      </c>
      <c r="B9" s="72">
        <v>9479</v>
      </c>
      <c r="C9" s="72">
        <v>0</v>
      </c>
      <c r="D9" s="72">
        <f t="shared" ref="D9:D72" si="0">(B9-C9)</f>
        <v>9479</v>
      </c>
      <c r="E9" s="73">
        <v>0</v>
      </c>
      <c r="F9" s="73">
        <v>0</v>
      </c>
      <c r="G9" s="74">
        <f>SUM(D9:F9)</f>
        <v>9479</v>
      </c>
    </row>
    <row r="10" spans="1:7" x14ac:dyDescent="0.2">
      <c r="A10" s="71" t="s">
        <v>1</v>
      </c>
      <c r="B10" s="72">
        <v>1137</v>
      </c>
      <c r="C10" s="72">
        <v>0</v>
      </c>
      <c r="D10" s="72">
        <f t="shared" si="0"/>
        <v>1137</v>
      </c>
      <c r="E10" s="73">
        <v>0</v>
      </c>
      <c r="F10" s="73">
        <v>0</v>
      </c>
      <c r="G10" s="74">
        <f t="shared" ref="G10:G73" si="1">SUM(D10:F10)</f>
        <v>1137</v>
      </c>
    </row>
    <row r="11" spans="1:7" x14ac:dyDescent="0.2">
      <c r="A11" s="71" t="s">
        <v>2</v>
      </c>
      <c r="B11" s="72">
        <v>125661</v>
      </c>
      <c r="C11" s="72">
        <v>865</v>
      </c>
      <c r="D11" s="72">
        <f t="shared" si="0"/>
        <v>124796</v>
      </c>
      <c r="E11" s="73">
        <v>0</v>
      </c>
      <c r="F11" s="73">
        <v>0</v>
      </c>
      <c r="G11" s="74">
        <f t="shared" si="1"/>
        <v>124796</v>
      </c>
    </row>
    <row r="12" spans="1:7" x14ac:dyDescent="0.2">
      <c r="A12" s="71" t="s">
        <v>3</v>
      </c>
      <c r="B12" s="72">
        <v>1356</v>
      </c>
      <c r="C12" s="72">
        <v>0</v>
      </c>
      <c r="D12" s="72">
        <f t="shared" si="0"/>
        <v>1356</v>
      </c>
      <c r="E12" s="73">
        <v>0</v>
      </c>
      <c r="F12" s="73">
        <v>0</v>
      </c>
      <c r="G12" s="74">
        <f t="shared" si="1"/>
        <v>1356</v>
      </c>
    </row>
    <row r="13" spans="1:7" x14ac:dyDescent="0.2">
      <c r="A13" s="71" t="s">
        <v>4</v>
      </c>
      <c r="B13" s="72">
        <v>5533</v>
      </c>
      <c r="C13" s="72">
        <v>0</v>
      </c>
      <c r="D13" s="72">
        <f t="shared" si="0"/>
        <v>5533</v>
      </c>
      <c r="E13" s="73">
        <v>0</v>
      </c>
      <c r="F13" s="73">
        <v>0</v>
      </c>
      <c r="G13" s="74">
        <f t="shared" si="1"/>
        <v>5533</v>
      </c>
    </row>
    <row r="14" spans="1:7" x14ac:dyDescent="0.2">
      <c r="A14" s="71" t="s">
        <v>606</v>
      </c>
      <c r="B14" s="72">
        <v>373</v>
      </c>
      <c r="C14" s="72">
        <v>0</v>
      </c>
      <c r="D14" s="72">
        <f t="shared" si="0"/>
        <v>373</v>
      </c>
      <c r="E14" s="73">
        <v>0</v>
      </c>
      <c r="F14" s="73">
        <v>0</v>
      </c>
      <c r="G14" s="74">
        <f t="shared" si="1"/>
        <v>373</v>
      </c>
    </row>
    <row r="15" spans="1:7" x14ac:dyDescent="0.2">
      <c r="A15" s="71" t="s">
        <v>5</v>
      </c>
      <c r="B15" s="72">
        <v>594</v>
      </c>
      <c r="C15" s="72">
        <v>0</v>
      </c>
      <c r="D15" s="72">
        <f t="shared" si="0"/>
        <v>594</v>
      </c>
      <c r="E15" s="73">
        <v>0</v>
      </c>
      <c r="F15" s="73">
        <v>0</v>
      </c>
      <c r="G15" s="74">
        <f t="shared" si="1"/>
        <v>594</v>
      </c>
    </row>
    <row r="16" spans="1:7" x14ac:dyDescent="0.2">
      <c r="A16" s="71" t="s">
        <v>6</v>
      </c>
      <c r="B16" s="72">
        <v>5264</v>
      </c>
      <c r="C16" s="72">
        <v>0</v>
      </c>
      <c r="D16" s="72">
        <f t="shared" si="0"/>
        <v>5264</v>
      </c>
      <c r="E16" s="73">
        <v>0</v>
      </c>
      <c r="F16" s="73">
        <v>0</v>
      </c>
      <c r="G16" s="74">
        <f t="shared" si="1"/>
        <v>5264</v>
      </c>
    </row>
    <row r="17" spans="1:7" x14ac:dyDescent="0.2">
      <c r="A17" s="71" t="s">
        <v>7</v>
      </c>
      <c r="B17" s="72">
        <v>953</v>
      </c>
      <c r="C17" s="72">
        <v>0</v>
      </c>
      <c r="D17" s="72">
        <f t="shared" si="0"/>
        <v>953</v>
      </c>
      <c r="E17" s="73">
        <v>0</v>
      </c>
      <c r="F17" s="73">
        <v>0</v>
      </c>
      <c r="G17" s="74">
        <f t="shared" si="1"/>
        <v>953</v>
      </c>
    </row>
    <row r="18" spans="1:7" x14ac:dyDescent="0.2">
      <c r="A18" s="71" t="s">
        <v>421</v>
      </c>
      <c r="B18" s="72">
        <f>B8-SUM(B9:B17)</f>
        <v>100380</v>
      </c>
      <c r="C18" s="72">
        <f>C8-SUM(C9:C17)</f>
        <v>451</v>
      </c>
      <c r="D18" s="72">
        <f t="shared" si="0"/>
        <v>99929</v>
      </c>
      <c r="E18" s="73">
        <f>-SUM(E9:E17)</f>
        <v>0</v>
      </c>
      <c r="F18" s="73">
        <f>-SUM(F9:F17)</f>
        <v>0</v>
      </c>
      <c r="G18" s="74">
        <f>SUM(D18:F18)</f>
        <v>99929</v>
      </c>
    </row>
    <row r="19" spans="1:7" x14ac:dyDescent="0.2">
      <c r="A19" s="75" t="s">
        <v>420</v>
      </c>
      <c r="B19" s="76">
        <v>26991</v>
      </c>
      <c r="C19" s="76">
        <v>2021</v>
      </c>
      <c r="D19" s="76">
        <f t="shared" si="0"/>
        <v>24970</v>
      </c>
      <c r="E19" s="77">
        <v>0</v>
      </c>
      <c r="F19" s="77">
        <v>0</v>
      </c>
      <c r="G19" s="78">
        <f t="shared" si="1"/>
        <v>24970</v>
      </c>
    </row>
    <row r="20" spans="1:7" x14ac:dyDescent="0.2">
      <c r="A20" s="71" t="s">
        <v>607</v>
      </c>
      <c r="B20" s="72">
        <v>428</v>
      </c>
      <c r="C20" s="72">
        <v>0</v>
      </c>
      <c r="D20" s="72">
        <f t="shared" si="0"/>
        <v>428</v>
      </c>
      <c r="E20" s="73">
        <v>0</v>
      </c>
      <c r="F20" s="73">
        <v>0</v>
      </c>
      <c r="G20" s="74">
        <f t="shared" si="1"/>
        <v>428</v>
      </c>
    </row>
    <row r="21" spans="1:7" x14ac:dyDescent="0.2">
      <c r="A21" s="71" t="s">
        <v>9</v>
      </c>
      <c r="B21" s="72">
        <v>6375</v>
      </c>
      <c r="C21" s="72">
        <v>0</v>
      </c>
      <c r="D21" s="72">
        <f t="shared" si="0"/>
        <v>6375</v>
      </c>
      <c r="E21" s="73">
        <v>2</v>
      </c>
      <c r="F21" s="73">
        <v>0</v>
      </c>
      <c r="G21" s="74">
        <f t="shared" si="1"/>
        <v>6377</v>
      </c>
    </row>
    <row r="22" spans="1:7" x14ac:dyDescent="0.2">
      <c r="A22" s="71" t="s">
        <v>421</v>
      </c>
      <c r="B22" s="72">
        <f>B19-SUM(B20:B21)</f>
        <v>20188</v>
      </c>
      <c r="C22" s="72">
        <f>C19-SUM(C20:C21)</f>
        <v>2021</v>
      </c>
      <c r="D22" s="72">
        <f t="shared" si="0"/>
        <v>18167</v>
      </c>
      <c r="E22" s="73">
        <f>-SUM(E20:E21)</f>
        <v>-2</v>
      </c>
      <c r="F22" s="73">
        <f>-SUM(F20:F21)</f>
        <v>0</v>
      </c>
      <c r="G22" s="74">
        <f t="shared" si="1"/>
        <v>18165</v>
      </c>
    </row>
    <row r="23" spans="1:7" x14ac:dyDescent="0.2">
      <c r="A23" s="75" t="s">
        <v>424</v>
      </c>
      <c r="B23" s="76">
        <v>170781</v>
      </c>
      <c r="C23" s="76">
        <v>1150</v>
      </c>
      <c r="D23" s="76">
        <f t="shared" si="0"/>
        <v>169631</v>
      </c>
      <c r="E23" s="77">
        <v>0</v>
      </c>
      <c r="F23" s="77">
        <v>0</v>
      </c>
      <c r="G23" s="78">
        <f t="shared" si="1"/>
        <v>169631</v>
      </c>
    </row>
    <row r="24" spans="1:7" x14ac:dyDescent="0.2">
      <c r="A24" s="71" t="s">
        <v>10</v>
      </c>
      <c r="B24" s="72">
        <v>14581</v>
      </c>
      <c r="C24" s="72">
        <v>0</v>
      </c>
      <c r="D24" s="72">
        <f t="shared" si="0"/>
        <v>14581</v>
      </c>
      <c r="E24" s="73">
        <v>0</v>
      </c>
      <c r="F24" s="73">
        <v>0</v>
      </c>
      <c r="G24" s="74">
        <f t="shared" si="1"/>
        <v>14581</v>
      </c>
    </row>
    <row r="25" spans="1:7" x14ac:dyDescent="0.2">
      <c r="A25" s="71" t="s">
        <v>12</v>
      </c>
      <c r="B25" s="72">
        <v>19068</v>
      </c>
      <c r="C25" s="72">
        <v>0</v>
      </c>
      <c r="D25" s="72">
        <f t="shared" si="0"/>
        <v>19068</v>
      </c>
      <c r="E25" s="73">
        <v>0</v>
      </c>
      <c r="F25" s="73">
        <v>0</v>
      </c>
      <c r="G25" s="74">
        <f t="shared" si="1"/>
        <v>19068</v>
      </c>
    </row>
    <row r="26" spans="1:7" x14ac:dyDescent="0.2">
      <c r="A26" s="71" t="s">
        <v>13</v>
      </c>
      <c r="B26" s="72">
        <v>1126</v>
      </c>
      <c r="C26" s="72">
        <v>0</v>
      </c>
      <c r="D26" s="72">
        <f t="shared" si="0"/>
        <v>1126</v>
      </c>
      <c r="E26" s="73">
        <v>0</v>
      </c>
      <c r="F26" s="73">
        <v>0</v>
      </c>
      <c r="G26" s="74">
        <f t="shared" si="1"/>
        <v>1126</v>
      </c>
    </row>
    <row r="27" spans="1:7" x14ac:dyDescent="0.2">
      <c r="A27" s="71" t="s">
        <v>14</v>
      </c>
      <c r="B27" s="72">
        <v>35773</v>
      </c>
      <c r="C27" s="72">
        <v>111</v>
      </c>
      <c r="D27" s="72">
        <f t="shared" si="0"/>
        <v>35662</v>
      </c>
      <c r="E27" s="73">
        <v>5</v>
      </c>
      <c r="F27" s="73">
        <v>0</v>
      </c>
      <c r="G27" s="74">
        <f t="shared" si="1"/>
        <v>35667</v>
      </c>
    </row>
    <row r="28" spans="1:7" x14ac:dyDescent="0.2">
      <c r="A28" s="71" t="s">
        <v>15</v>
      </c>
      <c r="B28" s="72">
        <v>12191</v>
      </c>
      <c r="C28" s="72">
        <v>0</v>
      </c>
      <c r="D28" s="72">
        <f t="shared" si="0"/>
        <v>12191</v>
      </c>
      <c r="E28" s="73">
        <v>0</v>
      </c>
      <c r="F28" s="73">
        <v>0</v>
      </c>
      <c r="G28" s="74">
        <f t="shared" si="1"/>
        <v>12191</v>
      </c>
    </row>
    <row r="29" spans="1:7" x14ac:dyDescent="0.2">
      <c r="A29" s="71" t="s">
        <v>16</v>
      </c>
      <c r="B29" s="72">
        <v>4355</v>
      </c>
      <c r="C29" s="72">
        <v>0</v>
      </c>
      <c r="D29" s="72">
        <f t="shared" si="0"/>
        <v>4355</v>
      </c>
      <c r="E29" s="73">
        <v>0</v>
      </c>
      <c r="F29" s="73">
        <v>0</v>
      </c>
      <c r="G29" s="74">
        <f t="shared" si="1"/>
        <v>4355</v>
      </c>
    </row>
    <row r="30" spans="1:7" x14ac:dyDescent="0.2">
      <c r="A30" s="71" t="s">
        <v>17</v>
      </c>
      <c r="B30" s="72">
        <v>8967</v>
      </c>
      <c r="C30" s="72">
        <v>0</v>
      </c>
      <c r="D30" s="72">
        <f t="shared" si="0"/>
        <v>8967</v>
      </c>
      <c r="E30" s="73">
        <v>4</v>
      </c>
      <c r="F30" s="73">
        <v>0</v>
      </c>
      <c r="G30" s="74">
        <f t="shared" si="1"/>
        <v>8971</v>
      </c>
    </row>
    <row r="31" spans="1:7" x14ac:dyDescent="0.2">
      <c r="A31" s="71" t="s">
        <v>421</v>
      </c>
      <c r="B31" s="72">
        <f>B23-SUM(B24:B30)</f>
        <v>74720</v>
      </c>
      <c r="C31" s="72">
        <f>C23-SUM(C24:C30)</f>
        <v>1039</v>
      </c>
      <c r="D31" s="72">
        <f t="shared" si="0"/>
        <v>73681</v>
      </c>
      <c r="E31" s="73">
        <f>-SUM(E24:E30)</f>
        <v>-9</v>
      </c>
      <c r="F31" s="73">
        <f>-SUM(F24:F30)</f>
        <v>0</v>
      </c>
      <c r="G31" s="74">
        <f t="shared" si="1"/>
        <v>73672</v>
      </c>
    </row>
    <row r="32" spans="1:7" x14ac:dyDescent="0.2">
      <c r="A32" s="75" t="s">
        <v>425</v>
      </c>
      <c r="B32" s="76">
        <v>27323</v>
      </c>
      <c r="C32" s="76">
        <v>2836</v>
      </c>
      <c r="D32" s="76">
        <f t="shared" si="0"/>
        <v>24487</v>
      </c>
      <c r="E32" s="77">
        <v>0</v>
      </c>
      <c r="F32" s="77">
        <v>0</v>
      </c>
      <c r="G32" s="78">
        <f t="shared" si="1"/>
        <v>24487</v>
      </c>
    </row>
    <row r="33" spans="1:7" x14ac:dyDescent="0.2">
      <c r="A33" s="71" t="s">
        <v>18</v>
      </c>
      <c r="B33" s="72">
        <v>324</v>
      </c>
      <c r="C33" s="72">
        <v>0</v>
      </c>
      <c r="D33" s="72">
        <f t="shared" si="0"/>
        <v>324</v>
      </c>
      <c r="E33" s="73">
        <v>0</v>
      </c>
      <c r="F33" s="73">
        <v>0</v>
      </c>
      <c r="G33" s="74">
        <f t="shared" si="1"/>
        <v>324</v>
      </c>
    </row>
    <row r="34" spans="1:7" x14ac:dyDescent="0.2">
      <c r="A34" s="71" t="s">
        <v>19</v>
      </c>
      <c r="B34" s="72">
        <v>480</v>
      </c>
      <c r="C34" s="72">
        <v>0</v>
      </c>
      <c r="D34" s="72">
        <f t="shared" si="0"/>
        <v>480</v>
      </c>
      <c r="E34" s="73">
        <v>0</v>
      </c>
      <c r="F34" s="73">
        <v>0</v>
      </c>
      <c r="G34" s="74">
        <f t="shared" si="1"/>
        <v>480</v>
      </c>
    </row>
    <row r="35" spans="1:7" x14ac:dyDescent="0.2">
      <c r="A35" s="71" t="s">
        <v>20</v>
      </c>
      <c r="B35" s="72">
        <v>724</v>
      </c>
      <c r="C35" s="72">
        <v>0</v>
      </c>
      <c r="D35" s="72">
        <f t="shared" si="0"/>
        <v>724</v>
      </c>
      <c r="E35" s="73">
        <v>0</v>
      </c>
      <c r="F35" s="73">
        <v>0</v>
      </c>
      <c r="G35" s="74">
        <f t="shared" si="1"/>
        <v>724</v>
      </c>
    </row>
    <row r="36" spans="1:7" x14ac:dyDescent="0.2">
      <c r="A36" s="71" t="s">
        <v>21</v>
      </c>
      <c r="B36" s="72">
        <v>5536</v>
      </c>
      <c r="C36" s="72">
        <v>13</v>
      </c>
      <c r="D36" s="72">
        <f t="shared" si="0"/>
        <v>5523</v>
      </c>
      <c r="E36" s="73">
        <v>0</v>
      </c>
      <c r="F36" s="73">
        <v>0</v>
      </c>
      <c r="G36" s="74">
        <f t="shared" si="1"/>
        <v>5523</v>
      </c>
    </row>
    <row r="37" spans="1:7" x14ac:dyDescent="0.2">
      <c r="A37" s="71" t="s">
        <v>421</v>
      </c>
      <c r="B37" s="72">
        <f>B32-SUM(B33:B36)</f>
        <v>20259</v>
      </c>
      <c r="C37" s="72">
        <f>C32-SUM(C33:C36)</f>
        <v>2823</v>
      </c>
      <c r="D37" s="72">
        <f t="shared" si="0"/>
        <v>17436</v>
      </c>
      <c r="E37" s="73">
        <f>-SUM(E33:E36)</f>
        <v>0</v>
      </c>
      <c r="F37" s="73">
        <f>-SUM(F33:F36)</f>
        <v>0</v>
      </c>
      <c r="G37" s="74">
        <f t="shared" si="1"/>
        <v>17436</v>
      </c>
    </row>
    <row r="38" spans="1:7" x14ac:dyDescent="0.2">
      <c r="A38" s="75" t="s">
        <v>426</v>
      </c>
      <c r="B38" s="76">
        <v>552427</v>
      </c>
      <c r="C38" s="76">
        <v>251</v>
      </c>
      <c r="D38" s="76">
        <f t="shared" si="0"/>
        <v>552176</v>
      </c>
      <c r="E38" s="77">
        <v>0</v>
      </c>
      <c r="F38" s="77">
        <v>0</v>
      </c>
      <c r="G38" s="78">
        <f t="shared" si="1"/>
        <v>552176</v>
      </c>
    </row>
    <row r="39" spans="1:7" x14ac:dyDescent="0.2">
      <c r="A39" s="71" t="s">
        <v>22</v>
      </c>
      <c r="B39" s="72">
        <v>10022</v>
      </c>
      <c r="C39" s="72">
        <v>0</v>
      </c>
      <c r="D39" s="72">
        <f t="shared" si="0"/>
        <v>10022</v>
      </c>
      <c r="E39" s="73">
        <v>0</v>
      </c>
      <c r="F39" s="73">
        <v>0</v>
      </c>
      <c r="G39" s="74">
        <f t="shared" si="1"/>
        <v>10022</v>
      </c>
    </row>
    <row r="40" spans="1:7" x14ac:dyDescent="0.2">
      <c r="A40" s="71" t="s">
        <v>23</v>
      </c>
      <c r="B40" s="72">
        <v>17678</v>
      </c>
      <c r="C40" s="72">
        <v>0</v>
      </c>
      <c r="D40" s="72">
        <f t="shared" si="0"/>
        <v>17678</v>
      </c>
      <c r="E40" s="73">
        <v>0</v>
      </c>
      <c r="F40" s="73">
        <v>0</v>
      </c>
      <c r="G40" s="74">
        <f t="shared" si="1"/>
        <v>17678</v>
      </c>
    </row>
    <row r="41" spans="1:7" x14ac:dyDescent="0.2">
      <c r="A41" s="71" t="s">
        <v>24</v>
      </c>
      <c r="B41" s="72">
        <v>11131</v>
      </c>
      <c r="C41" s="72">
        <v>0</v>
      </c>
      <c r="D41" s="72">
        <f t="shared" si="0"/>
        <v>11131</v>
      </c>
      <c r="E41" s="73">
        <v>0</v>
      </c>
      <c r="F41" s="73">
        <v>0</v>
      </c>
      <c r="G41" s="74">
        <f t="shared" si="1"/>
        <v>11131</v>
      </c>
    </row>
    <row r="42" spans="1:7" x14ac:dyDescent="0.2">
      <c r="A42" s="71" t="s">
        <v>540</v>
      </c>
      <c r="B42" s="72">
        <v>3916</v>
      </c>
      <c r="C42" s="72">
        <v>0</v>
      </c>
      <c r="D42" s="72">
        <f t="shared" si="0"/>
        <v>3916</v>
      </c>
      <c r="E42" s="73">
        <v>0</v>
      </c>
      <c r="F42" s="73">
        <v>0</v>
      </c>
      <c r="G42" s="74">
        <f t="shared" si="1"/>
        <v>3916</v>
      </c>
    </row>
    <row r="43" spans="1:7" x14ac:dyDescent="0.2">
      <c r="A43" s="71" t="s">
        <v>25</v>
      </c>
      <c r="B43" s="72">
        <v>2765</v>
      </c>
      <c r="C43" s="72">
        <v>0</v>
      </c>
      <c r="D43" s="72">
        <f t="shared" si="0"/>
        <v>2765</v>
      </c>
      <c r="E43" s="73">
        <v>0</v>
      </c>
      <c r="F43" s="73">
        <v>0</v>
      </c>
      <c r="G43" s="74">
        <f t="shared" si="1"/>
        <v>2765</v>
      </c>
    </row>
    <row r="44" spans="1:7" x14ac:dyDescent="0.2">
      <c r="A44" s="71" t="s">
        <v>26</v>
      </c>
      <c r="B44" s="72">
        <v>8393</v>
      </c>
      <c r="C44" s="72">
        <v>0</v>
      </c>
      <c r="D44" s="72">
        <f t="shared" si="0"/>
        <v>8393</v>
      </c>
      <c r="E44" s="73">
        <v>0</v>
      </c>
      <c r="F44" s="73">
        <v>0</v>
      </c>
      <c r="G44" s="74">
        <f t="shared" si="1"/>
        <v>8393</v>
      </c>
    </row>
    <row r="45" spans="1:7" x14ac:dyDescent="0.2">
      <c r="A45" s="71" t="s">
        <v>27</v>
      </c>
      <c r="B45" s="72">
        <v>2765</v>
      </c>
      <c r="C45" s="72">
        <v>0</v>
      </c>
      <c r="D45" s="72">
        <f t="shared" si="0"/>
        <v>2765</v>
      </c>
      <c r="E45" s="73">
        <v>0</v>
      </c>
      <c r="F45" s="73">
        <v>0</v>
      </c>
      <c r="G45" s="74">
        <f t="shared" si="1"/>
        <v>2765</v>
      </c>
    </row>
    <row r="46" spans="1:7" x14ac:dyDescent="0.2">
      <c r="A46" s="71" t="s">
        <v>28</v>
      </c>
      <c r="B46" s="72">
        <v>78088</v>
      </c>
      <c r="C46" s="72">
        <v>28</v>
      </c>
      <c r="D46" s="72">
        <f t="shared" si="0"/>
        <v>78060</v>
      </c>
      <c r="E46" s="73">
        <v>15</v>
      </c>
      <c r="F46" s="73">
        <v>0</v>
      </c>
      <c r="G46" s="74">
        <f t="shared" si="1"/>
        <v>78075</v>
      </c>
    </row>
    <row r="47" spans="1:7" x14ac:dyDescent="0.2">
      <c r="A47" s="71" t="s">
        <v>29</v>
      </c>
      <c r="B47" s="72">
        <v>3086</v>
      </c>
      <c r="C47" s="72">
        <v>0</v>
      </c>
      <c r="D47" s="72">
        <f t="shared" si="0"/>
        <v>3086</v>
      </c>
      <c r="E47" s="73">
        <v>0</v>
      </c>
      <c r="F47" s="73">
        <v>0</v>
      </c>
      <c r="G47" s="74">
        <f t="shared" si="1"/>
        <v>3086</v>
      </c>
    </row>
    <row r="48" spans="1:7" x14ac:dyDescent="0.2">
      <c r="A48" s="71" t="s">
        <v>30</v>
      </c>
      <c r="B48" s="72">
        <v>670</v>
      </c>
      <c r="C48" s="72">
        <v>0</v>
      </c>
      <c r="D48" s="72">
        <f t="shared" si="0"/>
        <v>670</v>
      </c>
      <c r="E48" s="73">
        <v>0</v>
      </c>
      <c r="F48" s="73">
        <v>0</v>
      </c>
      <c r="G48" s="74">
        <f t="shared" si="1"/>
        <v>670</v>
      </c>
    </row>
    <row r="49" spans="1:7" x14ac:dyDescent="0.2">
      <c r="A49" s="71" t="s">
        <v>31</v>
      </c>
      <c r="B49" s="72">
        <v>105815</v>
      </c>
      <c r="C49" s="72">
        <v>0</v>
      </c>
      <c r="D49" s="72">
        <f t="shared" si="0"/>
        <v>105815</v>
      </c>
      <c r="E49" s="73">
        <v>0</v>
      </c>
      <c r="F49" s="73">
        <v>0</v>
      </c>
      <c r="G49" s="74">
        <f t="shared" si="1"/>
        <v>105815</v>
      </c>
    </row>
    <row r="50" spans="1:7" x14ac:dyDescent="0.2">
      <c r="A50" s="71" t="s">
        <v>32</v>
      </c>
      <c r="B50" s="72">
        <v>922</v>
      </c>
      <c r="C50" s="72">
        <v>0</v>
      </c>
      <c r="D50" s="72">
        <f t="shared" si="0"/>
        <v>922</v>
      </c>
      <c r="E50" s="73">
        <v>0</v>
      </c>
      <c r="F50" s="73">
        <v>0</v>
      </c>
      <c r="G50" s="74">
        <f t="shared" si="1"/>
        <v>922</v>
      </c>
    </row>
    <row r="51" spans="1:7" x14ac:dyDescent="0.2">
      <c r="A51" s="71" t="s">
        <v>33</v>
      </c>
      <c r="B51" s="72">
        <v>25662</v>
      </c>
      <c r="C51" s="72">
        <v>26</v>
      </c>
      <c r="D51" s="72">
        <f t="shared" si="0"/>
        <v>25636</v>
      </c>
      <c r="E51" s="73">
        <v>0</v>
      </c>
      <c r="F51" s="73">
        <v>0</v>
      </c>
      <c r="G51" s="74">
        <f t="shared" si="1"/>
        <v>25636</v>
      </c>
    </row>
    <row r="52" spans="1:7" x14ac:dyDescent="0.2">
      <c r="A52" s="71" t="s">
        <v>34</v>
      </c>
      <c r="B52" s="72">
        <v>10290</v>
      </c>
      <c r="C52" s="72">
        <v>0</v>
      </c>
      <c r="D52" s="72">
        <f t="shared" si="0"/>
        <v>10290</v>
      </c>
      <c r="E52" s="73">
        <v>0</v>
      </c>
      <c r="F52" s="73">
        <v>0</v>
      </c>
      <c r="G52" s="74">
        <f t="shared" si="1"/>
        <v>10290</v>
      </c>
    </row>
    <row r="53" spans="1:7" x14ac:dyDescent="0.2">
      <c r="A53" s="71" t="s">
        <v>35</v>
      </c>
      <c r="B53" s="72">
        <v>44077</v>
      </c>
      <c r="C53" s="72">
        <v>26</v>
      </c>
      <c r="D53" s="72">
        <f t="shared" si="0"/>
        <v>44051</v>
      </c>
      <c r="E53" s="73">
        <v>0</v>
      </c>
      <c r="F53" s="73">
        <v>0</v>
      </c>
      <c r="G53" s="74">
        <f t="shared" si="1"/>
        <v>44051</v>
      </c>
    </row>
    <row r="54" spans="1:7" x14ac:dyDescent="0.2">
      <c r="A54" s="71" t="s">
        <v>36</v>
      </c>
      <c r="B54" s="72">
        <v>19834</v>
      </c>
      <c r="C54" s="72">
        <v>0</v>
      </c>
      <c r="D54" s="72">
        <f t="shared" si="0"/>
        <v>19834</v>
      </c>
      <c r="E54" s="73">
        <v>0</v>
      </c>
      <c r="F54" s="73">
        <v>0</v>
      </c>
      <c r="G54" s="74">
        <f t="shared" si="1"/>
        <v>19834</v>
      </c>
    </row>
    <row r="55" spans="1:7" x14ac:dyDescent="0.2">
      <c r="A55" s="71" t="s">
        <v>421</v>
      </c>
      <c r="B55" s="72">
        <f>B38-SUM(B39:B54)</f>
        <v>207313</v>
      </c>
      <c r="C55" s="72">
        <f>C38-SUM(C39:C54)</f>
        <v>171</v>
      </c>
      <c r="D55" s="72">
        <f t="shared" si="0"/>
        <v>207142</v>
      </c>
      <c r="E55" s="73">
        <f>-SUM(E39:E54)</f>
        <v>-15</v>
      </c>
      <c r="F55" s="73">
        <f>-SUM(F39:F54)</f>
        <v>0</v>
      </c>
      <c r="G55" s="74">
        <f t="shared" si="1"/>
        <v>207127</v>
      </c>
    </row>
    <row r="56" spans="1:7" x14ac:dyDescent="0.2">
      <c r="A56" s="75" t="s">
        <v>427</v>
      </c>
      <c r="B56" s="76">
        <v>1803903</v>
      </c>
      <c r="C56" s="76">
        <v>1012</v>
      </c>
      <c r="D56" s="76">
        <f t="shared" si="0"/>
        <v>1802891</v>
      </c>
      <c r="E56" s="77">
        <v>0</v>
      </c>
      <c r="F56" s="77">
        <v>0</v>
      </c>
      <c r="G56" s="78">
        <f t="shared" si="1"/>
        <v>1802891</v>
      </c>
    </row>
    <row r="57" spans="1:7" x14ac:dyDescent="0.2">
      <c r="A57" s="71" t="s">
        <v>37</v>
      </c>
      <c r="B57" s="72">
        <v>55319</v>
      </c>
      <c r="C57" s="72">
        <v>0</v>
      </c>
      <c r="D57" s="72">
        <f t="shared" si="0"/>
        <v>55319</v>
      </c>
      <c r="E57" s="73">
        <v>0</v>
      </c>
      <c r="F57" s="73">
        <v>0</v>
      </c>
      <c r="G57" s="74">
        <f t="shared" si="1"/>
        <v>55319</v>
      </c>
    </row>
    <row r="58" spans="1:7" x14ac:dyDescent="0.2">
      <c r="A58" s="71" t="s">
        <v>38</v>
      </c>
      <c r="B58" s="72">
        <v>32996</v>
      </c>
      <c r="C58" s="72">
        <v>5</v>
      </c>
      <c r="D58" s="72">
        <f t="shared" si="0"/>
        <v>32991</v>
      </c>
      <c r="E58" s="73">
        <v>0</v>
      </c>
      <c r="F58" s="73">
        <v>0</v>
      </c>
      <c r="G58" s="74">
        <f t="shared" si="1"/>
        <v>32991</v>
      </c>
    </row>
    <row r="59" spans="1:7" x14ac:dyDescent="0.2">
      <c r="A59" s="71" t="s">
        <v>39</v>
      </c>
      <c r="B59" s="72">
        <v>123618</v>
      </c>
      <c r="C59" s="72">
        <v>0</v>
      </c>
      <c r="D59" s="72">
        <f t="shared" si="0"/>
        <v>123618</v>
      </c>
      <c r="E59" s="73">
        <v>0</v>
      </c>
      <c r="F59" s="73">
        <v>0</v>
      </c>
      <c r="G59" s="74">
        <f t="shared" si="1"/>
        <v>123618</v>
      </c>
    </row>
    <row r="60" spans="1:7" x14ac:dyDescent="0.2">
      <c r="A60" s="71" t="s">
        <v>447</v>
      </c>
      <c r="B60" s="72">
        <v>30351</v>
      </c>
      <c r="C60" s="72">
        <v>0</v>
      </c>
      <c r="D60" s="72">
        <f t="shared" si="0"/>
        <v>30351</v>
      </c>
      <c r="E60" s="73">
        <v>0</v>
      </c>
      <c r="F60" s="73">
        <v>0</v>
      </c>
      <c r="G60" s="74">
        <f t="shared" si="1"/>
        <v>30351</v>
      </c>
    </row>
    <row r="61" spans="1:7" x14ac:dyDescent="0.2">
      <c r="A61" s="71" t="s">
        <v>40</v>
      </c>
      <c r="B61" s="72">
        <v>95505</v>
      </c>
      <c r="C61" s="72">
        <v>6</v>
      </c>
      <c r="D61" s="72">
        <f t="shared" si="0"/>
        <v>95499</v>
      </c>
      <c r="E61" s="73">
        <v>0</v>
      </c>
      <c r="F61" s="73">
        <v>0</v>
      </c>
      <c r="G61" s="74">
        <f t="shared" si="1"/>
        <v>95499</v>
      </c>
    </row>
    <row r="62" spans="1:7" x14ac:dyDescent="0.2">
      <c r="A62" s="71" t="s">
        <v>41</v>
      </c>
      <c r="B62" s="72">
        <v>76152</v>
      </c>
      <c r="C62" s="72">
        <v>0</v>
      </c>
      <c r="D62" s="72">
        <f t="shared" si="0"/>
        <v>76152</v>
      </c>
      <c r="E62" s="73">
        <v>0</v>
      </c>
      <c r="F62" s="73">
        <v>0</v>
      </c>
      <c r="G62" s="74">
        <f t="shared" si="1"/>
        <v>76152</v>
      </c>
    </row>
    <row r="63" spans="1:7" x14ac:dyDescent="0.2">
      <c r="A63" s="71" t="s">
        <v>381</v>
      </c>
      <c r="B63" s="72">
        <v>171544</v>
      </c>
      <c r="C63" s="72">
        <v>232</v>
      </c>
      <c r="D63" s="72">
        <f t="shared" si="0"/>
        <v>171312</v>
      </c>
      <c r="E63" s="73">
        <v>0</v>
      </c>
      <c r="F63" s="73">
        <v>0</v>
      </c>
      <c r="G63" s="74">
        <f t="shared" si="1"/>
        <v>171312</v>
      </c>
    </row>
    <row r="64" spans="1:7" x14ac:dyDescent="0.2">
      <c r="A64" s="71" t="s">
        <v>448</v>
      </c>
      <c r="B64" s="72">
        <v>38273</v>
      </c>
      <c r="C64" s="72">
        <v>0</v>
      </c>
      <c r="D64" s="72">
        <f t="shared" si="0"/>
        <v>38273</v>
      </c>
      <c r="E64" s="73">
        <v>0</v>
      </c>
      <c r="F64" s="73">
        <v>0</v>
      </c>
      <c r="G64" s="74">
        <f t="shared" si="1"/>
        <v>38273</v>
      </c>
    </row>
    <row r="65" spans="1:7" x14ac:dyDescent="0.2">
      <c r="A65" s="71" t="s">
        <v>42</v>
      </c>
      <c r="B65" s="72">
        <v>1865</v>
      </c>
      <c r="C65" s="72">
        <v>0</v>
      </c>
      <c r="D65" s="72">
        <f t="shared" si="0"/>
        <v>1865</v>
      </c>
      <c r="E65" s="73">
        <v>0</v>
      </c>
      <c r="F65" s="73">
        <v>0</v>
      </c>
      <c r="G65" s="74">
        <f t="shared" si="1"/>
        <v>1865</v>
      </c>
    </row>
    <row r="66" spans="1:7" x14ac:dyDescent="0.2">
      <c r="A66" s="71" t="s">
        <v>43</v>
      </c>
      <c r="B66" s="72">
        <v>144310</v>
      </c>
      <c r="C66" s="72">
        <v>0</v>
      </c>
      <c r="D66" s="72">
        <f t="shared" si="0"/>
        <v>144310</v>
      </c>
      <c r="E66" s="73">
        <v>0</v>
      </c>
      <c r="F66" s="73">
        <v>0</v>
      </c>
      <c r="G66" s="74">
        <f t="shared" si="1"/>
        <v>144310</v>
      </c>
    </row>
    <row r="67" spans="1:7" x14ac:dyDescent="0.2">
      <c r="A67" s="71" t="s">
        <v>608</v>
      </c>
      <c r="B67" s="72">
        <v>6070</v>
      </c>
      <c r="C67" s="72">
        <v>0</v>
      </c>
      <c r="D67" s="72">
        <f t="shared" si="0"/>
        <v>6070</v>
      </c>
      <c r="E67" s="73">
        <v>0</v>
      </c>
      <c r="F67" s="73">
        <v>0</v>
      </c>
      <c r="G67" s="74">
        <f t="shared" si="1"/>
        <v>6070</v>
      </c>
    </row>
    <row r="68" spans="1:7" x14ac:dyDescent="0.2">
      <c r="A68" s="71" t="s">
        <v>44</v>
      </c>
      <c r="B68" s="72">
        <v>33803</v>
      </c>
      <c r="C68" s="72">
        <v>0</v>
      </c>
      <c r="D68" s="72">
        <f t="shared" si="0"/>
        <v>33803</v>
      </c>
      <c r="E68" s="73">
        <v>0</v>
      </c>
      <c r="F68" s="73">
        <v>0</v>
      </c>
      <c r="G68" s="74">
        <f t="shared" si="1"/>
        <v>33803</v>
      </c>
    </row>
    <row r="69" spans="1:7" x14ac:dyDescent="0.2">
      <c r="A69" s="71" t="s">
        <v>45</v>
      </c>
      <c r="B69" s="72">
        <v>68558</v>
      </c>
      <c r="C69" s="72">
        <v>0</v>
      </c>
      <c r="D69" s="72">
        <f t="shared" si="0"/>
        <v>68558</v>
      </c>
      <c r="E69" s="73">
        <v>0</v>
      </c>
      <c r="F69" s="73">
        <v>0</v>
      </c>
      <c r="G69" s="74">
        <f t="shared" si="1"/>
        <v>68558</v>
      </c>
    </row>
    <row r="70" spans="1:7" x14ac:dyDescent="0.2">
      <c r="A70" s="71" t="s">
        <v>652</v>
      </c>
      <c r="B70" s="72">
        <v>25</v>
      </c>
      <c r="C70" s="72">
        <v>0</v>
      </c>
      <c r="D70" s="72">
        <f t="shared" si="0"/>
        <v>25</v>
      </c>
      <c r="E70" s="73">
        <v>0</v>
      </c>
      <c r="F70" s="73">
        <v>0</v>
      </c>
      <c r="G70" s="74">
        <f t="shared" si="1"/>
        <v>25</v>
      </c>
    </row>
    <row r="71" spans="1:7" x14ac:dyDescent="0.2">
      <c r="A71" s="71" t="s">
        <v>47</v>
      </c>
      <c r="B71" s="72">
        <v>10374</v>
      </c>
      <c r="C71" s="72">
        <v>0</v>
      </c>
      <c r="D71" s="72">
        <f t="shared" si="0"/>
        <v>10374</v>
      </c>
      <c r="E71" s="73">
        <v>0</v>
      </c>
      <c r="F71" s="73">
        <v>0</v>
      </c>
      <c r="G71" s="74">
        <f t="shared" si="1"/>
        <v>10374</v>
      </c>
    </row>
    <row r="72" spans="1:7" x14ac:dyDescent="0.2">
      <c r="A72" s="71" t="s">
        <v>48</v>
      </c>
      <c r="B72" s="72">
        <v>55417</v>
      </c>
      <c r="C72" s="72">
        <v>0</v>
      </c>
      <c r="D72" s="72">
        <f t="shared" si="0"/>
        <v>55417</v>
      </c>
      <c r="E72" s="73">
        <v>0</v>
      </c>
      <c r="F72" s="73">
        <v>0</v>
      </c>
      <c r="G72" s="74">
        <f t="shared" si="1"/>
        <v>55417</v>
      </c>
    </row>
    <row r="73" spans="1:7" x14ac:dyDescent="0.2">
      <c r="A73" s="71" t="s">
        <v>49</v>
      </c>
      <c r="B73" s="72">
        <v>128432</v>
      </c>
      <c r="C73" s="72">
        <v>0</v>
      </c>
      <c r="D73" s="72">
        <f t="shared" ref="D73:D136" si="2">(B73-C73)</f>
        <v>128432</v>
      </c>
      <c r="E73" s="73">
        <v>0</v>
      </c>
      <c r="F73" s="73">
        <v>0</v>
      </c>
      <c r="G73" s="74">
        <f t="shared" si="1"/>
        <v>128432</v>
      </c>
    </row>
    <row r="74" spans="1:7" x14ac:dyDescent="0.2">
      <c r="A74" s="71" t="s">
        <v>50</v>
      </c>
      <c r="B74" s="72">
        <v>42829</v>
      </c>
      <c r="C74" s="72">
        <v>0</v>
      </c>
      <c r="D74" s="72">
        <f t="shared" si="2"/>
        <v>42829</v>
      </c>
      <c r="E74" s="73">
        <v>0</v>
      </c>
      <c r="F74" s="73">
        <v>0</v>
      </c>
      <c r="G74" s="74">
        <f t="shared" ref="G74:G137" si="3">SUM(D74:F74)</f>
        <v>42829</v>
      </c>
    </row>
    <row r="75" spans="1:7" x14ac:dyDescent="0.2">
      <c r="A75" s="71" t="s">
        <v>51</v>
      </c>
      <c r="B75" s="72">
        <v>42893</v>
      </c>
      <c r="C75" s="72">
        <v>0</v>
      </c>
      <c r="D75" s="72">
        <f t="shared" si="2"/>
        <v>42893</v>
      </c>
      <c r="E75" s="73">
        <v>0</v>
      </c>
      <c r="F75" s="73">
        <v>0</v>
      </c>
      <c r="G75" s="74">
        <f t="shared" si="3"/>
        <v>42893</v>
      </c>
    </row>
    <row r="76" spans="1:7" x14ac:dyDescent="0.2">
      <c r="A76" s="71" t="s">
        <v>52</v>
      </c>
      <c r="B76" s="72">
        <v>26273</v>
      </c>
      <c r="C76" s="72">
        <v>0</v>
      </c>
      <c r="D76" s="72">
        <f t="shared" si="2"/>
        <v>26273</v>
      </c>
      <c r="E76" s="73">
        <v>0</v>
      </c>
      <c r="F76" s="73">
        <v>0</v>
      </c>
      <c r="G76" s="74">
        <f t="shared" si="3"/>
        <v>26273</v>
      </c>
    </row>
    <row r="77" spans="1:7" x14ac:dyDescent="0.2">
      <c r="A77" s="71" t="s">
        <v>53</v>
      </c>
      <c r="B77" s="72">
        <v>6174</v>
      </c>
      <c r="C77" s="72">
        <v>0</v>
      </c>
      <c r="D77" s="72">
        <f t="shared" si="2"/>
        <v>6174</v>
      </c>
      <c r="E77" s="73">
        <v>0</v>
      </c>
      <c r="F77" s="73">
        <v>0</v>
      </c>
      <c r="G77" s="74">
        <f t="shared" si="3"/>
        <v>6174</v>
      </c>
    </row>
    <row r="78" spans="1:7" x14ac:dyDescent="0.2">
      <c r="A78" s="71" t="s">
        <v>54</v>
      </c>
      <c r="B78" s="72">
        <v>157905</v>
      </c>
      <c r="C78" s="72">
        <v>542</v>
      </c>
      <c r="D78" s="72">
        <f t="shared" si="2"/>
        <v>157363</v>
      </c>
      <c r="E78" s="73">
        <v>0</v>
      </c>
      <c r="F78" s="73">
        <v>0</v>
      </c>
      <c r="G78" s="74">
        <f t="shared" si="3"/>
        <v>157363</v>
      </c>
    </row>
    <row r="79" spans="1:7" x14ac:dyDescent="0.2">
      <c r="A79" s="71" t="s">
        <v>55</v>
      </c>
      <c r="B79" s="72">
        <v>86782</v>
      </c>
      <c r="C79" s="72">
        <v>0</v>
      </c>
      <c r="D79" s="72">
        <f t="shared" si="2"/>
        <v>86782</v>
      </c>
      <c r="E79" s="73">
        <v>0</v>
      </c>
      <c r="F79" s="73">
        <v>0</v>
      </c>
      <c r="G79" s="74">
        <f t="shared" si="3"/>
        <v>86782</v>
      </c>
    </row>
    <row r="80" spans="1:7" x14ac:dyDescent="0.2">
      <c r="A80" s="71" t="s">
        <v>56</v>
      </c>
      <c r="B80" s="72">
        <v>104662</v>
      </c>
      <c r="C80" s="72">
        <v>143</v>
      </c>
      <c r="D80" s="72">
        <f t="shared" si="2"/>
        <v>104519</v>
      </c>
      <c r="E80" s="73">
        <v>0</v>
      </c>
      <c r="F80" s="73">
        <v>0</v>
      </c>
      <c r="G80" s="74">
        <f t="shared" si="3"/>
        <v>104519</v>
      </c>
    </row>
    <row r="81" spans="1:7" x14ac:dyDescent="0.2">
      <c r="A81" s="71" t="s">
        <v>375</v>
      </c>
      <c r="B81" s="72">
        <v>668</v>
      </c>
      <c r="C81" s="72">
        <v>0</v>
      </c>
      <c r="D81" s="72">
        <f t="shared" si="2"/>
        <v>668</v>
      </c>
      <c r="E81" s="73">
        <v>0</v>
      </c>
      <c r="F81" s="73">
        <v>0</v>
      </c>
      <c r="G81" s="74">
        <f t="shared" si="3"/>
        <v>668</v>
      </c>
    </row>
    <row r="82" spans="1:7" x14ac:dyDescent="0.2">
      <c r="A82" s="71" t="s">
        <v>383</v>
      </c>
      <c r="B82" s="72">
        <v>7339</v>
      </c>
      <c r="C82" s="72">
        <v>0</v>
      </c>
      <c r="D82" s="72">
        <f t="shared" si="2"/>
        <v>7339</v>
      </c>
      <c r="E82" s="73">
        <v>0</v>
      </c>
      <c r="F82" s="73">
        <v>0</v>
      </c>
      <c r="G82" s="74">
        <f t="shared" si="3"/>
        <v>7339</v>
      </c>
    </row>
    <row r="83" spans="1:7" x14ac:dyDescent="0.2">
      <c r="A83" s="71" t="s">
        <v>57</v>
      </c>
      <c r="B83" s="72">
        <v>88033</v>
      </c>
      <c r="C83" s="72">
        <v>0</v>
      </c>
      <c r="D83" s="72">
        <f t="shared" si="2"/>
        <v>88033</v>
      </c>
      <c r="E83" s="73">
        <v>0</v>
      </c>
      <c r="F83" s="73">
        <v>0</v>
      </c>
      <c r="G83" s="74">
        <f t="shared" si="3"/>
        <v>88033</v>
      </c>
    </row>
    <row r="84" spans="1:7" x14ac:dyDescent="0.2">
      <c r="A84" s="71" t="s">
        <v>58</v>
      </c>
      <c r="B84" s="72">
        <v>61270</v>
      </c>
      <c r="C84" s="72">
        <v>0</v>
      </c>
      <c r="D84" s="72">
        <f t="shared" si="2"/>
        <v>61270</v>
      </c>
      <c r="E84" s="73">
        <v>0</v>
      </c>
      <c r="F84" s="73">
        <v>0</v>
      </c>
      <c r="G84" s="74">
        <f t="shared" si="3"/>
        <v>61270</v>
      </c>
    </row>
    <row r="85" spans="1:7" x14ac:dyDescent="0.2">
      <c r="A85" s="71" t="s">
        <v>364</v>
      </c>
      <c r="B85" s="72">
        <v>65672</v>
      </c>
      <c r="C85" s="72">
        <v>0</v>
      </c>
      <c r="D85" s="72">
        <f t="shared" si="2"/>
        <v>65672</v>
      </c>
      <c r="E85" s="73">
        <v>0</v>
      </c>
      <c r="F85" s="73">
        <v>0</v>
      </c>
      <c r="G85" s="74">
        <f t="shared" si="3"/>
        <v>65672</v>
      </c>
    </row>
    <row r="86" spans="1:7" x14ac:dyDescent="0.2">
      <c r="A86" s="71" t="s">
        <v>511</v>
      </c>
      <c r="B86" s="72">
        <v>14317</v>
      </c>
      <c r="C86" s="72">
        <v>0</v>
      </c>
      <c r="D86" s="72">
        <f t="shared" si="2"/>
        <v>14317</v>
      </c>
      <c r="E86" s="73">
        <v>0</v>
      </c>
      <c r="F86" s="73">
        <v>0</v>
      </c>
      <c r="G86" s="74">
        <f t="shared" si="3"/>
        <v>14317</v>
      </c>
    </row>
    <row r="87" spans="1:7" x14ac:dyDescent="0.2">
      <c r="A87" s="71" t="s">
        <v>59</v>
      </c>
      <c r="B87" s="72">
        <v>12071</v>
      </c>
      <c r="C87" s="72">
        <v>0</v>
      </c>
      <c r="D87" s="72">
        <f t="shared" si="2"/>
        <v>12071</v>
      </c>
      <c r="E87" s="73">
        <v>0</v>
      </c>
      <c r="F87" s="73">
        <v>0</v>
      </c>
      <c r="G87" s="74">
        <f t="shared" si="3"/>
        <v>12071</v>
      </c>
    </row>
    <row r="88" spans="1:7" x14ac:dyDescent="0.2">
      <c r="A88" s="71" t="s">
        <v>421</v>
      </c>
      <c r="B88" s="72">
        <f>B56-SUM(B57:B87)</f>
        <v>14403</v>
      </c>
      <c r="C88" s="72">
        <f>C56-SUM(C57:C87)</f>
        <v>84</v>
      </c>
      <c r="D88" s="72">
        <f t="shared" si="2"/>
        <v>14319</v>
      </c>
      <c r="E88" s="73">
        <f>-SUM(E57:E87)</f>
        <v>0</v>
      </c>
      <c r="F88" s="73">
        <f>-SUM(F57:F87)</f>
        <v>0</v>
      </c>
      <c r="G88" s="74">
        <f t="shared" si="3"/>
        <v>14319</v>
      </c>
    </row>
    <row r="89" spans="1:7" x14ac:dyDescent="0.2">
      <c r="A89" s="75" t="s">
        <v>428</v>
      </c>
      <c r="B89" s="76">
        <v>14592</v>
      </c>
      <c r="C89" s="76">
        <v>1703</v>
      </c>
      <c r="D89" s="76">
        <f t="shared" si="2"/>
        <v>12889</v>
      </c>
      <c r="E89" s="77">
        <v>0</v>
      </c>
      <c r="F89" s="77">
        <v>0</v>
      </c>
      <c r="G89" s="78">
        <f t="shared" si="3"/>
        <v>12889</v>
      </c>
    </row>
    <row r="90" spans="1:7" x14ac:dyDescent="0.2">
      <c r="A90" s="71" t="s">
        <v>60</v>
      </c>
      <c r="B90" s="72">
        <v>570</v>
      </c>
      <c r="C90" s="72">
        <v>0</v>
      </c>
      <c r="D90" s="72">
        <f t="shared" si="2"/>
        <v>570</v>
      </c>
      <c r="E90" s="73">
        <v>0</v>
      </c>
      <c r="F90" s="73">
        <v>0</v>
      </c>
      <c r="G90" s="74">
        <f t="shared" si="3"/>
        <v>570</v>
      </c>
    </row>
    <row r="91" spans="1:7" x14ac:dyDescent="0.2">
      <c r="A91" s="71" t="s">
        <v>61</v>
      </c>
      <c r="B91" s="72">
        <v>2494</v>
      </c>
      <c r="C91" s="72">
        <v>0</v>
      </c>
      <c r="D91" s="72">
        <f t="shared" si="2"/>
        <v>2494</v>
      </c>
      <c r="E91" s="73">
        <v>0</v>
      </c>
      <c r="F91" s="73">
        <v>0</v>
      </c>
      <c r="G91" s="74">
        <f t="shared" si="3"/>
        <v>2494</v>
      </c>
    </row>
    <row r="92" spans="1:7" x14ac:dyDescent="0.2">
      <c r="A92" s="71" t="s">
        <v>421</v>
      </c>
      <c r="B92" s="72">
        <f>B89-SUM(B90:B91)</f>
        <v>11528</v>
      </c>
      <c r="C92" s="72">
        <f>C89-SUM(C90:C91)</f>
        <v>1703</v>
      </c>
      <c r="D92" s="72">
        <f t="shared" si="2"/>
        <v>9825</v>
      </c>
      <c r="E92" s="73">
        <f>-SUM(E90:E91)</f>
        <v>0</v>
      </c>
      <c r="F92" s="73">
        <f>-SUM(F90:F91)</f>
        <v>0</v>
      </c>
      <c r="G92" s="74">
        <f t="shared" si="3"/>
        <v>9825</v>
      </c>
    </row>
    <row r="93" spans="1:7" x14ac:dyDescent="0.2">
      <c r="A93" s="75" t="s">
        <v>429</v>
      </c>
      <c r="B93" s="76">
        <v>164467</v>
      </c>
      <c r="C93" s="76">
        <v>1289</v>
      </c>
      <c r="D93" s="76">
        <f t="shared" si="2"/>
        <v>163178</v>
      </c>
      <c r="E93" s="77">
        <v>0</v>
      </c>
      <c r="F93" s="77">
        <v>0</v>
      </c>
      <c r="G93" s="78">
        <f t="shared" si="3"/>
        <v>163178</v>
      </c>
    </row>
    <row r="94" spans="1:7" x14ac:dyDescent="0.2">
      <c r="A94" s="71" t="s">
        <v>62</v>
      </c>
      <c r="B94" s="72">
        <v>17487</v>
      </c>
      <c r="C94" s="72">
        <v>0</v>
      </c>
      <c r="D94" s="72">
        <f t="shared" si="2"/>
        <v>17487</v>
      </c>
      <c r="E94" s="73">
        <v>0</v>
      </c>
      <c r="F94" s="73">
        <v>0</v>
      </c>
      <c r="G94" s="74">
        <f t="shared" si="3"/>
        <v>17487</v>
      </c>
    </row>
    <row r="95" spans="1:7" x14ac:dyDescent="0.2">
      <c r="A95" s="71" t="s">
        <v>421</v>
      </c>
      <c r="B95" s="72">
        <f>B93-B94</f>
        <v>146980</v>
      </c>
      <c r="C95" s="72">
        <f>C93-C94</f>
        <v>1289</v>
      </c>
      <c r="D95" s="72">
        <f t="shared" si="2"/>
        <v>145691</v>
      </c>
      <c r="E95" s="73">
        <f>-E94</f>
        <v>0</v>
      </c>
      <c r="F95" s="73">
        <f>-F94</f>
        <v>0</v>
      </c>
      <c r="G95" s="74">
        <f t="shared" si="3"/>
        <v>145691</v>
      </c>
    </row>
    <row r="96" spans="1:7" x14ac:dyDescent="0.2">
      <c r="A96" s="75" t="s">
        <v>430</v>
      </c>
      <c r="B96" s="76">
        <v>140798</v>
      </c>
      <c r="C96" s="76">
        <v>144</v>
      </c>
      <c r="D96" s="76">
        <f t="shared" si="2"/>
        <v>140654</v>
      </c>
      <c r="E96" s="77">
        <v>0</v>
      </c>
      <c r="F96" s="77">
        <v>0</v>
      </c>
      <c r="G96" s="78">
        <f t="shared" si="3"/>
        <v>140654</v>
      </c>
    </row>
    <row r="97" spans="1:7" x14ac:dyDescent="0.2">
      <c r="A97" s="71" t="s">
        <v>63</v>
      </c>
      <c r="B97" s="72">
        <v>3088</v>
      </c>
      <c r="C97" s="72">
        <v>0</v>
      </c>
      <c r="D97" s="72">
        <f t="shared" si="2"/>
        <v>3088</v>
      </c>
      <c r="E97" s="73">
        <v>0</v>
      </c>
      <c r="F97" s="73">
        <v>0</v>
      </c>
      <c r="G97" s="74">
        <f t="shared" si="3"/>
        <v>3088</v>
      </c>
    </row>
    <row r="98" spans="1:7" x14ac:dyDescent="0.2">
      <c r="A98" s="71" t="s">
        <v>64</v>
      </c>
      <c r="B98" s="72">
        <v>7193</v>
      </c>
      <c r="C98" s="72">
        <v>0</v>
      </c>
      <c r="D98" s="72">
        <f t="shared" si="2"/>
        <v>7193</v>
      </c>
      <c r="E98" s="73">
        <v>0</v>
      </c>
      <c r="F98" s="73">
        <v>0</v>
      </c>
      <c r="G98" s="74">
        <f t="shared" si="3"/>
        <v>7193</v>
      </c>
    </row>
    <row r="99" spans="1:7" x14ac:dyDescent="0.2">
      <c r="A99" s="71" t="s">
        <v>421</v>
      </c>
      <c r="B99" s="72">
        <f>B96-SUM(B97:B98)</f>
        <v>130517</v>
      </c>
      <c r="C99" s="72">
        <f>C96-SUM(C97:C98)</f>
        <v>144</v>
      </c>
      <c r="D99" s="72">
        <f t="shared" si="2"/>
        <v>130373</v>
      </c>
      <c r="E99" s="73">
        <f>-SUM(E97:E98)</f>
        <v>0</v>
      </c>
      <c r="F99" s="73">
        <f>-SUM(F97:F98)</f>
        <v>0</v>
      </c>
      <c r="G99" s="74">
        <f t="shared" si="3"/>
        <v>130373</v>
      </c>
    </row>
    <row r="100" spans="1:7" x14ac:dyDescent="0.2">
      <c r="A100" s="75" t="s">
        <v>431</v>
      </c>
      <c r="B100" s="76">
        <v>197403</v>
      </c>
      <c r="C100" s="76">
        <v>0</v>
      </c>
      <c r="D100" s="76">
        <f t="shared" si="2"/>
        <v>197403</v>
      </c>
      <c r="E100" s="77">
        <v>0</v>
      </c>
      <c r="F100" s="77">
        <v>0</v>
      </c>
      <c r="G100" s="78">
        <f t="shared" si="3"/>
        <v>197403</v>
      </c>
    </row>
    <row r="101" spans="1:7" x14ac:dyDescent="0.2">
      <c r="A101" s="71" t="s">
        <v>65</v>
      </c>
      <c r="B101" s="72">
        <v>7030</v>
      </c>
      <c r="C101" s="72">
        <v>0</v>
      </c>
      <c r="D101" s="72">
        <f t="shared" si="2"/>
        <v>7030</v>
      </c>
      <c r="E101" s="73">
        <v>0</v>
      </c>
      <c r="F101" s="73">
        <v>0</v>
      </c>
      <c r="G101" s="74">
        <f t="shared" si="3"/>
        <v>7030</v>
      </c>
    </row>
    <row r="102" spans="1:7" x14ac:dyDescent="0.2">
      <c r="A102" s="71" t="s">
        <v>66</v>
      </c>
      <c r="B102" s="72">
        <v>1356</v>
      </c>
      <c r="C102" s="72">
        <v>0</v>
      </c>
      <c r="D102" s="72">
        <f t="shared" si="2"/>
        <v>1356</v>
      </c>
      <c r="E102" s="73">
        <v>0</v>
      </c>
      <c r="F102" s="73">
        <v>0</v>
      </c>
      <c r="G102" s="74">
        <f t="shared" si="3"/>
        <v>1356</v>
      </c>
    </row>
    <row r="103" spans="1:7" x14ac:dyDescent="0.2">
      <c r="A103" s="71" t="s">
        <v>67</v>
      </c>
      <c r="B103" s="72">
        <v>8429</v>
      </c>
      <c r="C103" s="72">
        <v>0</v>
      </c>
      <c r="D103" s="72">
        <f t="shared" si="2"/>
        <v>8429</v>
      </c>
      <c r="E103" s="73">
        <v>0</v>
      </c>
      <c r="F103" s="73">
        <v>0</v>
      </c>
      <c r="G103" s="74">
        <f t="shared" si="3"/>
        <v>8429</v>
      </c>
    </row>
    <row r="104" spans="1:7" x14ac:dyDescent="0.2">
      <c r="A104" s="71" t="s">
        <v>68</v>
      </c>
      <c r="B104" s="72">
        <v>735</v>
      </c>
      <c r="C104" s="72">
        <v>0</v>
      </c>
      <c r="D104" s="72">
        <f t="shared" si="2"/>
        <v>735</v>
      </c>
      <c r="E104" s="73">
        <v>0</v>
      </c>
      <c r="F104" s="73">
        <v>0</v>
      </c>
      <c r="G104" s="74">
        <f t="shared" si="3"/>
        <v>735</v>
      </c>
    </row>
    <row r="105" spans="1:7" x14ac:dyDescent="0.2">
      <c r="A105" s="71" t="s">
        <v>421</v>
      </c>
      <c r="B105" s="72">
        <f>B100-SUM(B101:B104)</f>
        <v>179853</v>
      </c>
      <c r="C105" s="72">
        <f>C100-SUM(C101:C104)</f>
        <v>0</v>
      </c>
      <c r="D105" s="72">
        <f t="shared" si="2"/>
        <v>179853</v>
      </c>
      <c r="E105" s="73">
        <f>-SUM(E101:E104)</f>
        <v>0</v>
      </c>
      <c r="F105" s="73">
        <f>-SUM(F101:F104)</f>
        <v>0</v>
      </c>
      <c r="G105" s="74">
        <f t="shared" si="3"/>
        <v>179853</v>
      </c>
    </row>
    <row r="106" spans="1:7" x14ac:dyDescent="0.2">
      <c r="A106" s="75" t="s">
        <v>432</v>
      </c>
      <c r="B106" s="76">
        <v>336783</v>
      </c>
      <c r="C106" s="76">
        <v>53</v>
      </c>
      <c r="D106" s="76">
        <f t="shared" si="2"/>
        <v>336730</v>
      </c>
      <c r="E106" s="77">
        <v>0</v>
      </c>
      <c r="F106" s="77">
        <v>0</v>
      </c>
      <c r="G106" s="78">
        <f t="shared" si="3"/>
        <v>336730</v>
      </c>
    </row>
    <row r="107" spans="1:7" x14ac:dyDescent="0.2">
      <c r="A107" s="71" t="s">
        <v>69</v>
      </c>
      <c r="B107" s="72">
        <v>409</v>
      </c>
      <c r="C107" s="72">
        <v>0</v>
      </c>
      <c r="D107" s="72">
        <f t="shared" si="2"/>
        <v>409</v>
      </c>
      <c r="E107" s="73">
        <v>0</v>
      </c>
      <c r="F107" s="73">
        <v>0</v>
      </c>
      <c r="G107" s="74">
        <f t="shared" si="3"/>
        <v>409</v>
      </c>
    </row>
    <row r="108" spans="1:7" x14ac:dyDescent="0.2">
      <c r="A108" s="71" t="s">
        <v>70</v>
      </c>
      <c r="B108" s="72">
        <v>16607</v>
      </c>
      <c r="C108" s="72">
        <v>0</v>
      </c>
      <c r="D108" s="72">
        <f t="shared" si="2"/>
        <v>16607</v>
      </c>
      <c r="E108" s="73">
        <v>0</v>
      </c>
      <c r="F108" s="73">
        <v>0</v>
      </c>
      <c r="G108" s="74">
        <f t="shared" si="3"/>
        <v>16607</v>
      </c>
    </row>
    <row r="109" spans="1:7" x14ac:dyDescent="0.2">
      <c r="A109" s="71" t="s">
        <v>71</v>
      </c>
      <c r="B109" s="72">
        <v>19530</v>
      </c>
      <c r="C109" s="72">
        <v>0</v>
      </c>
      <c r="D109" s="72">
        <f t="shared" si="2"/>
        <v>19530</v>
      </c>
      <c r="E109" s="73">
        <v>0</v>
      </c>
      <c r="F109" s="73">
        <v>0</v>
      </c>
      <c r="G109" s="74">
        <f t="shared" si="3"/>
        <v>19530</v>
      </c>
    </row>
    <row r="110" spans="1:7" x14ac:dyDescent="0.2">
      <c r="A110" s="71" t="s">
        <v>421</v>
      </c>
      <c r="B110" s="72">
        <f>B106-SUM(B107:B109)</f>
        <v>300237</v>
      </c>
      <c r="C110" s="72">
        <f>C106-SUM(C107:C109)</f>
        <v>53</v>
      </c>
      <c r="D110" s="72">
        <f t="shared" si="2"/>
        <v>300184</v>
      </c>
      <c r="E110" s="73">
        <f>-SUM(E107:E109)</f>
        <v>0</v>
      </c>
      <c r="F110" s="73">
        <f>-SUM(F107:F109)</f>
        <v>0</v>
      </c>
      <c r="G110" s="74">
        <f t="shared" si="3"/>
        <v>300184</v>
      </c>
    </row>
    <row r="111" spans="1:7" x14ac:dyDescent="0.2">
      <c r="A111" s="75" t="s">
        <v>433</v>
      </c>
      <c r="B111" s="76">
        <v>67826</v>
      </c>
      <c r="C111" s="76">
        <v>4106</v>
      </c>
      <c r="D111" s="76">
        <f t="shared" si="2"/>
        <v>63720</v>
      </c>
      <c r="E111" s="77">
        <v>0</v>
      </c>
      <c r="F111" s="77">
        <v>0</v>
      </c>
      <c r="G111" s="78">
        <f t="shared" si="3"/>
        <v>63720</v>
      </c>
    </row>
    <row r="112" spans="1:7" x14ac:dyDescent="0.2">
      <c r="A112" s="71" t="s">
        <v>382</v>
      </c>
      <c r="B112" s="72">
        <v>559</v>
      </c>
      <c r="C112" s="72">
        <v>0</v>
      </c>
      <c r="D112" s="72">
        <f t="shared" si="2"/>
        <v>559</v>
      </c>
      <c r="E112" s="73">
        <v>0</v>
      </c>
      <c r="F112" s="73">
        <v>0</v>
      </c>
      <c r="G112" s="74">
        <f t="shared" si="3"/>
        <v>559</v>
      </c>
    </row>
    <row r="113" spans="1:7" x14ac:dyDescent="0.2">
      <c r="A113" s="71" t="s">
        <v>72</v>
      </c>
      <c r="B113" s="72">
        <v>12004</v>
      </c>
      <c r="C113" s="72">
        <v>408</v>
      </c>
      <c r="D113" s="72">
        <f t="shared" si="2"/>
        <v>11596</v>
      </c>
      <c r="E113" s="73">
        <v>0</v>
      </c>
      <c r="F113" s="73">
        <v>0</v>
      </c>
      <c r="G113" s="74">
        <f t="shared" si="3"/>
        <v>11596</v>
      </c>
    </row>
    <row r="114" spans="1:7" x14ac:dyDescent="0.2">
      <c r="A114" s="71" t="s">
        <v>421</v>
      </c>
      <c r="B114" s="72">
        <f>B111-SUM(B112:B113)</f>
        <v>55263</v>
      </c>
      <c r="C114" s="72">
        <f>C111-SUM(C112:C113)</f>
        <v>3698</v>
      </c>
      <c r="D114" s="72">
        <f t="shared" si="2"/>
        <v>51565</v>
      </c>
      <c r="E114" s="73">
        <f>-SUM(E112:E113)</f>
        <v>0</v>
      </c>
      <c r="F114" s="73">
        <f>-SUM(F112:F113)</f>
        <v>0</v>
      </c>
      <c r="G114" s="74">
        <f t="shared" si="3"/>
        <v>51565</v>
      </c>
    </row>
    <row r="115" spans="1:7" x14ac:dyDescent="0.2">
      <c r="A115" s="75" t="s">
        <v>609</v>
      </c>
      <c r="B115" s="76">
        <v>34426</v>
      </c>
      <c r="C115" s="76">
        <v>2578</v>
      </c>
      <c r="D115" s="76">
        <f t="shared" si="2"/>
        <v>31848</v>
      </c>
      <c r="E115" s="77">
        <v>0</v>
      </c>
      <c r="F115" s="77">
        <v>0</v>
      </c>
      <c r="G115" s="78">
        <f t="shared" si="3"/>
        <v>31848</v>
      </c>
    </row>
    <row r="116" spans="1:7" x14ac:dyDescent="0.2">
      <c r="A116" s="71" t="s">
        <v>100</v>
      </c>
      <c r="B116" s="72">
        <v>7479</v>
      </c>
      <c r="C116" s="72">
        <v>0</v>
      </c>
      <c r="D116" s="72">
        <f t="shared" si="2"/>
        <v>7479</v>
      </c>
      <c r="E116" s="73">
        <v>0</v>
      </c>
      <c r="F116" s="73">
        <v>0</v>
      </c>
      <c r="G116" s="74">
        <f t="shared" si="3"/>
        <v>7479</v>
      </c>
    </row>
    <row r="117" spans="1:7" x14ac:dyDescent="0.2">
      <c r="A117" s="71" t="s">
        <v>421</v>
      </c>
      <c r="B117" s="72">
        <f>(B115-B116)</f>
        <v>26947</v>
      </c>
      <c r="C117" s="72">
        <f>(C115-C116)</f>
        <v>2578</v>
      </c>
      <c r="D117" s="72">
        <f t="shared" si="2"/>
        <v>24369</v>
      </c>
      <c r="E117" s="73">
        <f>-E116</f>
        <v>0</v>
      </c>
      <c r="F117" s="73">
        <f>-F116</f>
        <v>0</v>
      </c>
      <c r="G117" s="74">
        <f t="shared" si="3"/>
        <v>24369</v>
      </c>
    </row>
    <row r="118" spans="1:7" x14ac:dyDescent="0.2">
      <c r="A118" s="75" t="s">
        <v>435</v>
      </c>
      <c r="B118" s="76">
        <v>16356</v>
      </c>
      <c r="C118" s="76">
        <v>1290</v>
      </c>
      <c r="D118" s="76">
        <f t="shared" si="2"/>
        <v>15066</v>
      </c>
      <c r="E118" s="77">
        <v>0</v>
      </c>
      <c r="F118" s="77">
        <v>0</v>
      </c>
      <c r="G118" s="78">
        <f t="shared" si="3"/>
        <v>15066</v>
      </c>
    </row>
    <row r="119" spans="1:7" x14ac:dyDescent="0.2">
      <c r="A119" s="71" t="s">
        <v>101</v>
      </c>
      <c r="B119" s="72">
        <v>1723</v>
      </c>
      <c r="C119" s="72">
        <v>0</v>
      </c>
      <c r="D119" s="72">
        <f t="shared" si="2"/>
        <v>1723</v>
      </c>
      <c r="E119" s="73">
        <v>0</v>
      </c>
      <c r="F119" s="73">
        <v>0</v>
      </c>
      <c r="G119" s="74">
        <f t="shared" si="3"/>
        <v>1723</v>
      </c>
    </row>
    <row r="120" spans="1:7" x14ac:dyDescent="0.2">
      <c r="A120" s="71" t="s">
        <v>102</v>
      </c>
      <c r="B120" s="72">
        <v>158</v>
      </c>
      <c r="C120" s="72">
        <v>0</v>
      </c>
      <c r="D120" s="72">
        <f t="shared" si="2"/>
        <v>158</v>
      </c>
      <c r="E120" s="73">
        <v>0</v>
      </c>
      <c r="F120" s="73">
        <v>0</v>
      </c>
      <c r="G120" s="74">
        <f t="shared" si="3"/>
        <v>158</v>
      </c>
    </row>
    <row r="121" spans="1:7" x14ac:dyDescent="0.2">
      <c r="A121" s="71" t="s">
        <v>421</v>
      </c>
      <c r="B121" s="72">
        <f>B118-SUM(B119:B120)</f>
        <v>14475</v>
      </c>
      <c r="C121" s="72">
        <f>C118-SUM(C119:C120)</f>
        <v>1290</v>
      </c>
      <c r="D121" s="72">
        <f t="shared" si="2"/>
        <v>13185</v>
      </c>
      <c r="E121" s="73">
        <f>-SUM(E119:E120)</f>
        <v>0</v>
      </c>
      <c r="F121" s="73">
        <f>-SUM(F119:F120)</f>
        <v>0</v>
      </c>
      <c r="G121" s="74">
        <f t="shared" si="3"/>
        <v>13185</v>
      </c>
    </row>
    <row r="122" spans="1:7" x14ac:dyDescent="0.2">
      <c r="A122" s="75" t="s">
        <v>436</v>
      </c>
      <c r="B122" s="76">
        <v>890066</v>
      </c>
      <c r="C122" s="76">
        <v>685</v>
      </c>
      <c r="D122" s="76">
        <f t="shared" si="2"/>
        <v>889381</v>
      </c>
      <c r="E122" s="77">
        <v>0</v>
      </c>
      <c r="F122" s="77">
        <v>0</v>
      </c>
      <c r="G122" s="78">
        <f t="shared" si="3"/>
        <v>889381</v>
      </c>
    </row>
    <row r="123" spans="1:7" x14ac:dyDescent="0.2">
      <c r="A123" s="71" t="s">
        <v>103</v>
      </c>
      <c r="B123" s="72">
        <v>12986</v>
      </c>
      <c r="C123" s="72">
        <v>0</v>
      </c>
      <c r="D123" s="72">
        <f t="shared" si="2"/>
        <v>12986</v>
      </c>
      <c r="E123" s="73">
        <v>0</v>
      </c>
      <c r="F123" s="73">
        <v>0</v>
      </c>
      <c r="G123" s="74">
        <f t="shared" si="3"/>
        <v>12986</v>
      </c>
    </row>
    <row r="124" spans="1:7" x14ac:dyDescent="0.2">
      <c r="A124" s="71" t="s">
        <v>104</v>
      </c>
      <c r="B124" s="72">
        <v>1411</v>
      </c>
      <c r="C124" s="72">
        <v>0</v>
      </c>
      <c r="D124" s="72">
        <f t="shared" si="2"/>
        <v>1411</v>
      </c>
      <c r="E124" s="73">
        <v>0</v>
      </c>
      <c r="F124" s="73">
        <v>0</v>
      </c>
      <c r="G124" s="74">
        <f t="shared" si="3"/>
        <v>1411</v>
      </c>
    </row>
    <row r="125" spans="1:7" x14ac:dyDescent="0.2">
      <c r="A125" s="71" t="s">
        <v>361</v>
      </c>
      <c r="B125" s="72">
        <v>846421</v>
      </c>
      <c r="C125" s="72">
        <v>685</v>
      </c>
      <c r="D125" s="72">
        <f t="shared" si="2"/>
        <v>845736</v>
      </c>
      <c r="E125" s="73">
        <v>0</v>
      </c>
      <c r="F125" s="73">
        <v>0</v>
      </c>
      <c r="G125" s="74">
        <f t="shared" si="3"/>
        <v>845736</v>
      </c>
    </row>
    <row r="126" spans="1:7" x14ac:dyDescent="0.2">
      <c r="A126" s="71" t="s">
        <v>105</v>
      </c>
      <c r="B126" s="72">
        <v>22136</v>
      </c>
      <c r="C126" s="72">
        <v>0</v>
      </c>
      <c r="D126" s="72">
        <f t="shared" si="2"/>
        <v>22136</v>
      </c>
      <c r="E126" s="73">
        <v>0</v>
      </c>
      <c r="F126" s="73">
        <v>0</v>
      </c>
      <c r="G126" s="74">
        <f t="shared" si="3"/>
        <v>22136</v>
      </c>
    </row>
    <row r="127" spans="1:7" x14ac:dyDescent="0.2">
      <c r="A127" s="71" t="s">
        <v>106</v>
      </c>
      <c r="B127" s="72">
        <v>7112</v>
      </c>
      <c r="C127" s="72">
        <v>0</v>
      </c>
      <c r="D127" s="72">
        <f t="shared" si="2"/>
        <v>7112</v>
      </c>
      <c r="E127" s="73">
        <v>0</v>
      </c>
      <c r="F127" s="73">
        <v>0</v>
      </c>
      <c r="G127" s="74">
        <f t="shared" si="3"/>
        <v>7112</v>
      </c>
    </row>
    <row r="128" spans="1:7" x14ac:dyDescent="0.2">
      <c r="A128" s="75" t="s">
        <v>437</v>
      </c>
      <c r="B128" s="76">
        <v>303907</v>
      </c>
      <c r="C128" s="76">
        <v>2706</v>
      </c>
      <c r="D128" s="76">
        <f t="shared" si="2"/>
        <v>301201</v>
      </c>
      <c r="E128" s="77">
        <v>0</v>
      </c>
      <c r="F128" s="77">
        <v>0</v>
      </c>
      <c r="G128" s="78">
        <f t="shared" si="3"/>
        <v>301201</v>
      </c>
    </row>
    <row r="129" spans="1:7" x14ac:dyDescent="0.2">
      <c r="A129" s="71" t="s">
        <v>107</v>
      </c>
      <c r="B129" s="72">
        <v>1634</v>
      </c>
      <c r="C129" s="72">
        <v>0</v>
      </c>
      <c r="D129" s="72">
        <f t="shared" si="2"/>
        <v>1634</v>
      </c>
      <c r="E129" s="73">
        <v>0</v>
      </c>
      <c r="F129" s="73">
        <v>0</v>
      </c>
      <c r="G129" s="74">
        <f t="shared" si="3"/>
        <v>1634</v>
      </c>
    </row>
    <row r="130" spans="1:7" x14ac:dyDescent="0.2">
      <c r="A130" s="71" t="s">
        <v>108</v>
      </c>
      <c r="B130" s="72">
        <v>52758</v>
      </c>
      <c r="C130" s="72">
        <v>45</v>
      </c>
      <c r="D130" s="72">
        <f t="shared" si="2"/>
        <v>52713</v>
      </c>
      <c r="E130" s="73">
        <v>4</v>
      </c>
      <c r="F130" s="73">
        <v>0</v>
      </c>
      <c r="G130" s="74">
        <f t="shared" si="3"/>
        <v>52717</v>
      </c>
    </row>
    <row r="131" spans="1:7" x14ac:dyDescent="0.2">
      <c r="A131" s="71" t="s">
        <v>421</v>
      </c>
      <c r="B131" s="72">
        <f>B128-SUM(B129:B130)</f>
        <v>249515</v>
      </c>
      <c r="C131" s="72">
        <f>C128-SUM(C129:C130)</f>
        <v>2661</v>
      </c>
      <c r="D131" s="72">
        <f t="shared" si="2"/>
        <v>246854</v>
      </c>
      <c r="E131" s="73">
        <f>-SUM(E129:E130)</f>
        <v>-4</v>
      </c>
      <c r="F131" s="73">
        <f>-SUM(F129:F130)</f>
        <v>0</v>
      </c>
      <c r="G131" s="74">
        <f t="shared" si="3"/>
        <v>246850</v>
      </c>
    </row>
    <row r="132" spans="1:7" x14ac:dyDescent="0.2">
      <c r="A132" s="75" t="s">
        <v>438</v>
      </c>
      <c r="B132" s="76">
        <v>99121</v>
      </c>
      <c r="C132" s="76">
        <v>0</v>
      </c>
      <c r="D132" s="76">
        <f t="shared" si="2"/>
        <v>99121</v>
      </c>
      <c r="E132" s="77">
        <v>0</v>
      </c>
      <c r="F132" s="77">
        <v>0</v>
      </c>
      <c r="G132" s="78">
        <f t="shared" si="3"/>
        <v>99121</v>
      </c>
    </row>
    <row r="133" spans="1:7" x14ac:dyDescent="0.2">
      <c r="A133" s="71" t="s">
        <v>109</v>
      </c>
      <c r="B133" s="72">
        <v>338</v>
      </c>
      <c r="C133" s="72">
        <v>0</v>
      </c>
      <c r="D133" s="72">
        <f t="shared" si="2"/>
        <v>338</v>
      </c>
      <c r="E133" s="73">
        <v>0</v>
      </c>
      <c r="F133" s="73">
        <v>0</v>
      </c>
      <c r="G133" s="74">
        <f t="shared" si="3"/>
        <v>338</v>
      </c>
    </row>
    <row r="134" spans="1:7" x14ac:dyDescent="0.2">
      <c r="A134" s="71" t="s">
        <v>110</v>
      </c>
      <c r="B134" s="72">
        <v>2787</v>
      </c>
      <c r="C134" s="72">
        <v>0</v>
      </c>
      <c r="D134" s="72">
        <f t="shared" si="2"/>
        <v>2787</v>
      </c>
      <c r="E134" s="73">
        <v>0</v>
      </c>
      <c r="F134" s="73">
        <v>0</v>
      </c>
      <c r="G134" s="74">
        <f t="shared" si="3"/>
        <v>2787</v>
      </c>
    </row>
    <row r="135" spans="1:7" x14ac:dyDescent="0.2">
      <c r="A135" s="71" t="s">
        <v>111</v>
      </c>
      <c r="B135" s="72">
        <v>4462</v>
      </c>
      <c r="C135" s="72">
        <v>0</v>
      </c>
      <c r="D135" s="72">
        <f t="shared" si="2"/>
        <v>4462</v>
      </c>
      <c r="E135" s="73">
        <v>0</v>
      </c>
      <c r="F135" s="73">
        <v>0</v>
      </c>
      <c r="G135" s="74">
        <f t="shared" si="3"/>
        <v>4462</v>
      </c>
    </row>
    <row r="136" spans="1:7" x14ac:dyDescent="0.2">
      <c r="A136" s="71" t="s">
        <v>112</v>
      </c>
      <c r="B136" s="72">
        <v>4</v>
      </c>
      <c r="C136" s="72">
        <v>0</v>
      </c>
      <c r="D136" s="72">
        <f t="shared" si="2"/>
        <v>4</v>
      </c>
      <c r="E136" s="73">
        <v>0</v>
      </c>
      <c r="F136" s="73">
        <v>0</v>
      </c>
      <c r="G136" s="74">
        <f t="shared" si="3"/>
        <v>4</v>
      </c>
    </row>
    <row r="137" spans="1:7" x14ac:dyDescent="0.2">
      <c r="A137" s="71" t="s">
        <v>370</v>
      </c>
      <c r="B137" s="72">
        <v>78046</v>
      </c>
      <c r="C137" s="72">
        <v>0</v>
      </c>
      <c r="D137" s="72">
        <f t="shared" ref="D137:D200" si="4">(B137-C137)</f>
        <v>78046</v>
      </c>
      <c r="E137" s="73">
        <v>0</v>
      </c>
      <c r="F137" s="73">
        <v>0</v>
      </c>
      <c r="G137" s="74">
        <f t="shared" si="3"/>
        <v>78046</v>
      </c>
    </row>
    <row r="138" spans="1:7" x14ac:dyDescent="0.2">
      <c r="A138" s="71" t="s">
        <v>421</v>
      </c>
      <c r="B138" s="72">
        <f>B132-SUM(B133:B137)</f>
        <v>13484</v>
      </c>
      <c r="C138" s="72">
        <f>C132-SUM(C133:C137)</f>
        <v>0</v>
      </c>
      <c r="D138" s="72">
        <f t="shared" si="4"/>
        <v>13484</v>
      </c>
      <c r="E138" s="73">
        <f>-SUM(E133:E137)</f>
        <v>0</v>
      </c>
      <c r="F138" s="73">
        <f>-SUM(F133:F137)</f>
        <v>0</v>
      </c>
      <c r="G138" s="74">
        <f t="shared" ref="G138:G201" si="5">SUM(D138:F138)</f>
        <v>13484</v>
      </c>
    </row>
    <row r="139" spans="1:7" x14ac:dyDescent="0.2">
      <c r="A139" s="75" t="s">
        <v>439</v>
      </c>
      <c r="B139" s="76">
        <v>11794</v>
      </c>
      <c r="C139" s="76">
        <v>1837</v>
      </c>
      <c r="D139" s="76">
        <f t="shared" si="4"/>
        <v>9957</v>
      </c>
      <c r="E139" s="77">
        <v>0</v>
      </c>
      <c r="F139" s="77">
        <v>0</v>
      </c>
      <c r="G139" s="78">
        <f t="shared" si="5"/>
        <v>9957</v>
      </c>
    </row>
    <row r="140" spans="1:7" x14ac:dyDescent="0.2">
      <c r="A140" s="71" t="s">
        <v>113</v>
      </c>
      <c r="B140" s="72">
        <v>2269</v>
      </c>
      <c r="C140" s="72">
        <v>0</v>
      </c>
      <c r="D140" s="72">
        <f t="shared" si="4"/>
        <v>2269</v>
      </c>
      <c r="E140" s="73">
        <v>0</v>
      </c>
      <c r="F140" s="73">
        <v>0</v>
      </c>
      <c r="G140" s="74">
        <f t="shared" si="5"/>
        <v>2269</v>
      </c>
    </row>
    <row r="141" spans="1:7" x14ac:dyDescent="0.2">
      <c r="A141" s="71" t="s">
        <v>114</v>
      </c>
      <c r="B141" s="72">
        <v>2845</v>
      </c>
      <c r="C141" s="72">
        <v>1448</v>
      </c>
      <c r="D141" s="72">
        <f t="shared" si="4"/>
        <v>1397</v>
      </c>
      <c r="E141" s="73">
        <v>0</v>
      </c>
      <c r="F141" s="73">
        <v>0</v>
      </c>
      <c r="G141" s="74">
        <f t="shared" si="5"/>
        <v>1397</v>
      </c>
    </row>
    <row r="142" spans="1:7" x14ac:dyDescent="0.2">
      <c r="A142" s="71" t="s">
        <v>421</v>
      </c>
      <c r="B142" s="72">
        <f>B139-SUM(B140:B141)</f>
        <v>6680</v>
      </c>
      <c r="C142" s="72">
        <f>C139-SUM(C140:C141)</f>
        <v>389</v>
      </c>
      <c r="D142" s="72">
        <f t="shared" si="4"/>
        <v>6291</v>
      </c>
      <c r="E142" s="73">
        <f>-SUM(E140:E141)</f>
        <v>0</v>
      </c>
      <c r="F142" s="73">
        <f>-SUM(F140:F141)</f>
        <v>0</v>
      </c>
      <c r="G142" s="74">
        <f t="shared" si="5"/>
        <v>6291</v>
      </c>
    </row>
    <row r="143" spans="1:7" x14ac:dyDescent="0.2">
      <c r="A143" s="75" t="s">
        <v>440</v>
      </c>
      <c r="B143" s="76">
        <v>48096</v>
      </c>
      <c r="C143" s="76">
        <v>3175</v>
      </c>
      <c r="D143" s="76">
        <f t="shared" si="4"/>
        <v>44921</v>
      </c>
      <c r="E143" s="77">
        <v>0</v>
      </c>
      <c r="F143" s="77">
        <v>0</v>
      </c>
      <c r="G143" s="78">
        <f t="shared" si="5"/>
        <v>44921</v>
      </c>
    </row>
    <row r="144" spans="1:7" x14ac:dyDescent="0.2">
      <c r="A144" s="71" t="s">
        <v>115</v>
      </c>
      <c r="B144" s="72">
        <v>3138</v>
      </c>
      <c r="C144" s="72">
        <v>932</v>
      </c>
      <c r="D144" s="72">
        <f t="shared" si="4"/>
        <v>2206</v>
      </c>
      <c r="E144" s="73">
        <v>0</v>
      </c>
      <c r="F144" s="73">
        <v>0</v>
      </c>
      <c r="G144" s="74">
        <f t="shared" si="5"/>
        <v>2206</v>
      </c>
    </row>
    <row r="145" spans="1:7" x14ac:dyDescent="0.2">
      <c r="A145" s="71" t="s">
        <v>116</v>
      </c>
      <c r="B145" s="72">
        <v>618</v>
      </c>
      <c r="C145" s="72">
        <v>0</v>
      </c>
      <c r="D145" s="72">
        <f t="shared" si="4"/>
        <v>618</v>
      </c>
      <c r="E145" s="73">
        <v>0</v>
      </c>
      <c r="F145" s="73">
        <v>0</v>
      </c>
      <c r="G145" s="74">
        <f t="shared" si="5"/>
        <v>618</v>
      </c>
    </row>
    <row r="146" spans="1:7" x14ac:dyDescent="0.2">
      <c r="A146" s="71" t="s">
        <v>117</v>
      </c>
      <c r="B146" s="72">
        <v>1452</v>
      </c>
      <c r="C146" s="72">
        <v>0</v>
      </c>
      <c r="D146" s="72">
        <f t="shared" si="4"/>
        <v>1452</v>
      </c>
      <c r="E146" s="73">
        <v>0</v>
      </c>
      <c r="F146" s="73">
        <v>0</v>
      </c>
      <c r="G146" s="74">
        <f t="shared" si="5"/>
        <v>1452</v>
      </c>
    </row>
    <row r="147" spans="1:7" x14ac:dyDescent="0.2">
      <c r="A147" s="71" t="s">
        <v>118</v>
      </c>
      <c r="B147" s="72">
        <v>1723</v>
      </c>
      <c r="C147" s="72">
        <v>0</v>
      </c>
      <c r="D147" s="72">
        <f t="shared" si="4"/>
        <v>1723</v>
      </c>
      <c r="E147" s="73">
        <v>0</v>
      </c>
      <c r="F147" s="73">
        <v>0</v>
      </c>
      <c r="G147" s="74">
        <f t="shared" si="5"/>
        <v>1723</v>
      </c>
    </row>
    <row r="148" spans="1:7" x14ac:dyDescent="0.2">
      <c r="A148" s="71" t="s">
        <v>119</v>
      </c>
      <c r="B148" s="72">
        <v>3369</v>
      </c>
      <c r="C148" s="72">
        <v>0</v>
      </c>
      <c r="D148" s="72">
        <f t="shared" si="4"/>
        <v>3369</v>
      </c>
      <c r="E148" s="73">
        <v>0</v>
      </c>
      <c r="F148" s="73">
        <v>0</v>
      </c>
      <c r="G148" s="74">
        <f t="shared" si="5"/>
        <v>3369</v>
      </c>
    </row>
    <row r="149" spans="1:7" x14ac:dyDescent="0.2">
      <c r="A149" s="71" t="s">
        <v>120</v>
      </c>
      <c r="B149" s="72">
        <v>7918</v>
      </c>
      <c r="C149" s="72">
        <v>419</v>
      </c>
      <c r="D149" s="72">
        <f t="shared" si="4"/>
        <v>7499</v>
      </c>
      <c r="E149" s="73">
        <v>0</v>
      </c>
      <c r="F149" s="73">
        <v>0</v>
      </c>
      <c r="G149" s="74">
        <f t="shared" si="5"/>
        <v>7499</v>
      </c>
    </row>
    <row r="150" spans="1:7" x14ac:dyDescent="0.2">
      <c r="A150" s="71" t="s">
        <v>421</v>
      </c>
      <c r="B150" s="72">
        <f>B143-SUM(B144:B149)</f>
        <v>29878</v>
      </c>
      <c r="C150" s="72">
        <f>C143-SUM(C144:C149)</f>
        <v>1824</v>
      </c>
      <c r="D150" s="72">
        <f t="shared" si="4"/>
        <v>28054</v>
      </c>
      <c r="E150" s="73">
        <f>-SUM(E144:E149)</f>
        <v>0</v>
      </c>
      <c r="F150" s="73">
        <f>-SUM(F144:F149)</f>
        <v>0</v>
      </c>
      <c r="G150" s="74">
        <f t="shared" si="5"/>
        <v>28054</v>
      </c>
    </row>
    <row r="151" spans="1:7" x14ac:dyDescent="0.2">
      <c r="A151" s="75" t="s">
        <v>441</v>
      </c>
      <c r="B151" s="76">
        <v>16853</v>
      </c>
      <c r="C151" s="76">
        <v>846</v>
      </c>
      <c r="D151" s="76">
        <f t="shared" si="4"/>
        <v>16007</v>
      </c>
      <c r="E151" s="77">
        <v>0</v>
      </c>
      <c r="F151" s="77">
        <v>0</v>
      </c>
      <c r="G151" s="78">
        <f t="shared" si="5"/>
        <v>16007</v>
      </c>
    </row>
    <row r="152" spans="1:7" x14ac:dyDescent="0.2">
      <c r="A152" s="71" t="s">
        <v>121</v>
      </c>
      <c r="B152" s="72">
        <v>497</v>
      </c>
      <c r="C152" s="72">
        <v>0</v>
      </c>
      <c r="D152" s="72">
        <f t="shared" si="4"/>
        <v>497</v>
      </c>
      <c r="E152" s="73">
        <v>0</v>
      </c>
      <c r="F152" s="73">
        <v>0</v>
      </c>
      <c r="G152" s="74">
        <f t="shared" si="5"/>
        <v>497</v>
      </c>
    </row>
    <row r="153" spans="1:7" x14ac:dyDescent="0.2">
      <c r="A153" s="71" t="s">
        <v>122</v>
      </c>
      <c r="B153" s="72">
        <v>294</v>
      </c>
      <c r="C153" s="72">
        <v>0</v>
      </c>
      <c r="D153" s="72">
        <f t="shared" si="4"/>
        <v>294</v>
      </c>
      <c r="E153" s="73">
        <v>0</v>
      </c>
      <c r="F153" s="73">
        <v>0</v>
      </c>
      <c r="G153" s="74">
        <f t="shared" si="5"/>
        <v>294</v>
      </c>
    </row>
    <row r="154" spans="1:7" x14ac:dyDescent="0.2">
      <c r="A154" s="71" t="s">
        <v>123</v>
      </c>
      <c r="B154" s="72">
        <v>1991</v>
      </c>
      <c r="C154" s="72">
        <v>0</v>
      </c>
      <c r="D154" s="72">
        <f t="shared" si="4"/>
        <v>1991</v>
      </c>
      <c r="E154" s="73">
        <v>0</v>
      </c>
      <c r="F154" s="73">
        <v>0</v>
      </c>
      <c r="G154" s="74">
        <f t="shared" si="5"/>
        <v>1991</v>
      </c>
    </row>
    <row r="155" spans="1:7" x14ac:dyDescent="0.2">
      <c r="A155" s="71" t="s">
        <v>421</v>
      </c>
      <c r="B155" s="72">
        <f>B151-SUM(B152:B154)</f>
        <v>14071</v>
      </c>
      <c r="C155" s="72">
        <f>C151-SUM(C152:C154)</f>
        <v>846</v>
      </c>
      <c r="D155" s="72">
        <f t="shared" si="4"/>
        <v>13225</v>
      </c>
      <c r="E155" s="73">
        <f>-SUM(E152:E154)</f>
        <v>0</v>
      </c>
      <c r="F155" s="73">
        <f>-SUM(F152:F154)</f>
        <v>0</v>
      </c>
      <c r="G155" s="74">
        <f t="shared" si="5"/>
        <v>13225</v>
      </c>
    </row>
    <row r="156" spans="1:7" x14ac:dyDescent="0.2">
      <c r="A156" s="75" t="s">
        <v>442</v>
      </c>
      <c r="B156" s="76">
        <v>12852</v>
      </c>
      <c r="C156" s="76">
        <v>980</v>
      </c>
      <c r="D156" s="76">
        <f t="shared" si="4"/>
        <v>11872</v>
      </c>
      <c r="E156" s="77">
        <v>0</v>
      </c>
      <c r="F156" s="77">
        <v>0</v>
      </c>
      <c r="G156" s="78">
        <f t="shared" si="5"/>
        <v>11872</v>
      </c>
    </row>
    <row r="157" spans="1:7" x14ac:dyDescent="0.2">
      <c r="A157" s="71" t="s">
        <v>124</v>
      </c>
      <c r="B157" s="72">
        <v>1665</v>
      </c>
      <c r="C157" s="72">
        <v>0</v>
      </c>
      <c r="D157" s="72">
        <f t="shared" si="4"/>
        <v>1665</v>
      </c>
      <c r="E157" s="73">
        <v>0</v>
      </c>
      <c r="F157" s="73">
        <v>0</v>
      </c>
      <c r="G157" s="74">
        <f t="shared" si="5"/>
        <v>1665</v>
      </c>
    </row>
    <row r="158" spans="1:7" x14ac:dyDescent="0.2">
      <c r="A158" s="71" t="s">
        <v>421</v>
      </c>
      <c r="B158" s="72">
        <f>(B156-B157)</f>
        <v>11187</v>
      </c>
      <c r="C158" s="72">
        <f>(C156-C157)</f>
        <v>980</v>
      </c>
      <c r="D158" s="72">
        <f t="shared" si="4"/>
        <v>10207</v>
      </c>
      <c r="E158" s="73">
        <f>-E157</f>
        <v>0</v>
      </c>
      <c r="F158" s="73">
        <f>-F157</f>
        <v>0</v>
      </c>
      <c r="G158" s="74">
        <f t="shared" si="5"/>
        <v>10207</v>
      </c>
    </row>
    <row r="159" spans="1:7" x14ac:dyDescent="0.2">
      <c r="A159" s="75" t="s">
        <v>443</v>
      </c>
      <c r="B159" s="76">
        <v>16543</v>
      </c>
      <c r="C159" s="76">
        <v>3445</v>
      </c>
      <c r="D159" s="76">
        <f t="shared" si="4"/>
        <v>13098</v>
      </c>
      <c r="E159" s="77">
        <v>0</v>
      </c>
      <c r="F159" s="77">
        <v>0</v>
      </c>
      <c r="G159" s="78">
        <f t="shared" si="5"/>
        <v>13098</v>
      </c>
    </row>
    <row r="160" spans="1:7" x14ac:dyDescent="0.2">
      <c r="A160" s="71" t="s">
        <v>610</v>
      </c>
      <c r="B160" s="72">
        <v>3499</v>
      </c>
      <c r="C160" s="72">
        <v>0</v>
      </c>
      <c r="D160" s="72">
        <f t="shared" si="4"/>
        <v>3499</v>
      </c>
      <c r="E160" s="73">
        <v>0</v>
      </c>
      <c r="F160" s="73">
        <v>0</v>
      </c>
      <c r="G160" s="74">
        <f t="shared" si="5"/>
        <v>3499</v>
      </c>
    </row>
    <row r="161" spans="1:7" x14ac:dyDescent="0.2">
      <c r="A161" s="71" t="s">
        <v>125</v>
      </c>
      <c r="B161" s="72">
        <v>2156</v>
      </c>
      <c r="C161" s="72">
        <v>0</v>
      </c>
      <c r="D161" s="72">
        <f t="shared" si="4"/>
        <v>2156</v>
      </c>
      <c r="E161" s="73">
        <v>0</v>
      </c>
      <c r="F161" s="73">
        <v>0</v>
      </c>
      <c r="G161" s="74">
        <f t="shared" si="5"/>
        <v>2156</v>
      </c>
    </row>
    <row r="162" spans="1:7" x14ac:dyDescent="0.2">
      <c r="A162" s="71" t="s">
        <v>421</v>
      </c>
      <c r="B162" s="72">
        <f>B159-SUM(B160:B161)</f>
        <v>10888</v>
      </c>
      <c r="C162" s="72">
        <f>C159-SUM(C160:C161)</f>
        <v>3445</v>
      </c>
      <c r="D162" s="72">
        <f t="shared" si="4"/>
        <v>7443</v>
      </c>
      <c r="E162" s="73">
        <f>-SUM(E160:E161)</f>
        <v>0</v>
      </c>
      <c r="F162" s="73">
        <f>-SUM(F160:F161)</f>
        <v>0</v>
      </c>
      <c r="G162" s="74">
        <f t="shared" si="5"/>
        <v>7443</v>
      </c>
    </row>
    <row r="163" spans="1:7" x14ac:dyDescent="0.2">
      <c r="A163" s="75" t="s">
        <v>444</v>
      </c>
      <c r="B163" s="76">
        <v>14351</v>
      </c>
      <c r="C163" s="76">
        <v>2287</v>
      </c>
      <c r="D163" s="76">
        <f t="shared" si="4"/>
        <v>12064</v>
      </c>
      <c r="E163" s="77">
        <v>0</v>
      </c>
      <c r="F163" s="77">
        <v>0</v>
      </c>
      <c r="G163" s="78">
        <f t="shared" si="5"/>
        <v>12064</v>
      </c>
    </row>
    <row r="164" spans="1:7" x14ac:dyDescent="0.2">
      <c r="A164" s="71" t="s">
        <v>126</v>
      </c>
      <c r="B164" s="72">
        <v>3069</v>
      </c>
      <c r="C164" s="72">
        <v>1403</v>
      </c>
      <c r="D164" s="72">
        <f t="shared" si="4"/>
        <v>1666</v>
      </c>
      <c r="E164" s="73">
        <v>0</v>
      </c>
      <c r="F164" s="73">
        <v>0</v>
      </c>
      <c r="G164" s="74">
        <f t="shared" si="5"/>
        <v>1666</v>
      </c>
    </row>
    <row r="165" spans="1:7" x14ac:dyDescent="0.2">
      <c r="A165" s="71" t="s">
        <v>127</v>
      </c>
      <c r="B165" s="72">
        <v>865</v>
      </c>
      <c r="C165" s="72">
        <v>0</v>
      </c>
      <c r="D165" s="72">
        <f t="shared" si="4"/>
        <v>865</v>
      </c>
      <c r="E165" s="73">
        <v>0</v>
      </c>
      <c r="F165" s="73">
        <v>0</v>
      </c>
      <c r="G165" s="74">
        <f t="shared" si="5"/>
        <v>865</v>
      </c>
    </row>
    <row r="166" spans="1:7" x14ac:dyDescent="0.2">
      <c r="A166" s="71" t="s">
        <v>128</v>
      </c>
      <c r="B166" s="72">
        <v>772</v>
      </c>
      <c r="C166" s="72">
        <v>0</v>
      </c>
      <c r="D166" s="72">
        <f t="shared" si="4"/>
        <v>772</v>
      </c>
      <c r="E166" s="73">
        <v>0</v>
      </c>
      <c r="F166" s="73">
        <v>0</v>
      </c>
      <c r="G166" s="74">
        <f t="shared" si="5"/>
        <v>772</v>
      </c>
    </row>
    <row r="167" spans="1:7" x14ac:dyDescent="0.2">
      <c r="A167" s="71" t="s">
        <v>421</v>
      </c>
      <c r="B167" s="72">
        <f>B163-SUM(B164:B166)</f>
        <v>9645</v>
      </c>
      <c r="C167" s="72">
        <f>C163-SUM(C164:C166)</f>
        <v>884</v>
      </c>
      <c r="D167" s="72">
        <f t="shared" si="4"/>
        <v>8761</v>
      </c>
      <c r="E167" s="73">
        <f>-SUM(E164:E166)</f>
        <v>0</v>
      </c>
      <c r="F167" s="73">
        <f>-SUM(F164:F166)</f>
        <v>0</v>
      </c>
      <c r="G167" s="74">
        <f t="shared" si="5"/>
        <v>8761</v>
      </c>
    </row>
    <row r="168" spans="1:7" x14ac:dyDescent="0.2">
      <c r="A168" s="75" t="s">
        <v>445</v>
      </c>
      <c r="B168" s="76">
        <v>27712</v>
      </c>
      <c r="C168" s="76">
        <v>1919</v>
      </c>
      <c r="D168" s="76">
        <f t="shared" si="4"/>
        <v>25793</v>
      </c>
      <c r="E168" s="77">
        <v>0</v>
      </c>
      <c r="F168" s="77">
        <v>0</v>
      </c>
      <c r="G168" s="78">
        <f t="shared" si="5"/>
        <v>25793</v>
      </c>
    </row>
    <row r="169" spans="1:7" x14ac:dyDescent="0.2">
      <c r="A169" s="71" t="s">
        <v>129</v>
      </c>
      <c r="B169" s="72">
        <v>2891</v>
      </c>
      <c r="C169" s="72">
        <v>0</v>
      </c>
      <c r="D169" s="72">
        <f t="shared" si="4"/>
        <v>2891</v>
      </c>
      <c r="E169" s="73">
        <v>0</v>
      </c>
      <c r="F169" s="73">
        <v>0</v>
      </c>
      <c r="G169" s="74">
        <f t="shared" si="5"/>
        <v>2891</v>
      </c>
    </row>
    <row r="170" spans="1:7" x14ac:dyDescent="0.2">
      <c r="A170" s="71" t="s">
        <v>130</v>
      </c>
      <c r="B170" s="72">
        <v>5115</v>
      </c>
      <c r="C170" s="72">
        <v>0</v>
      </c>
      <c r="D170" s="72">
        <f t="shared" si="4"/>
        <v>5115</v>
      </c>
      <c r="E170" s="73">
        <v>0</v>
      </c>
      <c r="F170" s="73">
        <v>0</v>
      </c>
      <c r="G170" s="74">
        <f t="shared" si="5"/>
        <v>5115</v>
      </c>
    </row>
    <row r="171" spans="1:7" x14ac:dyDescent="0.2">
      <c r="A171" s="71" t="s">
        <v>131</v>
      </c>
      <c r="B171" s="72">
        <v>1807</v>
      </c>
      <c r="C171" s="72">
        <v>0</v>
      </c>
      <c r="D171" s="72">
        <f t="shared" si="4"/>
        <v>1807</v>
      </c>
      <c r="E171" s="73">
        <v>0</v>
      </c>
      <c r="F171" s="73">
        <v>0</v>
      </c>
      <c r="G171" s="74">
        <f t="shared" si="5"/>
        <v>1807</v>
      </c>
    </row>
    <row r="172" spans="1:7" x14ac:dyDescent="0.2">
      <c r="A172" s="71" t="s">
        <v>421</v>
      </c>
      <c r="B172" s="72">
        <f>B168-SUM(B169:B171)</f>
        <v>17899</v>
      </c>
      <c r="C172" s="72">
        <f>C168-SUM(C169:C171)</f>
        <v>1919</v>
      </c>
      <c r="D172" s="72">
        <f t="shared" si="4"/>
        <v>15980</v>
      </c>
      <c r="E172" s="73">
        <f>-SUM(E169:E171)</f>
        <v>0</v>
      </c>
      <c r="F172" s="73">
        <f>-SUM(F169:F171)</f>
        <v>0</v>
      </c>
      <c r="G172" s="74">
        <f t="shared" si="5"/>
        <v>15980</v>
      </c>
    </row>
    <row r="173" spans="1:7" x14ac:dyDescent="0.2">
      <c r="A173" s="75" t="s">
        <v>446</v>
      </c>
      <c r="B173" s="76">
        <v>37895</v>
      </c>
      <c r="C173" s="76">
        <v>0</v>
      </c>
      <c r="D173" s="76">
        <f t="shared" si="4"/>
        <v>37895</v>
      </c>
      <c r="E173" s="77">
        <v>0</v>
      </c>
      <c r="F173" s="77">
        <v>0</v>
      </c>
      <c r="G173" s="78">
        <f t="shared" si="5"/>
        <v>37895</v>
      </c>
    </row>
    <row r="174" spans="1:7" x14ac:dyDescent="0.2">
      <c r="A174" s="71" t="s">
        <v>132</v>
      </c>
      <c r="B174" s="72">
        <v>7420</v>
      </c>
      <c r="C174" s="72">
        <v>0</v>
      </c>
      <c r="D174" s="72">
        <f t="shared" si="4"/>
        <v>7420</v>
      </c>
      <c r="E174" s="73">
        <v>0</v>
      </c>
      <c r="F174" s="73">
        <v>0</v>
      </c>
      <c r="G174" s="74">
        <f t="shared" si="5"/>
        <v>7420</v>
      </c>
    </row>
    <row r="175" spans="1:7" x14ac:dyDescent="0.2">
      <c r="A175" s="71" t="s">
        <v>611</v>
      </c>
      <c r="B175" s="72">
        <v>4708</v>
      </c>
      <c r="C175" s="72">
        <v>0</v>
      </c>
      <c r="D175" s="72">
        <f t="shared" si="4"/>
        <v>4708</v>
      </c>
      <c r="E175" s="73">
        <v>0</v>
      </c>
      <c r="F175" s="73">
        <v>0</v>
      </c>
      <c r="G175" s="74">
        <f t="shared" si="5"/>
        <v>4708</v>
      </c>
    </row>
    <row r="176" spans="1:7" x14ac:dyDescent="0.2">
      <c r="A176" s="71" t="s">
        <v>421</v>
      </c>
      <c r="B176" s="72">
        <f>B173-SUM(B174:B175)</f>
        <v>25767</v>
      </c>
      <c r="C176" s="72">
        <f>C173-SUM(C174:C175)</f>
        <v>0</v>
      </c>
      <c r="D176" s="72">
        <f t="shared" si="4"/>
        <v>25767</v>
      </c>
      <c r="E176" s="73">
        <f>-SUM(E174:E175)</f>
        <v>0</v>
      </c>
      <c r="F176" s="73">
        <f>-SUM(F174:F175)</f>
        <v>0</v>
      </c>
      <c r="G176" s="74">
        <f t="shared" si="5"/>
        <v>25767</v>
      </c>
    </row>
    <row r="177" spans="1:7" x14ac:dyDescent="0.2">
      <c r="A177" s="75" t="s">
        <v>450</v>
      </c>
      <c r="B177" s="76">
        <v>174955</v>
      </c>
      <c r="C177" s="76">
        <v>520</v>
      </c>
      <c r="D177" s="76">
        <f t="shared" si="4"/>
        <v>174435</v>
      </c>
      <c r="E177" s="77">
        <v>0</v>
      </c>
      <c r="F177" s="77">
        <v>0</v>
      </c>
      <c r="G177" s="78">
        <f t="shared" si="5"/>
        <v>174435</v>
      </c>
    </row>
    <row r="178" spans="1:7" x14ac:dyDescent="0.2">
      <c r="A178" s="71" t="s">
        <v>133</v>
      </c>
      <c r="B178" s="72">
        <v>7687</v>
      </c>
      <c r="C178" s="72">
        <v>0</v>
      </c>
      <c r="D178" s="72">
        <f t="shared" si="4"/>
        <v>7687</v>
      </c>
      <c r="E178" s="73">
        <v>0</v>
      </c>
      <c r="F178" s="73">
        <v>0</v>
      </c>
      <c r="G178" s="74">
        <f t="shared" si="5"/>
        <v>7687</v>
      </c>
    </row>
    <row r="179" spans="1:7" x14ac:dyDescent="0.2">
      <c r="A179" s="71" t="s">
        <v>134</v>
      </c>
      <c r="B179" s="72">
        <v>5</v>
      </c>
      <c r="C179" s="72">
        <v>0</v>
      </c>
      <c r="D179" s="72">
        <f t="shared" si="4"/>
        <v>5</v>
      </c>
      <c r="E179" s="73">
        <v>0</v>
      </c>
      <c r="F179" s="73">
        <v>0</v>
      </c>
      <c r="G179" s="74">
        <f t="shared" si="5"/>
        <v>5</v>
      </c>
    </row>
    <row r="180" spans="1:7" x14ac:dyDescent="0.2">
      <c r="A180" s="71" t="s">
        <v>421</v>
      </c>
      <c r="B180" s="72">
        <f>B177-SUM(B178:B179)</f>
        <v>167263</v>
      </c>
      <c r="C180" s="72">
        <f>C177-SUM(C178:C179)</f>
        <v>520</v>
      </c>
      <c r="D180" s="72">
        <f t="shared" si="4"/>
        <v>166743</v>
      </c>
      <c r="E180" s="73">
        <f>-SUM(E178:E179)</f>
        <v>0</v>
      </c>
      <c r="F180" s="73">
        <f>-SUM(F178:F179)</f>
        <v>0</v>
      </c>
      <c r="G180" s="74">
        <f t="shared" si="5"/>
        <v>166743</v>
      </c>
    </row>
    <row r="181" spans="1:7" x14ac:dyDescent="0.2">
      <c r="A181" s="75" t="s">
        <v>451</v>
      </c>
      <c r="B181" s="76">
        <v>99818</v>
      </c>
      <c r="C181" s="76">
        <v>24</v>
      </c>
      <c r="D181" s="76">
        <f t="shared" si="4"/>
        <v>99794</v>
      </c>
      <c r="E181" s="77">
        <v>0</v>
      </c>
      <c r="F181" s="77">
        <v>0</v>
      </c>
      <c r="G181" s="78">
        <f t="shared" si="5"/>
        <v>99794</v>
      </c>
    </row>
    <row r="182" spans="1:7" x14ac:dyDescent="0.2">
      <c r="A182" s="71" t="s">
        <v>135</v>
      </c>
      <c r="B182" s="72">
        <v>9513</v>
      </c>
      <c r="C182" s="72">
        <v>0</v>
      </c>
      <c r="D182" s="72">
        <f t="shared" si="4"/>
        <v>9513</v>
      </c>
      <c r="E182" s="73">
        <v>0</v>
      </c>
      <c r="F182" s="73">
        <v>0</v>
      </c>
      <c r="G182" s="74">
        <f t="shared" si="5"/>
        <v>9513</v>
      </c>
    </row>
    <row r="183" spans="1:7" x14ac:dyDescent="0.2">
      <c r="A183" s="71" t="s">
        <v>136</v>
      </c>
      <c r="B183" s="72">
        <v>2375</v>
      </c>
      <c r="C183" s="72">
        <v>0</v>
      </c>
      <c r="D183" s="72">
        <f t="shared" si="4"/>
        <v>2375</v>
      </c>
      <c r="E183" s="73">
        <v>0</v>
      </c>
      <c r="F183" s="73">
        <v>0</v>
      </c>
      <c r="G183" s="74">
        <f t="shared" si="5"/>
        <v>2375</v>
      </c>
    </row>
    <row r="184" spans="1:7" x14ac:dyDescent="0.2">
      <c r="A184" s="71" t="s">
        <v>137</v>
      </c>
      <c r="B184" s="72">
        <v>10666</v>
      </c>
      <c r="C184" s="72">
        <v>0</v>
      </c>
      <c r="D184" s="72">
        <f t="shared" si="4"/>
        <v>10666</v>
      </c>
      <c r="E184" s="73">
        <v>0</v>
      </c>
      <c r="F184" s="73">
        <v>0</v>
      </c>
      <c r="G184" s="74">
        <f t="shared" si="5"/>
        <v>10666</v>
      </c>
    </row>
    <row r="185" spans="1:7" x14ac:dyDescent="0.2">
      <c r="A185" s="71" t="s">
        <v>421</v>
      </c>
      <c r="B185" s="72">
        <f>B181-SUM(B182:B184)</f>
        <v>77264</v>
      </c>
      <c r="C185" s="72">
        <f>C181-SUM(C182:C184)</f>
        <v>24</v>
      </c>
      <c r="D185" s="72">
        <f t="shared" si="4"/>
        <v>77240</v>
      </c>
      <c r="E185" s="73">
        <f>-SUM(E182:E184)</f>
        <v>0</v>
      </c>
      <c r="F185" s="73">
        <f>-SUM(F182:F184)</f>
        <v>0</v>
      </c>
      <c r="G185" s="74">
        <f t="shared" si="5"/>
        <v>77240</v>
      </c>
    </row>
    <row r="186" spans="1:7" x14ac:dyDescent="0.2">
      <c r="A186" s="75" t="s">
        <v>452</v>
      </c>
      <c r="B186" s="76">
        <v>1301887</v>
      </c>
      <c r="C186" s="76">
        <v>901</v>
      </c>
      <c r="D186" s="76">
        <f t="shared" si="4"/>
        <v>1300986</v>
      </c>
      <c r="E186" s="77">
        <v>0</v>
      </c>
      <c r="F186" s="77">
        <v>0</v>
      </c>
      <c r="G186" s="78">
        <f t="shared" si="5"/>
        <v>1300986</v>
      </c>
    </row>
    <row r="187" spans="1:7" x14ac:dyDescent="0.2">
      <c r="A187" s="71" t="s">
        <v>138</v>
      </c>
      <c r="B187" s="72">
        <v>35956</v>
      </c>
      <c r="C187" s="72">
        <v>0</v>
      </c>
      <c r="D187" s="72">
        <f t="shared" si="4"/>
        <v>35956</v>
      </c>
      <c r="E187" s="73">
        <v>0</v>
      </c>
      <c r="F187" s="73">
        <v>0</v>
      </c>
      <c r="G187" s="74">
        <f t="shared" si="5"/>
        <v>35956</v>
      </c>
    </row>
    <row r="188" spans="1:7" x14ac:dyDescent="0.2">
      <c r="A188" s="71" t="s">
        <v>139</v>
      </c>
      <c r="B188" s="72">
        <v>352741</v>
      </c>
      <c r="C188" s="72">
        <v>710</v>
      </c>
      <c r="D188" s="72">
        <f t="shared" si="4"/>
        <v>352031</v>
      </c>
      <c r="E188" s="73">
        <v>0</v>
      </c>
      <c r="F188" s="73">
        <v>0</v>
      </c>
      <c r="G188" s="74">
        <f t="shared" si="5"/>
        <v>352031</v>
      </c>
    </row>
    <row r="189" spans="1:7" x14ac:dyDescent="0.2">
      <c r="A189" s="71" t="s">
        <v>140</v>
      </c>
      <c r="B189" s="72">
        <v>25308</v>
      </c>
      <c r="C189" s="72">
        <v>0</v>
      </c>
      <c r="D189" s="72">
        <f t="shared" si="4"/>
        <v>25308</v>
      </c>
      <c r="E189" s="73">
        <v>0</v>
      </c>
      <c r="F189" s="73">
        <v>0</v>
      </c>
      <c r="G189" s="74">
        <f t="shared" si="5"/>
        <v>25308</v>
      </c>
    </row>
    <row r="190" spans="1:7" x14ac:dyDescent="0.2">
      <c r="A190" s="71" t="s">
        <v>421</v>
      </c>
      <c r="B190" s="72">
        <f>B186-SUM(B187:B189)</f>
        <v>887882</v>
      </c>
      <c r="C190" s="72">
        <f>C186-SUM(C187:C189)</f>
        <v>191</v>
      </c>
      <c r="D190" s="72">
        <f t="shared" si="4"/>
        <v>887691</v>
      </c>
      <c r="E190" s="73">
        <f>-SUM(E187:E189)</f>
        <v>0</v>
      </c>
      <c r="F190" s="73">
        <f>-SUM(F187:F189)</f>
        <v>0</v>
      </c>
      <c r="G190" s="74">
        <f t="shared" si="5"/>
        <v>887691</v>
      </c>
    </row>
    <row r="191" spans="1:7" x14ac:dyDescent="0.2">
      <c r="A191" s="75" t="s">
        <v>453</v>
      </c>
      <c r="B191" s="76">
        <v>20025</v>
      </c>
      <c r="C191" s="76">
        <v>1530</v>
      </c>
      <c r="D191" s="76">
        <f t="shared" si="4"/>
        <v>18495</v>
      </c>
      <c r="E191" s="77">
        <v>0</v>
      </c>
      <c r="F191" s="77">
        <v>0</v>
      </c>
      <c r="G191" s="78">
        <f t="shared" si="5"/>
        <v>18495</v>
      </c>
    </row>
    <row r="192" spans="1:7" x14ac:dyDescent="0.2">
      <c r="A192" s="71" t="s">
        <v>141</v>
      </c>
      <c r="B192" s="72">
        <v>2659</v>
      </c>
      <c r="C192" s="72">
        <v>0</v>
      </c>
      <c r="D192" s="72">
        <f t="shared" si="4"/>
        <v>2659</v>
      </c>
      <c r="E192" s="73">
        <v>0</v>
      </c>
      <c r="F192" s="73">
        <v>0</v>
      </c>
      <c r="G192" s="74">
        <f t="shared" si="5"/>
        <v>2659</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200</v>
      </c>
      <c r="C194" s="72">
        <v>0</v>
      </c>
      <c r="D194" s="72">
        <f t="shared" si="4"/>
        <v>200</v>
      </c>
      <c r="E194" s="73">
        <v>0</v>
      </c>
      <c r="F194" s="73">
        <v>0</v>
      </c>
      <c r="G194" s="74">
        <f t="shared" si="5"/>
        <v>200</v>
      </c>
    </row>
    <row r="195" spans="1:7" x14ac:dyDescent="0.2">
      <c r="A195" s="71" t="s">
        <v>144</v>
      </c>
      <c r="B195" s="72">
        <v>554</v>
      </c>
      <c r="C195" s="72">
        <v>0</v>
      </c>
      <c r="D195" s="72">
        <f t="shared" si="4"/>
        <v>554</v>
      </c>
      <c r="E195" s="73">
        <v>0</v>
      </c>
      <c r="F195" s="73">
        <v>0</v>
      </c>
      <c r="G195" s="74">
        <f t="shared" si="5"/>
        <v>554</v>
      </c>
    </row>
    <row r="196" spans="1:7" x14ac:dyDescent="0.2">
      <c r="A196" s="71" t="s">
        <v>145</v>
      </c>
      <c r="B196" s="72">
        <v>313</v>
      </c>
      <c r="C196" s="72">
        <v>0</v>
      </c>
      <c r="D196" s="72">
        <f t="shared" si="4"/>
        <v>313</v>
      </c>
      <c r="E196" s="73">
        <v>0</v>
      </c>
      <c r="F196" s="73">
        <v>0</v>
      </c>
      <c r="G196" s="74">
        <f t="shared" si="5"/>
        <v>313</v>
      </c>
    </row>
    <row r="197" spans="1:7" x14ac:dyDescent="0.2">
      <c r="A197" s="71" t="s">
        <v>421</v>
      </c>
      <c r="B197" s="72">
        <f>B191-SUM(B192:B196)</f>
        <v>15935</v>
      </c>
      <c r="C197" s="72">
        <f>C191-SUM(C192:C196)</f>
        <v>1530</v>
      </c>
      <c r="D197" s="72">
        <f t="shared" si="4"/>
        <v>14405</v>
      </c>
      <c r="E197" s="73">
        <f>-SUM(E192:E196)</f>
        <v>0</v>
      </c>
      <c r="F197" s="73">
        <f>-SUM(F192:F196)</f>
        <v>0</v>
      </c>
      <c r="G197" s="74">
        <f t="shared" si="5"/>
        <v>14405</v>
      </c>
    </row>
    <row r="198" spans="1:7" x14ac:dyDescent="0.2">
      <c r="A198" s="75" t="s">
        <v>454</v>
      </c>
      <c r="B198" s="76">
        <v>140955</v>
      </c>
      <c r="C198" s="76">
        <v>0</v>
      </c>
      <c r="D198" s="76">
        <f t="shared" si="4"/>
        <v>140955</v>
      </c>
      <c r="E198" s="77">
        <v>0</v>
      </c>
      <c r="F198" s="77">
        <v>0</v>
      </c>
      <c r="G198" s="78">
        <f t="shared" si="5"/>
        <v>140955</v>
      </c>
    </row>
    <row r="199" spans="1:7" x14ac:dyDescent="0.2">
      <c r="A199" s="71" t="s">
        <v>146</v>
      </c>
      <c r="B199" s="72">
        <v>5328</v>
      </c>
      <c r="C199" s="72">
        <v>0</v>
      </c>
      <c r="D199" s="72">
        <f t="shared" si="4"/>
        <v>5328</v>
      </c>
      <c r="E199" s="73">
        <v>6</v>
      </c>
      <c r="F199" s="73">
        <v>0</v>
      </c>
      <c r="G199" s="74">
        <f t="shared" si="5"/>
        <v>5334</v>
      </c>
    </row>
    <row r="200" spans="1:7" x14ac:dyDescent="0.2">
      <c r="A200" s="71" t="s">
        <v>147</v>
      </c>
      <c r="B200" s="72">
        <v>3962</v>
      </c>
      <c r="C200" s="72">
        <v>0</v>
      </c>
      <c r="D200" s="72">
        <f t="shared" si="4"/>
        <v>3962</v>
      </c>
      <c r="E200" s="73">
        <v>0</v>
      </c>
      <c r="F200" s="73">
        <v>0</v>
      </c>
      <c r="G200" s="74">
        <f t="shared" si="5"/>
        <v>3962</v>
      </c>
    </row>
    <row r="201" spans="1:7" x14ac:dyDescent="0.2">
      <c r="A201" s="71" t="s">
        <v>148</v>
      </c>
      <c r="B201" s="72">
        <v>411</v>
      </c>
      <c r="C201" s="72">
        <v>0</v>
      </c>
      <c r="D201" s="72">
        <f t="shared" ref="D201:D265" si="6">(B201-C201)</f>
        <v>411</v>
      </c>
      <c r="E201" s="73">
        <v>0</v>
      </c>
      <c r="F201" s="73">
        <v>0</v>
      </c>
      <c r="G201" s="74">
        <f t="shared" si="5"/>
        <v>411</v>
      </c>
    </row>
    <row r="202" spans="1:7" x14ac:dyDescent="0.2">
      <c r="A202" s="71" t="s">
        <v>149</v>
      </c>
      <c r="B202" s="72">
        <v>22622</v>
      </c>
      <c r="C202" s="72">
        <v>0</v>
      </c>
      <c r="D202" s="72">
        <f t="shared" si="6"/>
        <v>22622</v>
      </c>
      <c r="E202" s="73">
        <v>0</v>
      </c>
      <c r="F202" s="73">
        <v>0</v>
      </c>
      <c r="G202" s="74">
        <f t="shared" ref="G202:G266" si="7">SUM(D202:F202)</f>
        <v>22622</v>
      </c>
    </row>
    <row r="203" spans="1:7" x14ac:dyDescent="0.2">
      <c r="A203" s="71" t="s">
        <v>150</v>
      </c>
      <c r="B203" s="72">
        <v>15477</v>
      </c>
      <c r="C203" s="72">
        <v>0</v>
      </c>
      <c r="D203" s="72">
        <f t="shared" si="6"/>
        <v>15477</v>
      </c>
      <c r="E203" s="73">
        <v>0</v>
      </c>
      <c r="F203" s="73">
        <v>0</v>
      </c>
      <c r="G203" s="74">
        <f t="shared" si="7"/>
        <v>15477</v>
      </c>
    </row>
    <row r="204" spans="1:7" x14ac:dyDescent="0.2">
      <c r="A204" s="71" t="s">
        <v>421</v>
      </c>
      <c r="B204" s="72">
        <f>B198-SUM(B199:B203)</f>
        <v>93155</v>
      </c>
      <c r="C204" s="72">
        <f>C198-SUM(C199:C203)</f>
        <v>0</v>
      </c>
      <c r="D204" s="72">
        <f t="shared" si="6"/>
        <v>93155</v>
      </c>
      <c r="E204" s="73">
        <f>-SUM(E199:E203)</f>
        <v>-6</v>
      </c>
      <c r="F204" s="73">
        <f>-SUM(F199:F203)</f>
        <v>0</v>
      </c>
      <c r="G204" s="74">
        <f t="shared" si="7"/>
        <v>93149</v>
      </c>
    </row>
    <row r="205" spans="1:7" x14ac:dyDescent="0.2">
      <c r="A205" s="75" t="s">
        <v>455</v>
      </c>
      <c r="B205" s="76">
        <v>50231</v>
      </c>
      <c r="C205" s="76">
        <v>7784</v>
      </c>
      <c r="D205" s="76">
        <f t="shared" si="6"/>
        <v>42447</v>
      </c>
      <c r="E205" s="77">
        <v>0</v>
      </c>
      <c r="F205" s="77">
        <v>0</v>
      </c>
      <c r="G205" s="78">
        <f t="shared" si="7"/>
        <v>42447</v>
      </c>
    </row>
    <row r="206" spans="1:7" x14ac:dyDescent="0.2">
      <c r="A206" s="71" t="s">
        <v>151</v>
      </c>
      <c r="B206" s="72">
        <v>504</v>
      </c>
      <c r="C206" s="72">
        <v>0</v>
      </c>
      <c r="D206" s="72">
        <f t="shared" si="6"/>
        <v>504</v>
      </c>
      <c r="E206" s="73">
        <v>0</v>
      </c>
      <c r="F206" s="73">
        <v>0</v>
      </c>
      <c r="G206" s="74">
        <f t="shared" si="7"/>
        <v>504</v>
      </c>
    </row>
    <row r="207" spans="1:7" x14ac:dyDescent="0.2">
      <c r="A207" s="71" t="s">
        <v>152</v>
      </c>
      <c r="B207" s="72">
        <v>124</v>
      </c>
      <c r="C207" s="72">
        <v>0</v>
      </c>
      <c r="D207" s="72">
        <f t="shared" si="6"/>
        <v>124</v>
      </c>
      <c r="E207" s="73">
        <v>0</v>
      </c>
      <c r="F207" s="73">
        <v>0</v>
      </c>
      <c r="G207" s="74">
        <f t="shared" si="7"/>
        <v>124</v>
      </c>
    </row>
    <row r="208" spans="1:7" x14ac:dyDescent="0.2">
      <c r="A208" s="71" t="s">
        <v>153</v>
      </c>
      <c r="B208" s="72">
        <v>227</v>
      </c>
      <c r="C208" s="72">
        <v>0</v>
      </c>
      <c r="D208" s="72">
        <f t="shared" si="6"/>
        <v>227</v>
      </c>
      <c r="E208" s="73">
        <v>0</v>
      </c>
      <c r="F208" s="73">
        <v>0</v>
      </c>
      <c r="G208" s="74">
        <f t="shared" si="7"/>
        <v>227</v>
      </c>
    </row>
    <row r="209" spans="1:7" x14ac:dyDescent="0.2">
      <c r="A209" s="71" t="s">
        <v>154</v>
      </c>
      <c r="B209" s="72">
        <v>905</v>
      </c>
      <c r="C209" s="72">
        <v>0</v>
      </c>
      <c r="D209" s="72">
        <f t="shared" si="6"/>
        <v>905</v>
      </c>
      <c r="E209" s="73">
        <v>0</v>
      </c>
      <c r="F209" s="73">
        <v>0</v>
      </c>
      <c r="G209" s="74">
        <f t="shared" si="7"/>
        <v>905</v>
      </c>
    </row>
    <row r="210" spans="1:7" x14ac:dyDescent="0.2">
      <c r="A210" s="71" t="s">
        <v>155</v>
      </c>
      <c r="B210" s="72">
        <v>2207</v>
      </c>
      <c r="C210" s="72">
        <v>0</v>
      </c>
      <c r="D210" s="72">
        <f t="shared" si="6"/>
        <v>2207</v>
      </c>
      <c r="E210" s="73">
        <v>0</v>
      </c>
      <c r="F210" s="73">
        <v>0</v>
      </c>
      <c r="G210" s="74">
        <f t="shared" si="7"/>
        <v>2207</v>
      </c>
    </row>
    <row r="211" spans="1:7" x14ac:dyDescent="0.2">
      <c r="A211" s="71" t="s">
        <v>156</v>
      </c>
      <c r="B211" s="72">
        <v>921</v>
      </c>
      <c r="C211" s="72">
        <v>0</v>
      </c>
      <c r="D211" s="72">
        <f t="shared" si="6"/>
        <v>921</v>
      </c>
      <c r="E211" s="73">
        <v>0</v>
      </c>
      <c r="F211" s="73">
        <v>0</v>
      </c>
      <c r="G211" s="74">
        <f t="shared" si="7"/>
        <v>921</v>
      </c>
    </row>
    <row r="212" spans="1:7" x14ac:dyDescent="0.2">
      <c r="A212" s="71" t="s">
        <v>157</v>
      </c>
      <c r="B212" s="72">
        <v>675</v>
      </c>
      <c r="C212" s="72">
        <v>0</v>
      </c>
      <c r="D212" s="72">
        <f t="shared" si="6"/>
        <v>675</v>
      </c>
      <c r="E212" s="73">
        <v>0</v>
      </c>
      <c r="F212" s="73">
        <v>0</v>
      </c>
      <c r="G212" s="74">
        <f t="shared" si="7"/>
        <v>675</v>
      </c>
    </row>
    <row r="213" spans="1:7" x14ac:dyDescent="0.2">
      <c r="A213" s="71" t="s">
        <v>158</v>
      </c>
      <c r="B213" s="72">
        <v>253</v>
      </c>
      <c r="C213" s="72">
        <v>0</v>
      </c>
      <c r="D213" s="72">
        <f t="shared" si="6"/>
        <v>253</v>
      </c>
      <c r="E213" s="73">
        <v>0</v>
      </c>
      <c r="F213" s="73">
        <v>0</v>
      </c>
      <c r="G213" s="74">
        <f t="shared" si="7"/>
        <v>253</v>
      </c>
    </row>
    <row r="214" spans="1:7" x14ac:dyDescent="0.2">
      <c r="A214" s="71" t="s">
        <v>159</v>
      </c>
      <c r="B214" s="72">
        <v>2337</v>
      </c>
      <c r="C214" s="72">
        <v>1709</v>
      </c>
      <c r="D214" s="72">
        <f t="shared" si="6"/>
        <v>628</v>
      </c>
      <c r="E214" s="73">
        <v>0</v>
      </c>
      <c r="F214" s="73">
        <v>0</v>
      </c>
      <c r="G214" s="74">
        <f t="shared" si="7"/>
        <v>628</v>
      </c>
    </row>
    <row r="215" spans="1:7" x14ac:dyDescent="0.2">
      <c r="A215" s="71" t="s">
        <v>160</v>
      </c>
      <c r="B215" s="72">
        <v>7903</v>
      </c>
      <c r="C215" s="72">
        <v>1833</v>
      </c>
      <c r="D215" s="72">
        <f t="shared" si="6"/>
        <v>6070</v>
      </c>
      <c r="E215" s="73">
        <v>0</v>
      </c>
      <c r="F215" s="73">
        <v>0</v>
      </c>
      <c r="G215" s="74">
        <f t="shared" si="7"/>
        <v>6070</v>
      </c>
    </row>
    <row r="216" spans="1:7" x14ac:dyDescent="0.2">
      <c r="A216" s="71" t="s">
        <v>161</v>
      </c>
      <c r="B216" s="72">
        <v>1917</v>
      </c>
      <c r="C216" s="72">
        <v>0</v>
      </c>
      <c r="D216" s="72">
        <f t="shared" si="6"/>
        <v>1917</v>
      </c>
      <c r="E216" s="73">
        <v>0</v>
      </c>
      <c r="F216" s="73">
        <v>0</v>
      </c>
      <c r="G216" s="74">
        <f t="shared" si="7"/>
        <v>1917</v>
      </c>
    </row>
    <row r="217" spans="1:7" x14ac:dyDescent="0.2">
      <c r="A217" s="71" t="s">
        <v>421</v>
      </c>
      <c r="B217" s="72">
        <f>B205-SUM(B206:B216)</f>
        <v>32258</v>
      </c>
      <c r="C217" s="72">
        <f>C205-SUM(C206:C216)</f>
        <v>4242</v>
      </c>
      <c r="D217" s="72">
        <f t="shared" si="6"/>
        <v>28016</v>
      </c>
      <c r="E217" s="73">
        <f>-SUM(E206:E216)</f>
        <v>0</v>
      </c>
      <c r="F217" s="73">
        <f>-SUM(F206:F216)</f>
        <v>0</v>
      </c>
      <c r="G217" s="74">
        <f t="shared" si="7"/>
        <v>28016</v>
      </c>
    </row>
    <row r="218" spans="1:7" x14ac:dyDescent="0.2">
      <c r="A218" s="75" t="s">
        <v>456</v>
      </c>
      <c r="B218" s="76">
        <v>14597</v>
      </c>
      <c r="C218" s="76">
        <v>1130</v>
      </c>
      <c r="D218" s="76">
        <f t="shared" si="6"/>
        <v>13467</v>
      </c>
      <c r="E218" s="77">
        <v>0</v>
      </c>
      <c r="F218" s="77">
        <v>0</v>
      </c>
      <c r="G218" s="78">
        <f t="shared" si="7"/>
        <v>13467</v>
      </c>
    </row>
    <row r="219" spans="1:7" x14ac:dyDescent="0.2">
      <c r="A219" s="71" t="s">
        <v>162</v>
      </c>
      <c r="B219" s="72">
        <v>2481</v>
      </c>
      <c r="C219" s="72">
        <v>0</v>
      </c>
      <c r="D219" s="72">
        <f t="shared" si="6"/>
        <v>2481</v>
      </c>
      <c r="E219" s="73">
        <v>0</v>
      </c>
      <c r="F219" s="73">
        <v>0</v>
      </c>
      <c r="G219" s="74">
        <f t="shared" si="7"/>
        <v>2481</v>
      </c>
    </row>
    <row r="220" spans="1:7" x14ac:dyDescent="0.2">
      <c r="A220" s="71" t="s">
        <v>421</v>
      </c>
      <c r="B220" s="72">
        <f>B218-B219</f>
        <v>12116</v>
      </c>
      <c r="C220" s="72">
        <f>C218-C219</f>
        <v>1130</v>
      </c>
      <c r="D220" s="72">
        <f t="shared" si="6"/>
        <v>10986</v>
      </c>
      <c r="E220" s="73">
        <f>-E219</f>
        <v>0</v>
      </c>
      <c r="F220" s="73">
        <f>-F219</f>
        <v>0</v>
      </c>
      <c r="G220" s="74">
        <f t="shared" si="7"/>
        <v>10986</v>
      </c>
    </row>
    <row r="221" spans="1:7" x14ac:dyDescent="0.2">
      <c r="A221" s="75" t="s">
        <v>457</v>
      </c>
      <c r="B221" s="76">
        <v>8696</v>
      </c>
      <c r="C221" s="76">
        <v>1724</v>
      </c>
      <c r="D221" s="76">
        <f t="shared" si="6"/>
        <v>6972</v>
      </c>
      <c r="E221" s="77">
        <v>0</v>
      </c>
      <c r="F221" s="77">
        <v>0</v>
      </c>
      <c r="G221" s="78">
        <f t="shared" si="7"/>
        <v>6972</v>
      </c>
    </row>
    <row r="222" spans="1:7" x14ac:dyDescent="0.2">
      <c r="A222" s="71" t="s">
        <v>163</v>
      </c>
      <c r="B222" s="72">
        <v>1199</v>
      </c>
      <c r="C222" s="72">
        <v>0</v>
      </c>
      <c r="D222" s="72">
        <f t="shared" si="6"/>
        <v>1199</v>
      </c>
      <c r="E222" s="73">
        <v>0</v>
      </c>
      <c r="F222" s="73">
        <v>0</v>
      </c>
      <c r="G222" s="74">
        <f t="shared" si="7"/>
        <v>1199</v>
      </c>
    </row>
    <row r="223" spans="1:7" x14ac:dyDescent="0.2">
      <c r="A223" s="71" t="s">
        <v>421</v>
      </c>
      <c r="B223" s="72">
        <f>(B221-B222)</f>
        <v>7497</v>
      </c>
      <c r="C223" s="72">
        <f>(C221-C222)</f>
        <v>1724</v>
      </c>
      <c r="D223" s="72">
        <f t="shared" si="6"/>
        <v>5773</v>
      </c>
      <c r="E223" s="73">
        <f>-E222</f>
        <v>0</v>
      </c>
      <c r="F223" s="73">
        <f>-F222</f>
        <v>0</v>
      </c>
      <c r="G223" s="74">
        <f t="shared" si="7"/>
        <v>5773</v>
      </c>
    </row>
    <row r="224" spans="1:7" x14ac:dyDescent="0.2">
      <c r="A224" s="75" t="s">
        <v>458</v>
      </c>
      <c r="B224" s="76">
        <v>309736</v>
      </c>
      <c r="C224" s="76">
        <v>1057</v>
      </c>
      <c r="D224" s="76">
        <f t="shared" si="6"/>
        <v>308679</v>
      </c>
      <c r="E224" s="77">
        <v>0</v>
      </c>
      <c r="F224" s="77">
        <v>0</v>
      </c>
      <c r="G224" s="78">
        <f t="shared" si="7"/>
        <v>308679</v>
      </c>
    </row>
    <row r="225" spans="1:7" x14ac:dyDescent="0.2">
      <c r="A225" s="71" t="s">
        <v>164</v>
      </c>
      <c r="B225" s="72">
        <v>1800</v>
      </c>
      <c r="C225" s="72">
        <v>0</v>
      </c>
      <c r="D225" s="72">
        <f t="shared" si="6"/>
        <v>1800</v>
      </c>
      <c r="E225" s="73">
        <v>0</v>
      </c>
      <c r="F225" s="73">
        <v>0</v>
      </c>
      <c r="G225" s="74">
        <f t="shared" si="7"/>
        <v>1800</v>
      </c>
    </row>
    <row r="226" spans="1:7" x14ac:dyDescent="0.2">
      <c r="A226" s="71" t="s">
        <v>165</v>
      </c>
      <c r="B226" s="72">
        <v>31745</v>
      </c>
      <c r="C226" s="72">
        <v>0</v>
      </c>
      <c r="D226" s="72">
        <f t="shared" si="6"/>
        <v>31745</v>
      </c>
      <c r="E226" s="73">
        <v>0</v>
      </c>
      <c r="F226" s="73">
        <v>0</v>
      </c>
      <c r="G226" s="74">
        <f t="shared" si="7"/>
        <v>31745</v>
      </c>
    </row>
    <row r="227" spans="1:7" x14ac:dyDescent="0.2">
      <c r="A227" s="71" t="s">
        <v>166</v>
      </c>
      <c r="B227" s="72">
        <v>19098</v>
      </c>
      <c r="C227" s="72">
        <v>0</v>
      </c>
      <c r="D227" s="72">
        <f t="shared" si="6"/>
        <v>19098</v>
      </c>
      <c r="E227" s="73">
        <v>0</v>
      </c>
      <c r="F227" s="73">
        <v>0</v>
      </c>
      <c r="G227" s="74">
        <f t="shared" si="7"/>
        <v>19098</v>
      </c>
    </row>
    <row r="228" spans="1:7" x14ac:dyDescent="0.2">
      <c r="A228" s="71" t="s">
        <v>167</v>
      </c>
      <c r="B228" s="72">
        <v>4153</v>
      </c>
      <c r="C228" s="72">
        <v>0</v>
      </c>
      <c r="D228" s="72">
        <f t="shared" si="6"/>
        <v>4153</v>
      </c>
      <c r="E228" s="73">
        <v>0</v>
      </c>
      <c r="F228" s="73">
        <v>0</v>
      </c>
      <c r="G228" s="74">
        <f t="shared" si="7"/>
        <v>4153</v>
      </c>
    </row>
    <row r="229" spans="1:7" x14ac:dyDescent="0.2">
      <c r="A229" s="71" t="s">
        <v>168</v>
      </c>
      <c r="B229" s="72">
        <v>10546</v>
      </c>
      <c r="C229" s="72">
        <v>0</v>
      </c>
      <c r="D229" s="72">
        <f t="shared" si="6"/>
        <v>10546</v>
      </c>
      <c r="E229" s="73">
        <v>5</v>
      </c>
      <c r="F229" s="73">
        <v>0</v>
      </c>
      <c r="G229" s="74">
        <f t="shared" si="7"/>
        <v>10551</v>
      </c>
    </row>
    <row r="230" spans="1:7" x14ac:dyDescent="0.2">
      <c r="A230" s="71" t="s">
        <v>169</v>
      </c>
      <c r="B230" s="72">
        <v>1089</v>
      </c>
      <c r="C230" s="72">
        <v>0</v>
      </c>
      <c r="D230" s="72">
        <f t="shared" si="6"/>
        <v>1089</v>
      </c>
      <c r="E230" s="73">
        <v>0</v>
      </c>
      <c r="F230" s="73">
        <v>0</v>
      </c>
      <c r="G230" s="74">
        <f t="shared" si="7"/>
        <v>1089</v>
      </c>
    </row>
    <row r="231" spans="1:7" x14ac:dyDescent="0.2">
      <c r="A231" s="71" t="s">
        <v>170</v>
      </c>
      <c r="B231" s="72">
        <v>14148</v>
      </c>
      <c r="C231" s="72">
        <v>0</v>
      </c>
      <c r="D231" s="72">
        <f t="shared" si="6"/>
        <v>14148</v>
      </c>
      <c r="E231" s="73">
        <v>-2</v>
      </c>
      <c r="F231" s="73">
        <v>0</v>
      </c>
      <c r="G231" s="74">
        <f t="shared" si="7"/>
        <v>14146</v>
      </c>
    </row>
    <row r="232" spans="1:7" x14ac:dyDescent="0.2">
      <c r="A232" s="71" t="s">
        <v>171</v>
      </c>
      <c r="B232" s="72">
        <v>21163</v>
      </c>
      <c r="C232" s="72">
        <v>0</v>
      </c>
      <c r="D232" s="72">
        <f t="shared" si="6"/>
        <v>21163</v>
      </c>
      <c r="E232" s="73">
        <v>0</v>
      </c>
      <c r="F232" s="73">
        <v>0</v>
      </c>
      <c r="G232" s="74">
        <f t="shared" si="7"/>
        <v>21163</v>
      </c>
    </row>
    <row r="233" spans="1:7" x14ac:dyDescent="0.2">
      <c r="A233" s="71" t="s">
        <v>172</v>
      </c>
      <c r="B233" s="72">
        <v>5329</v>
      </c>
      <c r="C233" s="72">
        <v>0</v>
      </c>
      <c r="D233" s="72">
        <f t="shared" si="6"/>
        <v>5329</v>
      </c>
      <c r="E233" s="73">
        <v>0</v>
      </c>
      <c r="F233" s="73">
        <v>0</v>
      </c>
      <c r="G233" s="74">
        <f t="shared" si="7"/>
        <v>5329</v>
      </c>
    </row>
    <row r="234" spans="1:7" x14ac:dyDescent="0.2">
      <c r="A234" s="71" t="s">
        <v>173</v>
      </c>
      <c r="B234" s="72">
        <v>10062</v>
      </c>
      <c r="C234" s="72">
        <v>0</v>
      </c>
      <c r="D234" s="72">
        <f t="shared" si="6"/>
        <v>10062</v>
      </c>
      <c r="E234" s="73">
        <v>0</v>
      </c>
      <c r="F234" s="73">
        <v>0</v>
      </c>
      <c r="G234" s="74">
        <f t="shared" si="7"/>
        <v>10062</v>
      </c>
    </row>
    <row r="235" spans="1:7" x14ac:dyDescent="0.2">
      <c r="A235" s="71" t="s">
        <v>174</v>
      </c>
      <c r="B235" s="72">
        <v>1464</v>
      </c>
      <c r="C235" s="72">
        <v>0</v>
      </c>
      <c r="D235" s="72">
        <f t="shared" si="6"/>
        <v>1464</v>
      </c>
      <c r="E235" s="73">
        <v>0</v>
      </c>
      <c r="F235" s="73">
        <v>0</v>
      </c>
      <c r="G235" s="74">
        <f t="shared" si="7"/>
        <v>1464</v>
      </c>
    </row>
    <row r="236" spans="1:7" x14ac:dyDescent="0.2">
      <c r="A236" s="71" t="s">
        <v>175</v>
      </c>
      <c r="B236" s="72">
        <v>12949</v>
      </c>
      <c r="C236" s="72">
        <v>0</v>
      </c>
      <c r="D236" s="72">
        <f t="shared" si="6"/>
        <v>12949</v>
      </c>
      <c r="E236" s="73">
        <v>0</v>
      </c>
      <c r="F236" s="73">
        <v>0</v>
      </c>
      <c r="G236" s="74">
        <f t="shared" si="7"/>
        <v>12949</v>
      </c>
    </row>
    <row r="237" spans="1:7" x14ac:dyDescent="0.2">
      <c r="A237" s="71" t="s">
        <v>176</v>
      </c>
      <c r="B237" s="72">
        <v>14582</v>
      </c>
      <c r="C237" s="72">
        <v>0</v>
      </c>
      <c r="D237" s="72">
        <f t="shared" si="6"/>
        <v>14582</v>
      </c>
      <c r="E237" s="73">
        <v>3</v>
      </c>
      <c r="F237" s="73">
        <v>0</v>
      </c>
      <c r="G237" s="74">
        <f t="shared" si="7"/>
        <v>14585</v>
      </c>
    </row>
    <row r="238" spans="1:7" x14ac:dyDescent="0.2">
      <c r="A238" s="71" t="s">
        <v>177</v>
      </c>
      <c r="B238" s="72">
        <v>3658</v>
      </c>
      <c r="C238" s="72">
        <v>0</v>
      </c>
      <c r="D238" s="72">
        <f t="shared" si="6"/>
        <v>3658</v>
      </c>
      <c r="E238" s="73">
        <v>0</v>
      </c>
      <c r="F238" s="73">
        <v>0</v>
      </c>
      <c r="G238" s="74">
        <f t="shared" si="7"/>
        <v>3658</v>
      </c>
    </row>
    <row r="239" spans="1:7" x14ac:dyDescent="0.2">
      <c r="A239" s="71" t="s">
        <v>421</v>
      </c>
      <c r="B239" s="72">
        <f>B224-SUM(B225:B238)</f>
        <v>157950</v>
      </c>
      <c r="C239" s="72">
        <f>C224-SUM(C225:C238)</f>
        <v>1057</v>
      </c>
      <c r="D239" s="72">
        <f t="shared" si="6"/>
        <v>156893</v>
      </c>
      <c r="E239" s="73">
        <f>-SUM(E225:E238)</f>
        <v>-6</v>
      </c>
      <c r="F239" s="73">
        <f>-SUM(F225:F238)</f>
        <v>0</v>
      </c>
      <c r="G239" s="74">
        <f t="shared" si="7"/>
        <v>156887</v>
      </c>
    </row>
    <row r="240" spans="1:7" x14ac:dyDescent="0.2">
      <c r="A240" s="75" t="s">
        <v>459</v>
      </c>
      <c r="B240" s="76">
        <v>653485</v>
      </c>
      <c r="C240" s="76">
        <v>235</v>
      </c>
      <c r="D240" s="76">
        <f t="shared" si="6"/>
        <v>653250</v>
      </c>
      <c r="E240" s="77">
        <v>0</v>
      </c>
      <c r="F240" s="77">
        <v>0</v>
      </c>
      <c r="G240" s="78">
        <f t="shared" si="7"/>
        <v>653250</v>
      </c>
    </row>
    <row r="241" spans="1:7" x14ac:dyDescent="0.2">
      <c r="A241" s="71" t="s">
        <v>371</v>
      </c>
      <c r="B241" s="72">
        <v>45819</v>
      </c>
      <c r="C241" s="72">
        <v>6</v>
      </c>
      <c r="D241" s="72">
        <f t="shared" si="6"/>
        <v>45813</v>
      </c>
      <c r="E241" s="73">
        <v>0</v>
      </c>
      <c r="F241" s="73">
        <v>0</v>
      </c>
      <c r="G241" s="74">
        <f t="shared" si="7"/>
        <v>45813</v>
      </c>
    </row>
    <row r="242" spans="1:7" x14ac:dyDescent="0.2">
      <c r="A242" s="71" t="s">
        <v>178</v>
      </c>
      <c r="B242" s="72">
        <v>163599</v>
      </c>
      <c r="C242" s="72">
        <v>29</v>
      </c>
      <c r="D242" s="72">
        <f t="shared" si="6"/>
        <v>163570</v>
      </c>
      <c r="E242" s="73">
        <v>0</v>
      </c>
      <c r="F242" s="73">
        <v>0</v>
      </c>
      <c r="G242" s="74">
        <f t="shared" si="7"/>
        <v>163570</v>
      </c>
    </row>
    <row r="243" spans="1:7" x14ac:dyDescent="0.2">
      <c r="A243" s="71" t="s">
        <v>653</v>
      </c>
      <c r="B243" s="72">
        <v>0</v>
      </c>
      <c r="C243" s="72">
        <v>0</v>
      </c>
      <c r="D243" s="72">
        <f t="shared" si="6"/>
        <v>0</v>
      </c>
      <c r="E243" s="73">
        <v>0</v>
      </c>
      <c r="F243" s="73">
        <v>29632</v>
      </c>
      <c r="G243" s="74">
        <f t="shared" si="7"/>
        <v>29632</v>
      </c>
    </row>
    <row r="244" spans="1:7" x14ac:dyDescent="0.2">
      <c r="A244" s="71" t="s">
        <v>385</v>
      </c>
      <c r="B244" s="72">
        <v>69437</v>
      </c>
      <c r="C244" s="72">
        <v>24</v>
      </c>
      <c r="D244" s="72">
        <f t="shared" si="6"/>
        <v>69413</v>
      </c>
      <c r="E244" s="73">
        <v>0</v>
      </c>
      <c r="F244" s="73">
        <v>0</v>
      </c>
      <c r="G244" s="74">
        <f t="shared" si="7"/>
        <v>69413</v>
      </c>
    </row>
    <row r="245" spans="1:7" x14ac:dyDescent="0.2">
      <c r="A245" s="71" t="s">
        <v>386</v>
      </c>
      <c r="B245" s="72">
        <v>6250</v>
      </c>
      <c r="C245" s="72">
        <v>0</v>
      </c>
      <c r="D245" s="72">
        <f t="shared" si="6"/>
        <v>6250</v>
      </c>
      <c r="E245" s="73">
        <v>0</v>
      </c>
      <c r="F245" s="73">
        <v>0</v>
      </c>
      <c r="G245" s="74">
        <f t="shared" si="7"/>
        <v>6250</v>
      </c>
    </row>
    <row r="246" spans="1:7" x14ac:dyDescent="0.2">
      <c r="A246" s="71" t="s">
        <v>179</v>
      </c>
      <c r="B246" s="72">
        <v>6490</v>
      </c>
      <c r="C246" s="72">
        <v>0</v>
      </c>
      <c r="D246" s="72">
        <f t="shared" si="6"/>
        <v>6490</v>
      </c>
      <c r="E246" s="73">
        <v>0</v>
      </c>
      <c r="F246" s="73">
        <v>0</v>
      </c>
      <c r="G246" s="74">
        <f t="shared" si="7"/>
        <v>6490</v>
      </c>
    </row>
    <row r="247" spans="1:7" x14ac:dyDescent="0.2">
      <c r="A247" s="71" t="s">
        <v>421</v>
      </c>
      <c r="B247" s="72">
        <f>B240-SUM(B241:B246)</f>
        <v>361890</v>
      </c>
      <c r="C247" s="72">
        <f>C240-SUM(C241:C246)</f>
        <v>176</v>
      </c>
      <c r="D247" s="72">
        <f t="shared" si="6"/>
        <v>361714</v>
      </c>
      <c r="E247" s="73">
        <f>-SUM(E241:E246)</f>
        <v>0</v>
      </c>
      <c r="F247" s="73">
        <f>-SUM(F241:F246)</f>
        <v>-29632</v>
      </c>
      <c r="G247" s="74">
        <f t="shared" si="7"/>
        <v>332082</v>
      </c>
    </row>
    <row r="248" spans="1:7" x14ac:dyDescent="0.2">
      <c r="A248" s="75" t="s">
        <v>460</v>
      </c>
      <c r="B248" s="76">
        <v>281292</v>
      </c>
      <c r="C248" s="76">
        <v>1381</v>
      </c>
      <c r="D248" s="76">
        <f t="shared" si="6"/>
        <v>279911</v>
      </c>
      <c r="E248" s="77">
        <v>0</v>
      </c>
      <c r="F248" s="77">
        <v>0</v>
      </c>
      <c r="G248" s="78">
        <f t="shared" si="7"/>
        <v>279911</v>
      </c>
    </row>
    <row r="249" spans="1:7" x14ac:dyDescent="0.2">
      <c r="A249" s="71" t="s">
        <v>180</v>
      </c>
      <c r="B249" s="72">
        <v>185784</v>
      </c>
      <c r="C249" s="72">
        <v>1381</v>
      </c>
      <c r="D249" s="72">
        <f t="shared" si="6"/>
        <v>184403</v>
      </c>
      <c r="E249" s="73">
        <v>16</v>
      </c>
      <c r="F249" s="73">
        <v>0</v>
      </c>
      <c r="G249" s="74">
        <f t="shared" si="7"/>
        <v>184419</v>
      </c>
    </row>
    <row r="250" spans="1:7" x14ac:dyDescent="0.2">
      <c r="A250" s="71" t="s">
        <v>421</v>
      </c>
      <c r="B250" s="72">
        <f>(B248-B249)</f>
        <v>95508</v>
      </c>
      <c r="C250" s="72">
        <f>(C248-C249)</f>
        <v>0</v>
      </c>
      <c r="D250" s="72">
        <f t="shared" si="6"/>
        <v>95508</v>
      </c>
      <c r="E250" s="73">
        <f>-E249</f>
        <v>-16</v>
      </c>
      <c r="F250" s="73">
        <f>-F249</f>
        <v>0</v>
      </c>
      <c r="G250" s="74">
        <f t="shared" si="7"/>
        <v>95492</v>
      </c>
    </row>
    <row r="251" spans="1:7" x14ac:dyDescent="0.2">
      <c r="A251" s="75" t="s">
        <v>461</v>
      </c>
      <c r="B251" s="76">
        <v>40473</v>
      </c>
      <c r="C251" s="76">
        <v>0</v>
      </c>
      <c r="D251" s="76">
        <f t="shared" si="6"/>
        <v>40473</v>
      </c>
      <c r="E251" s="77">
        <v>0</v>
      </c>
      <c r="F251" s="77">
        <v>0</v>
      </c>
      <c r="G251" s="78">
        <f t="shared" si="7"/>
        <v>40473</v>
      </c>
    </row>
    <row r="252" spans="1:7" x14ac:dyDescent="0.2">
      <c r="A252" s="71" t="s">
        <v>181</v>
      </c>
      <c r="B252" s="72">
        <v>1142</v>
      </c>
      <c r="C252" s="72">
        <v>0</v>
      </c>
      <c r="D252" s="72">
        <f t="shared" si="6"/>
        <v>1142</v>
      </c>
      <c r="E252" s="73">
        <v>0</v>
      </c>
      <c r="F252" s="73">
        <v>0</v>
      </c>
      <c r="G252" s="74">
        <f t="shared" si="7"/>
        <v>1142</v>
      </c>
    </row>
    <row r="253" spans="1:7" x14ac:dyDescent="0.2">
      <c r="A253" s="71" t="s">
        <v>182</v>
      </c>
      <c r="B253" s="72">
        <v>691</v>
      </c>
      <c r="C253" s="72">
        <v>0</v>
      </c>
      <c r="D253" s="72">
        <f t="shared" si="6"/>
        <v>691</v>
      </c>
      <c r="E253" s="73">
        <v>0</v>
      </c>
      <c r="F253" s="73">
        <v>0</v>
      </c>
      <c r="G253" s="74">
        <f t="shared" si="7"/>
        <v>691</v>
      </c>
    </row>
    <row r="254" spans="1:7" x14ac:dyDescent="0.2">
      <c r="A254" s="71" t="s">
        <v>183</v>
      </c>
      <c r="B254" s="72">
        <v>2153</v>
      </c>
      <c r="C254" s="72">
        <v>0</v>
      </c>
      <c r="D254" s="72">
        <f t="shared" si="6"/>
        <v>2153</v>
      </c>
      <c r="E254" s="73">
        <v>0</v>
      </c>
      <c r="F254" s="73">
        <v>0</v>
      </c>
      <c r="G254" s="74">
        <f t="shared" si="7"/>
        <v>2153</v>
      </c>
    </row>
    <row r="255" spans="1:7" x14ac:dyDescent="0.2">
      <c r="A255" s="71" t="s">
        <v>122</v>
      </c>
      <c r="B255" s="72">
        <v>455</v>
      </c>
      <c r="C255" s="72">
        <v>0</v>
      </c>
      <c r="D255" s="72">
        <f t="shared" si="6"/>
        <v>455</v>
      </c>
      <c r="E255" s="73">
        <v>0</v>
      </c>
      <c r="F255" s="73">
        <v>0</v>
      </c>
      <c r="G255" s="74">
        <f t="shared" si="7"/>
        <v>455</v>
      </c>
    </row>
    <row r="256" spans="1:7" x14ac:dyDescent="0.2">
      <c r="A256" s="71" t="s">
        <v>184</v>
      </c>
      <c r="B256" s="72">
        <v>1294</v>
      </c>
      <c r="C256" s="72">
        <v>0</v>
      </c>
      <c r="D256" s="72">
        <f t="shared" si="6"/>
        <v>1294</v>
      </c>
      <c r="E256" s="73">
        <v>0</v>
      </c>
      <c r="F256" s="73">
        <v>0</v>
      </c>
      <c r="G256" s="74">
        <f t="shared" si="7"/>
        <v>1294</v>
      </c>
    </row>
    <row r="257" spans="1:7" x14ac:dyDescent="0.2">
      <c r="A257" s="71" t="s">
        <v>185</v>
      </c>
      <c r="B257" s="72">
        <v>129</v>
      </c>
      <c r="C257" s="72">
        <v>0</v>
      </c>
      <c r="D257" s="72">
        <f t="shared" si="6"/>
        <v>129</v>
      </c>
      <c r="E257" s="73">
        <v>0</v>
      </c>
      <c r="F257" s="73">
        <v>0</v>
      </c>
      <c r="G257" s="74">
        <f t="shared" si="7"/>
        <v>129</v>
      </c>
    </row>
    <row r="258" spans="1:7" x14ac:dyDescent="0.2">
      <c r="A258" s="71" t="s">
        <v>186</v>
      </c>
      <c r="B258" s="72">
        <v>2815</v>
      </c>
      <c r="C258" s="72">
        <v>0</v>
      </c>
      <c r="D258" s="72">
        <f t="shared" si="6"/>
        <v>2815</v>
      </c>
      <c r="E258" s="73">
        <v>0</v>
      </c>
      <c r="F258" s="73">
        <v>0</v>
      </c>
      <c r="G258" s="74">
        <f t="shared" si="7"/>
        <v>2815</v>
      </c>
    </row>
    <row r="259" spans="1:7" x14ac:dyDescent="0.2">
      <c r="A259" s="71" t="s">
        <v>187</v>
      </c>
      <c r="B259" s="72">
        <v>493</v>
      </c>
      <c r="C259" s="72">
        <v>0</v>
      </c>
      <c r="D259" s="72">
        <f t="shared" si="6"/>
        <v>493</v>
      </c>
      <c r="E259" s="73">
        <v>0</v>
      </c>
      <c r="F259" s="73">
        <v>0</v>
      </c>
      <c r="G259" s="74">
        <f t="shared" si="7"/>
        <v>493</v>
      </c>
    </row>
    <row r="260" spans="1:7" x14ac:dyDescent="0.2">
      <c r="A260" s="71" t="s">
        <v>421</v>
      </c>
      <c r="B260" s="72">
        <f>B251-SUM(B252:B259)</f>
        <v>31301</v>
      </c>
      <c r="C260" s="72">
        <f>C251-SUM(C252:C259)</f>
        <v>0</v>
      </c>
      <c r="D260" s="72">
        <f t="shared" si="6"/>
        <v>31301</v>
      </c>
      <c r="E260" s="73">
        <f>-SUM(E252:E259)</f>
        <v>0</v>
      </c>
      <c r="F260" s="73">
        <f>-SUM(F252:F259)</f>
        <v>0</v>
      </c>
      <c r="G260" s="74">
        <f t="shared" si="7"/>
        <v>31301</v>
      </c>
    </row>
    <row r="261" spans="1:7" x14ac:dyDescent="0.2">
      <c r="A261" s="75" t="s">
        <v>462</v>
      </c>
      <c r="B261" s="76">
        <v>8668</v>
      </c>
      <c r="C261" s="76">
        <v>1829</v>
      </c>
      <c r="D261" s="76">
        <f t="shared" si="6"/>
        <v>6839</v>
      </c>
      <c r="E261" s="77">
        <v>0</v>
      </c>
      <c r="F261" s="77">
        <v>0</v>
      </c>
      <c r="G261" s="78">
        <f t="shared" si="7"/>
        <v>6839</v>
      </c>
    </row>
    <row r="262" spans="1:7" x14ac:dyDescent="0.2">
      <c r="A262" s="71" t="s">
        <v>188</v>
      </c>
      <c r="B262" s="72">
        <v>958</v>
      </c>
      <c r="C262" s="72">
        <v>0</v>
      </c>
      <c r="D262" s="72">
        <f t="shared" si="6"/>
        <v>958</v>
      </c>
      <c r="E262" s="73">
        <v>0</v>
      </c>
      <c r="F262" s="73">
        <v>0</v>
      </c>
      <c r="G262" s="74">
        <f t="shared" si="7"/>
        <v>958</v>
      </c>
    </row>
    <row r="263" spans="1:7" x14ac:dyDescent="0.2">
      <c r="A263" s="71" t="s">
        <v>421</v>
      </c>
      <c r="B263" s="72">
        <f>(B261-B262)</f>
        <v>7710</v>
      </c>
      <c r="C263" s="72">
        <f>(C261-C262)</f>
        <v>1829</v>
      </c>
      <c r="D263" s="72">
        <f t="shared" si="6"/>
        <v>5881</v>
      </c>
      <c r="E263" s="73">
        <f>-E262</f>
        <v>0</v>
      </c>
      <c r="F263" s="73">
        <f>-F262</f>
        <v>0</v>
      </c>
      <c r="G263" s="74">
        <f t="shared" si="7"/>
        <v>5881</v>
      </c>
    </row>
    <row r="264" spans="1:7" x14ac:dyDescent="0.2">
      <c r="A264" s="75" t="s">
        <v>463</v>
      </c>
      <c r="B264" s="76">
        <v>19303</v>
      </c>
      <c r="C264" s="76">
        <v>1640</v>
      </c>
      <c r="D264" s="76">
        <f t="shared" si="6"/>
        <v>17663</v>
      </c>
      <c r="E264" s="77">
        <v>0</v>
      </c>
      <c r="F264" s="77">
        <v>0</v>
      </c>
      <c r="G264" s="78">
        <f t="shared" si="7"/>
        <v>17663</v>
      </c>
    </row>
    <row r="265" spans="1:7" x14ac:dyDescent="0.2">
      <c r="A265" s="71" t="s">
        <v>189</v>
      </c>
      <c r="B265" s="72">
        <v>763</v>
      </c>
      <c r="C265" s="72">
        <v>0</v>
      </c>
      <c r="D265" s="72">
        <f t="shared" si="6"/>
        <v>763</v>
      </c>
      <c r="E265" s="73">
        <v>0</v>
      </c>
      <c r="F265" s="73">
        <v>0</v>
      </c>
      <c r="G265" s="74">
        <f t="shared" si="7"/>
        <v>763</v>
      </c>
    </row>
    <row r="266" spans="1:7" x14ac:dyDescent="0.2">
      <c r="A266" s="71" t="s">
        <v>190</v>
      </c>
      <c r="B266" s="72">
        <v>331</v>
      </c>
      <c r="C266" s="72">
        <v>0</v>
      </c>
      <c r="D266" s="72">
        <f t="shared" ref="D266:D329" si="8">(B266-C266)</f>
        <v>331</v>
      </c>
      <c r="E266" s="73">
        <v>0</v>
      </c>
      <c r="F266" s="73">
        <v>0</v>
      </c>
      <c r="G266" s="74">
        <f t="shared" si="7"/>
        <v>331</v>
      </c>
    </row>
    <row r="267" spans="1:7" x14ac:dyDescent="0.2">
      <c r="A267" s="71" t="s">
        <v>191</v>
      </c>
      <c r="B267" s="72">
        <v>3102</v>
      </c>
      <c r="C267" s="72">
        <v>0</v>
      </c>
      <c r="D267" s="72">
        <f t="shared" si="8"/>
        <v>3102</v>
      </c>
      <c r="E267" s="73">
        <v>0</v>
      </c>
      <c r="F267" s="73">
        <v>0</v>
      </c>
      <c r="G267" s="74">
        <f t="shared" ref="G267:G330" si="9">SUM(D267:F267)</f>
        <v>3102</v>
      </c>
    </row>
    <row r="268" spans="1:7" x14ac:dyDescent="0.2">
      <c r="A268" s="71" t="s">
        <v>421</v>
      </c>
      <c r="B268" s="72">
        <f>B264-SUM(B265:B267)</f>
        <v>15107</v>
      </c>
      <c r="C268" s="72">
        <f>C264-SUM(C265:C267)</f>
        <v>1640</v>
      </c>
      <c r="D268" s="72">
        <f t="shared" si="8"/>
        <v>13467</v>
      </c>
      <c r="E268" s="73">
        <f>-SUM(E265:E267)</f>
        <v>0</v>
      </c>
      <c r="F268" s="73">
        <f>-SUM(F265:F267)</f>
        <v>0</v>
      </c>
      <c r="G268" s="74">
        <f t="shared" si="9"/>
        <v>13467</v>
      </c>
    </row>
    <row r="269" spans="1:7" x14ac:dyDescent="0.2">
      <c r="A269" s="75" t="s">
        <v>464</v>
      </c>
      <c r="B269" s="76">
        <v>339545</v>
      </c>
      <c r="C269" s="76">
        <v>149</v>
      </c>
      <c r="D269" s="76">
        <f t="shared" si="8"/>
        <v>339396</v>
      </c>
      <c r="E269" s="77">
        <v>0</v>
      </c>
      <c r="F269" s="77">
        <v>0</v>
      </c>
      <c r="G269" s="78">
        <f t="shared" si="9"/>
        <v>339396</v>
      </c>
    </row>
    <row r="270" spans="1:7" x14ac:dyDescent="0.2">
      <c r="A270" s="71" t="s">
        <v>192</v>
      </c>
      <c r="B270" s="72">
        <v>1523</v>
      </c>
      <c r="C270" s="72">
        <v>0</v>
      </c>
      <c r="D270" s="72">
        <f t="shared" si="8"/>
        <v>1523</v>
      </c>
      <c r="E270" s="73">
        <v>0</v>
      </c>
      <c r="F270" s="73">
        <v>0</v>
      </c>
      <c r="G270" s="74">
        <f t="shared" si="9"/>
        <v>1523</v>
      </c>
    </row>
    <row r="271" spans="1:7" x14ac:dyDescent="0.2">
      <c r="A271" s="71" t="s">
        <v>193</v>
      </c>
      <c r="B271" s="72">
        <v>51148</v>
      </c>
      <c r="C271" s="72">
        <v>29</v>
      </c>
      <c r="D271" s="72">
        <f t="shared" si="8"/>
        <v>51119</v>
      </c>
      <c r="E271" s="73">
        <v>0</v>
      </c>
      <c r="F271" s="73">
        <v>0</v>
      </c>
      <c r="G271" s="74">
        <f t="shared" si="9"/>
        <v>51119</v>
      </c>
    </row>
    <row r="272" spans="1:7" x14ac:dyDescent="0.2">
      <c r="A272" s="71" t="s">
        <v>194</v>
      </c>
      <c r="B272" s="72">
        <v>1166</v>
      </c>
      <c r="C272" s="72">
        <v>0</v>
      </c>
      <c r="D272" s="72">
        <f t="shared" si="8"/>
        <v>1166</v>
      </c>
      <c r="E272" s="73">
        <v>0</v>
      </c>
      <c r="F272" s="73">
        <v>0</v>
      </c>
      <c r="G272" s="74">
        <f t="shared" si="9"/>
        <v>1166</v>
      </c>
    </row>
    <row r="273" spans="1:7" x14ac:dyDescent="0.2">
      <c r="A273" s="71" t="s">
        <v>195</v>
      </c>
      <c r="B273" s="72">
        <v>3839</v>
      </c>
      <c r="C273" s="72">
        <v>0</v>
      </c>
      <c r="D273" s="72">
        <f t="shared" si="8"/>
        <v>3839</v>
      </c>
      <c r="E273" s="73">
        <v>0</v>
      </c>
      <c r="F273" s="73">
        <v>0</v>
      </c>
      <c r="G273" s="74">
        <f t="shared" si="9"/>
        <v>3839</v>
      </c>
    </row>
    <row r="274" spans="1:7" x14ac:dyDescent="0.2">
      <c r="A274" s="71" t="s">
        <v>196</v>
      </c>
      <c r="B274" s="72">
        <v>2371</v>
      </c>
      <c r="C274" s="72">
        <v>0</v>
      </c>
      <c r="D274" s="72">
        <f t="shared" si="8"/>
        <v>2371</v>
      </c>
      <c r="E274" s="73">
        <v>0</v>
      </c>
      <c r="F274" s="73">
        <v>0</v>
      </c>
      <c r="G274" s="74">
        <f t="shared" si="9"/>
        <v>2371</v>
      </c>
    </row>
    <row r="275" spans="1:7" x14ac:dyDescent="0.2">
      <c r="A275" s="71" t="s">
        <v>197</v>
      </c>
      <c r="B275" s="72">
        <v>12799</v>
      </c>
      <c r="C275" s="72">
        <v>0</v>
      </c>
      <c r="D275" s="72">
        <f t="shared" si="8"/>
        <v>12799</v>
      </c>
      <c r="E275" s="73">
        <v>0</v>
      </c>
      <c r="F275" s="73">
        <v>0</v>
      </c>
      <c r="G275" s="74">
        <f t="shared" si="9"/>
        <v>12799</v>
      </c>
    </row>
    <row r="276" spans="1:7" x14ac:dyDescent="0.2">
      <c r="A276" s="71" t="s">
        <v>421</v>
      </c>
      <c r="B276" s="72">
        <f>B269-SUM(B270:B275)</f>
        <v>266699</v>
      </c>
      <c r="C276" s="72">
        <f>C269-SUM(C270:C275)</f>
        <v>120</v>
      </c>
      <c r="D276" s="72">
        <f t="shared" si="8"/>
        <v>266579</v>
      </c>
      <c r="E276" s="73">
        <f>-SUM(E270:E275)</f>
        <v>0</v>
      </c>
      <c r="F276" s="73">
        <f>-SUM(F270:F275)</f>
        <v>0</v>
      </c>
      <c r="G276" s="74">
        <f t="shared" si="9"/>
        <v>266579</v>
      </c>
    </row>
    <row r="277" spans="1:7" x14ac:dyDescent="0.2">
      <c r="A277" s="75" t="s">
        <v>465</v>
      </c>
      <c r="B277" s="76">
        <v>337455</v>
      </c>
      <c r="C277" s="76">
        <v>5642</v>
      </c>
      <c r="D277" s="76">
        <f t="shared" si="8"/>
        <v>331813</v>
      </c>
      <c r="E277" s="77">
        <v>0</v>
      </c>
      <c r="F277" s="77">
        <v>0</v>
      </c>
      <c r="G277" s="78">
        <f t="shared" si="9"/>
        <v>331813</v>
      </c>
    </row>
    <row r="278" spans="1:7" x14ac:dyDescent="0.2">
      <c r="A278" s="71" t="s">
        <v>198</v>
      </c>
      <c r="B278" s="72">
        <v>4629</v>
      </c>
      <c r="C278" s="72">
        <v>6</v>
      </c>
      <c r="D278" s="72">
        <f t="shared" si="8"/>
        <v>4623</v>
      </c>
      <c r="E278" s="73">
        <v>1</v>
      </c>
      <c r="F278" s="73">
        <v>0</v>
      </c>
      <c r="G278" s="74">
        <f t="shared" si="9"/>
        <v>4624</v>
      </c>
    </row>
    <row r="279" spans="1:7" x14ac:dyDescent="0.2">
      <c r="A279" s="71" t="s">
        <v>199</v>
      </c>
      <c r="B279" s="72">
        <v>1770</v>
      </c>
      <c r="C279" s="72">
        <v>0</v>
      </c>
      <c r="D279" s="72">
        <f t="shared" si="8"/>
        <v>1770</v>
      </c>
      <c r="E279" s="73">
        <v>0</v>
      </c>
      <c r="F279" s="73">
        <v>0</v>
      </c>
      <c r="G279" s="74">
        <f t="shared" si="9"/>
        <v>1770</v>
      </c>
    </row>
    <row r="280" spans="1:7" x14ac:dyDescent="0.2">
      <c r="A280" s="71" t="s">
        <v>200</v>
      </c>
      <c r="B280" s="72">
        <v>457</v>
      </c>
      <c r="C280" s="72">
        <v>0</v>
      </c>
      <c r="D280" s="72">
        <f t="shared" si="8"/>
        <v>457</v>
      </c>
      <c r="E280" s="73">
        <v>0</v>
      </c>
      <c r="F280" s="73">
        <v>0</v>
      </c>
      <c r="G280" s="74">
        <f t="shared" si="9"/>
        <v>457</v>
      </c>
    </row>
    <row r="281" spans="1:7" x14ac:dyDescent="0.2">
      <c r="A281" s="71" t="s">
        <v>201</v>
      </c>
      <c r="B281" s="72">
        <v>57494</v>
      </c>
      <c r="C281" s="72">
        <v>157</v>
      </c>
      <c r="D281" s="72">
        <f t="shared" si="8"/>
        <v>57337</v>
      </c>
      <c r="E281" s="73">
        <v>0</v>
      </c>
      <c r="F281" s="73">
        <v>0</v>
      </c>
      <c r="G281" s="74">
        <f t="shared" si="9"/>
        <v>57337</v>
      </c>
    </row>
    <row r="282" spans="1:7" x14ac:dyDescent="0.2">
      <c r="A282" s="71" t="s">
        <v>202</v>
      </c>
      <c r="B282" s="72">
        <v>498</v>
      </c>
      <c r="C282" s="72">
        <v>0</v>
      </c>
      <c r="D282" s="72">
        <f t="shared" si="8"/>
        <v>498</v>
      </c>
      <c r="E282" s="73">
        <v>0</v>
      </c>
      <c r="F282" s="73">
        <v>0</v>
      </c>
      <c r="G282" s="74">
        <f t="shared" si="9"/>
        <v>498</v>
      </c>
    </row>
    <row r="283" spans="1:7" x14ac:dyDescent="0.2">
      <c r="A283" s="71" t="s">
        <v>421</v>
      </c>
      <c r="B283" s="72">
        <f>B277-SUM(B278:B282)</f>
        <v>272607</v>
      </c>
      <c r="C283" s="72">
        <f>C277-SUM(C278:C282)</f>
        <v>5479</v>
      </c>
      <c r="D283" s="72">
        <f t="shared" si="8"/>
        <v>267128</v>
      </c>
      <c r="E283" s="73">
        <f>-SUM(E278:E282)</f>
        <v>-1</v>
      </c>
      <c r="F283" s="73">
        <f>-SUM(F278:F282)</f>
        <v>0</v>
      </c>
      <c r="G283" s="74">
        <f t="shared" si="9"/>
        <v>267127</v>
      </c>
    </row>
    <row r="284" spans="1:7" x14ac:dyDescent="0.2">
      <c r="A284" s="75" t="s">
        <v>466</v>
      </c>
      <c r="B284" s="76">
        <v>148585</v>
      </c>
      <c r="C284" s="76">
        <v>2034</v>
      </c>
      <c r="D284" s="76">
        <f t="shared" si="8"/>
        <v>146551</v>
      </c>
      <c r="E284" s="77">
        <v>0</v>
      </c>
      <c r="F284" s="77">
        <v>0</v>
      </c>
      <c r="G284" s="78">
        <f t="shared" si="9"/>
        <v>146551</v>
      </c>
    </row>
    <row r="285" spans="1:7" x14ac:dyDescent="0.2">
      <c r="A285" s="71" t="s">
        <v>203</v>
      </c>
      <c r="B285" s="72">
        <v>816</v>
      </c>
      <c r="C285" s="72">
        <v>0</v>
      </c>
      <c r="D285" s="72">
        <f t="shared" si="8"/>
        <v>816</v>
      </c>
      <c r="E285" s="73">
        <v>0</v>
      </c>
      <c r="F285" s="73">
        <v>0</v>
      </c>
      <c r="G285" s="74">
        <f t="shared" si="9"/>
        <v>816</v>
      </c>
    </row>
    <row r="286" spans="1:7" x14ac:dyDescent="0.2">
      <c r="A286" s="71" t="s">
        <v>654</v>
      </c>
      <c r="B286" s="72">
        <v>95</v>
      </c>
      <c r="C286" s="72">
        <v>0</v>
      </c>
      <c r="D286" s="72">
        <f t="shared" si="8"/>
        <v>95</v>
      </c>
      <c r="E286" s="73">
        <v>0</v>
      </c>
      <c r="F286" s="73">
        <v>0</v>
      </c>
      <c r="G286" s="74">
        <f t="shared" si="9"/>
        <v>95</v>
      </c>
    </row>
    <row r="287" spans="1:7" x14ac:dyDescent="0.2">
      <c r="A287" s="71" t="s">
        <v>449</v>
      </c>
      <c r="B287" s="72">
        <v>1998</v>
      </c>
      <c r="C287" s="72">
        <v>0</v>
      </c>
      <c r="D287" s="72">
        <f t="shared" si="8"/>
        <v>1998</v>
      </c>
      <c r="E287" s="73">
        <v>0</v>
      </c>
      <c r="F287" s="73">
        <v>0</v>
      </c>
      <c r="G287" s="74">
        <f t="shared" si="9"/>
        <v>1998</v>
      </c>
    </row>
    <row r="288" spans="1:7" x14ac:dyDescent="0.2">
      <c r="A288" s="71" t="s">
        <v>205</v>
      </c>
      <c r="B288" s="72">
        <v>15972</v>
      </c>
      <c r="C288" s="72">
        <v>24</v>
      </c>
      <c r="D288" s="72">
        <f t="shared" si="8"/>
        <v>15948</v>
      </c>
      <c r="E288" s="73">
        <v>0</v>
      </c>
      <c r="F288" s="73">
        <v>0</v>
      </c>
      <c r="G288" s="74">
        <f t="shared" si="9"/>
        <v>15948</v>
      </c>
    </row>
    <row r="289" spans="1:7" x14ac:dyDescent="0.2">
      <c r="A289" s="71" t="s">
        <v>421</v>
      </c>
      <c r="B289" s="72">
        <f>B284-SUM(B285:B288)</f>
        <v>129704</v>
      </c>
      <c r="C289" s="72">
        <f>C284-SUM(C285:C288)</f>
        <v>2010</v>
      </c>
      <c r="D289" s="72">
        <f t="shared" si="8"/>
        <v>127694</v>
      </c>
      <c r="E289" s="73">
        <f>-SUM(E285:E288)</f>
        <v>0</v>
      </c>
      <c r="F289" s="73">
        <f>-SUM(F285:F288)</f>
        <v>0</v>
      </c>
      <c r="G289" s="74">
        <f t="shared" si="9"/>
        <v>127694</v>
      </c>
    </row>
    <row r="290" spans="1:7" x14ac:dyDescent="0.2">
      <c r="A290" s="75" t="s">
        <v>467</v>
      </c>
      <c r="B290" s="76">
        <v>2613692</v>
      </c>
      <c r="C290" s="76">
        <v>9427</v>
      </c>
      <c r="D290" s="76">
        <f t="shared" si="8"/>
        <v>2604265</v>
      </c>
      <c r="E290" s="77">
        <v>0</v>
      </c>
      <c r="F290" s="77">
        <v>0</v>
      </c>
      <c r="G290" s="78">
        <f t="shared" si="9"/>
        <v>2604265</v>
      </c>
    </row>
    <row r="291" spans="1:7" x14ac:dyDescent="0.2">
      <c r="A291" s="71" t="s">
        <v>367</v>
      </c>
      <c r="B291" s="72">
        <v>37262</v>
      </c>
      <c r="C291" s="72">
        <v>0</v>
      </c>
      <c r="D291" s="72">
        <f t="shared" si="8"/>
        <v>37262</v>
      </c>
      <c r="E291" s="73">
        <v>0</v>
      </c>
      <c r="F291" s="73">
        <v>0</v>
      </c>
      <c r="G291" s="74">
        <f t="shared" si="9"/>
        <v>37262</v>
      </c>
    </row>
    <row r="292" spans="1:7" x14ac:dyDescent="0.2">
      <c r="A292" s="71" t="s">
        <v>73</v>
      </c>
      <c r="B292" s="72">
        <v>2855</v>
      </c>
      <c r="C292" s="72">
        <v>0</v>
      </c>
      <c r="D292" s="72">
        <f t="shared" si="8"/>
        <v>2855</v>
      </c>
      <c r="E292" s="73">
        <v>0</v>
      </c>
      <c r="F292" s="73">
        <v>0</v>
      </c>
      <c r="G292" s="74">
        <f t="shared" si="9"/>
        <v>2855</v>
      </c>
    </row>
    <row r="293" spans="1:7" x14ac:dyDescent="0.2">
      <c r="A293" s="71" t="s">
        <v>74</v>
      </c>
      <c r="B293" s="72">
        <v>5785</v>
      </c>
      <c r="C293" s="72">
        <v>0</v>
      </c>
      <c r="D293" s="72">
        <f t="shared" si="8"/>
        <v>5785</v>
      </c>
      <c r="E293" s="73">
        <v>0</v>
      </c>
      <c r="F293" s="73">
        <v>0</v>
      </c>
      <c r="G293" s="74">
        <f t="shared" si="9"/>
        <v>5785</v>
      </c>
    </row>
    <row r="294" spans="1:7" x14ac:dyDescent="0.2">
      <c r="A294" s="71" t="s">
        <v>75</v>
      </c>
      <c r="B294" s="72">
        <v>3140</v>
      </c>
      <c r="C294" s="72">
        <v>0</v>
      </c>
      <c r="D294" s="72">
        <f t="shared" si="8"/>
        <v>3140</v>
      </c>
      <c r="E294" s="73">
        <v>0</v>
      </c>
      <c r="F294" s="73">
        <v>0</v>
      </c>
      <c r="G294" s="74">
        <f t="shared" si="9"/>
        <v>3140</v>
      </c>
    </row>
    <row r="295" spans="1:7" x14ac:dyDescent="0.2">
      <c r="A295" s="71" t="s">
        <v>76</v>
      </c>
      <c r="B295" s="72">
        <v>48780</v>
      </c>
      <c r="C295" s="72">
        <v>0</v>
      </c>
      <c r="D295" s="72">
        <f t="shared" si="8"/>
        <v>48780</v>
      </c>
      <c r="E295" s="73">
        <v>0</v>
      </c>
      <c r="F295" s="73">
        <v>0</v>
      </c>
      <c r="G295" s="74">
        <f t="shared" si="9"/>
        <v>48780</v>
      </c>
    </row>
    <row r="296" spans="1:7" x14ac:dyDescent="0.2">
      <c r="A296" s="71" t="s">
        <v>534</v>
      </c>
      <c r="B296" s="72">
        <v>42944</v>
      </c>
      <c r="C296" s="72">
        <v>0</v>
      </c>
      <c r="D296" s="72">
        <f>(B296-C296)</f>
        <v>42944</v>
      </c>
      <c r="E296" s="73">
        <v>0</v>
      </c>
      <c r="F296" s="73">
        <v>0</v>
      </c>
      <c r="G296" s="74">
        <f>SUM(D296:F296)</f>
        <v>42944</v>
      </c>
    </row>
    <row r="297" spans="1:7" x14ac:dyDescent="0.2">
      <c r="A297" s="71" t="s">
        <v>492</v>
      </c>
      <c r="B297" s="72">
        <v>52889</v>
      </c>
      <c r="C297" s="72">
        <v>0</v>
      </c>
      <c r="D297" s="72">
        <f t="shared" si="8"/>
        <v>52889</v>
      </c>
      <c r="E297" s="73">
        <v>0</v>
      </c>
      <c r="F297" s="73">
        <v>0</v>
      </c>
      <c r="G297" s="74">
        <f t="shared" si="9"/>
        <v>52889</v>
      </c>
    </row>
    <row r="298" spans="1:7" x14ac:dyDescent="0.2">
      <c r="A298" s="71" t="s">
        <v>77</v>
      </c>
      <c r="B298" s="72">
        <v>2328</v>
      </c>
      <c r="C298" s="72">
        <v>0</v>
      </c>
      <c r="D298" s="72">
        <f t="shared" si="8"/>
        <v>2328</v>
      </c>
      <c r="E298" s="73">
        <v>0</v>
      </c>
      <c r="F298" s="73">
        <v>0</v>
      </c>
      <c r="G298" s="74">
        <f t="shared" si="9"/>
        <v>2328</v>
      </c>
    </row>
    <row r="299" spans="1:7" x14ac:dyDescent="0.2">
      <c r="A299" s="71" t="s">
        <v>78</v>
      </c>
      <c r="B299" s="72">
        <v>12430</v>
      </c>
      <c r="C299" s="72">
        <v>0</v>
      </c>
      <c r="D299" s="72">
        <f t="shared" si="8"/>
        <v>12430</v>
      </c>
      <c r="E299" s="73">
        <v>0</v>
      </c>
      <c r="F299" s="73">
        <v>0</v>
      </c>
      <c r="G299" s="74">
        <f t="shared" si="9"/>
        <v>12430</v>
      </c>
    </row>
    <row r="300" spans="1:7" x14ac:dyDescent="0.2">
      <c r="A300" s="71" t="s">
        <v>79</v>
      </c>
      <c r="B300" s="72">
        <v>917</v>
      </c>
      <c r="C300" s="72">
        <v>0</v>
      </c>
      <c r="D300" s="72">
        <f t="shared" si="8"/>
        <v>917</v>
      </c>
      <c r="E300" s="73">
        <v>0</v>
      </c>
      <c r="F300" s="73">
        <v>0</v>
      </c>
      <c r="G300" s="74">
        <f t="shared" si="9"/>
        <v>917</v>
      </c>
    </row>
    <row r="301" spans="1:7" x14ac:dyDescent="0.2">
      <c r="A301" s="71" t="s">
        <v>80</v>
      </c>
      <c r="B301" s="72">
        <v>230544</v>
      </c>
      <c r="C301" s="72">
        <v>0</v>
      </c>
      <c r="D301" s="72">
        <f t="shared" si="8"/>
        <v>230544</v>
      </c>
      <c r="E301" s="73">
        <v>0</v>
      </c>
      <c r="F301" s="73">
        <v>0</v>
      </c>
      <c r="G301" s="74">
        <f t="shared" si="9"/>
        <v>230544</v>
      </c>
    </row>
    <row r="302" spans="1:7" x14ac:dyDescent="0.2">
      <c r="A302" s="71" t="s">
        <v>81</v>
      </c>
      <c r="B302" s="72">
        <v>22571</v>
      </c>
      <c r="C302" s="72">
        <v>0</v>
      </c>
      <c r="D302" s="72">
        <f t="shared" si="8"/>
        <v>22571</v>
      </c>
      <c r="E302" s="73">
        <v>0</v>
      </c>
      <c r="F302" s="73">
        <v>0</v>
      </c>
      <c r="G302" s="74">
        <f t="shared" si="9"/>
        <v>22571</v>
      </c>
    </row>
    <row r="303" spans="1:7" x14ac:dyDescent="0.2">
      <c r="A303" s="71" t="s">
        <v>82</v>
      </c>
      <c r="B303" s="72">
        <v>66586</v>
      </c>
      <c r="C303" s="72">
        <v>17</v>
      </c>
      <c r="D303" s="72">
        <f t="shared" si="8"/>
        <v>66569</v>
      </c>
      <c r="E303" s="73">
        <v>0</v>
      </c>
      <c r="F303" s="73">
        <v>0</v>
      </c>
      <c r="G303" s="74">
        <f t="shared" si="9"/>
        <v>66569</v>
      </c>
    </row>
    <row r="304" spans="1:7" x14ac:dyDescent="0.2">
      <c r="A304" s="71" t="s">
        <v>655</v>
      </c>
      <c r="B304" s="72">
        <v>89</v>
      </c>
      <c r="C304" s="72">
        <v>0</v>
      </c>
      <c r="D304" s="72">
        <f t="shared" si="8"/>
        <v>89</v>
      </c>
      <c r="E304" s="73">
        <v>0</v>
      </c>
      <c r="F304" s="73">
        <v>0</v>
      </c>
      <c r="G304" s="74">
        <f t="shared" si="9"/>
        <v>89</v>
      </c>
    </row>
    <row r="305" spans="1:7" x14ac:dyDescent="0.2">
      <c r="A305" s="71" t="s">
        <v>366</v>
      </c>
      <c r="B305" s="72">
        <v>12525</v>
      </c>
      <c r="C305" s="72">
        <v>0</v>
      </c>
      <c r="D305" s="72">
        <f t="shared" si="8"/>
        <v>12525</v>
      </c>
      <c r="E305" s="73">
        <v>0</v>
      </c>
      <c r="F305" s="73">
        <v>0</v>
      </c>
      <c r="G305" s="74">
        <f t="shared" si="9"/>
        <v>12525</v>
      </c>
    </row>
    <row r="306" spans="1:7" x14ac:dyDescent="0.2">
      <c r="A306" s="71" t="s">
        <v>85</v>
      </c>
      <c r="B306" s="72">
        <v>859</v>
      </c>
      <c r="C306" s="72">
        <v>0</v>
      </c>
      <c r="D306" s="72">
        <f t="shared" si="8"/>
        <v>859</v>
      </c>
      <c r="E306" s="73">
        <v>0</v>
      </c>
      <c r="F306" s="73">
        <v>0</v>
      </c>
      <c r="G306" s="74">
        <f t="shared" si="9"/>
        <v>859</v>
      </c>
    </row>
    <row r="307" spans="1:7" x14ac:dyDescent="0.2">
      <c r="A307" s="71" t="s">
        <v>86</v>
      </c>
      <c r="B307" s="72">
        <v>428107</v>
      </c>
      <c r="C307" s="72">
        <v>2185</v>
      </c>
      <c r="D307" s="72">
        <f t="shared" si="8"/>
        <v>425922</v>
      </c>
      <c r="E307" s="73">
        <v>0</v>
      </c>
      <c r="F307" s="73">
        <v>0</v>
      </c>
      <c r="G307" s="74">
        <f t="shared" si="9"/>
        <v>425922</v>
      </c>
    </row>
    <row r="308" spans="1:7" x14ac:dyDescent="0.2">
      <c r="A308" s="71" t="s">
        <v>87</v>
      </c>
      <c r="B308" s="72">
        <v>91540</v>
      </c>
      <c r="C308" s="72">
        <v>0</v>
      </c>
      <c r="D308" s="72">
        <f t="shared" si="8"/>
        <v>91540</v>
      </c>
      <c r="E308" s="73">
        <v>0</v>
      </c>
      <c r="F308" s="73">
        <v>0</v>
      </c>
      <c r="G308" s="74">
        <f t="shared" si="9"/>
        <v>91540</v>
      </c>
    </row>
    <row r="309" spans="1:7" x14ac:dyDescent="0.2">
      <c r="A309" s="71" t="s">
        <v>493</v>
      </c>
      <c r="B309" s="72">
        <v>108160</v>
      </c>
      <c r="C309" s="72">
        <v>0</v>
      </c>
      <c r="D309" s="72">
        <f t="shared" si="8"/>
        <v>108160</v>
      </c>
      <c r="E309" s="73">
        <v>0</v>
      </c>
      <c r="F309" s="73">
        <v>0</v>
      </c>
      <c r="G309" s="74">
        <f t="shared" si="9"/>
        <v>108160</v>
      </c>
    </row>
    <row r="310" spans="1:7" x14ac:dyDescent="0.2">
      <c r="A310" s="71" t="s">
        <v>387</v>
      </c>
      <c r="B310" s="72">
        <v>30161</v>
      </c>
      <c r="C310" s="72">
        <v>12</v>
      </c>
      <c r="D310" s="72">
        <f t="shared" si="8"/>
        <v>30149</v>
      </c>
      <c r="E310" s="73">
        <v>0</v>
      </c>
      <c r="F310" s="73">
        <v>0</v>
      </c>
      <c r="G310" s="74">
        <f t="shared" si="9"/>
        <v>30149</v>
      </c>
    </row>
    <row r="311" spans="1:7" x14ac:dyDescent="0.2">
      <c r="A311" s="71" t="s">
        <v>88</v>
      </c>
      <c r="B311" s="72">
        <v>10781</v>
      </c>
      <c r="C311" s="72">
        <v>0</v>
      </c>
      <c r="D311" s="72">
        <f t="shared" si="8"/>
        <v>10781</v>
      </c>
      <c r="E311" s="73">
        <v>0</v>
      </c>
      <c r="F311" s="73">
        <v>0</v>
      </c>
      <c r="G311" s="74">
        <f t="shared" si="9"/>
        <v>10781</v>
      </c>
    </row>
    <row r="312" spans="1:7" x14ac:dyDescent="0.2">
      <c r="A312" s="71" t="s">
        <v>89</v>
      </c>
      <c r="B312" s="72">
        <v>14027</v>
      </c>
      <c r="C312" s="72">
        <v>0</v>
      </c>
      <c r="D312" s="72">
        <f t="shared" si="8"/>
        <v>14027</v>
      </c>
      <c r="E312" s="73">
        <v>0</v>
      </c>
      <c r="F312" s="73">
        <v>0</v>
      </c>
      <c r="G312" s="74">
        <f t="shared" si="9"/>
        <v>14027</v>
      </c>
    </row>
    <row r="313" spans="1:7" x14ac:dyDescent="0.2">
      <c r="A313" s="71" t="s">
        <v>90</v>
      </c>
      <c r="B313" s="72">
        <v>7851</v>
      </c>
      <c r="C313" s="72">
        <v>0</v>
      </c>
      <c r="D313" s="72">
        <f t="shared" si="8"/>
        <v>7851</v>
      </c>
      <c r="E313" s="73">
        <v>0</v>
      </c>
      <c r="F313" s="73">
        <v>0</v>
      </c>
      <c r="G313" s="74">
        <f t="shared" si="9"/>
        <v>7851</v>
      </c>
    </row>
    <row r="314" spans="1:7" x14ac:dyDescent="0.2">
      <c r="A314" s="71" t="s">
        <v>91</v>
      </c>
      <c r="B314" s="72">
        <v>61912</v>
      </c>
      <c r="C314" s="72">
        <v>0</v>
      </c>
      <c r="D314" s="72">
        <f t="shared" si="8"/>
        <v>61912</v>
      </c>
      <c r="E314" s="73">
        <v>0</v>
      </c>
      <c r="F314" s="73">
        <v>0</v>
      </c>
      <c r="G314" s="74">
        <f t="shared" si="9"/>
        <v>61912</v>
      </c>
    </row>
    <row r="315" spans="1:7" x14ac:dyDescent="0.2">
      <c r="A315" s="71" t="s">
        <v>92</v>
      </c>
      <c r="B315" s="72">
        <v>43227</v>
      </c>
      <c r="C315" s="72">
        <v>0</v>
      </c>
      <c r="D315" s="72">
        <f t="shared" si="8"/>
        <v>43227</v>
      </c>
      <c r="E315" s="73">
        <v>0</v>
      </c>
      <c r="F315" s="73">
        <v>0</v>
      </c>
      <c r="G315" s="74">
        <f t="shared" si="9"/>
        <v>43227</v>
      </c>
    </row>
    <row r="316" spans="1:7" x14ac:dyDescent="0.2">
      <c r="A316" s="71" t="s">
        <v>93</v>
      </c>
      <c r="B316" s="72">
        <v>16873</v>
      </c>
      <c r="C316" s="72">
        <v>0</v>
      </c>
      <c r="D316" s="72">
        <f t="shared" si="8"/>
        <v>16873</v>
      </c>
      <c r="E316" s="73">
        <v>0</v>
      </c>
      <c r="F316" s="73">
        <v>0</v>
      </c>
      <c r="G316" s="74">
        <f t="shared" si="9"/>
        <v>16873</v>
      </c>
    </row>
    <row r="317" spans="1:7" x14ac:dyDescent="0.2">
      <c r="A317" s="71" t="s">
        <v>494</v>
      </c>
      <c r="B317" s="72">
        <v>23767</v>
      </c>
      <c r="C317" s="72">
        <v>0</v>
      </c>
      <c r="D317" s="72">
        <f t="shared" si="8"/>
        <v>23767</v>
      </c>
      <c r="E317" s="73">
        <v>0</v>
      </c>
      <c r="F317" s="73">
        <v>0</v>
      </c>
      <c r="G317" s="74">
        <f t="shared" si="9"/>
        <v>23767</v>
      </c>
    </row>
    <row r="318" spans="1:7" x14ac:dyDescent="0.2">
      <c r="A318" s="71" t="s">
        <v>365</v>
      </c>
      <c r="B318" s="72">
        <v>18403</v>
      </c>
      <c r="C318" s="72">
        <v>0</v>
      </c>
      <c r="D318" s="72">
        <f t="shared" si="8"/>
        <v>18403</v>
      </c>
      <c r="E318" s="73">
        <v>0</v>
      </c>
      <c r="F318" s="73">
        <v>0</v>
      </c>
      <c r="G318" s="74">
        <f t="shared" si="9"/>
        <v>18403</v>
      </c>
    </row>
    <row r="319" spans="1:7" x14ac:dyDescent="0.2">
      <c r="A319" s="71" t="s">
        <v>94</v>
      </c>
      <c r="B319" s="72">
        <v>13623</v>
      </c>
      <c r="C319" s="72">
        <v>0</v>
      </c>
      <c r="D319" s="72">
        <f t="shared" si="8"/>
        <v>13623</v>
      </c>
      <c r="E319" s="73">
        <v>0</v>
      </c>
      <c r="F319" s="73">
        <v>0</v>
      </c>
      <c r="G319" s="74">
        <f t="shared" si="9"/>
        <v>13623</v>
      </c>
    </row>
    <row r="320" spans="1:7" x14ac:dyDescent="0.2">
      <c r="A320" s="71" t="s">
        <v>95</v>
      </c>
      <c r="B320" s="72">
        <v>21698</v>
      </c>
      <c r="C320" s="72">
        <v>0</v>
      </c>
      <c r="D320" s="72">
        <f t="shared" si="8"/>
        <v>21698</v>
      </c>
      <c r="E320" s="73">
        <v>0</v>
      </c>
      <c r="F320" s="73">
        <v>0</v>
      </c>
      <c r="G320" s="74">
        <f t="shared" si="9"/>
        <v>21698</v>
      </c>
    </row>
    <row r="321" spans="1:7" x14ac:dyDescent="0.2">
      <c r="A321" s="71" t="s">
        <v>96</v>
      </c>
      <c r="B321" s="72">
        <v>5722</v>
      </c>
      <c r="C321" s="72">
        <v>0</v>
      </c>
      <c r="D321" s="72">
        <f t="shared" si="8"/>
        <v>5722</v>
      </c>
      <c r="E321" s="73">
        <v>0</v>
      </c>
      <c r="F321" s="73">
        <v>0</v>
      </c>
      <c r="G321" s="74">
        <f t="shared" si="9"/>
        <v>5722</v>
      </c>
    </row>
    <row r="322" spans="1:7" x14ac:dyDescent="0.2">
      <c r="A322" s="71" t="s">
        <v>97</v>
      </c>
      <c r="B322" s="72">
        <v>20345</v>
      </c>
      <c r="C322" s="72">
        <v>0</v>
      </c>
      <c r="D322" s="72">
        <f t="shared" si="8"/>
        <v>20345</v>
      </c>
      <c r="E322" s="73">
        <v>0</v>
      </c>
      <c r="F322" s="73">
        <v>0</v>
      </c>
      <c r="G322" s="74">
        <f t="shared" si="9"/>
        <v>20345</v>
      </c>
    </row>
    <row r="323" spans="1:7" x14ac:dyDescent="0.2">
      <c r="A323" s="71" t="s">
        <v>98</v>
      </c>
      <c r="B323" s="72">
        <v>2400</v>
      </c>
      <c r="C323" s="72">
        <v>0</v>
      </c>
      <c r="D323" s="72">
        <f t="shared" si="8"/>
        <v>2400</v>
      </c>
      <c r="E323" s="73">
        <v>0</v>
      </c>
      <c r="F323" s="73">
        <v>0</v>
      </c>
      <c r="G323" s="74">
        <f t="shared" si="9"/>
        <v>2400</v>
      </c>
    </row>
    <row r="324" spans="1:7" x14ac:dyDescent="0.2">
      <c r="A324" s="71" t="s">
        <v>99</v>
      </c>
      <c r="B324" s="72">
        <v>6012</v>
      </c>
      <c r="C324" s="72">
        <v>0</v>
      </c>
      <c r="D324" s="72">
        <f t="shared" si="8"/>
        <v>6012</v>
      </c>
      <c r="E324" s="73">
        <v>0</v>
      </c>
      <c r="F324" s="73">
        <v>0</v>
      </c>
      <c r="G324" s="74">
        <f t="shared" si="9"/>
        <v>6012</v>
      </c>
    </row>
    <row r="325" spans="1:7" x14ac:dyDescent="0.2">
      <c r="A325" s="71" t="s">
        <v>421</v>
      </c>
      <c r="B325" s="72">
        <f>B290-SUM(B291:B324)</f>
        <v>1146579</v>
      </c>
      <c r="C325" s="72">
        <f>C290-SUM(C291:C324)</f>
        <v>7213</v>
      </c>
      <c r="D325" s="72">
        <f t="shared" si="8"/>
        <v>1139366</v>
      </c>
      <c r="E325" s="73">
        <f>-SUM(E291:E324)</f>
        <v>0</v>
      </c>
      <c r="F325" s="73">
        <f>-SUM(F291:F324)</f>
        <v>0</v>
      </c>
      <c r="G325" s="74">
        <f t="shared" si="9"/>
        <v>1139366</v>
      </c>
    </row>
    <row r="326" spans="1:7" x14ac:dyDescent="0.2">
      <c r="A326" s="75" t="s">
        <v>468</v>
      </c>
      <c r="B326" s="76">
        <v>74044</v>
      </c>
      <c r="C326" s="76">
        <v>63</v>
      </c>
      <c r="D326" s="76">
        <f t="shared" si="8"/>
        <v>73981</v>
      </c>
      <c r="E326" s="77">
        <v>0</v>
      </c>
      <c r="F326" s="77">
        <v>0</v>
      </c>
      <c r="G326" s="78">
        <f t="shared" si="9"/>
        <v>73981</v>
      </c>
    </row>
    <row r="327" spans="1:7" x14ac:dyDescent="0.2">
      <c r="A327" s="71" t="s">
        <v>206</v>
      </c>
      <c r="B327" s="72">
        <v>6212</v>
      </c>
      <c r="C327" s="72">
        <v>0</v>
      </c>
      <c r="D327" s="72">
        <f t="shared" si="8"/>
        <v>6212</v>
      </c>
      <c r="E327" s="73">
        <v>0</v>
      </c>
      <c r="F327" s="73">
        <v>0</v>
      </c>
      <c r="G327" s="74">
        <f t="shared" si="9"/>
        <v>6212</v>
      </c>
    </row>
    <row r="328" spans="1:7" x14ac:dyDescent="0.2">
      <c r="A328" s="71" t="s">
        <v>207</v>
      </c>
      <c r="B328" s="72">
        <v>808</v>
      </c>
      <c r="C328" s="72">
        <v>0</v>
      </c>
      <c r="D328" s="72">
        <f t="shared" si="8"/>
        <v>808</v>
      </c>
      <c r="E328" s="73">
        <v>0</v>
      </c>
      <c r="F328" s="73">
        <v>0</v>
      </c>
      <c r="G328" s="74">
        <f t="shared" si="9"/>
        <v>808</v>
      </c>
    </row>
    <row r="329" spans="1:7" x14ac:dyDescent="0.2">
      <c r="A329" s="71" t="s">
        <v>208</v>
      </c>
      <c r="B329" s="72">
        <v>24620</v>
      </c>
      <c r="C329" s="72">
        <v>0</v>
      </c>
      <c r="D329" s="72">
        <f t="shared" si="8"/>
        <v>24620</v>
      </c>
      <c r="E329" s="73">
        <v>0</v>
      </c>
      <c r="F329" s="73">
        <v>0</v>
      </c>
      <c r="G329" s="74">
        <f t="shared" si="9"/>
        <v>24620</v>
      </c>
    </row>
    <row r="330" spans="1:7" x14ac:dyDescent="0.2">
      <c r="A330" s="71" t="s">
        <v>209</v>
      </c>
      <c r="B330" s="72">
        <v>186</v>
      </c>
      <c r="C330" s="72">
        <v>0</v>
      </c>
      <c r="D330" s="72">
        <f t="shared" ref="D330:D349" si="10">(B330-C330)</f>
        <v>186</v>
      </c>
      <c r="E330" s="73">
        <v>0</v>
      </c>
      <c r="F330" s="73">
        <v>0</v>
      </c>
      <c r="G330" s="74">
        <f t="shared" si="9"/>
        <v>186</v>
      </c>
    </row>
    <row r="331" spans="1:7" x14ac:dyDescent="0.2">
      <c r="A331" s="71" t="s">
        <v>369</v>
      </c>
      <c r="B331" s="72">
        <v>8425</v>
      </c>
      <c r="C331" s="72">
        <v>0</v>
      </c>
      <c r="D331" s="72">
        <f t="shared" si="10"/>
        <v>8425</v>
      </c>
      <c r="E331" s="73">
        <v>0</v>
      </c>
      <c r="F331" s="73">
        <v>0</v>
      </c>
      <c r="G331" s="74">
        <f t="shared" ref="G331:G395" si="11">SUM(D331:F331)</f>
        <v>8425</v>
      </c>
    </row>
    <row r="332" spans="1:7" x14ac:dyDescent="0.2">
      <c r="A332" s="71" t="s">
        <v>421</v>
      </c>
      <c r="B332" s="72">
        <f>B326-SUM(B327:B331)</f>
        <v>33793</v>
      </c>
      <c r="C332" s="72">
        <f>C326-SUM(C327:C331)</f>
        <v>63</v>
      </c>
      <c r="D332" s="72">
        <f t="shared" si="10"/>
        <v>33730</v>
      </c>
      <c r="E332" s="73">
        <f>-SUM(E327:E331)</f>
        <v>0</v>
      </c>
      <c r="F332" s="73">
        <f>-SUM(F327:F331)</f>
        <v>0</v>
      </c>
      <c r="G332" s="74">
        <f t="shared" si="11"/>
        <v>33730</v>
      </c>
    </row>
    <row r="333" spans="1:7" x14ac:dyDescent="0.2">
      <c r="A333" s="75" t="s">
        <v>469</v>
      </c>
      <c r="B333" s="76">
        <v>75321</v>
      </c>
      <c r="C333" s="76">
        <v>70</v>
      </c>
      <c r="D333" s="76">
        <f t="shared" si="10"/>
        <v>75251</v>
      </c>
      <c r="E333" s="77">
        <v>0</v>
      </c>
      <c r="F333" s="77">
        <v>0</v>
      </c>
      <c r="G333" s="78">
        <f t="shared" si="11"/>
        <v>75251</v>
      </c>
    </row>
    <row r="334" spans="1:7" x14ac:dyDescent="0.2">
      <c r="A334" s="71" t="s">
        <v>210</v>
      </c>
      <c r="B334" s="72">
        <v>1166</v>
      </c>
      <c r="C334" s="72">
        <v>0</v>
      </c>
      <c r="D334" s="72">
        <f t="shared" si="10"/>
        <v>1166</v>
      </c>
      <c r="E334" s="73">
        <v>0</v>
      </c>
      <c r="F334" s="73">
        <v>0</v>
      </c>
      <c r="G334" s="74">
        <f t="shared" si="11"/>
        <v>1166</v>
      </c>
    </row>
    <row r="335" spans="1:7" x14ac:dyDescent="0.2">
      <c r="A335" s="71" t="s">
        <v>211</v>
      </c>
      <c r="B335" s="72">
        <v>11853</v>
      </c>
      <c r="C335" s="72">
        <v>23</v>
      </c>
      <c r="D335" s="72">
        <f t="shared" si="10"/>
        <v>11830</v>
      </c>
      <c r="E335" s="73">
        <v>0</v>
      </c>
      <c r="F335" s="73">
        <v>0</v>
      </c>
      <c r="G335" s="74">
        <f t="shared" si="11"/>
        <v>11830</v>
      </c>
    </row>
    <row r="336" spans="1:7" x14ac:dyDescent="0.2">
      <c r="A336" s="71" t="s">
        <v>212</v>
      </c>
      <c r="B336" s="72">
        <v>3090</v>
      </c>
      <c r="C336" s="72">
        <v>0</v>
      </c>
      <c r="D336" s="72">
        <f t="shared" si="10"/>
        <v>3090</v>
      </c>
      <c r="E336" s="73">
        <v>0</v>
      </c>
      <c r="F336" s="73">
        <v>0</v>
      </c>
      <c r="G336" s="74">
        <f t="shared" si="11"/>
        <v>3090</v>
      </c>
    </row>
    <row r="337" spans="1:7" x14ac:dyDescent="0.2">
      <c r="A337" s="71" t="s">
        <v>421</v>
      </c>
      <c r="B337" s="72">
        <f>B333-SUM(B334:B336)</f>
        <v>59212</v>
      </c>
      <c r="C337" s="72">
        <f>C333-SUM(C334:C336)</f>
        <v>47</v>
      </c>
      <c r="D337" s="72">
        <f t="shared" si="10"/>
        <v>59165</v>
      </c>
      <c r="E337" s="73">
        <f>-SUM(E334:E336)</f>
        <v>0</v>
      </c>
      <c r="F337" s="73">
        <f>-SUM(F334:F336)</f>
        <v>0</v>
      </c>
      <c r="G337" s="74">
        <f t="shared" si="11"/>
        <v>59165</v>
      </c>
    </row>
    <row r="338" spans="1:7" x14ac:dyDescent="0.2">
      <c r="A338" s="75" t="s">
        <v>470</v>
      </c>
      <c r="B338" s="76">
        <v>190666</v>
      </c>
      <c r="C338" s="76">
        <v>1359</v>
      </c>
      <c r="D338" s="76">
        <f t="shared" si="10"/>
        <v>189307</v>
      </c>
      <c r="E338" s="77">
        <v>0</v>
      </c>
      <c r="F338" s="77">
        <v>0</v>
      </c>
      <c r="G338" s="78">
        <f t="shared" si="11"/>
        <v>189307</v>
      </c>
    </row>
    <row r="339" spans="1:7" x14ac:dyDescent="0.2">
      <c r="A339" s="71" t="s">
        <v>213</v>
      </c>
      <c r="B339" s="72">
        <v>397</v>
      </c>
      <c r="C339" s="72">
        <v>0</v>
      </c>
      <c r="D339" s="72">
        <f t="shared" si="10"/>
        <v>397</v>
      </c>
      <c r="E339" s="73">
        <v>0</v>
      </c>
      <c r="F339" s="73">
        <v>0</v>
      </c>
      <c r="G339" s="74">
        <f t="shared" si="11"/>
        <v>397</v>
      </c>
    </row>
    <row r="340" spans="1:7" x14ac:dyDescent="0.2">
      <c r="A340" s="71" t="s">
        <v>214</v>
      </c>
      <c r="B340" s="72">
        <v>23209</v>
      </c>
      <c r="C340" s="72">
        <v>0</v>
      </c>
      <c r="D340" s="72">
        <f t="shared" si="10"/>
        <v>23209</v>
      </c>
      <c r="E340" s="73">
        <v>0</v>
      </c>
      <c r="F340" s="73">
        <v>0</v>
      </c>
      <c r="G340" s="74">
        <f t="shared" si="11"/>
        <v>23209</v>
      </c>
    </row>
    <row r="341" spans="1:7" x14ac:dyDescent="0.2">
      <c r="A341" s="71" t="s">
        <v>215</v>
      </c>
      <c r="B341" s="72">
        <v>12541</v>
      </c>
      <c r="C341" s="72">
        <v>0</v>
      </c>
      <c r="D341" s="72">
        <f t="shared" si="10"/>
        <v>12541</v>
      </c>
      <c r="E341" s="73">
        <v>0</v>
      </c>
      <c r="F341" s="73">
        <v>0</v>
      </c>
      <c r="G341" s="74">
        <f t="shared" si="11"/>
        <v>12541</v>
      </c>
    </row>
    <row r="342" spans="1:7" x14ac:dyDescent="0.2">
      <c r="A342" s="71" t="s">
        <v>388</v>
      </c>
      <c r="B342" s="72">
        <v>20719</v>
      </c>
      <c r="C342" s="72">
        <v>0</v>
      </c>
      <c r="D342" s="72">
        <f t="shared" si="10"/>
        <v>20719</v>
      </c>
      <c r="E342" s="73">
        <v>0</v>
      </c>
      <c r="F342" s="73">
        <v>0</v>
      </c>
      <c r="G342" s="74">
        <f t="shared" si="11"/>
        <v>20719</v>
      </c>
    </row>
    <row r="343" spans="1:7" x14ac:dyDescent="0.2">
      <c r="A343" s="71" t="s">
        <v>216</v>
      </c>
      <c r="B343" s="72">
        <v>531</v>
      </c>
      <c r="C343" s="72">
        <v>0</v>
      </c>
      <c r="D343" s="72">
        <f t="shared" si="10"/>
        <v>531</v>
      </c>
      <c r="E343" s="73">
        <v>0</v>
      </c>
      <c r="F343" s="73">
        <v>0</v>
      </c>
      <c r="G343" s="74">
        <f t="shared" si="11"/>
        <v>531</v>
      </c>
    </row>
    <row r="344" spans="1:7" x14ac:dyDescent="0.2">
      <c r="A344" s="71" t="s">
        <v>217</v>
      </c>
      <c r="B344" s="72">
        <v>3845</v>
      </c>
      <c r="C344" s="72">
        <v>0</v>
      </c>
      <c r="D344" s="72">
        <f t="shared" si="10"/>
        <v>3845</v>
      </c>
      <c r="E344" s="73">
        <v>0</v>
      </c>
      <c r="F344" s="73">
        <v>0</v>
      </c>
      <c r="G344" s="74">
        <f t="shared" si="11"/>
        <v>3845</v>
      </c>
    </row>
    <row r="345" spans="1:7" x14ac:dyDescent="0.2">
      <c r="A345" s="71" t="s">
        <v>218</v>
      </c>
      <c r="B345" s="72">
        <v>13678</v>
      </c>
      <c r="C345" s="72">
        <v>0</v>
      </c>
      <c r="D345" s="72">
        <f t="shared" si="10"/>
        <v>13678</v>
      </c>
      <c r="E345" s="73">
        <v>23</v>
      </c>
      <c r="F345" s="73">
        <v>0</v>
      </c>
      <c r="G345" s="74">
        <f t="shared" si="11"/>
        <v>13701</v>
      </c>
    </row>
    <row r="346" spans="1:7" x14ac:dyDescent="0.2">
      <c r="A346" s="71" t="s">
        <v>219</v>
      </c>
      <c r="B346" s="72">
        <v>734</v>
      </c>
      <c r="C346" s="72">
        <v>0</v>
      </c>
      <c r="D346" s="72">
        <f t="shared" si="10"/>
        <v>734</v>
      </c>
      <c r="E346" s="73">
        <v>0</v>
      </c>
      <c r="F346" s="73">
        <v>0</v>
      </c>
      <c r="G346" s="74">
        <f t="shared" si="11"/>
        <v>734</v>
      </c>
    </row>
    <row r="347" spans="1:7" x14ac:dyDescent="0.2">
      <c r="A347" s="71" t="s">
        <v>220</v>
      </c>
      <c r="B347" s="72">
        <v>5246</v>
      </c>
      <c r="C347" s="72">
        <v>0</v>
      </c>
      <c r="D347" s="72">
        <f t="shared" si="10"/>
        <v>5246</v>
      </c>
      <c r="E347" s="73">
        <v>0</v>
      </c>
      <c r="F347" s="73">
        <v>0</v>
      </c>
      <c r="G347" s="74">
        <f t="shared" si="11"/>
        <v>5246</v>
      </c>
    </row>
    <row r="348" spans="1:7" x14ac:dyDescent="0.2">
      <c r="A348" s="71" t="s">
        <v>421</v>
      </c>
      <c r="B348" s="72">
        <f>B338-SUM(B339:B347)</f>
        <v>109766</v>
      </c>
      <c r="C348" s="72">
        <f>C338-SUM(C339:C347)</f>
        <v>1359</v>
      </c>
      <c r="D348" s="72">
        <f t="shared" si="10"/>
        <v>108407</v>
      </c>
      <c r="E348" s="73">
        <f>-SUM(E339:E347)</f>
        <v>-23</v>
      </c>
      <c r="F348" s="73">
        <f>-SUM(F339:F347)</f>
        <v>0</v>
      </c>
      <c r="G348" s="74">
        <f t="shared" si="11"/>
        <v>108384</v>
      </c>
    </row>
    <row r="349" spans="1:7" x14ac:dyDescent="0.2">
      <c r="A349" s="75" t="s">
        <v>471</v>
      </c>
      <c r="B349" s="76">
        <v>39828</v>
      </c>
      <c r="C349" s="76">
        <v>2012</v>
      </c>
      <c r="D349" s="76">
        <f t="shared" si="10"/>
        <v>37816</v>
      </c>
      <c r="E349" s="77">
        <v>0</v>
      </c>
      <c r="F349" s="77">
        <v>0</v>
      </c>
      <c r="G349" s="78">
        <f t="shared" si="11"/>
        <v>37816</v>
      </c>
    </row>
    <row r="350" spans="1:7" x14ac:dyDescent="0.2">
      <c r="A350" s="71" t="s">
        <v>221</v>
      </c>
      <c r="B350" s="72">
        <v>5583</v>
      </c>
      <c r="C350" s="72">
        <v>0</v>
      </c>
      <c r="D350" s="72">
        <f>(B350-C350)</f>
        <v>5583</v>
      </c>
      <c r="E350" s="73">
        <v>0</v>
      </c>
      <c r="F350" s="73">
        <v>0</v>
      </c>
      <c r="G350" s="74">
        <f t="shared" si="11"/>
        <v>5583</v>
      </c>
    </row>
    <row r="351" spans="1:7" x14ac:dyDescent="0.2">
      <c r="A351" s="71" t="s">
        <v>421</v>
      </c>
      <c r="B351" s="72">
        <f>(B349-B350)</f>
        <v>34245</v>
      </c>
      <c r="C351" s="72">
        <f>(C349-C350)</f>
        <v>2012</v>
      </c>
      <c r="D351" s="72">
        <f>(B351-C351)</f>
        <v>32233</v>
      </c>
      <c r="E351" s="73">
        <f>-E350</f>
        <v>0</v>
      </c>
      <c r="F351" s="73">
        <f>-F350</f>
        <v>0</v>
      </c>
      <c r="G351" s="74">
        <f t="shared" si="11"/>
        <v>32233</v>
      </c>
    </row>
    <row r="352" spans="1:7" x14ac:dyDescent="0.2">
      <c r="A352" s="75" t="s">
        <v>472</v>
      </c>
      <c r="B352" s="76">
        <v>1227995</v>
      </c>
      <c r="C352" s="76">
        <v>3146</v>
      </c>
      <c r="D352" s="76">
        <f t="shared" ref="D352:D416" si="12">(B352-C352)</f>
        <v>1224849</v>
      </c>
      <c r="E352" s="77">
        <v>0</v>
      </c>
      <c r="F352" s="77">
        <v>0</v>
      </c>
      <c r="G352" s="78">
        <f t="shared" si="11"/>
        <v>1224849</v>
      </c>
    </row>
    <row r="353" spans="1:7" x14ac:dyDescent="0.2">
      <c r="A353" s="71" t="s">
        <v>222</v>
      </c>
      <c r="B353" s="72">
        <v>45669</v>
      </c>
      <c r="C353" s="72">
        <v>0</v>
      </c>
      <c r="D353" s="72">
        <f t="shared" si="12"/>
        <v>45669</v>
      </c>
      <c r="E353" s="73">
        <v>0</v>
      </c>
      <c r="F353" s="73">
        <v>0</v>
      </c>
      <c r="G353" s="74">
        <f t="shared" si="11"/>
        <v>45669</v>
      </c>
    </row>
    <row r="354" spans="1:7" x14ac:dyDescent="0.2">
      <c r="A354" s="71" t="s">
        <v>223</v>
      </c>
      <c r="B354" s="72">
        <v>15</v>
      </c>
      <c r="C354" s="72">
        <v>0</v>
      </c>
      <c r="D354" s="72">
        <f t="shared" si="12"/>
        <v>15</v>
      </c>
      <c r="E354" s="73">
        <v>0</v>
      </c>
      <c r="F354" s="73">
        <v>0</v>
      </c>
      <c r="G354" s="74">
        <f t="shared" si="11"/>
        <v>15</v>
      </c>
    </row>
    <row r="355" spans="1:7" x14ac:dyDescent="0.2">
      <c r="A355" s="71" t="s">
        <v>224</v>
      </c>
      <c r="B355" s="72">
        <v>6422</v>
      </c>
      <c r="C355" s="72">
        <v>0</v>
      </c>
      <c r="D355" s="72">
        <f t="shared" si="12"/>
        <v>6422</v>
      </c>
      <c r="E355" s="73">
        <v>0</v>
      </c>
      <c r="F355" s="73">
        <v>0</v>
      </c>
      <c r="G355" s="74">
        <f t="shared" si="11"/>
        <v>6422</v>
      </c>
    </row>
    <row r="356" spans="1:7" x14ac:dyDescent="0.2">
      <c r="A356" s="71" t="s">
        <v>225</v>
      </c>
      <c r="B356" s="72">
        <v>2233</v>
      </c>
      <c r="C356" s="72">
        <v>63</v>
      </c>
      <c r="D356" s="72">
        <f t="shared" si="12"/>
        <v>2170</v>
      </c>
      <c r="E356" s="73">
        <v>0</v>
      </c>
      <c r="F356" s="73">
        <v>0</v>
      </c>
      <c r="G356" s="74">
        <f t="shared" si="11"/>
        <v>2170</v>
      </c>
    </row>
    <row r="357" spans="1:7" x14ac:dyDescent="0.2">
      <c r="A357" s="71" t="s">
        <v>226</v>
      </c>
      <c r="B357" s="72">
        <v>2626</v>
      </c>
      <c r="C357" s="72">
        <v>0</v>
      </c>
      <c r="D357" s="72">
        <f t="shared" si="12"/>
        <v>2626</v>
      </c>
      <c r="E357" s="73">
        <v>0</v>
      </c>
      <c r="F357" s="73">
        <v>0</v>
      </c>
      <c r="G357" s="74">
        <f t="shared" si="11"/>
        <v>2626</v>
      </c>
    </row>
    <row r="358" spans="1:7" x14ac:dyDescent="0.2">
      <c r="A358" s="71" t="s">
        <v>227</v>
      </c>
      <c r="B358" s="72">
        <v>22</v>
      </c>
      <c r="C358" s="72">
        <v>0</v>
      </c>
      <c r="D358" s="72">
        <f t="shared" si="12"/>
        <v>22</v>
      </c>
      <c r="E358" s="73">
        <v>0</v>
      </c>
      <c r="F358" s="73">
        <v>0</v>
      </c>
      <c r="G358" s="74">
        <f t="shared" si="11"/>
        <v>22</v>
      </c>
    </row>
    <row r="359" spans="1:7" x14ac:dyDescent="0.2">
      <c r="A359" s="71" t="s">
        <v>228</v>
      </c>
      <c r="B359" s="72">
        <v>16411</v>
      </c>
      <c r="C359" s="72">
        <v>0</v>
      </c>
      <c r="D359" s="72">
        <f t="shared" si="12"/>
        <v>16411</v>
      </c>
      <c r="E359" s="73">
        <v>522</v>
      </c>
      <c r="F359" s="73">
        <v>0</v>
      </c>
      <c r="G359" s="74">
        <f t="shared" si="11"/>
        <v>16933</v>
      </c>
    </row>
    <row r="360" spans="1:7" x14ac:dyDescent="0.2">
      <c r="A360" s="71" t="s">
        <v>229</v>
      </c>
      <c r="B360" s="72">
        <v>2609</v>
      </c>
      <c r="C360" s="72">
        <v>0</v>
      </c>
      <c r="D360" s="72">
        <f t="shared" si="12"/>
        <v>2609</v>
      </c>
      <c r="E360" s="73">
        <v>0</v>
      </c>
      <c r="F360" s="73">
        <v>0</v>
      </c>
      <c r="G360" s="74">
        <f t="shared" si="11"/>
        <v>2609</v>
      </c>
    </row>
    <row r="361" spans="1:7" x14ac:dyDescent="0.2">
      <c r="A361" s="71" t="s">
        <v>230</v>
      </c>
      <c r="B361" s="72">
        <v>39679</v>
      </c>
      <c r="C361" s="72">
        <v>0</v>
      </c>
      <c r="D361" s="72">
        <f t="shared" si="12"/>
        <v>39679</v>
      </c>
      <c r="E361" s="73">
        <v>3</v>
      </c>
      <c r="F361" s="73">
        <v>0</v>
      </c>
      <c r="G361" s="74">
        <f t="shared" si="11"/>
        <v>39682</v>
      </c>
    </row>
    <row r="362" spans="1:7" x14ac:dyDescent="0.2">
      <c r="A362" s="71" t="s">
        <v>231</v>
      </c>
      <c r="B362" s="72">
        <v>255636</v>
      </c>
      <c r="C362" s="72">
        <v>515</v>
      </c>
      <c r="D362" s="72">
        <f t="shared" si="12"/>
        <v>255121</v>
      </c>
      <c r="E362" s="73">
        <v>0</v>
      </c>
      <c r="F362" s="73">
        <v>0</v>
      </c>
      <c r="G362" s="74">
        <f t="shared" si="11"/>
        <v>255121</v>
      </c>
    </row>
    <row r="363" spans="1:7" x14ac:dyDescent="0.2">
      <c r="A363" s="71" t="s">
        <v>232</v>
      </c>
      <c r="B363" s="72">
        <v>2862</v>
      </c>
      <c r="C363" s="72">
        <v>0</v>
      </c>
      <c r="D363" s="72">
        <f t="shared" si="12"/>
        <v>2862</v>
      </c>
      <c r="E363" s="73">
        <v>0</v>
      </c>
      <c r="F363" s="73">
        <v>0</v>
      </c>
      <c r="G363" s="74">
        <f t="shared" si="11"/>
        <v>2862</v>
      </c>
    </row>
    <row r="364" spans="1:7" x14ac:dyDescent="0.2">
      <c r="A364" s="71" t="s">
        <v>233</v>
      </c>
      <c r="B364" s="72">
        <v>38442</v>
      </c>
      <c r="C364" s="72">
        <v>0</v>
      </c>
      <c r="D364" s="72">
        <f t="shared" si="12"/>
        <v>38442</v>
      </c>
      <c r="E364" s="73">
        <v>13</v>
      </c>
      <c r="F364" s="73">
        <v>0</v>
      </c>
      <c r="G364" s="74">
        <f t="shared" si="11"/>
        <v>38455</v>
      </c>
    </row>
    <row r="365" spans="1:7" x14ac:dyDescent="0.2">
      <c r="A365" s="71" t="s">
        <v>234</v>
      </c>
      <c r="B365" s="72">
        <v>29073</v>
      </c>
      <c r="C365" s="72">
        <v>0</v>
      </c>
      <c r="D365" s="72">
        <f t="shared" si="12"/>
        <v>29073</v>
      </c>
      <c r="E365" s="73">
        <v>0</v>
      </c>
      <c r="F365" s="73">
        <v>0</v>
      </c>
      <c r="G365" s="74">
        <f t="shared" si="11"/>
        <v>29073</v>
      </c>
    </row>
    <row r="366" spans="1:7" x14ac:dyDescent="0.2">
      <c r="A366" s="71" t="s">
        <v>421</v>
      </c>
      <c r="B366" s="72">
        <f>B352-SUM(B353:B365)</f>
        <v>786296</v>
      </c>
      <c r="C366" s="72">
        <f>C352-SUM(C353:C365)</f>
        <v>2568</v>
      </c>
      <c r="D366" s="72">
        <f t="shared" si="12"/>
        <v>783728</v>
      </c>
      <c r="E366" s="73">
        <f>-SUM(E353:E365)</f>
        <v>-538</v>
      </c>
      <c r="F366" s="73">
        <f>-SUM(F353:F365)</f>
        <v>0</v>
      </c>
      <c r="G366" s="74">
        <f t="shared" si="11"/>
        <v>783190</v>
      </c>
    </row>
    <row r="367" spans="1:7" x14ac:dyDescent="0.2">
      <c r="A367" s="75" t="s">
        <v>473</v>
      </c>
      <c r="B367" s="76">
        <v>295553</v>
      </c>
      <c r="C367" s="76">
        <v>318</v>
      </c>
      <c r="D367" s="76">
        <f t="shared" si="12"/>
        <v>295235</v>
      </c>
      <c r="E367" s="77">
        <v>0</v>
      </c>
      <c r="F367" s="77">
        <v>0</v>
      </c>
      <c r="G367" s="78">
        <f t="shared" si="11"/>
        <v>295235</v>
      </c>
    </row>
    <row r="368" spans="1:7" x14ac:dyDescent="0.2">
      <c r="A368" s="71" t="s">
        <v>235</v>
      </c>
      <c r="B368" s="72">
        <v>64365</v>
      </c>
      <c r="C368" s="72">
        <v>178</v>
      </c>
      <c r="D368" s="72">
        <f t="shared" si="12"/>
        <v>64187</v>
      </c>
      <c r="E368" s="73">
        <v>0</v>
      </c>
      <c r="F368" s="73">
        <v>0</v>
      </c>
      <c r="G368" s="74">
        <f t="shared" si="11"/>
        <v>64187</v>
      </c>
    </row>
    <row r="369" spans="1:7" x14ac:dyDescent="0.2">
      <c r="A369" s="71" t="s">
        <v>612</v>
      </c>
      <c r="B369" s="72">
        <v>39674</v>
      </c>
      <c r="C369" s="72">
        <v>0</v>
      </c>
      <c r="D369" s="72">
        <f t="shared" si="12"/>
        <v>39674</v>
      </c>
      <c r="E369" s="73">
        <v>853</v>
      </c>
      <c r="F369" s="73">
        <v>0</v>
      </c>
      <c r="G369" s="74">
        <f t="shared" si="11"/>
        <v>40527</v>
      </c>
    </row>
    <row r="370" spans="1:7" x14ac:dyDescent="0.2">
      <c r="A370" s="71" t="s">
        <v>421</v>
      </c>
      <c r="B370" s="72">
        <f>B367-SUM(B368:B369)</f>
        <v>191514</v>
      </c>
      <c r="C370" s="72">
        <f>C367-SUM(C368:C369)</f>
        <v>140</v>
      </c>
      <c r="D370" s="72">
        <f t="shared" si="12"/>
        <v>191374</v>
      </c>
      <c r="E370" s="73">
        <f>-SUM(E368:E369)</f>
        <v>-853</v>
      </c>
      <c r="F370" s="73">
        <f>-SUM(F368:F369)</f>
        <v>0</v>
      </c>
      <c r="G370" s="74">
        <f t="shared" si="11"/>
        <v>190521</v>
      </c>
    </row>
    <row r="371" spans="1:7" x14ac:dyDescent="0.2">
      <c r="A371" s="75" t="s">
        <v>474</v>
      </c>
      <c r="B371" s="76">
        <v>1360238</v>
      </c>
      <c r="C371" s="76">
        <v>2923</v>
      </c>
      <c r="D371" s="76">
        <f t="shared" si="12"/>
        <v>1357315</v>
      </c>
      <c r="E371" s="77">
        <v>0</v>
      </c>
      <c r="F371" s="77">
        <v>0</v>
      </c>
      <c r="G371" s="78">
        <f t="shared" si="11"/>
        <v>1357315</v>
      </c>
    </row>
    <row r="372" spans="1:7" x14ac:dyDescent="0.2">
      <c r="A372" s="71" t="s">
        <v>236</v>
      </c>
      <c r="B372" s="72">
        <v>2006</v>
      </c>
      <c r="C372" s="72">
        <v>0</v>
      </c>
      <c r="D372" s="72">
        <f t="shared" si="12"/>
        <v>2006</v>
      </c>
      <c r="E372" s="73">
        <v>0</v>
      </c>
      <c r="F372" s="73">
        <v>0</v>
      </c>
      <c r="G372" s="74">
        <f t="shared" si="11"/>
        <v>2006</v>
      </c>
    </row>
    <row r="373" spans="1:7" x14ac:dyDescent="0.2">
      <c r="A373" s="71" t="s">
        <v>237</v>
      </c>
      <c r="B373" s="72">
        <v>17424</v>
      </c>
      <c r="C373" s="72">
        <v>0</v>
      </c>
      <c r="D373" s="72">
        <f t="shared" si="12"/>
        <v>17424</v>
      </c>
      <c r="E373" s="73">
        <v>0</v>
      </c>
      <c r="F373" s="73">
        <v>0</v>
      </c>
      <c r="G373" s="74">
        <f t="shared" si="11"/>
        <v>17424</v>
      </c>
    </row>
    <row r="374" spans="1:7" x14ac:dyDescent="0.2">
      <c r="A374" s="71" t="s">
        <v>238</v>
      </c>
      <c r="B374" s="72">
        <v>86647</v>
      </c>
      <c r="C374" s="72">
        <v>0</v>
      </c>
      <c r="D374" s="72">
        <f t="shared" si="12"/>
        <v>86647</v>
      </c>
      <c r="E374" s="73">
        <v>0</v>
      </c>
      <c r="F374" s="73">
        <v>0</v>
      </c>
      <c r="G374" s="74">
        <f t="shared" si="11"/>
        <v>86647</v>
      </c>
    </row>
    <row r="375" spans="1:7" x14ac:dyDescent="0.2">
      <c r="A375" s="71" t="s">
        <v>239</v>
      </c>
      <c r="B375" s="72">
        <v>71608</v>
      </c>
      <c r="C375" s="72">
        <v>0</v>
      </c>
      <c r="D375" s="72">
        <f t="shared" si="12"/>
        <v>71608</v>
      </c>
      <c r="E375" s="73">
        <v>0</v>
      </c>
      <c r="F375" s="73">
        <v>0</v>
      </c>
      <c r="G375" s="74">
        <f t="shared" si="11"/>
        <v>71608</v>
      </c>
    </row>
    <row r="376" spans="1:7" x14ac:dyDescent="0.2">
      <c r="A376" s="71" t="s">
        <v>240</v>
      </c>
      <c r="B376" s="72">
        <v>412</v>
      </c>
      <c r="C376" s="72">
        <v>0</v>
      </c>
      <c r="D376" s="72">
        <f t="shared" si="12"/>
        <v>412</v>
      </c>
      <c r="E376" s="73">
        <v>0</v>
      </c>
      <c r="F376" s="73">
        <v>0</v>
      </c>
      <c r="G376" s="74">
        <f t="shared" si="11"/>
        <v>412</v>
      </c>
    </row>
    <row r="377" spans="1:7" x14ac:dyDescent="0.2">
      <c r="A377" s="71" t="s">
        <v>241</v>
      </c>
      <c r="B377" s="72">
        <v>133</v>
      </c>
      <c r="C377" s="72">
        <v>0</v>
      </c>
      <c r="D377" s="72">
        <f t="shared" si="12"/>
        <v>133</v>
      </c>
      <c r="E377" s="73">
        <v>0</v>
      </c>
      <c r="F377" s="73">
        <v>0</v>
      </c>
      <c r="G377" s="74">
        <f t="shared" si="11"/>
        <v>133</v>
      </c>
    </row>
    <row r="378" spans="1:7" x14ac:dyDescent="0.2">
      <c r="A378" s="71" t="s">
        <v>242</v>
      </c>
      <c r="B378" s="72">
        <v>62700</v>
      </c>
      <c r="C378" s="72">
        <v>0</v>
      </c>
      <c r="D378" s="72">
        <f t="shared" si="12"/>
        <v>62700</v>
      </c>
      <c r="E378" s="73">
        <v>0</v>
      </c>
      <c r="F378" s="73">
        <v>0</v>
      </c>
      <c r="G378" s="74">
        <f t="shared" si="11"/>
        <v>62700</v>
      </c>
    </row>
    <row r="379" spans="1:7" x14ac:dyDescent="0.2">
      <c r="A379" s="71" t="s">
        <v>243</v>
      </c>
      <c r="B379" s="72">
        <v>219</v>
      </c>
      <c r="C379" s="72">
        <v>0</v>
      </c>
      <c r="D379" s="72">
        <f t="shared" si="12"/>
        <v>219</v>
      </c>
      <c r="E379" s="73">
        <v>0</v>
      </c>
      <c r="F379" s="73">
        <v>0</v>
      </c>
      <c r="G379" s="74">
        <f t="shared" si="11"/>
        <v>219</v>
      </c>
    </row>
    <row r="380" spans="1:7" x14ac:dyDescent="0.2">
      <c r="A380" s="71" t="s">
        <v>390</v>
      </c>
      <c r="B380" s="72">
        <v>249</v>
      </c>
      <c r="C380" s="72">
        <v>0</v>
      </c>
      <c r="D380" s="72">
        <f t="shared" si="12"/>
        <v>249</v>
      </c>
      <c r="E380" s="73">
        <v>0</v>
      </c>
      <c r="F380" s="73">
        <v>0</v>
      </c>
      <c r="G380" s="74">
        <f t="shared" si="11"/>
        <v>249</v>
      </c>
    </row>
    <row r="381" spans="1:7" x14ac:dyDescent="0.2">
      <c r="A381" s="71" t="s">
        <v>391</v>
      </c>
      <c r="B381" s="72">
        <v>38590</v>
      </c>
      <c r="C381" s="72">
        <v>0</v>
      </c>
      <c r="D381" s="72">
        <f t="shared" si="12"/>
        <v>38590</v>
      </c>
      <c r="E381" s="73">
        <v>0</v>
      </c>
      <c r="F381" s="73">
        <v>0</v>
      </c>
      <c r="G381" s="74">
        <f t="shared" si="11"/>
        <v>38590</v>
      </c>
    </row>
    <row r="382" spans="1:7" x14ac:dyDescent="0.2">
      <c r="A382" s="71" t="s">
        <v>244</v>
      </c>
      <c r="B382" s="72">
        <v>979</v>
      </c>
      <c r="C382" s="72">
        <v>0</v>
      </c>
      <c r="D382" s="72">
        <f t="shared" si="12"/>
        <v>979</v>
      </c>
      <c r="E382" s="73">
        <v>0</v>
      </c>
      <c r="F382" s="73">
        <v>0</v>
      </c>
      <c r="G382" s="74">
        <f t="shared" si="11"/>
        <v>979</v>
      </c>
    </row>
    <row r="383" spans="1:7" x14ac:dyDescent="0.2">
      <c r="A383" s="71" t="s">
        <v>245</v>
      </c>
      <c r="B383" s="72">
        <v>1969</v>
      </c>
      <c r="C383" s="72">
        <v>0</v>
      </c>
      <c r="D383" s="72">
        <f t="shared" si="12"/>
        <v>1969</v>
      </c>
      <c r="E383" s="73">
        <v>0</v>
      </c>
      <c r="F383" s="73">
        <v>0</v>
      </c>
      <c r="G383" s="74">
        <f t="shared" si="11"/>
        <v>1969</v>
      </c>
    </row>
    <row r="384" spans="1:7" x14ac:dyDescent="0.2">
      <c r="A384" s="71" t="s">
        <v>246</v>
      </c>
      <c r="B384" s="72">
        <v>3581</v>
      </c>
      <c r="C384" s="72">
        <v>0</v>
      </c>
      <c r="D384" s="72">
        <f t="shared" si="12"/>
        <v>3581</v>
      </c>
      <c r="E384" s="73">
        <v>0</v>
      </c>
      <c r="F384" s="73">
        <v>0</v>
      </c>
      <c r="G384" s="74">
        <f t="shared" si="11"/>
        <v>3581</v>
      </c>
    </row>
    <row r="385" spans="1:7" x14ac:dyDescent="0.2">
      <c r="A385" s="71" t="s">
        <v>247</v>
      </c>
      <c r="B385" s="72">
        <v>2672</v>
      </c>
      <c r="C385" s="72">
        <v>0</v>
      </c>
      <c r="D385" s="72">
        <f t="shared" si="12"/>
        <v>2672</v>
      </c>
      <c r="E385" s="73">
        <v>0</v>
      </c>
      <c r="F385" s="73">
        <v>0</v>
      </c>
      <c r="G385" s="74">
        <f t="shared" si="11"/>
        <v>2672</v>
      </c>
    </row>
    <row r="386" spans="1:7" x14ac:dyDescent="0.2">
      <c r="A386" s="71" t="s">
        <v>248</v>
      </c>
      <c r="B386" s="72">
        <v>3194</v>
      </c>
      <c r="C386" s="72">
        <v>0</v>
      </c>
      <c r="D386" s="72">
        <f t="shared" si="12"/>
        <v>3194</v>
      </c>
      <c r="E386" s="73">
        <v>0</v>
      </c>
      <c r="F386" s="73">
        <v>0</v>
      </c>
      <c r="G386" s="74">
        <f t="shared" si="11"/>
        <v>3194</v>
      </c>
    </row>
    <row r="387" spans="1:7" x14ac:dyDescent="0.2">
      <c r="A387" s="71" t="s">
        <v>249</v>
      </c>
      <c r="B387" s="72">
        <v>57263</v>
      </c>
      <c r="C387" s="72">
        <v>0</v>
      </c>
      <c r="D387" s="72">
        <f t="shared" si="12"/>
        <v>57263</v>
      </c>
      <c r="E387" s="73">
        <v>0</v>
      </c>
      <c r="F387" s="73">
        <v>0</v>
      </c>
      <c r="G387" s="74">
        <f t="shared" si="11"/>
        <v>57263</v>
      </c>
    </row>
    <row r="388" spans="1:7" x14ac:dyDescent="0.2">
      <c r="A388" s="71" t="s">
        <v>250</v>
      </c>
      <c r="B388" s="72">
        <v>396</v>
      </c>
      <c r="C388" s="72">
        <v>0</v>
      </c>
      <c r="D388" s="72">
        <f t="shared" si="12"/>
        <v>396</v>
      </c>
      <c r="E388" s="73">
        <v>0</v>
      </c>
      <c r="F388" s="73">
        <v>0</v>
      </c>
      <c r="G388" s="74">
        <f t="shared" si="11"/>
        <v>396</v>
      </c>
    </row>
    <row r="389" spans="1:7" x14ac:dyDescent="0.2">
      <c r="A389" s="71" t="s">
        <v>251</v>
      </c>
      <c r="B389" s="72">
        <v>3360</v>
      </c>
      <c r="C389" s="72">
        <v>0</v>
      </c>
      <c r="D389" s="72">
        <f t="shared" si="12"/>
        <v>3360</v>
      </c>
      <c r="E389" s="73">
        <v>0</v>
      </c>
      <c r="F389" s="73">
        <v>0</v>
      </c>
      <c r="G389" s="74">
        <f t="shared" si="11"/>
        <v>3360</v>
      </c>
    </row>
    <row r="390" spans="1:7" x14ac:dyDescent="0.2">
      <c r="A390" s="71" t="s">
        <v>252</v>
      </c>
      <c r="B390" s="72">
        <v>8477</v>
      </c>
      <c r="C390" s="72">
        <v>0</v>
      </c>
      <c r="D390" s="72">
        <f t="shared" si="12"/>
        <v>8477</v>
      </c>
      <c r="E390" s="73">
        <v>0</v>
      </c>
      <c r="F390" s="73">
        <v>0</v>
      </c>
      <c r="G390" s="74">
        <f t="shared" si="11"/>
        <v>8477</v>
      </c>
    </row>
    <row r="391" spans="1:7" x14ac:dyDescent="0.2">
      <c r="A391" s="71" t="s">
        <v>253</v>
      </c>
      <c r="B391" s="72">
        <v>36423</v>
      </c>
      <c r="C391" s="72">
        <v>0</v>
      </c>
      <c r="D391" s="72">
        <f t="shared" si="12"/>
        <v>36423</v>
      </c>
      <c r="E391" s="73">
        <v>0</v>
      </c>
      <c r="F391" s="73">
        <v>0</v>
      </c>
      <c r="G391" s="74">
        <f t="shared" si="11"/>
        <v>36423</v>
      </c>
    </row>
    <row r="392" spans="1:7" x14ac:dyDescent="0.2">
      <c r="A392" s="71" t="s">
        <v>254</v>
      </c>
      <c r="B392" s="72">
        <v>10681</v>
      </c>
      <c r="C392" s="72">
        <v>24</v>
      </c>
      <c r="D392" s="72">
        <f t="shared" si="12"/>
        <v>10657</v>
      </c>
      <c r="E392" s="73">
        <v>0</v>
      </c>
      <c r="F392" s="73">
        <v>0</v>
      </c>
      <c r="G392" s="74">
        <f t="shared" si="11"/>
        <v>10657</v>
      </c>
    </row>
    <row r="393" spans="1:7" x14ac:dyDescent="0.2">
      <c r="A393" s="71" t="s">
        <v>541</v>
      </c>
      <c r="B393" s="72">
        <v>3183</v>
      </c>
      <c r="C393" s="72">
        <v>0</v>
      </c>
      <c r="D393" s="72">
        <f t="shared" si="12"/>
        <v>3183</v>
      </c>
      <c r="E393" s="73">
        <v>0</v>
      </c>
      <c r="F393" s="73">
        <v>0</v>
      </c>
      <c r="G393" s="74">
        <f t="shared" si="11"/>
        <v>3183</v>
      </c>
    </row>
    <row r="394" spans="1:7" x14ac:dyDescent="0.2">
      <c r="A394" s="71" t="s">
        <v>255</v>
      </c>
      <c r="B394" s="72">
        <v>408</v>
      </c>
      <c r="C394" s="72">
        <v>0</v>
      </c>
      <c r="D394" s="72">
        <f t="shared" si="12"/>
        <v>408</v>
      </c>
      <c r="E394" s="73">
        <v>0</v>
      </c>
      <c r="F394" s="73">
        <v>0</v>
      </c>
      <c r="G394" s="74">
        <f t="shared" si="11"/>
        <v>408</v>
      </c>
    </row>
    <row r="395" spans="1:7" x14ac:dyDescent="0.2">
      <c r="A395" s="71" t="s">
        <v>256</v>
      </c>
      <c r="B395" s="72">
        <v>1972</v>
      </c>
      <c r="C395" s="72">
        <v>0</v>
      </c>
      <c r="D395" s="72">
        <f t="shared" si="12"/>
        <v>1972</v>
      </c>
      <c r="E395" s="73">
        <v>0</v>
      </c>
      <c r="F395" s="73">
        <v>0</v>
      </c>
      <c r="G395" s="74">
        <f t="shared" si="11"/>
        <v>1972</v>
      </c>
    </row>
    <row r="396" spans="1:7" x14ac:dyDescent="0.2">
      <c r="A396" s="71" t="s">
        <v>257</v>
      </c>
      <c r="B396" s="72">
        <v>12182</v>
      </c>
      <c r="C396" s="72">
        <v>0</v>
      </c>
      <c r="D396" s="72">
        <f t="shared" si="12"/>
        <v>12182</v>
      </c>
      <c r="E396" s="73">
        <v>0</v>
      </c>
      <c r="F396" s="73">
        <v>0</v>
      </c>
      <c r="G396" s="74">
        <f t="shared" ref="G396:G459" si="13">SUM(D396:F396)</f>
        <v>12182</v>
      </c>
    </row>
    <row r="397" spans="1:7" x14ac:dyDescent="0.2">
      <c r="A397" s="71" t="s">
        <v>258</v>
      </c>
      <c r="B397" s="72">
        <v>1780</v>
      </c>
      <c r="C397" s="72">
        <v>0</v>
      </c>
      <c r="D397" s="72">
        <f t="shared" si="12"/>
        <v>1780</v>
      </c>
      <c r="E397" s="73">
        <v>0</v>
      </c>
      <c r="F397" s="73">
        <v>0</v>
      </c>
      <c r="G397" s="74">
        <f t="shared" si="13"/>
        <v>1780</v>
      </c>
    </row>
    <row r="398" spans="1:7" x14ac:dyDescent="0.2">
      <c r="A398" s="71" t="s">
        <v>259</v>
      </c>
      <c r="B398" s="72">
        <v>5818</v>
      </c>
      <c r="C398" s="72">
        <v>359</v>
      </c>
      <c r="D398" s="72">
        <f t="shared" si="12"/>
        <v>5459</v>
      </c>
      <c r="E398" s="73">
        <v>0</v>
      </c>
      <c r="F398" s="73">
        <v>0</v>
      </c>
      <c r="G398" s="74">
        <f t="shared" si="13"/>
        <v>5459</v>
      </c>
    </row>
    <row r="399" spans="1:7" x14ac:dyDescent="0.2">
      <c r="A399" s="71" t="s">
        <v>260</v>
      </c>
      <c r="B399" s="72">
        <v>8170</v>
      </c>
      <c r="C399" s="72">
        <v>0</v>
      </c>
      <c r="D399" s="72">
        <f t="shared" si="12"/>
        <v>8170</v>
      </c>
      <c r="E399" s="73">
        <v>0</v>
      </c>
      <c r="F399" s="73">
        <v>0</v>
      </c>
      <c r="G399" s="74">
        <f t="shared" si="13"/>
        <v>8170</v>
      </c>
    </row>
    <row r="400" spans="1:7" x14ac:dyDescent="0.2">
      <c r="A400" s="71" t="s">
        <v>261</v>
      </c>
      <c r="B400" s="72">
        <v>50067</v>
      </c>
      <c r="C400" s="72">
        <v>0</v>
      </c>
      <c r="D400" s="72">
        <f t="shared" si="12"/>
        <v>50067</v>
      </c>
      <c r="E400" s="73">
        <v>0</v>
      </c>
      <c r="F400" s="73">
        <v>0</v>
      </c>
      <c r="G400" s="74">
        <f t="shared" si="13"/>
        <v>50067</v>
      </c>
    </row>
    <row r="401" spans="1:7" x14ac:dyDescent="0.2">
      <c r="A401" s="71" t="s">
        <v>262</v>
      </c>
      <c r="B401" s="72">
        <v>1147</v>
      </c>
      <c r="C401" s="72">
        <v>0</v>
      </c>
      <c r="D401" s="72">
        <f t="shared" si="12"/>
        <v>1147</v>
      </c>
      <c r="E401" s="73">
        <v>0</v>
      </c>
      <c r="F401" s="73">
        <v>0</v>
      </c>
      <c r="G401" s="74">
        <f t="shared" si="13"/>
        <v>1147</v>
      </c>
    </row>
    <row r="402" spans="1:7" x14ac:dyDescent="0.2">
      <c r="A402" s="71" t="s">
        <v>263</v>
      </c>
      <c r="B402" s="72">
        <v>20887</v>
      </c>
      <c r="C402" s="72">
        <v>0</v>
      </c>
      <c r="D402" s="72">
        <f t="shared" si="12"/>
        <v>20887</v>
      </c>
      <c r="E402" s="73">
        <v>1243</v>
      </c>
      <c r="F402" s="73">
        <v>0</v>
      </c>
      <c r="G402" s="74">
        <f t="shared" si="13"/>
        <v>22130</v>
      </c>
    </row>
    <row r="403" spans="1:7" x14ac:dyDescent="0.2">
      <c r="A403" s="71" t="s">
        <v>264</v>
      </c>
      <c r="B403" s="72">
        <v>33728</v>
      </c>
      <c r="C403" s="72">
        <v>0</v>
      </c>
      <c r="D403" s="72">
        <f t="shared" si="12"/>
        <v>33728</v>
      </c>
      <c r="E403" s="73">
        <v>0</v>
      </c>
      <c r="F403" s="73">
        <v>0</v>
      </c>
      <c r="G403" s="74">
        <f t="shared" si="13"/>
        <v>33728</v>
      </c>
    </row>
    <row r="404" spans="1:7" x14ac:dyDescent="0.2">
      <c r="A404" s="71" t="s">
        <v>265</v>
      </c>
      <c r="B404" s="72">
        <v>36265</v>
      </c>
      <c r="C404" s="72">
        <v>0</v>
      </c>
      <c r="D404" s="72">
        <f t="shared" si="12"/>
        <v>36265</v>
      </c>
      <c r="E404" s="73">
        <v>27</v>
      </c>
      <c r="F404" s="73">
        <v>0</v>
      </c>
      <c r="G404" s="74">
        <f t="shared" si="13"/>
        <v>36292</v>
      </c>
    </row>
    <row r="405" spans="1:7" x14ac:dyDescent="0.2">
      <c r="A405" s="71" t="s">
        <v>266</v>
      </c>
      <c r="B405" s="72">
        <v>4898</v>
      </c>
      <c r="C405" s="72">
        <v>1887</v>
      </c>
      <c r="D405" s="72">
        <f t="shared" si="12"/>
        <v>3011</v>
      </c>
      <c r="E405" s="73">
        <v>0</v>
      </c>
      <c r="F405" s="73">
        <v>0</v>
      </c>
      <c r="G405" s="74">
        <f t="shared" si="13"/>
        <v>3011</v>
      </c>
    </row>
    <row r="406" spans="1:7" x14ac:dyDescent="0.2">
      <c r="A406" s="71" t="s">
        <v>267</v>
      </c>
      <c r="B406" s="72">
        <v>1362</v>
      </c>
      <c r="C406" s="72">
        <v>0</v>
      </c>
      <c r="D406" s="72">
        <f t="shared" si="12"/>
        <v>1362</v>
      </c>
      <c r="E406" s="73">
        <v>0</v>
      </c>
      <c r="F406" s="73">
        <v>0</v>
      </c>
      <c r="G406" s="74">
        <f t="shared" si="13"/>
        <v>1362</v>
      </c>
    </row>
    <row r="407" spans="1:7" x14ac:dyDescent="0.2">
      <c r="A407" s="71" t="s">
        <v>392</v>
      </c>
      <c r="B407" s="72">
        <v>5629</v>
      </c>
      <c r="C407" s="72">
        <v>0</v>
      </c>
      <c r="D407" s="72">
        <f t="shared" si="12"/>
        <v>5629</v>
      </c>
      <c r="E407" s="73">
        <v>0</v>
      </c>
      <c r="F407" s="73">
        <v>0</v>
      </c>
      <c r="G407" s="74">
        <f t="shared" si="13"/>
        <v>5629</v>
      </c>
    </row>
    <row r="408" spans="1:7" x14ac:dyDescent="0.2">
      <c r="A408" s="71" t="s">
        <v>362</v>
      </c>
      <c r="B408" s="72">
        <v>59136</v>
      </c>
      <c r="C408" s="72">
        <v>0</v>
      </c>
      <c r="D408" s="72">
        <f t="shared" si="12"/>
        <v>59136</v>
      </c>
      <c r="E408" s="73">
        <v>0</v>
      </c>
      <c r="F408" s="73">
        <v>0</v>
      </c>
      <c r="G408" s="74">
        <f t="shared" si="13"/>
        <v>59136</v>
      </c>
    </row>
    <row r="409" spans="1:7" x14ac:dyDescent="0.2">
      <c r="A409" s="71" t="s">
        <v>268</v>
      </c>
      <c r="B409" s="72">
        <v>104630</v>
      </c>
      <c r="C409" s="72">
        <v>307</v>
      </c>
      <c r="D409" s="72">
        <f t="shared" si="12"/>
        <v>104323</v>
      </c>
      <c r="E409" s="73">
        <v>0</v>
      </c>
      <c r="F409" s="73">
        <v>0</v>
      </c>
      <c r="G409" s="74">
        <f t="shared" si="13"/>
        <v>104323</v>
      </c>
    </row>
    <row r="410" spans="1:7" x14ac:dyDescent="0.2">
      <c r="A410" s="71" t="s">
        <v>421</v>
      </c>
      <c r="B410" s="72">
        <f>B371-SUM(B372:B409)</f>
        <v>599993</v>
      </c>
      <c r="C410" s="72">
        <f>C371-SUM(C372:C409)</f>
        <v>346</v>
      </c>
      <c r="D410" s="72">
        <f t="shared" si="12"/>
        <v>599647</v>
      </c>
      <c r="E410" s="73">
        <f>-SUM(E372:E409)</f>
        <v>-1270</v>
      </c>
      <c r="F410" s="73">
        <f>-SUM(F372:F409)</f>
        <v>0</v>
      </c>
      <c r="G410" s="74">
        <f t="shared" si="13"/>
        <v>598377</v>
      </c>
    </row>
    <row r="411" spans="1:7" x14ac:dyDescent="0.2">
      <c r="A411" s="75" t="s">
        <v>475</v>
      </c>
      <c r="B411" s="76">
        <v>479340</v>
      </c>
      <c r="C411" s="76">
        <v>787</v>
      </c>
      <c r="D411" s="76">
        <f t="shared" si="12"/>
        <v>478553</v>
      </c>
      <c r="E411" s="77">
        <v>0</v>
      </c>
      <c r="F411" s="77">
        <v>0</v>
      </c>
      <c r="G411" s="78">
        <f t="shared" si="13"/>
        <v>478553</v>
      </c>
    </row>
    <row r="412" spans="1:7" x14ac:dyDescent="0.2">
      <c r="A412" s="71" t="s">
        <v>269</v>
      </c>
      <c r="B412" s="72">
        <v>6583</v>
      </c>
      <c r="C412" s="72">
        <v>0</v>
      </c>
      <c r="D412" s="72">
        <f t="shared" si="12"/>
        <v>6583</v>
      </c>
      <c r="E412" s="73">
        <v>0</v>
      </c>
      <c r="F412" s="73">
        <v>0</v>
      </c>
      <c r="G412" s="74">
        <f t="shared" si="13"/>
        <v>6583</v>
      </c>
    </row>
    <row r="413" spans="1:7" x14ac:dyDescent="0.2">
      <c r="A413" s="71" t="s">
        <v>270</v>
      </c>
      <c r="B413" s="72">
        <v>15107</v>
      </c>
      <c r="C413" s="72">
        <v>0</v>
      </c>
      <c r="D413" s="72">
        <f t="shared" si="12"/>
        <v>15107</v>
      </c>
      <c r="E413" s="73">
        <v>0</v>
      </c>
      <c r="F413" s="73">
        <v>0</v>
      </c>
      <c r="G413" s="74">
        <f t="shared" si="13"/>
        <v>15107</v>
      </c>
    </row>
    <row r="414" spans="1:7" x14ac:dyDescent="0.2">
      <c r="A414" s="71" t="s">
        <v>271</v>
      </c>
      <c r="B414" s="72">
        <v>2619</v>
      </c>
      <c r="C414" s="72">
        <v>0</v>
      </c>
      <c r="D414" s="72">
        <f t="shared" si="12"/>
        <v>2619</v>
      </c>
      <c r="E414" s="73">
        <v>0</v>
      </c>
      <c r="F414" s="73">
        <v>0</v>
      </c>
      <c r="G414" s="74">
        <f t="shared" si="13"/>
        <v>2619</v>
      </c>
    </row>
    <row r="415" spans="1:7" x14ac:dyDescent="0.2">
      <c r="A415" s="71" t="s">
        <v>613</v>
      </c>
      <c r="B415" s="72">
        <v>1465</v>
      </c>
      <c r="C415" s="72">
        <v>0</v>
      </c>
      <c r="D415" s="72">
        <f t="shared" si="12"/>
        <v>1465</v>
      </c>
      <c r="E415" s="73">
        <v>-196</v>
      </c>
      <c r="F415" s="73">
        <v>0</v>
      </c>
      <c r="G415" s="74">
        <f t="shared" si="13"/>
        <v>1269</v>
      </c>
    </row>
    <row r="416" spans="1:7" x14ac:dyDescent="0.2">
      <c r="A416" s="71" t="s">
        <v>273</v>
      </c>
      <c r="B416" s="72">
        <v>1214</v>
      </c>
      <c r="C416" s="72">
        <v>0</v>
      </c>
      <c r="D416" s="72">
        <f t="shared" si="12"/>
        <v>1214</v>
      </c>
      <c r="E416" s="73">
        <v>0</v>
      </c>
      <c r="F416" s="73">
        <v>0</v>
      </c>
      <c r="G416" s="74">
        <f t="shared" si="13"/>
        <v>1214</v>
      </c>
    </row>
    <row r="417" spans="1:7" x14ac:dyDescent="0.2">
      <c r="A417" s="71" t="s">
        <v>274</v>
      </c>
      <c r="B417" s="72">
        <v>14732</v>
      </c>
      <c r="C417" s="72">
        <v>0</v>
      </c>
      <c r="D417" s="72">
        <f t="shared" ref="D417:D480" si="14">(B417-C417)</f>
        <v>14732</v>
      </c>
      <c r="E417" s="73">
        <v>-2</v>
      </c>
      <c r="F417" s="73">
        <v>0</v>
      </c>
      <c r="G417" s="74">
        <f t="shared" si="13"/>
        <v>14730</v>
      </c>
    </row>
    <row r="418" spans="1:7" x14ac:dyDescent="0.2">
      <c r="A418" s="71" t="s">
        <v>421</v>
      </c>
      <c r="B418" s="72">
        <f>B411-SUM(B412:B417)</f>
        <v>437620</v>
      </c>
      <c r="C418" s="72">
        <f>C411-SUM(C412:C417)</f>
        <v>787</v>
      </c>
      <c r="D418" s="72">
        <f t="shared" si="14"/>
        <v>436833</v>
      </c>
      <c r="E418" s="73">
        <f>-SUM(E412:E417)</f>
        <v>198</v>
      </c>
      <c r="F418" s="73">
        <f>-SUM(F412:F417)</f>
        <v>0</v>
      </c>
      <c r="G418" s="74">
        <f t="shared" si="13"/>
        <v>437031</v>
      </c>
    </row>
    <row r="419" spans="1:7" x14ac:dyDescent="0.2">
      <c r="A419" s="75" t="s">
        <v>476</v>
      </c>
      <c r="B419" s="76">
        <v>933258</v>
      </c>
      <c r="C419" s="76">
        <v>1146</v>
      </c>
      <c r="D419" s="76">
        <f t="shared" si="14"/>
        <v>932112</v>
      </c>
      <c r="E419" s="77">
        <v>0</v>
      </c>
      <c r="F419" s="77">
        <v>0</v>
      </c>
      <c r="G419" s="78">
        <f t="shared" si="13"/>
        <v>932112</v>
      </c>
    </row>
    <row r="420" spans="1:7" x14ac:dyDescent="0.2">
      <c r="A420" s="71" t="s">
        <v>275</v>
      </c>
      <c r="B420" s="72">
        <v>3887</v>
      </c>
      <c r="C420" s="72">
        <v>0</v>
      </c>
      <c r="D420" s="72">
        <f t="shared" si="14"/>
        <v>3887</v>
      </c>
      <c r="E420" s="73">
        <v>0</v>
      </c>
      <c r="F420" s="73">
        <v>0</v>
      </c>
      <c r="G420" s="74">
        <f t="shared" si="13"/>
        <v>3887</v>
      </c>
    </row>
    <row r="421" spans="1:7" x14ac:dyDescent="0.2">
      <c r="A421" s="71" t="s">
        <v>276</v>
      </c>
      <c r="B421" s="72">
        <v>1571</v>
      </c>
      <c r="C421" s="72">
        <v>0</v>
      </c>
      <c r="D421" s="72">
        <f t="shared" si="14"/>
        <v>1571</v>
      </c>
      <c r="E421" s="73">
        <v>0</v>
      </c>
      <c r="F421" s="73">
        <v>0</v>
      </c>
      <c r="G421" s="74">
        <f t="shared" si="13"/>
        <v>1571</v>
      </c>
    </row>
    <row r="422" spans="1:7" x14ac:dyDescent="0.2">
      <c r="A422" s="71" t="s">
        <v>277</v>
      </c>
      <c r="B422" s="72">
        <v>2052</v>
      </c>
      <c r="C422" s="72">
        <v>0</v>
      </c>
      <c r="D422" s="72">
        <f t="shared" si="14"/>
        <v>2052</v>
      </c>
      <c r="E422" s="73">
        <v>0</v>
      </c>
      <c r="F422" s="73">
        <v>0</v>
      </c>
      <c r="G422" s="74">
        <f t="shared" si="13"/>
        <v>2052</v>
      </c>
    </row>
    <row r="423" spans="1:7" x14ac:dyDescent="0.2">
      <c r="A423" s="71" t="s">
        <v>393</v>
      </c>
      <c r="B423" s="72">
        <v>107</v>
      </c>
      <c r="C423" s="72">
        <v>0</v>
      </c>
      <c r="D423" s="72">
        <f t="shared" si="14"/>
        <v>107</v>
      </c>
      <c r="E423" s="73">
        <v>0</v>
      </c>
      <c r="F423" s="73">
        <v>0</v>
      </c>
      <c r="G423" s="74">
        <f t="shared" si="13"/>
        <v>107</v>
      </c>
    </row>
    <row r="424" spans="1:7" x14ac:dyDescent="0.2">
      <c r="A424" s="71" t="s">
        <v>278</v>
      </c>
      <c r="B424" s="72">
        <v>109340</v>
      </c>
      <c r="C424" s="72">
        <v>0</v>
      </c>
      <c r="D424" s="72">
        <f t="shared" si="14"/>
        <v>109340</v>
      </c>
      <c r="E424" s="73">
        <v>118</v>
      </c>
      <c r="F424" s="73">
        <v>0</v>
      </c>
      <c r="G424" s="74">
        <f t="shared" si="13"/>
        <v>109458</v>
      </c>
    </row>
    <row r="425" spans="1:7" x14ac:dyDescent="0.2">
      <c r="A425" s="71" t="s">
        <v>279</v>
      </c>
      <c r="B425" s="72">
        <v>35606</v>
      </c>
      <c r="C425" s="72">
        <v>6</v>
      </c>
      <c r="D425" s="72">
        <f t="shared" si="14"/>
        <v>35600</v>
      </c>
      <c r="E425" s="73">
        <v>2</v>
      </c>
      <c r="F425" s="73">
        <v>0</v>
      </c>
      <c r="G425" s="74">
        <f t="shared" si="13"/>
        <v>35602</v>
      </c>
    </row>
    <row r="426" spans="1:7" x14ac:dyDescent="0.2">
      <c r="A426" s="71" t="s">
        <v>280</v>
      </c>
      <c r="B426" s="72">
        <v>12145</v>
      </c>
      <c r="C426" s="72">
        <v>0</v>
      </c>
      <c r="D426" s="72">
        <f t="shared" si="14"/>
        <v>12145</v>
      </c>
      <c r="E426" s="73">
        <v>0</v>
      </c>
      <c r="F426" s="73">
        <v>0</v>
      </c>
      <c r="G426" s="74">
        <f t="shared" si="13"/>
        <v>12145</v>
      </c>
    </row>
    <row r="427" spans="1:7" x14ac:dyDescent="0.2">
      <c r="A427" s="71" t="s">
        <v>281</v>
      </c>
      <c r="B427" s="72">
        <v>4176</v>
      </c>
      <c r="C427" s="72">
        <v>0</v>
      </c>
      <c r="D427" s="72">
        <f t="shared" si="14"/>
        <v>4176</v>
      </c>
      <c r="E427" s="73">
        <v>0</v>
      </c>
      <c r="F427" s="73">
        <v>0</v>
      </c>
      <c r="G427" s="74">
        <f t="shared" si="13"/>
        <v>4176</v>
      </c>
    </row>
    <row r="428" spans="1:7" x14ac:dyDescent="0.2">
      <c r="A428" s="71" t="s">
        <v>282</v>
      </c>
      <c r="B428" s="72">
        <v>1424</v>
      </c>
      <c r="C428" s="72">
        <v>0</v>
      </c>
      <c r="D428" s="72">
        <f t="shared" si="14"/>
        <v>1424</v>
      </c>
      <c r="E428" s="73">
        <v>0</v>
      </c>
      <c r="F428" s="73">
        <v>0</v>
      </c>
      <c r="G428" s="74">
        <f t="shared" si="13"/>
        <v>1424</v>
      </c>
    </row>
    <row r="429" spans="1:7" x14ac:dyDescent="0.2">
      <c r="A429" s="71" t="s">
        <v>283</v>
      </c>
      <c r="B429" s="72">
        <v>5011</v>
      </c>
      <c r="C429" s="72">
        <v>0</v>
      </c>
      <c r="D429" s="72">
        <f t="shared" si="14"/>
        <v>5011</v>
      </c>
      <c r="E429" s="73">
        <v>0</v>
      </c>
      <c r="F429" s="73">
        <v>0</v>
      </c>
      <c r="G429" s="74">
        <f t="shared" si="13"/>
        <v>5011</v>
      </c>
    </row>
    <row r="430" spans="1:7" x14ac:dyDescent="0.2">
      <c r="A430" s="71" t="s">
        <v>284</v>
      </c>
      <c r="B430" s="72">
        <v>79431</v>
      </c>
      <c r="C430" s="72">
        <v>0</v>
      </c>
      <c r="D430" s="72">
        <f t="shared" si="14"/>
        <v>79431</v>
      </c>
      <c r="E430" s="73">
        <v>0</v>
      </c>
      <c r="F430" s="73">
        <v>0</v>
      </c>
      <c r="G430" s="74">
        <f t="shared" si="13"/>
        <v>79431</v>
      </c>
    </row>
    <row r="431" spans="1:7" x14ac:dyDescent="0.2">
      <c r="A431" s="71" t="s">
        <v>285</v>
      </c>
      <c r="B431" s="72">
        <v>4323</v>
      </c>
      <c r="C431" s="72">
        <v>0</v>
      </c>
      <c r="D431" s="72">
        <f t="shared" si="14"/>
        <v>4323</v>
      </c>
      <c r="E431" s="73">
        <v>0</v>
      </c>
      <c r="F431" s="73">
        <v>0</v>
      </c>
      <c r="G431" s="74">
        <f t="shared" si="13"/>
        <v>4323</v>
      </c>
    </row>
    <row r="432" spans="1:7" x14ac:dyDescent="0.2">
      <c r="A432" s="71" t="s">
        <v>286</v>
      </c>
      <c r="B432" s="72">
        <v>1430</v>
      </c>
      <c r="C432" s="72">
        <v>0</v>
      </c>
      <c r="D432" s="72">
        <f t="shared" si="14"/>
        <v>1430</v>
      </c>
      <c r="E432" s="73">
        <v>0</v>
      </c>
      <c r="F432" s="73">
        <v>0</v>
      </c>
      <c r="G432" s="74">
        <f t="shared" si="13"/>
        <v>1430</v>
      </c>
    </row>
    <row r="433" spans="1:7" x14ac:dyDescent="0.2">
      <c r="A433" s="71" t="s">
        <v>287</v>
      </c>
      <c r="B433" s="72">
        <v>13859</v>
      </c>
      <c r="C433" s="72">
        <v>0</v>
      </c>
      <c r="D433" s="72">
        <f t="shared" si="14"/>
        <v>13859</v>
      </c>
      <c r="E433" s="73">
        <v>0</v>
      </c>
      <c r="F433" s="73">
        <v>0</v>
      </c>
      <c r="G433" s="74">
        <f t="shared" si="13"/>
        <v>13859</v>
      </c>
    </row>
    <row r="434" spans="1:7" x14ac:dyDescent="0.2">
      <c r="A434" s="71" t="s">
        <v>288</v>
      </c>
      <c r="B434" s="72">
        <v>50352</v>
      </c>
      <c r="C434" s="72">
        <v>0</v>
      </c>
      <c r="D434" s="72">
        <f t="shared" si="14"/>
        <v>50352</v>
      </c>
      <c r="E434" s="73">
        <v>53</v>
      </c>
      <c r="F434" s="73">
        <v>0</v>
      </c>
      <c r="G434" s="74">
        <f t="shared" si="13"/>
        <v>50405</v>
      </c>
    </row>
    <row r="435" spans="1:7" x14ac:dyDescent="0.2">
      <c r="A435" s="71" t="s">
        <v>289</v>
      </c>
      <c r="B435" s="72">
        <v>1437</v>
      </c>
      <c r="C435" s="72">
        <v>0</v>
      </c>
      <c r="D435" s="72">
        <f t="shared" si="14"/>
        <v>1437</v>
      </c>
      <c r="E435" s="73">
        <v>0</v>
      </c>
      <c r="F435" s="73">
        <v>0</v>
      </c>
      <c r="G435" s="74">
        <f t="shared" si="13"/>
        <v>1437</v>
      </c>
    </row>
    <row r="436" spans="1:7" x14ac:dyDescent="0.2">
      <c r="A436" s="71" t="s">
        <v>290</v>
      </c>
      <c r="B436" s="72">
        <v>2147</v>
      </c>
      <c r="C436" s="72">
        <v>0</v>
      </c>
      <c r="D436" s="72">
        <f t="shared" si="14"/>
        <v>2147</v>
      </c>
      <c r="E436" s="73">
        <v>0</v>
      </c>
      <c r="F436" s="73">
        <v>0</v>
      </c>
      <c r="G436" s="74">
        <f t="shared" si="13"/>
        <v>2147</v>
      </c>
    </row>
    <row r="437" spans="1:7" x14ac:dyDescent="0.2">
      <c r="A437" s="71" t="s">
        <v>291</v>
      </c>
      <c r="B437" s="72">
        <v>17011</v>
      </c>
      <c r="C437" s="72">
        <v>6</v>
      </c>
      <c r="D437" s="72">
        <f t="shared" si="14"/>
        <v>17005</v>
      </c>
      <c r="E437" s="73">
        <v>5</v>
      </c>
      <c r="F437" s="73">
        <v>0</v>
      </c>
      <c r="G437" s="74">
        <f t="shared" si="13"/>
        <v>17010</v>
      </c>
    </row>
    <row r="438" spans="1:7" x14ac:dyDescent="0.2">
      <c r="A438" s="71" t="s">
        <v>614</v>
      </c>
      <c r="B438" s="72">
        <v>252372</v>
      </c>
      <c r="C438" s="72">
        <v>404</v>
      </c>
      <c r="D438" s="72">
        <f t="shared" si="14"/>
        <v>251968</v>
      </c>
      <c r="E438" s="73">
        <v>0</v>
      </c>
      <c r="F438" s="73">
        <v>0</v>
      </c>
      <c r="G438" s="74">
        <f t="shared" si="13"/>
        <v>251968</v>
      </c>
    </row>
    <row r="439" spans="1:7" x14ac:dyDescent="0.2">
      <c r="A439" s="71" t="s">
        <v>615</v>
      </c>
      <c r="B439" s="72">
        <v>9367</v>
      </c>
      <c r="C439" s="72">
        <v>0</v>
      </c>
      <c r="D439" s="72">
        <f t="shared" si="14"/>
        <v>9367</v>
      </c>
      <c r="E439" s="73">
        <v>0</v>
      </c>
      <c r="F439" s="73">
        <v>0</v>
      </c>
      <c r="G439" s="74">
        <f t="shared" si="13"/>
        <v>9367</v>
      </c>
    </row>
    <row r="440" spans="1:7" x14ac:dyDescent="0.2">
      <c r="A440" s="71" t="s">
        <v>292</v>
      </c>
      <c r="B440" s="72">
        <v>17754</v>
      </c>
      <c r="C440" s="72">
        <v>0</v>
      </c>
      <c r="D440" s="72">
        <f t="shared" si="14"/>
        <v>17754</v>
      </c>
      <c r="E440" s="73">
        <v>4</v>
      </c>
      <c r="F440" s="73">
        <v>0</v>
      </c>
      <c r="G440" s="74">
        <f t="shared" si="13"/>
        <v>17758</v>
      </c>
    </row>
    <row r="441" spans="1:7" x14ac:dyDescent="0.2">
      <c r="A441" s="71" t="s">
        <v>293</v>
      </c>
      <c r="B441" s="72">
        <v>5106</v>
      </c>
      <c r="C441" s="72">
        <v>0</v>
      </c>
      <c r="D441" s="72">
        <f t="shared" si="14"/>
        <v>5106</v>
      </c>
      <c r="E441" s="73">
        <v>0</v>
      </c>
      <c r="F441" s="73">
        <v>0</v>
      </c>
      <c r="G441" s="74">
        <f t="shared" si="13"/>
        <v>5106</v>
      </c>
    </row>
    <row r="442" spans="1:7" x14ac:dyDescent="0.2">
      <c r="A442" s="71" t="s">
        <v>294</v>
      </c>
      <c r="B442" s="72">
        <v>24220</v>
      </c>
      <c r="C442" s="72">
        <v>0</v>
      </c>
      <c r="D442" s="72">
        <f t="shared" si="14"/>
        <v>24220</v>
      </c>
      <c r="E442" s="73">
        <v>0</v>
      </c>
      <c r="F442" s="73">
        <v>0</v>
      </c>
      <c r="G442" s="74">
        <f t="shared" si="13"/>
        <v>24220</v>
      </c>
    </row>
    <row r="443" spans="1:7" x14ac:dyDescent="0.2">
      <c r="A443" s="71" t="s">
        <v>295</v>
      </c>
      <c r="B443" s="72">
        <v>6782</v>
      </c>
      <c r="C443" s="72">
        <v>0</v>
      </c>
      <c r="D443" s="72">
        <f t="shared" si="14"/>
        <v>6782</v>
      </c>
      <c r="E443" s="73">
        <v>0</v>
      </c>
      <c r="F443" s="73">
        <v>0</v>
      </c>
      <c r="G443" s="74">
        <f t="shared" si="13"/>
        <v>6782</v>
      </c>
    </row>
    <row r="444" spans="1:7" x14ac:dyDescent="0.2">
      <c r="A444" s="71" t="s">
        <v>421</v>
      </c>
      <c r="B444" s="72">
        <f>B419-SUM(B420:B443)</f>
        <v>272348</v>
      </c>
      <c r="C444" s="72">
        <f>C419-SUM(C420:C443)</f>
        <v>730</v>
      </c>
      <c r="D444" s="72">
        <f t="shared" si="14"/>
        <v>271618</v>
      </c>
      <c r="E444" s="73">
        <f>-SUM(E420:E443)</f>
        <v>-182</v>
      </c>
      <c r="F444" s="73">
        <f>-SUM(F420:F443)</f>
        <v>0</v>
      </c>
      <c r="G444" s="74">
        <f t="shared" si="13"/>
        <v>271436</v>
      </c>
    </row>
    <row r="445" spans="1:7" x14ac:dyDescent="0.2">
      <c r="A445" s="75" t="s">
        <v>477</v>
      </c>
      <c r="B445" s="76">
        <v>623174</v>
      </c>
      <c r="C445" s="76">
        <v>3314</v>
      </c>
      <c r="D445" s="76">
        <f t="shared" si="14"/>
        <v>619860</v>
      </c>
      <c r="E445" s="77">
        <v>0</v>
      </c>
      <c r="F445" s="77">
        <v>0</v>
      </c>
      <c r="G445" s="78">
        <f t="shared" si="13"/>
        <v>619860</v>
      </c>
    </row>
    <row r="446" spans="1:7" x14ac:dyDescent="0.2">
      <c r="A446" s="71" t="s">
        <v>296</v>
      </c>
      <c r="B446" s="72">
        <v>14262</v>
      </c>
      <c r="C446" s="72">
        <v>0</v>
      </c>
      <c r="D446" s="72">
        <f t="shared" si="14"/>
        <v>14262</v>
      </c>
      <c r="E446" s="73">
        <v>0</v>
      </c>
      <c r="F446" s="73">
        <v>0</v>
      </c>
      <c r="G446" s="74">
        <f t="shared" si="13"/>
        <v>14262</v>
      </c>
    </row>
    <row r="447" spans="1:7" x14ac:dyDescent="0.2">
      <c r="A447" s="71" t="s">
        <v>297</v>
      </c>
      <c r="B447" s="72">
        <v>17812</v>
      </c>
      <c r="C447" s="72">
        <v>175</v>
      </c>
      <c r="D447" s="72">
        <f t="shared" si="14"/>
        <v>17637</v>
      </c>
      <c r="E447" s="73">
        <v>0</v>
      </c>
      <c r="F447" s="73">
        <v>0</v>
      </c>
      <c r="G447" s="74">
        <f t="shared" si="13"/>
        <v>17637</v>
      </c>
    </row>
    <row r="448" spans="1:7" x14ac:dyDescent="0.2">
      <c r="A448" s="71" t="s">
        <v>298</v>
      </c>
      <c r="B448" s="72">
        <v>3248</v>
      </c>
      <c r="C448" s="72">
        <v>0</v>
      </c>
      <c r="D448" s="72">
        <f t="shared" si="14"/>
        <v>3248</v>
      </c>
      <c r="E448" s="73">
        <v>0</v>
      </c>
      <c r="F448" s="73">
        <v>0</v>
      </c>
      <c r="G448" s="74">
        <f t="shared" si="13"/>
        <v>3248</v>
      </c>
    </row>
    <row r="449" spans="1:7" x14ac:dyDescent="0.2">
      <c r="A449" s="71" t="s">
        <v>299</v>
      </c>
      <c r="B449" s="72">
        <v>3876</v>
      </c>
      <c r="C449" s="72">
        <v>0</v>
      </c>
      <c r="D449" s="72">
        <f t="shared" si="14"/>
        <v>3876</v>
      </c>
      <c r="E449" s="73">
        <v>0</v>
      </c>
      <c r="F449" s="73">
        <v>0</v>
      </c>
      <c r="G449" s="74">
        <f t="shared" si="13"/>
        <v>3876</v>
      </c>
    </row>
    <row r="450" spans="1:7" x14ac:dyDescent="0.2">
      <c r="A450" s="71" t="s">
        <v>300</v>
      </c>
      <c r="B450" s="72">
        <v>2335</v>
      </c>
      <c r="C450" s="72">
        <v>0</v>
      </c>
      <c r="D450" s="72">
        <f t="shared" si="14"/>
        <v>2335</v>
      </c>
      <c r="E450" s="73">
        <v>0</v>
      </c>
      <c r="F450" s="73">
        <v>0</v>
      </c>
      <c r="G450" s="74">
        <f t="shared" si="13"/>
        <v>2335</v>
      </c>
    </row>
    <row r="451" spans="1:7" x14ac:dyDescent="0.2">
      <c r="A451" s="71" t="s">
        <v>397</v>
      </c>
      <c r="B451" s="72">
        <v>5955</v>
      </c>
      <c r="C451" s="72">
        <v>0</v>
      </c>
      <c r="D451" s="72">
        <f t="shared" si="14"/>
        <v>5955</v>
      </c>
      <c r="E451" s="73">
        <v>0</v>
      </c>
      <c r="F451" s="73">
        <v>0</v>
      </c>
      <c r="G451" s="74">
        <f t="shared" si="13"/>
        <v>5955</v>
      </c>
    </row>
    <row r="452" spans="1:7" x14ac:dyDescent="0.2">
      <c r="A452" s="71" t="s">
        <v>301</v>
      </c>
      <c r="B452" s="72">
        <v>2961</v>
      </c>
      <c r="C452" s="72">
        <v>0</v>
      </c>
      <c r="D452" s="72">
        <f t="shared" si="14"/>
        <v>2961</v>
      </c>
      <c r="E452" s="73">
        <v>0</v>
      </c>
      <c r="F452" s="73">
        <v>0</v>
      </c>
      <c r="G452" s="74">
        <f t="shared" si="13"/>
        <v>2961</v>
      </c>
    </row>
    <row r="453" spans="1:7" x14ac:dyDescent="0.2">
      <c r="A453" s="71" t="s">
        <v>302</v>
      </c>
      <c r="B453" s="72">
        <v>21956</v>
      </c>
      <c r="C453" s="72">
        <v>0</v>
      </c>
      <c r="D453" s="72">
        <f t="shared" si="14"/>
        <v>21956</v>
      </c>
      <c r="E453" s="73">
        <v>0</v>
      </c>
      <c r="F453" s="73">
        <v>0</v>
      </c>
      <c r="G453" s="74">
        <f t="shared" si="13"/>
        <v>21956</v>
      </c>
    </row>
    <row r="454" spans="1:7" x14ac:dyDescent="0.2">
      <c r="A454" s="71" t="s">
        <v>303</v>
      </c>
      <c r="B454" s="72">
        <v>237</v>
      </c>
      <c r="C454" s="72">
        <v>0</v>
      </c>
      <c r="D454" s="72">
        <f t="shared" si="14"/>
        <v>237</v>
      </c>
      <c r="E454" s="73">
        <v>0</v>
      </c>
      <c r="F454" s="73">
        <v>0</v>
      </c>
      <c r="G454" s="74">
        <f t="shared" si="13"/>
        <v>237</v>
      </c>
    </row>
    <row r="455" spans="1:7" x14ac:dyDescent="0.2">
      <c r="A455" s="71" t="s">
        <v>304</v>
      </c>
      <c r="B455" s="72">
        <v>252</v>
      </c>
      <c r="C455" s="72">
        <v>0</v>
      </c>
      <c r="D455" s="72">
        <f t="shared" si="14"/>
        <v>252</v>
      </c>
      <c r="E455" s="73">
        <v>0</v>
      </c>
      <c r="F455" s="73">
        <v>0</v>
      </c>
      <c r="G455" s="74">
        <f t="shared" si="13"/>
        <v>252</v>
      </c>
    </row>
    <row r="456" spans="1:7" x14ac:dyDescent="0.2">
      <c r="A456" s="71" t="s">
        <v>305</v>
      </c>
      <c r="B456" s="72">
        <v>5127</v>
      </c>
      <c r="C456" s="72">
        <v>0</v>
      </c>
      <c r="D456" s="72">
        <f t="shared" si="14"/>
        <v>5127</v>
      </c>
      <c r="E456" s="73">
        <v>0</v>
      </c>
      <c r="F456" s="73">
        <v>0</v>
      </c>
      <c r="G456" s="74">
        <f t="shared" si="13"/>
        <v>5127</v>
      </c>
    </row>
    <row r="457" spans="1:7" x14ac:dyDescent="0.2">
      <c r="A457" s="71" t="s">
        <v>306</v>
      </c>
      <c r="B457" s="72">
        <v>1275</v>
      </c>
      <c r="C457" s="72">
        <v>0</v>
      </c>
      <c r="D457" s="72">
        <f t="shared" si="14"/>
        <v>1275</v>
      </c>
      <c r="E457" s="73">
        <v>0</v>
      </c>
      <c r="F457" s="73">
        <v>0</v>
      </c>
      <c r="G457" s="74">
        <f t="shared" si="13"/>
        <v>1275</v>
      </c>
    </row>
    <row r="458" spans="1:7" x14ac:dyDescent="0.2">
      <c r="A458" s="71" t="s">
        <v>307</v>
      </c>
      <c r="B458" s="72">
        <v>14830</v>
      </c>
      <c r="C458" s="72">
        <v>0</v>
      </c>
      <c r="D458" s="72">
        <f t="shared" si="14"/>
        <v>14830</v>
      </c>
      <c r="E458" s="73">
        <v>0</v>
      </c>
      <c r="F458" s="73">
        <v>0</v>
      </c>
      <c r="G458" s="74">
        <f t="shared" si="13"/>
        <v>14830</v>
      </c>
    </row>
    <row r="459" spans="1:7" x14ac:dyDescent="0.2">
      <c r="A459" s="71" t="s">
        <v>308</v>
      </c>
      <c r="B459" s="72">
        <v>100728</v>
      </c>
      <c r="C459" s="72">
        <v>0</v>
      </c>
      <c r="D459" s="72">
        <f t="shared" si="14"/>
        <v>100728</v>
      </c>
      <c r="E459" s="73">
        <v>0</v>
      </c>
      <c r="F459" s="73">
        <v>0</v>
      </c>
      <c r="G459" s="74">
        <f t="shared" si="13"/>
        <v>100728</v>
      </c>
    </row>
    <row r="460" spans="1:7" x14ac:dyDescent="0.2">
      <c r="A460" s="71" t="s">
        <v>309</v>
      </c>
      <c r="B460" s="72">
        <v>3750</v>
      </c>
      <c r="C460" s="72">
        <v>0</v>
      </c>
      <c r="D460" s="72">
        <f t="shared" si="14"/>
        <v>3750</v>
      </c>
      <c r="E460" s="73">
        <v>0</v>
      </c>
      <c r="F460" s="73">
        <v>0</v>
      </c>
      <c r="G460" s="74">
        <f t="shared" ref="G460:G523" si="15">SUM(D460:F460)</f>
        <v>3750</v>
      </c>
    </row>
    <row r="461" spans="1:7" x14ac:dyDescent="0.2">
      <c r="A461" s="71" t="s">
        <v>310</v>
      </c>
      <c r="B461" s="72">
        <v>1630</v>
      </c>
      <c r="C461" s="72">
        <v>0</v>
      </c>
      <c r="D461" s="72">
        <f t="shared" si="14"/>
        <v>1630</v>
      </c>
      <c r="E461" s="73">
        <v>0</v>
      </c>
      <c r="F461" s="73">
        <v>0</v>
      </c>
      <c r="G461" s="74">
        <f t="shared" si="15"/>
        <v>1630</v>
      </c>
    </row>
    <row r="462" spans="1:7" x14ac:dyDescent="0.2">
      <c r="A462" s="71" t="s">
        <v>311</v>
      </c>
      <c r="B462" s="72">
        <v>37016</v>
      </c>
      <c r="C462" s="72">
        <v>0</v>
      </c>
      <c r="D462" s="72">
        <f t="shared" si="14"/>
        <v>37016</v>
      </c>
      <c r="E462" s="73">
        <v>0</v>
      </c>
      <c r="F462" s="73">
        <v>0</v>
      </c>
      <c r="G462" s="74">
        <f t="shared" si="15"/>
        <v>37016</v>
      </c>
    </row>
    <row r="463" spans="1:7" x14ac:dyDescent="0.2">
      <c r="A463" s="71" t="s">
        <v>421</v>
      </c>
      <c r="B463" s="72">
        <f>B445-SUM(B446:B462)</f>
        <v>385924</v>
      </c>
      <c r="C463" s="72">
        <f>C445-SUM(C446:C462)</f>
        <v>3139</v>
      </c>
      <c r="D463" s="72">
        <f t="shared" si="14"/>
        <v>382785</v>
      </c>
      <c r="E463" s="73">
        <f>-SUM(E446:E462)</f>
        <v>0</v>
      </c>
      <c r="F463" s="73">
        <f>-SUM(F446:F462)</f>
        <v>0</v>
      </c>
      <c r="G463" s="74">
        <f t="shared" si="15"/>
        <v>382785</v>
      </c>
    </row>
    <row r="464" spans="1:7" x14ac:dyDescent="0.2">
      <c r="A464" s="75" t="s">
        <v>478</v>
      </c>
      <c r="B464" s="76">
        <v>72523</v>
      </c>
      <c r="C464" s="76">
        <v>483</v>
      </c>
      <c r="D464" s="76">
        <f t="shared" si="14"/>
        <v>72040</v>
      </c>
      <c r="E464" s="77">
        <v>0</v>
      </c>
      <c r="F464" s="77">
        <v>0</v>
      </c>
      <c r="G464" s="78">
        <f t="shared" si="15"/>
        <v>72040</v>
      </c>
    </row>
    <row r="465" spans="1:7" x14ac:dyDescent="0.2">
      <c r="A465" s="71" t="s">
        <v>312</v>
      </c>
      <c r="B465" s="72">
        <v>1520</v>
      </c>
      <c r="C465" s="72">
        <v>0</v>
      </c>
      <c r="D465" s="72">
        <f t="shared" si="14"/>
        <v>1520</v>
      </c>
      <c r="E465" s="73">
        <v>0</v>
      </c>
      <c r="F465" s="73">
        <v>0</v>
      </c>
      <c r="G465" s="74">
        <f t="shared" si="15"/>
        <v>1520</v>
      </c>
    </row>
    <row r="466" spans="1:7" x14ac:dyDescent="0.2">
      <c r="A466" s="71" t="s">
        <v>313</v>
      </c>
      <c r="B466" s="72">
        <v>1332</v>
      </c>
      <c r="C466" s="72">
        <v>0</v>
      </c>
      <c r="D466" s="72">
        <f t="shared" si="14"/>
        <v>1332</v>
      </c>
      <c r="E466" s="73">
        <v>0</v>
      </c>
      <c r="F466" s="73">
        <v>0</v>
      </c>
      <c r="G466" s="74">
        <f t="shared" si="15"/>
        <v>1332</v>
      </c>
    </row>
    <row r="467" spans="1:7" x14ac:dyDescent="0.2">
      <c r="A467" s="71" t="s">
        <v>314</v>
      </c>
      <c r="B467" s="72">
        <v>10377</v>
      </c>
      <c r="C467" s="72">
        <v>0</v>
      </c>
      <c r="D467" s="72">
        <f t="shared" si="14"/>
        <v>10377</v>
      </c>
      <c r="E467" s="73">
        <v>2</v>
      </c>
      <c r="F467" s="73">
        <v>0</v>
      </c>
      <c r="G467" s="74">
        <f t="shared" si="15"/>
        <v>10379</v>
      </c>
    </row>
    <row r="468" spans="1:7" x14ac:dyDescent="0.2">
      <c r="A468" s="71" t="s">
        <v>315</v>
      </c>
      <c r="B468" s="72">
        <v>877</v>
      </c>
      <c r="C468" s="72">
        <v>0</v>
      </c>
      <c r="D468" s="72">
        <f t="shared" si="14"/>
        <v>877</v>
      </c>
      <c r="E468" s="73">
        <v>0</v>
      </c>
      <c r="F468" s="73">
        <v>0</v>
      </c>
      <c r="G468" s="74">
        <f t="shared" si="15"/>
        <v>877</v>
      </c>
    </row>
    <row r="469" spans="1:7" x14ac:dyDescent="0.2">
      <c r="A469" s="71" t="s">
        <v>316</v>
      </c>
      <c r="B469" s="72">
        <v>711</v>
      </c>
      <c r="C469" s="72">
        <v>0</v>
      </c>
      <c r="D469" s="72">
        <f t="shared" si="14"/>
        <v>711</v>
      </c>
      <c r="E469" s="73">
        <v>0</v>
      </c>
      <c r="F469" s="73">
        <v>0</v>
      </c>
      <c r="G469" s="74">
        <f t="shared" si="15"/>
        <v>711</v>
      </c>
    </row>
    <row r="470" spans="1:7" x14ac:dyDescent="0.2">
      <c r="A470" s="71" t="s">
        <v>421</v>
      </c>
      <c r="B470" s="72">
        <f>B464-SUM(B465:B469)</f>
        <v>57706</v>
      </c>
      <c r="C470" s="72">
        <f>C464-SUM(C465:C469)</f>
        <v>483</v>
      </c>
      <c r="D470" s="72">
        <f t="shared" si="14"/>
        <v>57223</v>
      </c>
      <c r="E470" s="73">
        <f>-SUM(E465:E469)</f>
        <v>-2</v>
      </c>
      <c r="F470" s="73">
        <f>-SUM(F465:F469)</f>
        <v>0</v>
      </c>
      <c r="G470" s="74">
        <f t="shared" si="15"/>
        <v>57221</v>
      </c>
    </row>
    <row r="471" spans="1:7" x14ac:dyDescent="0.2">
      <c r="A471" s="75" t="s">
        <v>616</v>
      </c>
      <c r="B471" s="76">
        <v>207443</v>
      </c>
      <c r="C471" s="76">
        <v>192</v>
      </c>
      <c r="D471" s="76">
        <f t="shared" si="14"/>
        <v>207251</v>
      </c>
      <c r="E471" s="77">
        <v>0</v>
      </c>
      <c r="F471" s="77">
        <v>0</v>
      </c>
      <c r="G471" s="78">
        <f t="shared" si="15"/>
        <v>207251</v>
      </c>
    </row>
    <row r="472" spans="1:7" x14ac:dyDescent="0.2">
      <c r="A472" s="71" t="s">
        <v>317</v>
      </c>
      <c r="B472" s="72">
        <v>607</v>
      </c>
      <c r="C472" s="72">
        <v>0</v>
      </c>
      <c r="D472" s="72">
        <f t="shared" si="14"/>
        <v>607</v>
      </c>
      <c r="E472" s="73">
        <v>0</v>
      </c>
      <c r="F472" s="73">
        <v>0</v>
      </c>
      <c r="G472" s="74">
        <f t="shared" si="15"/>
        <v>607</v>
      </c>
    </row>
    <row r="473" spans="1:7" x14ac:dyDescent="0.2">
      <c r="A473" s="71" t="s">
        <v>112</v>
      </c>
      <c r="B473" s="72">
        <v>2</v>
      </c>
      <c r="C473" s="72">
        <v>0</v>
      </c>
      <c r="D473" s="72">
        <f t="shared" si="14"/>
        <v>2</v>
      </c>
      <c r="E473" s="73">
        <v>0</v>
      </c>
      <c r="F473" s="73">
        <v>0</v>
      </c>
      <c r="G473" s="74">
        <f t="shared" si="15"/>
        <v>2</v>
      </c>
    </row>
    <row r="474" spans="1:7" x14ac:dyDescent="0.2">
      <c r="A474" s="71" t="s">
        <v>617</v>
      </c>
      <c r="B474" s="72">
        <v>13414</v>
      </c>
      <c r="C474" s="72">
        <v>0</v>
      </c>
      <c r="D474" s="72">
        <f t="shared" si="14"/>
        <v>13414</v>
      </c>
      <c r="E474" s="73">
        <v>0</v>
      </c>
      <c r="F474" s="73">
        <v>0</v>
      </c>
      <c r="G474" s="74">
        <f t="shared" si="15"/>
        <v>13414</v>
      </c>
    </row>
    <row r="475" spans="1:7" x14ac:dyDescent="0.2">
      <c r="A475" s="71" t="s">
        <v>618</v>
      </c>
      <c r="B475" s="72">
        <v>6418</v>
      </c>
      <c r="C475" s="72">
        <v>0</v>
      </c>
      <c r="D475" s="72">
        <f t="shared" si="14"/>
        <v>6418</v>
      </c>
      <c r="E475" s="73">
        <v>0</v>
      </c>
      <c r="F475" s="73">
        <v>0</v>
      </c>
      <c r="G475" s="74">
        <f t="shared" si="15"/>
        <v>6418</v>
      </c>
    </row>
    <row r="476" spans="1:7" x14ac:dyDescent="0.2">
      <c r="A476" s="71" t="s">
        <v>421</v>
      </c>
      <c r="B476" s="72">
        <f>B471-SUM(B472:B475)</f>
        <v>187002</v>
      </c>
      <c r="C476" s="72">
        <f>C471-SUM(C472:C475)</f>
        <v>192</v>
      </c>
      <c r="D476" s="72">
        <f t="shared" si="14"/>
        <v>186810</v>
      </c>
      <c r="E476" s="73">
        <f>-SUM(E472:E475)</f>
        <v>0</v>
      </c>
      <c r="F476" s="73">
        <f>-SUM(F472:F475)</f>
        <v>0</v>
      </c>
      <c r="G476" s="74">
        <f t="shared" si="15"/>
        <v>186810</v>
      </c>
    </row>
    <row r="477" spans="1:7" x14ac:dyDescent="0.2">
      <c r="A477" s="75" t="s">
        <v>619</v>
      </c>
      <c r="B477" s="76">
        <v>282821</v>
      </c>
      <c r="C477" s="76">
        <v>122</v>
      </c>
      <c r="D477" s="76">
        <f t="shared" si="14"/>
        <v>282699</v>
      </c>
      <c r="E477" s="77">
        <v>0</v>
      </c>
      <c r="F477" s="77">
        <v>0</v>
      </c>
      <c r="G477" s="78">
        <f t="shared" si="15"/>
        <v>282699</v>
      </c>
    </row>
    <row r="478" spans="1:7" x14ac:dyDescent="0.2">
      <c r="A478" s="71" t="s">
        <v>400</v>
      </c>
      <c r="B478" s="72">
        <v>41888</v>
      </c>
      <c r="C478" s="72">
        <v>32</v>
      </c>
      <c r="D478" s="72">
        <f t="shared" si="14"/>
        <v>41856</v>
      </c>
      <c r="E478" s="73">
        <v>33</v>
      </c>
      <c r="F478" s="73">
        <v>0</v>
      </c>
      <c r="G478" s="74">
        <f t="shared" si="15"/>
        <v>41889</v>
      </c>
    </row>
    <row r="479" spans="1:7" x14ac:dyDescent="0.2">
      <c r="A479" s="71" t="s">
        <v>620</v>
      </c>
      <c r="B479" s="72">
        <v>169888</v>
      </c>
      <c r="C479" s="72">
        <v>6</v>
      </c>
      <c r="D479" s="72">
        <f t="shared" si="14"/>
        <v>169882</v>
      </c>
      <c r="E479" s="73">
        <v>0</v>
      </c>
      <c r="F479" s="73">
        <v>0</v>
      </c>
      <c r="G479" s="74">
        <f t="shared" si="15"/>
        <v>169882</v>
      </c>
    </row>
    <row r="480" spans="1:7" x14ac:dyDescent="0.2">
      <c r="A480" s="71" t="s">
        <v>621</v>
      </c>
      <c r="B480" s="72">
        <v>586</v>
      </c>
      <c r="C480" s="72">
        <v>0</v>
      </c>
      <c r="D480" s="72">
        <f t="shared" si="14"/>
        <v>586</v>
      </c>
      <c r="E480" s="73">
        <v>2</v>
      </c>
      <c r="F480" s="73">
        <v>0</v>
      </c>
      <c r="G480" s="74">
        <f t="shared" si="15"/>
        <v>588</v>
      </c>
    </row>
    <row r="481" spans="1:7" x14ac:dyDescent="0.2">
      <c r="A481" s="71" t="s">
        <v>421</v>
      </c>
      <c r="B481" s="72">
        <f>B477-SUM(B478:B480)</f>
        <v>70459</v>
      </c>
      <c r="C481" s="72">
        <f>C477-SUM(C478:C480)</f>
        <v>84</v>
      </c>
      <c r="D481" s="72">
        <f t="shared" ref="D481:D544" si="16">(B481-C481)</f>
        <v>70375</v>
      </c>
      <c r="E481" s="73">
        <f>-SUM(E478:E480)</f>
        <v>-35</v>
      </c>
      <c r="F481" s="73">
        <f>-SUM(F478:F480)</f>
        <v>0</v>
      </c>
      <c r="G481" s="74">
        <f t="shared" si="15"/>
        <v>70340</v>
      </c>
    </row>
    <row r="482" spans="1:7" x14ac:dyDescent="0.2">
      <c r="A482" s="75" t="s">
        <v>481</v>
      </c>
      <c r="B482" s="76">
        <v>159785</v>
      </c>
      <c r="C482" s="76">
        <v>4964</v>
      </c>
      <c r="D482" s="76">
        <f t="shared" si="16"/>
        <v>154821</v>
      </c>
      <c r="E482" s="77">
        <v>0</v>
      </c>
      <c r="F482" s="77">
        <v>0</v>
      </c>
      <c r="G482" s="78">
        <f t="shared" si="15"/>
        <v>154821</v>
      </c>
    </row>
    <row r="483" spans="1:7" x14ac:dyDescent="0.2">
      <c r="A483" s="71" t="s">
        <v>318</v>
      </c>
      <c r="B483" s="72">
        <v>5823</v>
      </c>
      <c r="C483" s="72">
        <v>0</v>
      </c>
      <c r="D483" s="72">
        <f t="shared" si="16"/>
        <v>5823</v>
      </c>
      <c r="E483" s="73">
        <v>0</v>
      </c>
      <c r="F483" s="73">
        <v>0</v>
      </c>
      <c r="G483" s="74">
        <f t="shared" si="15"/>
        <v>5823</v>
      </c>
    </row>
    <row r="484" spans="1:7" x14ac:dyDescent="0.2">
      <c r="A484" s="71" t="s">
        <v>319</v>
      </c>
      <c r="B484" s="72">
        <v>529</v>
      </c>
      <c r="C484" s="72">
        <v>0</v>
      </c>
      <c r="D484" s="72">
        <f t="shared" si="16"/>
        <v>529</v>
      </c>
      <c r="E484" s="73">
        <v>0</v>
      </c>
      <c r="F484" s="73">
        <v>0</v>
      </c>
      <c r="G484" s="74">
        <f t="shared" si="15"/>
        <v>529</v>
      </c>
    </row>
    <row r="485" spans="1:7" x14ac:dyDescent="0.2">
      <c r="A485" s="71" t="s">
        <v>320</v>
      </c>
      <c r="B485" s="72">
        <v>9316</v>
      </c>
      <c r="C485" s="72">
        <v>79</v>
      </c>
      <c r="D485" s="72">
        <f t="shared" si="16"/>
        <v>9237</v>
      </c>
      <c r="E485" s="73">
        <v>0</v>
      </c>
      <c r="F485" s="73">
        <v>0</v>
      </c>
      <c r="G485" s="74">
        <f t="shared" si="15"/>
        <v>9237</v>
      </c>
    </row>
    <row r="486" spans="1:7" x14ac:dyDescent="0.2">
      <c r="A486" s="71" t="s">
        <v>421</v>
      </c>
      <c r="B486" s="72">
        <f>B482-SUM(B483:B485)</f>
        <v>144117</v>
      </c>
      <c r="C486" s="72">
        <f>C482-SUM(C483:C485)</f>
        <v>4885</v>
      </c>
      <c r="D486" s="72">
        <f t="shared" si="16"/>
        <v>139232</v>
      </c>
      <c r="E486" s="73">
        <f>-SUM(E483:E485)</f>
        <v>0</v>
      </c>
      <c r="F486" s="73">
        <f>-SUM(F483:F485)</f>
        <v>0</v>
      </c>
      <c r="G486" s="74">
        <f t="shared" si="15"/>
        <v>139232</v>
      </c>
    </row>
    <row r="487" spans="1:7" x14ac:dyDescent="0.2">
      <c r="A487" s="75" t="s">
        <v>482</v>
      </c>
      <c r="B487" s="76">
        <v>387140</v>
      </c>
      <c r="C487" s="76">
        <v>6</v>
      </c>
      <c r="D487" s="76">
        <f t="shared" si="16"/>
        <v>387134</v>
      </c>
      <c r="E487" s="77">
        <v>0</v>
      </c>
      <c r="F487" s="77">
        <v>0</v>
      </c>
      <c r="G487" s="78">
        <f t="shared" si="15"/>
        <v>387134</v>
      </c>
    </row>
    <row r="488" spans="1:7" x14ac:dyDescent="0.2">
      <c r="A488" s="71" t="s">
        <v>196</v>
      </c>
      <c r="B488" s="72">
        <v>4454</v>
      </c>
      <c r="C488" s="72">
        <v>0</v>
      </c>
      <c r="D488" s="72">
        <f t="shared" si="16"/>
        <v>4454</v>
      </c>
      <c r="E488" s="73">
        <v>0</v>
      </c>
      <c r="F488" s="73">
        <v>0</v>
      </c>
      <c r="G488" s="74">
        <f t="shared" si="15"/>
        <v>4454</v>
      </c>
    </row>
    <row r="489" spans="1:7" x14ac:dyDescent="0.2">
      <c r="A489" s="71" t="s">
        <v>321</v>
      </c>
      <c r="B489" s="72">
        <v>60295</v>
      </c>
      <c r="C489" s="72">
        <v>0</v>
      </c>
      <c r="D489" s="72">
        <f t="shared" si="16"/>
        <v>60295</v>
      </c>
      <c r="E489" s="73">
        <v>0</v>
      </c>
      <c r="F489" s="73">
        <v>0</v>
      </c>
      <c r="G489" s="74">
        <f t="shared" si="15"/>
        <v>60295</v>
      </c>
    </row>
    <row r="490" spans="1:7" x14ac:dyDescent="0.2">
      <c r="A490" s="71" t="s">
        <v>322</v>
      </c>
      <c r="B490" s="72">
        <v>52584</v>
      </c>
      <c r="C490" s="72">
        <v>6</v>
      </c>
      <c r="D490" s="72">
        <f t="shared" si="16"/>
        <v>52578</v>
      </c>
      <c r="E490" s="73">
        <v>0</v>
      </c>
      <c r="F490" s="73">
        <v>0</v>
      </c>
      <c r="G490" s="74">
        <f t="shared" si="15"/>
        <v>52578</v>
      </c>
    </row>
    <row r="491" spans="1:7" x14ac:dyDescent="0.2">
      <c r="A491" s="71" t="s">
        <v>323</v>
      </c>
      <c r="B491" s="72">
        <v>21188</v>
      </c>
      <c r="C491" s="72">
        <v>0</v>
      </c>
      <c r="D491" s="72">
        <f t="shared" si="16"/>
        <v>21188</v>
      </c>
      <c r="E491" s="73">
        <v>0</v>
      </c>
      <c r="F491" s="73">
        <v>0</v>
      </c>
      <c r="G491" s="74">
        <f t="shared" si="15"/>
        <v>21188</v>
      </c>
    </row>
    <row r="492" spans="1:7" x14ac:dyDescent="0.2">
      <c r="A492" s="71" t="s">
        <v>421</v>
      </c>
      <c r="B492" s="72">
        <f>B487-SUM(B488:B491)</f>
        <v>248619</v>
      </c>
      <c r="C492" s="72">
        <f>C487-SUM(C488:C491)</f>
        <v>0</v>
      </c>
      <c r="D492" s="72">
        <f t="shared" si="16"/>
        <v>248619</v>
      </c>
      <c r="E492" s="73">
        <f>-SUM(E488:E491)</f>
        <v>0</v>
      </c>
      <c r="F492" s="73">
        <f>-SUM(F488:F491)</f>
        <v>0</v>
      </c>
      <c r="G492" s="74">
        <f t="shared" si="15"/>
        <v>248619</v>
      </c>
    </row>
    <row r="493" spans="1:7" x14ac:dyDescent="0.2">
      <c r="A493" s="75" t="s">
        <v>483</v>
      </c>
      <c r="B493" s="76">
        <v>437086</v>
      </c>
      <c r="C493" s="76">
        <v>160</v>
      </c>
      <c r="D493" s="76">
        <f t="shared" si="16"/>
        <v>436926</v>
      </c>
      <c r="E493" s="77">
        <v>0</v>
      </c>
      <c r="F493" s="77">
        <v>0</v>
      </c>
      <c r="G493" s="78">
        <f t="shared" si="15"/>
        <v>436926</v>
      </c>
    </row>
    <row r="494" spans="1:7" x14ac:dyDescent="0.2">
      <c r="A494" s="71" t="s">
        <v>324</v>
      </c>
      <c r="B494" s="72">
        <v>42719</v>
      </c>
      <c r="C494" s="72">
        <v>0</v>
      </c>
      <c r="D494" s="72">
        <f t="shared" si="16"/>
        <v>42719</v>
      </c>
      <c r="E494" s="73">
        <v>0</v>
      </c>
      <c r="F494" s="73">
        <v>0</v>
      </c>
      <c r="G494" s="74">
        <f t="shared" si="15"/>
        <v>42719</v>
      </c>
    </row>
    <row r="495" spans="1:7" x14ac:dyDescent="0.2">
      <c r="A495" s="71" t="s">
        <v>377</v>
      </c>
      <c r="B495" s="72">
        <v>27527</v>
      </c>
      <c r="C495" s="72">
        <v>6</v>
      </c>
      <c r="D495" s="72">
        <f t="shared" si="16"/>
        <v>27521</v>
      </c>
      <c r="E495" s="73">
        <v>0</v>
      </c>
      <c r="F495" s="73">
        <v>0</v>
      </c>
      <c r="G495" s="74">
        <f t="shared" si="15"/>
        <v>27521</v>
      </c>
    </row>
    <row r="496" spans="1:7" x14ac:dyDescent="0.2">
      <c r="A496" s="71" t="s">
        <v>325</v>
      </c>
      <c r="B496" s="72">
        <v>15037</v>
      </c>
      <c r="C496" s="72">
        <v>0</v>
      </c>
      <c r="D496" s="72">
        <f t="shared" si="16"/>
        <v>15037</v>
      </c>
      <c r="E496" s="73">
        <v>0</v>
      </c>
      <c r="F496" s="73">
        <v>0</v>
      </c>
      <c r="G496" s="74">
        <f t="shared" si="15"/>
        <v>15037</v>
      </c>
    </row>
    <row r="497" spans="1:7" x14ac:dyDescent="0.2">
      <c r="A497" s="71" t="s">
        <v>326</v>
      </c>
      <c r="B497" s="72">
        <v>13781</v>
      </c>
      <c r="C497" s="72">
        <v>0</v>
      </c>
      <c r="D497" s="72">
        <f t="shared" si="16"/>
        <v>13781</v>
      </c>
      <c r="E497" s="73">
        <v>5</v>
      </c>
      <c r="F497" s="73">
        <v>0</v>
      </c>
      <c r="G497" s="74">
        <f t="shared" si="15"/>
        <v>13786</v>
      </c>
    </row>
    <row r="498" spans="1:7" x14ac:dyDescent="0.2">
      <c r="A498" s="71" t="s">
        <v>327</v>
      </c>
      <c r="B498" s="72">
        <v>36251</v>
      </c>
      <c r="C498" s="72">
        <v>0</v>
      </c>
      <c r="D498" s="72">
        <f t="shared" si="16"/>
        <v>36251</v>
      </c>
      <c r="E498" s="73">
        <v>0</v>
      </c>
      <c r="F498" s="73">
        <v>0</v>
      </c>
      <c r="G498" s="74">
        <f t="shared" si="15"/>
        <v>36251</v>
      </c>
    </row>
    <row r="499" spans="1:7" x14ac:dyDescent="0.2">
      <c r="A499" s="71" t="s">
        <v>328</v>
      </c>
      <c r="B499" s="72">
        <v>55509</v>
      </c>
      <c r="C499" s="72">
        <v>26</v>
      </c>
      <c r="D499" s="72">
        <f t="shared" si="16"/>
        <v>55483</v>
      </c>
      <c r="E499" s="73">
        <v>12</v>
      </c>
      <c r="F499" s="73">
        <v>0</v>
      </c>
      <c r="G499" s="74">
        <f t="shared" si="15"/>
        <v>55495</v>
      </c>
    </row>
    <row r="500" spans="1:7" x14ac:dyDescent="0.2">
      <c r="A500" s="71" t="s">
        <v>376</v>
      </c>
      <c r="B500" s="72">
        <v>34627</v>
      </c>
      <c r="C500" s="72">
        <v>0</v>
      </c>
      <c r="D500" s="72">
        <f t="shared" si="16"/>
        <v>34627</v>
      </c>
      <c r="E500" s="73">
        <v>2</v>
      </c>
      <c r="F500" s="73">
        <v>0</v>
      </c>
      <c r="G500" s="74">
        <f t="shared" si="15"/>
        <v>34629</v>
      </c>
    </row>
    <row r="501" spans="1:7" x14ac:dyDescent="0.2">
      <c r="A501" s="71" t="s">
        <v>421</v>
      </c>
      <c r="B501" s="72">
        <f>B493-SUM(B494:B500)</f>
        <v>211635</v>
      </c>
      <c r="C501" s="72">
        <f>C493-SUM(C494:C500)</f>
        <v>128</v>
      </c>
      <c r="D501" s="72">
        <f t="shared" si="16"/>
        <v>211507</v>
      </c>
      <c r="E501" s="73">
        <f>-SUM(E494:E500)</f>
        <v>-19</v>
      </c>
      <c r="F501" s="73">
        <f>-SUM(F494:F500)</f>
        <v>0</v>
      </c>
      <c r="G501" s="74">
        <f t="shared" si="15"/>
        <v>211488</v>
      </c>
    </row>
    <row r="502" spans="1:7" x14ac:dyDescent="0.2">
      <c r="A502" s="75" t="s">
        <v>484</v>
      </c>
      <c r="B502" s="76">
        <v>111125</v>
      </c>
      <c r="C502" s="76">
        <v>8401</v>
      </c>
      <c r="D502" s="76">
        <f t="shared" si="16"/>
        <v>102724</v>
      </c>
      <c r="E502" s="77">
        <v>0</v>
      </c>
      <c r="F502" s="77">
        <v>0</v>
      </c>
      <c r="G502" s="78">
        <f t="shared" si="15"/>
        <v>102724</v>
      </c>
    </row>
    <row r="503" spans="1:7" x14ac:dyDescent="0.2">
      <c r="A503" s="71" t="s">
        <v>329</v>
      </c>
      <c r="B503" s="72">
        <v>2503</v>
      </c>
      <c r="C503" s="72">
        <v>0</v>
      </c>
      <c r="D503" s="72">
        <f t="shared" si="16"/>
        <v>2503</v>
      </c>
      <c r="E503" s="73">
        <v>6</v>
      </c>
      <c r="F503" s="73">
        <v>0</v>
      </c>
      <c r="G503" s="74">
        <f t="shared" si="15"/>
        <v>2509</v>
      </c>
    </row>
    <row r="504" spans="1:7" x14ac:dyDescent="0.2">
      <c r="A504" s="71" t="s">
        <v>330</v>
      </c>
      <c r="B504" s="72">
        <v>974</v>
      </c>
      <c r="C504" s="72">
        <v>0</v>
      </c>
      <c r="D504" s="72">
        <f t="shared" si="16"/>
        <v>974</v>
      </c>
      <c r="E504" s="73">
        <v>0</v>
      </c>
      <c r="F504" s="73">
        <v>0</v>
      </c>
      <c r="G504" s="74">
        <f t="shared" si="15"/>
        <v>974</v>
      </c>
    </row>
    <row r="505" spans="1:7" x14ac:dyDescent="0.2">
      <c r="A505" s="71" t="s">
        <v>331</v>
      </c>
      <c r="B505" s="72">
        <v>703</v>
      </c>
      <c r="C505" s="72">
        <v>0</v>
      </c>
      <c r="D505" s="72">
        <f t="shared" si="16"/>
        <v>703</v>
      </c>
      <c r="E505" s="73">
        <v>0</v>
      </c>
      <c r="F505" s="73">
        <v>0</v>
      </c>
      <c r="G505" s="74">
        <f t="shared" si="15"/>
        <v>703</v>
      </c>
    </row>
    <row r="506" spans="1:7" x14ac:dyDescent="0.2">
      <c r="A506" s="71" t="s">
        <v>332</v>
      </c>
      <c r="B506" s="72">
        <v>769</v>
      </c>
      <c r="C506" s="72">
        <v>0</v>
      </c>
      <c r="D506" s="72">
        <f t="shared" si="16"/>
        <v>769</v>
      </c>
      <c r="E506" s="73">
        <v>0</v>
      </c>
      <c r="F506" s="73">
        <v>0</v>
      </c>
      <c r="G506" s="74">
        <f t="shared" si="15"/>
        <v>769</v>
      </c>
    </row>
    <row r="507" spans="1:7" x14ac:dyDescent="0.2">
      <c r="A507" s="71" t="s">
        <v>333</v>
      </c>
      <c r="B507" s="72">
        <v>7252</v>
      </c>
      <c r="C507" s="72">
        <v>0</v>
      </c>
      <c r="D507" s="72">
        <f t="shared" si="16"/>
        <v>7252</v>
      </c>
      <c r="E507" s="73">
        <v>0</v>
      </c>
      <c r="F507" s="73">
        <v>0</v>
      </c>
      <c r="G507" s="74">
        <f t="shared" si="15"/>
        <v>7252</v>
      </c>
    </row>
    <row r="508" spans="1:7" x14ac:dyDescent="0.2">
      <c r="A508" s="71" t="s">
        <v>421</v>
      </c>
      <c r="B508" s="72">
        <f>B502-SUM(B503:B507)</f>
        <v>98924</v>
      </c>
      <c r="C508" s="72">
        <f>C502-SUM(C503:C507)</f>
        <v>8401</v>
      </c>
      <c r="D508" s="72">
        <f t="shared" si="16"/>
        <v>90523</v>
      </c>
      <c r="E508" s="73">
        <f>-SUM(E503:E507)</f>
        <v>-6</v>
      </c>
      <c r="F508" s="73">
        <f>-SUM(F503:F507)</f>
        <v>0</v>
      </c>
      <c r="G508" s="74">
        <f t="shared" si="15"/>
        <v>90517</v>
      </c>
    </row>
    <row r="509" spans="1:7" x14ac:dyDescent="0.2">
      <c r="A509" s="75" t="s">
        <v>485</v>
      </c>
      <c r="B509" s="76">
        <v>44168</v>
      </c>
      <c r="C509" s="76">
        <v>2949</v>
      </c>
      <c r="D509" s="76">
        <f t="shared" si="16"/>
        <v>41219</v>
      </c>
      <c r="E509" s="77">
        <v>0</v>
      </c>
      <c r="F509" s="77">
        <v>0</v>
      </c>
      <c r="G509" s="78">
        <f t="shared" si="15"/>
        <v>41219</v>
      </c>
    </row>
    <row r="510" spans="1:7" x14ac:dyDescent="0.2">
      <c r="A510" s="71" t="s">
        <v>334</v>
      </c>
      <c r="B510" s="72">
        <v>693</v>
      </c>
      <c r="C510" s="72">
        <v>0</v>
      </c>
      <c r="D510" s="72">
        <f t="shared" si="16"/>
        <v>693</v>
      </c>
      <c r="E510" s="73">
        <v>0</v>
      </c>
      <c r="F510" s="73">
        <v>0</v>
      </c>
      <c r="G510" s="74">
        <f t="shared" si="15"/>
        <v>693</v>
      </c>
    </row>
    <row r="511" spans="1:7" x14ac:dyDescent="0.2">
      <c r="A511" s="71" t="s">
        <v>335</v>
      </c>
      <c r="B511" s="72">
        <v>6850</v>
      </c>
      <c r="C511" s="72">
        <v>0</v>
      </c>
      <c r="D511" s="72">
        <f t="shared" si="16"/>
        <v>6850</v>
      </c>
      <c r="E511" s="73">
        <v>0</v>
      </c>
      <c r="F511" s="73">
        <v>0</v>
      </c>
      <c r="G511" s="74">
        <f t="shared" si="15"/>
        <v>6850</v>
      </c>
    </row>
    <row r="512" spans="1:7" x14ac:dyDescent="0.2">
      <c r="A512" s="71" t="s">
        <v>421</v>
      </c>
      <c r="B512" s="72">
        <f>B509-SUM(B510:B511)</f>
        <v>36625</v>
      </c>
      <c r="C512" s="72">
        <f>C509-SUM(C510:C511)</f>
        <v>2949</v>
      </c>
      <c r="D512" s="72">
        <f t="shared" si="16"/>
        <v>33676</v>
      </c>
      <c r="E512" s="73">
        <f>-SUM(E510:E511)</f>
        <v>0</v>
      </c>
      <c r="F512" s="73">
        <f>-SUM(F510:F511)</f>
        <v>0</v>
      </c>
      <c r="G512" s="74">
        <f t="shared" si="15"/>
        <v>33676</v>
      </c>
    </row>
    <row r="513" spans="1:7" x14ac:dyDescent="0.2">
      <c r="A513" s="75" t="s">
        <v>486</v>
      </c>
      <c r="B513" s="76">
        <v>22932</v>
      </c>
      <c r="C513" s="76">
        <v>3172</v>
      </c>
      <c r="D513" s="76">
        <f t="shared" si="16"/>
        <v>19760</v>
      </c>
      <c r="E513" s="77">
        <v>0</v>
      </c>
      <c r="F513" s="77">
        <v>0</v>
      </c>
      <c r="G513" s="78">
        <f t="shared" si="15"/>
        <v>19760</v>
      </c>
    </row>
    <row r="514" spans="1:7" x14ac:dyDescent="0.2">
      <c r="A514" s="71" t="s">
        <v>336</v>
      </c>
      <c r="B514" s="72">
        <v>7069</v>
      </c>
      <c r="C514" s="72">
        <v>0</v>
      </c>
      <c r="D514" s="72">
        <f t="shared" si="16"/>
        <v>7069</v>
      </c>
      <c r="E514" s="73">
        <v>0</v>
      </c>
      <c r="F514" s="73">
        <v>0</v>
      </c>
      <c r="G514" s="74">
        <f t="shared" si="15"/>
        <v>7069</v>
      </c>
    </row>
    <row r="515" spans="1:7" x14ac:dyDescent="0.2">
      <c r="A515" s="71" t="s">
        <v>421</v>
      </c>
      <c r="B515" s="72">
        <f>(B513-B514)</f>
        <v>15863</v>
      </c>
      <c r="C515" s="72">
        <f>(C513-C514)</f>
        <v>3172</v>
      </c>
      <c r="D515" s="72">
        <f t="shared" si="16"/>
        <v>12691</v>
      </c>
      <c r="E515" s="73">
        <f>-E514</f>
        <v>0</v>
      </c>
      <c r="F515" s="73">
        <f>-F514</f>
        <v>0</v>
      </c>
      <c r="G515" s="74">
        <f t="shared" si="15"/>
        <v>12691</v>
      </c>
    </row>
    <row r="516" spans="1:7" x14ac:dyDescent="0.2">
      <c r="A516" s="75" t="s">
        <v>487</v>
      </c>
      <c r="B516" s="76">
        <v>15647</v>
      </c>
      <c r="C516" s="76">
        <v>4843</v>
      </c>
      <c r="D516" s="76">
        <f t="shared" si="16"/>
        <v>10804</v>
      </c>
      <c r="E516" s="77">
        <v>0</v>
      </c>
      <c r="F516" s="77">
        <v>0</v>
      </c>
      <c r="G516" s="78">
        <f t="shared" si="15"/>
        <v>10804</v>
      </c>
    </row>
    <row r="517" spans="1:7" x14ac:dyDescent="0.2">
      <c r="A517" s="71" t="s">
        <v>337</v>
      </c>
      <c r="B517" s="72">
        <v>1853</v>
      </c>
      <c r="C517" s="72">
        <v>0</v>
      </c>
      <c r="D517" s="72">
        <f t="shared" si="16"/>
        <v>1853</v>
      </c>
      <c r="E517" s="73">
        <v>0</v>
      </c>
      <c r="F517" s="73">
        <v>0</v>
      </c>
      <c r="G517" s="74">
        <f t="shared" si="15"/>
        <v>1853</v>
      </c>
    </row>
    <row r="518" spans="1:7" x14ac:dyDescent="0.2">
      <c r="A518" s="71" t="s">
        <v>394</v>
      </c>
      <c r="B518" s="72">
        <v>252</v>
      </c>
      <c r="C518" s="72">
        <v>0</v>
      </c>
      <c r="D518" s="72">
        <f t="shared" si="16"/>
        <v>252</v>
      </c>
      <c r="E518" s="73">
        <v>0</v>
      </c>
      <c r="F518" s="73">
        <v>0</v>
      </c>
      <c r="G518" s="74">
        <f t="shared" si="15"/>
        <v>252</v>
      </c>
    </row>
    <row r="519" spans="1:7" x14ac:dyDescent="0.2">
      <c r="A519" s="71" t="s">
        <v>338</v>
      </c>
      <c r="B519" s="72">
        <v>418</v>
      </c>
      <c r="C519" s="72">
        <v>0</v>
      </c>
      <c r="D519" s="72">
        <f t="shared" si="16"/>
        <v>418</v>
      </c>
      <c r="E519" s="73">
        <v>0</v>
      </c>
      <c r="F519" s="73">
        <v>0</v>
      </c>
      <c r="G519" s="74">
        <f t="shared" si="15"/>
        <v>418</v>
      </c>
    </row>
    <row r="520" spans="1:7" x14ac:dyDescent="0.2">
      <c r="A520" s="71" t="s">
        <v>421</v>
      </c>
      <c r="B520" s="72">
        <f>B516-SUM(B517:B519)</f>
        <v>13124</v>
      </c>
      <c r="C520" s="72">
        <f>C516-SUM(C517:C519)</f>
        <v>4843</v>
      </c>
      <c r="D520" s="72">
        <f t="shared" si="16"/>
        <v>8281</v>
      </c>
      <c r="E520" s="73">
        <f>-SUM(E517:E519)</f>
        <v>0</v>
      </c>
      <c r="F520" s="73">
        <f>-SUM(F517:F519)</f>
        <v>0</v>
      </c>
      <c r="G520" s="74">
        <f t="shared" si="15"/>
        <v>8281</v>
      </c>
    </row>
    <row r="521" spans="1:7" x14ac:dyDescent="0.2">
      <c r="A521" s="75" t="s">
        <v>488</v>
      </c>
      <c r="B521" s="76">
        <v>503851</v>
      </c>
      <c r="C521" s="76">
        <v>1950</v>
      </c>
      <c r="D521" s="76">
        <f t="shared" si="16"/>
        <v>501901</v>
      </c>
      <c r="E521" s="77">
        <v>0</v>
      </c>
      <c r="F521" s="77">
        <v>0</v>
      </c>
      <c r="G521" s="78">
        <f t="shared" si="15"/>
        <v>501901</v>
      </c>
    </row>
    <row r="522" spans="1:7" x14ac:dyDescent="0.2">
      <c r="A522" s="71" t="s">
        <v>339</v>
      </c>
      <c r="B522" s="72">
        <v>62622</v>
      </c>
      <c r="C522" s="72">
        <v>18</v>
      </c>
      <c r="D522" s="72">
        <f t="shared" si="16"/>
        <v>62604</v>
      </c>
      <c r="E522" s="72">
        <v>0</v>
      </c>
      <c r="F522" s="73">
        <v>0</v>
      </c>
      <c r="G522" s="74">
        <f t="shared" si="15"/>
        <v>62604</v>
      </c>
    </row>
    <row r="523" spans="1:7" x14ac:dyDescent="0.2">
      <c r="A523" s="71" t="s">
        <v>340</v>
      </c>
      <c r="B523" s="72">
        <v>4264</v>
      </c>
      <c r="C523" s="72">
        <v>0</v>
      </c>
      <c r="D523" s="72">
        <f t="shared" si="16"/>
        <v>4264</v>
      </c>
      <c r="E523" s="72">
        <v>0</v>
      </c>
      <c r="F523" s="73">
        <v>0</v>
      </c>
      <c r="G523" s="74">
        <f t="shared" si="15"/>
        <v>4264</v>
      </c>
    </row>
    <row r="524" spans="1:7" x14ac:dyDescent="0.2">
      <c r="A524" s="71" t="s">
        <v>413</v>
      </c>
      <c r="B524" s="72">
        <v>19802</v>
      </c>
      <c r="C524" s="72">
        <v>0</v>
      </c>
      <c r="D524" s="72">
        <f t="shared" si="16"/>
        <v>19802</v>
      </c>
      <c r="E524" s="72">
        <v>0</v>
      </c>
      <c r="F524" s="73">
        <v>0</v>
      </c>
      <c r="G524" s="74">
        <f t="shared" ref="G524:G558" si="17">SUM(D524:F524)</f>
        <v>19802</v>
      </c>
    </row>
    <row r="525" spans="1:7" x14ac:dyDescent="0.2">
      <c r="A525" s="71" t="s">
        <v>414</v>
      </c>
      <c r="B525" s="72">
        <v>29467</v>
      </c>
      <c r="C525" s="72">
        <v>0</v>
      </c>
      <c r="D525" s="72">
        <f t="shared" si="16"/>
        <v>29467</v>
      </c>
      <c r="E525" s="72">
        <v>0</v>
      </c>
      <c r="F525" s="73">
        <v>0</v>
      </c>
      <c r="G525" s="74">
        <f t="shared" si="17"/>
        <v>29467</v>
      </c>
    </row>
    <row r="526" spans="1:7" x14ac:dyDescent="0.2">
      <c r="A526" s="71" t="s">
        <v>363</v>
      </c>
      <c r="B526" s="72">
        <v>86360</v>
      </c>
      <c r="C526" s="72">
        <v>0</v>
      </c>
      <c r="D526" s="72">
        <f t="shared" si="16"/>
        <v>86360</v>
      </c>
      <c r="E526" s="72">
        <v>0</v>
      </c>
      <c r="F526" s="73">
        <v>0</v>
      </c>
      <c r="G526" s="74">
        <f t="shared" si="17"/>
        <v>86360</v>
      </c>
    </row>
    <row r="527" spans="1:7" x14ac:dyDescent="0.2">
      <c r="A527" s="71" t="s">
        <v>341</v>
      </c>
      <c r="B527" s="72">
        <v>20748</v>
      </c>
      <c r="C527" s="72">
        <v>0</v>
      </c>
      <c r="D527" s="72">
        <f t="shared" si="16"/>
        <v>20748</v>
      </c>
      <c r="E527" s="72">
        <v>2</v>
      </c>
      <c r="F527" s="73">
        <v>0</v>
      </c>
      <c r="G527" s="74">
        <f t="shared" si="17"/>
        <v>20750</v>
      </c>
    </row>
    <row r="528" spans="1:7" x14ac:dyDescent="0.2">
      <c r="A528" s="71" t="s">
        <v>111</v>
      </c>
      <c r="B528" s="72">
        <v>60</v>
      </c>
      <c r="C528" s="72">
        <v>0</v>
      </c>
      <c r="D528" s="72">
        <f t="shared" si="16"/>
        <v>60</v>
      </c>
      <c r="E528" s="72">
        <v>0</v>
      </c>
      <c r="F528" s="73">
        <v>0</v>
      </c>
      <c r="G528" s="74">
        <f t="shared" si="17"/>
        <v>60</v>
      </c>
    </row>
    <row r="529" spans="1:7" x14ac:dyDescent="0.2">
      <c r="A529" s="71" t="s">
        <v>342</v>
      </c>
      <c r="B529" s="72">
        <v>11661</v>
      </c>
      <c r="C529" s="72">
        <v>0</v>
      </c>
      <c r="D529" s="72">
        <f t="shared" si="16"/>
        <v>11661</v>
      </c>
      <c r="E529" s="72">
        <v>0</v>
      </c>
      <c r="F529" s="73">
        <v>0</v>
      </c>
      <c r="G529" s="74">
        <f t="shared" si="17"/>
        <v>11661</v>
      </c>
    </row>
    <row r="530" spans="1:7" x14ac:dyDescent="0.2">
      <c r="A530" s="71" t="s">
        <v>343</v>
      </c>
      <c r="B530" s="72">
        <v>2616</v>
      </c>
      <c r="C530" s="72">
        <v>0</v>
      </c>
      <c r="D530" s="72">
        <f t="shared" si="16"/>
        <v>2616</v>
      </c>
      <c r="E530" s="72">
        <v>0</v>
      </c>
      <c r="F530" s="73">
        <v>0</v>
      </c>
      <c r="G530" s="74">
        <f t="shared" si="17"/>
        <v>2616</v>
      </c>
    </row>
    <row r="531" spans="1:7" x14ac:dyDescent="0.2">
      <c r="A531" s="71" t="s">
        <v>344</v>
      </c>
      <c r="B531" s="72">
        <v>23834</v>
      </c>
      <c r="C531" s="72">
        <v>0</v>
      </c>
      <c r="D531" s="72">
        <f t="shared" si="16"/>
        <v>23834</v>
      </c>
      <c r="E531" s="72">
        <v>466</v>
      </c>
      <c r="F531" s="73">
        <v>0</v>
      </c>
      <c r="G531" s="74">
        <f t="shared" si="17"/>
        <v>24300</v>
      </c>
    </row>
    <row r="532" spans="1:7" x14ac:dyDescent="0.2">
      <c r="A532" s="71" t="s">
        <v>345</v>
      </c>
      <c r="B532" s="72">
        <v>1855</v>
      </c>
      <c r="C532" s="72">
        <v>0</v>
      </c>
      <c r="D532" s="72">
        <f t="shared" si="16"/>
        <v>1855</v>
      </c>
      <c r="E532" s="72">
        <v>0</v>
      </c>
      <c r="F532" s="73">
        <v>0</v>
      </c>
      <c r="G532" s="74">
        <f t="shared" si="17"/>
        <v>1855</v>
      </c>
    </row>
    <row r="533" spans="1:7" x14ac:dyDescent="0.2">
      <c r="A533" s="71" t="s">
        <v>346</v>
      </c>
      <c r="B533" s="72">
        <v>11483</v>
      </c>
      <c r="C533" s="72">
        <v>0</v>
      </c>
      <c r="D533" s="72">
        <f t="shared" si="16"/>
        <v>11483</v>
      </c>
      <c r="E533" s="72">
        <v>1</v>
      </c>
      <c r="F533" s="73">
        <v>0</v>
      </c>
      <c r="G533" s="74">
        <f t="shared" si="17"/>
        <v>11484</v>
      </c>
    </row>
    <row r="534" spans="1:7" x14ac:dyDescent="0.2">
      <c r="A534" s="71" t="s">
        <v>347</v>
      </c>
      <c r="B534" s="72">
        <v>39455</v>
      </c>
      <c r="C534" s="72">
        <v>4</v>
      </c>
      <c r="D534" s="72">
        <f t="shared" si="16"/>
        <v>39451</v>
      </c>
      <c r="E534" s="72">
        <v>249</v>
      </c>
      <c r="F534" s="73">
        <v>0</v>
      </c>
      <c r="G534" s="74">
        <f t="shared" si="17"/>
        <v>39700</v>
      </c>
    </row>
    <row r="535" spans="1:7" x14ac:dyDescent="0.2">
      <c r="A535" s="71" t="s">
        <v>348</v>
      </c>
      <c r="B535" s="72">
        <v>1688</v>
      </c>
      <c r="C535" s="72">
        <v>0</v>
      </c>
      <c r="D535" s="72">
        <f t="shared" si="16"/>
        <v>1688</v>
      </c>
      <c r="E535" s="72">
        <v>0</v>
      </c>
      <c r="F535" s="73">
        <v>0</v>
      </c>
      <c r="G535" s="74">
        <f t="shared" si="17"/>
        <v>1688</v>
      </c>
    </row>
    <row r="536" spans="1:7" x14ac:dyDescent="0.2">
      <c r="A536" s="71" t="s">
        <v>349</v>
      </c>
      <c r="B536" s="72">
        <v>3039</v>
      </c>
      <c r="C536" s="72">
        <v>0</v>
      </c>
      <c r="D536" s="72">
        <f t="shared" si="16"/>
        <v>3039</v>
      </c>
      <c r="E536" s="72">
        <v>0</v>
      </c>
      <c r="F536" s="73">
        <v>0</v>
      </c>
      <c r="G536" s="74">
        <f t="shared" si="17"/>
        <v>3039</v>
      </c>
    </row>
    <row r="537" spans="1:7" x14ac:dyDescent="0.2">
      <c r="A537" s="71" t="s">
        <v>350</v>
      </c>
      <c r="B537" s="72">
        <v>57467</v>
      </c>
      <c r="C537" s="72">
        <v>0</v>
      </c>
      <c r="D537" s="72">
        <f t="shared" si="16"/>
        <v>57467</v>
      </c>
      <c r="E537" s="72">
        <v>0</v>
      </c>
      <c r="F537" s="73">
        <v>0</v>
      </c>
      <c r="G537" s="74">
        <f t="shared" si="17"/>
        <v>57467</v>
      </c>
    </row>
    <row r="538" spans="1:7" x14ac:dyDescent="0.2">
      <c r="A538" s="71" t="s">
        <v>351</v>
      </c>
      <c r="B538" s="72">
        <v>12373</v>
      </c>
      <c r="C538" s="72">
        <v>0</v>
      </c>
      <c r="D538" s="72">
        <f t="shared" si="16"/>
        <v>12373</v>
      </c>
      <c r="E538" s="72">
        <v>0</v>
      </c>
      <c r="F538" s="73">
        <v>0</v>
      </c>
      <c r="G538" s="74">
        <f t="shared" si="17"/>
        <v>12373</v>
      </c>
    </row>
    <row r="539" spans="1:7" x14ac:dyDescent="0.2">
      <c r="A539" s="71" t="s">
        <v>421</v>
      </c>
      <c r="B539" s="72">
        <f>B521-SUM(B522:B538)</f>
        <v>115057</v>
      </c>
      <c r="C539" s="72">
        <f>C521-SUM(C522:C538)</f>
        <v>1928</v>
      </c>
      <c r="D539" s="72">
        <f t="shared" si="16"/>
        <v>113129</v>
      </c>
      <c r="E539" s="73">
        <f>-SUM(E522:E538)</f>
        <v>-718</v>
      </c>
      <c r="F539" s="73">
        <f>-SUM(F522:F538)</f>
        <v>0</v>
      </c>
      <c r="G539" s="74">
        <f t="shared" si="17"/>
        <v>112411</v>
      </c>
    </row>
    <row r="540" spans="1:7" x14ac:dyDescent="0.2">
      <c r="A540" s="75" t="s">
        <v>489</v>
      </c>
      <c r="B540" s="76">
        <v>31285</v>
      </c>
      <c r="C540" s="76">
        <v>3546</v>
      </c>
      <c r="D540" s="76">
        <f t="shared" si="16"/>
        <v>27739</v>
      </c>
      <c r="E540" s="77">
        <v>0</v>
      </c>
      <c r="F540" s="77">
        <v>0</v>
      </c>
      <c r="G540" s="78">
        <f t="shared" si="17"/>
        <v>27739</v>
      </c>
    </row>
    <row r="541" spans="1:7" x14ac:dyDescent="0.2">
      <c r="A541" s="71" t="s">
        <v>622</v>
      </c>
      <c r="B541" s="72">
        <v>280</v>
      </c>
      <c r="C541" s="72">
        <v>0</v>
      </c>
      <c r="D541" s="72">
        <f t="shared" si="16"/>
        <v>280</v>
      </c>
      <c r="E541" s="73">
        <v>0</v>
      </c>
      <c r="F541" s="73">
        <v>0</v>
      </c>
      <c r="G541" s="74">
        <f t="shared" si="17"/>
        <v>280</v>
      </c>
    </row>
    <row r="542" spans="1:7" x14ac:dyDescent="0.2">
      <c r="A542" s="71" t="s">
        <v>352</v>
      </c>
      <c r="B542" s="72">
        <v>450</v>
      </c>
      <c r="C542" s="72">
        <v>0</v>
      </c>
      <c r="D542" s="72">
        <f t="shared" si="16"/>
        <v>450</v>
      </c>
      <c r="E542" s="73">
        <v>0</v>
      </c>
      <c r="F542" s="73">
        <v>0</v>
      </c>
      <c r="G542" s="74">
        <f t="shared" si="17"/>
        <v>450</v>
      </c>
    </row>
    <row r="543" spans="1:7" x14ac:dyDescent="0.2">
      <c r="A543" s="71" t="s">
        <v>421</v>
      </c>
      <c r="B543" s="72">
        <f>B540-SUM(B541:B542)</f>
        <v>30555</v>
      </c>
      <c r="C543" s="72">
        <f>C540-SUM(C541:C542)</f>
        <v>3546</v>
      </c>
      <c r="D543" s="72">
        <f t="shared" si="16"/>
        <v>27009</v>
      </c>
      <c r="E543" s="73">
        <f>-SUM(E541:E542)</f>
        <v>0</v>
      </c>
      <c r="F543" s="73">
        <f>-SUM(F541:F542)</f>
        <v>0</v>
      </c>
      <c r="G543" s="74">
        <f t="shared" si="17"/>
        <v>27009</v>
      </c>
    </row>
    <row r="544" spans="1:7" x14ac:dyDescent="0.2">
      <c r="A544" s="75" t="s">
        <v>490</v>
      </c>
      <c r="B544" s="76">
        <v>59793</v>
      </c>
      <c r="C544" s="76">
        <v>1547</v>
      </c>
      <c r="D544" s="76">
        <f t="shared" si="16"/>
        <v>58246</v>
      </c>
      <c r="E544" s="77">
        <v>0</v>
      </c>
      <c r="F544" s="77">
        <v>0</v>
      </c>
      <c r="G544" s="78">
        <f t="shared" si="17"/>
        <v>58246</v>
      </c>
    </row>
    <row r="545" spans="1:7" x14ac:dyDescent="0.2">
      <c r="A545" s="71" t="s">
        <v>353</v>
      </c>
      <c r="B545" s="72">
        <v>5387</v>
      </c>
      <c r="C545" s="72">
        <v>34</v>
      </c>
      <c r="D545" s="72">
        <f t="shared" ref="D545:D558" si="18">(B545-C545)</f>
        <v>5353</v>
      </c>
      <c r="E545" s="73">
        <v>0</v>
      </c>
      <c r="F545" s="73">
        <v>0</v>
      </c>
      <c r="G545" s="74">
        <f t="shared" si="17"/>
        <v>5353</v>
      </c>
    </row>
    <row r="546" spans="1:7" x14ac:dyDescent="0.2">
      <c r="A546" s="71" t="s">
        <v>354</v>
      </c>
      <c r="B546" s="72">
        <v>2488</v>
      </c>
      <c r="C546" s="72">
        <v>0</v>
      </c>
      <c r="D546" s="72">
        <f t="shared" si="18"/>
        <v>2488</v>
      </c>
      <c r="E546" s="73">
        <v>68</v>
      </c>
      <c r="F546" s="73">
        <v>0</v>
      </c>
      <c r="G546" s="74">
        <f t="shared" si="17"/>
        <v>2556</v>
      </c>
    </row>
    <row r="547" spans="1:7" x14ac:dyDescent="0.2">
      <c r="A547" s="71" t="s">
        <v>355</v>
      </c>
      <c r="B547" s="72">
        <v>613</v>
      </c>
      <c r="C547" s="72">
        <v>0</v>
      </c>
      <c r="D547" s="72">
        <f t="shared" si="18"/>
        <v>613</v>
      </c>
      <c r="E547" s="73">
        <v>0</v>
      </c>
      <c r="F547" s="73">
        <v>0</v>
      </c>
      <c r="G547" s="74">
        <f t="shared" si="17"/>
        <v>613</v>
      </c>
    </row>
    <row r="548" spans="1:7" x14ac:dyDescent="0.2">
      <c r="A548" s="71" t="s">
        <v>421</v>
      </c>
      <c r="B548" s="72">
        <f>B544-SUM(B545:B547)</f>
        <v>51305</v>
      </c>
      <c r="C548" s="72">
        <f>C544-SUM(C545:C547)</f>
        <v>1513</v>
      </c>
      <c r="D548" s="72">
        <f t="shared" si="18"/>
        <v>49792</v>
      </c>
      <c r="E548" s="73">
        <f>-SUM(E545:E547)</f>
        <v>-68</v>
      </c>
      <c r="F548" s="73">
        <f>-SUM(F545:F547)</f>
        <v>0</v>
      </c>
      <c r="G548" s="74">
        <f t="shared" si="17"/>
        <v>49724</v>
      </c>
    </row>
    <row r="549" spans="1:7" x14ac:dyDescent="0.2">
      <c r="A549" s="75" t="s">
        <v>491</v>
      </c>
      <c r="B549" s="76">
        <v>24959</v>
      </c>
      <c r="C549" s="76">
        <v>2544</v>
      </c>
      <c r="D549" s="76">
        <f t="shared" si="18"/>
        <v>22415</v>
      </c>
      <c r="E549" s="77">
        <v>0</v>
      </c>
      <c r="F549" s="77">
        <v>0</v>
      </c>
      <c r="G549" s="78">
        <f t="shared" si="17"/>
        <v>22415</v>
      </c>
    </row>
    <row r="550" spans="1:7" x14ac:dyDescent="0.2">
      <c r="A550" s="71" t="s">
        <v>356</v>
      </c>
      <c r="B550" s="72">
        <v>270</v>
      </c>
      <c r="C550" s="72">
        <v>0</v>
      </c>
      <c r="D550" s="72">
        <f t="shared" si="18"/>
        <v>270</v>
      </c>
      <c r="E550" s="73">
        <v>0</v>
      </c>
      <c r="F550" s="73">
        <v>0</v>
      </c>
      <c r="G550" s="74">
        <f t="shared" si="17"/>
        <v>270</v>
      </c>
    </row>
    <row r="551" spans="1:7" x14ac:dyDescent="0.2">
      <c r="A551" s="71" t="s">
        <v>357</v>
      </c>
      <c r="B551" s="72">
        <v>3504</v>
      </c>
      <c r="C551" s="72">
        <v>0</v>
      </c>
      <c r="D551" s="72">
        <f t="shared" si="18"/>
        <v>3504</v>
      </c>
      <c r="E551" s="73">
        <v>0</v>
      </c>
      <c r="F551" s="73">
        <v>0</v>
      </c>
      <c r="G551" s="74">
        <f t="shared" si="17"/>
        <v>3504</v>
      </c>
    </row>
    <row r="552" spans="1:7" x14ac:dyDescent="0.2">
      <c r="A552" s="71" t="s">
        <v>358</v>
      </c>
      <c r="B552" s="72">
        <v>248</v>
      </c>
      <c r="C552" s="72">
        <v>0</v>
      </c>
      <c r="D552" s="72">
        <f t="shared" si="18"/>
        <v>248</v>
      </c>
      <c r="E552" s="73">
        <v>0</v>
      </c>
      <c r="F552" s="73">
        <v>0</v>
      </c>
      <c r="G552" s="74">
        <f t="shared" si="17"/>
        <v>248</v>
      </c>
    </row>
    <row r="553" spans="1:7" x14ac:dyDescent="0.2">
      <c r="A553" s="71" t="s">
        <v>359</v>
      </c>
      <c r="B553" s="72">
        <v>680</v>
      </c>
      <c r="C553" s="72">
        <v>0</v>
      </c>
      <c r="D553" s="72">
        <f t="shared" si="18"/>
        <v>680</v>
      </c>
      <c r="E553" s="73">
        <v>0</v>
      </c>
      <c r="F553" s="73">
        <v>0</v>
      </c>
      <c r="G553" s="74">
        <f t="shared" si="17"/>
        <v>680</v>
      </c>
    </row>
    <row r="554" spans="1:7" x14ac:dyDescent="0.2">
      <c r="A554" s="79" t="s">
        <v>360</v>
      </c>
      <c r="B554" s="72">
        <v>377</v>
      </c>
      <c r="C554" s="72">
        <v>0</v>
      </c>
      <c r="D554" s="72">
        <f t="shared" si="18"/>
        <v>377</v>
      </c>
      <c r="E554" s="73">
        <v>0</v>
      </c>
      <c r="F554" s="73">
        <v>0</v>
      </c>
      <c r="G554" s="74">
        <f t="shared" si="17"/>
        <v>377</v>
      </c>
    </row>
    <row r="555" spans="1:7" x14ac:dyDescent="0.2">
      <c r="A555" s="71" t="s">
        <v>421</v>
      </c>
      <c r="B555" s="73">
        <f>B549-SUM(B550:B554)</f>
        <v>19880</v>
      </c>
      <c r="C555" s="73">
        <f>C549-SUM(C550:C554)</f>
        <v>2544</v>
      </c>
      <c r="D555" s="72">
        <f t="shared" si="18"/>
        <v>17336</v>
      </c>
      <c r="E555" s="73">
        <f>-SUM(E550:E554)</f>
        <v>0</v>
      </c>
      <c r="F555" s="73">
        <f>-SUM(F550:F554)</f>
        <v>0</v>
      </c>
      <c r="G555" s="74">
        <f t="shared" si="17"/>
        <v>17336</v>
      </c>
    </row>
    <row r="556" spans="1:7" x14ac:dyDescent="0.2">
      <c r="A556" s="80" t="s">
        <v>523</v>
      </c>
      <c r="B556" s="81">
        <f>(B8+B19+B23+B32+B38+B56+B89+B93+B96+B100+B106+B111+B115+B118+B122+B128+B132+B139+B143+B151+B156+B159+B163+B168+B173+B177+B181+B186+B191+B198+B205+B218+B221+B224+B240+B248+B251+B261+B264+B269+B277+B284+B290+B326+B333+B338+B349+B352+B367+B371+B411+B419+B445+B464+B471+B477+B482+B487+B493+B502+B509+B513+B516+B521+B540+B544+B549)</f>
        <v>19507369</v>
      </c>
      <c r="C556" s="81">
        <f>(C8+C19+C23+C32+C38+C56+C89+C93+C96+C100+C106+C111+C115+C118+C122+C128+C132+C139+C143+C151+C156+C159+C163+C168+C173+C177+C181+C186+C191+C198+C205+C218+C221+C224+C240+C248+C251+C261+C264+C269+C277+C284+C290+C326+C333+C338+C349+C352+C367+C371+C411+C419+C445+C464+C471+C477+C482+C487+C493+C502+C509+C513+C516+C521+C540+C544+C549)</f>
        <v>124653</v>
      </c>
      <c r="D556" s="82">
        <f t="shared" si="18"/>
        <v>19382716</v>
      </c>
      <c r="E556" s="81">
        <f>(E8+E19+E23+E32+E38+E56+E89+E93+E96+E100+E106+E111+E115+E118+E122+E128+E132+E139+E143+E151+E156+E159+E163+E168+E173+E177+E181+E186+E191+E198+E205+E218+E221+E224+E240+E248+E251+E261+E264+E269+E277+E284+E290+E326+E333+E338+E349+E352+E367+E371+E411+E419+E445+E464+E471+E477+E482+E487+E493+E502+E509+E513+E516+E521+E540+E544+E549)</f>
        <v>0</v>
      </c>
      <c r="F556" s="81">
        <f>(F8+F19+F23+F32+F38+F56+F89+F93+F96+F100+F106+F111+F115+F118+F122+F128+F132+F139+F143+F151+F156+F159+F163+F168+F173+F177+F181+F186+F191+F198+F205+F218+F221+F224+F240+F248+F251+F261+F264+F269+F277+F284+F290+F326+F333+F338+F349+F352+F367+F371+F411+F419+F445+F464+F471+F477+F482+F487+F493+F502+F509+F513+F516+F521+F540+F544+F549)</f>
        <v>0</v>
      </c>
      <c r="G556" s="83">
        <f t="shared" si="17"/>
        <v>19382716</v>
      </c>
    </row>
    <row r="557" spans="1:7" x14ac:dyDescent="0.2">
      <c r="A557" s="80" t="s">
        <v>524</v>
      </c>
      <c r="B557" s="82">
        <f>(B556-B558)</f>
        <v>9825285</v>
      </c>
      <c r="C557" s="82">
        <f>(C556-C558)</f>
        <v>19617</v>
      </c>
      <c r="D557" s="82">
        <f t="shared" si="18"/>
        <v>9805668</v>
      </c>
      <c r="E557" s="81">
        <f>-E558</f>
        <v>3575</v>
      </c>
      <c r="F557" s="81">
        <f>-F558</f>
        <v>29632</v>
      </c>
      <c r="G557" s="83">
        <f t="shared" si="17"/>
        <v>9838875</v>
      </c>
    </row>
    <row r="558" spans="1:7" x14ac:dyDescent="0.2">
      <c r="A558" s="80" t="s">
        <v>525</v>
      </c>
      <c r="B558" s="81">
        <f>(B18+B22+B31+B37+B55+B88+B92+B95+B99+B105+B110+B114+B117+B121+B131+B138+B142+B150+B155+B158+B162+B167+B172+B176+B180+B185+B190+B197+B204+B217+B220+B223+B239+B247+B250+B260+B263+B268+B276+B283+B289+B325+B332+B337+B348+B351+B366+B370+B410+B418+B444+B463+B470+B476+B481+B486+B492+B501+B508+B512+B515+B520+B539+B543+B548+B555)</f>
        <v>9682084</v>
      </c>
      <c r="C558" s="81">
        <f>(C18+C22+C31+C37+C55+C88+C92+C95+C99+C105+C110+C114+C117+C121+C131+C138+C142+C150+C155+C158+C162+C167+C172+C176+C180+C185+C190+C197+C204+C217+C220+C223+C239+C247+C250+C260+C263+C268+C276+C283+C289+C325+C332+C337+C348+C351+C366+C370+C410+C418+C444+C463+C470+C476+C481+C486+C492+C501+C508+C512+C515+C520+C539+C543+C548+C555)</f>
        <v>105036</v>
      </c>
      <c r="D558" s="82">
        <f t="shared" si="18"/>
        <v>9577048</v>
      </c>
      <c r="E558" s="81">
        <f>(E18+E22+E31+E37+E55+E88+E92+E95+E99+E105+E110+E114+E117+E121+E131+E138+E142+E150+E155+E158+E162+E167+E172+E176+E180+E185+E190+E197+E204+E217+E220+E223+E239+E247+E250+E260+E263+E268+E276+E283+E289+E325+E332+E337+E348+E351+E366+E370+E410+E418+E444+E463+E470+E476+E481+E486+E492+E501+E508+E512+E515+E520+E539+E543+E548+E555)</f>
        <v>-3575</v>
      </c>
      <c r="F558" s="81">
        <f>(F18+F22+F31+F37+F55+F88+F92+F95+F99+F105+F110+F114+F117+F121+F131+F138+F142+F150+F155+F158+F162+F167+F172+F176+F180+F185+F190+F197+F204+F217+F220+F223+F239+F247+F250+F260+F263+F268+F276+F283+F289+F325+F332+F337+F348+F351+F366+F370+F410+F418+F444+F463+F470+F476+F481+F486+F492+F501+F508+F512+F515+F520+F539+F543+F548+F555)</f>
        <v>-29632</v>
      </c>
      <c r="G558" s="83">
        <f t="shared" si="17"/>
        <v>9543841</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95" customHeight="1" x14ac:dyDescent="0.2">
      <c r="A561" s="91" t="s">
        <v>656</v>
      </c>
      <c r="B561" s="92"/>
      <c r="C561" s="92"/>
      <c r="D561" s="92"/>
      <c r="E561" s="92"/>
      <c r="F561" s="92"/>
      <c r="G561" s="93"/>
    </row>
    <row r="562" spans="1:7" ht="39" customHeight="1" x14ac:dyDescent="0.2">
      <c r="A562" s="91" t="s">
        <v>645</v>
      </c>
      <c r="B562" s="92"/>
      <c r="C562" s="92"/>
      <c r="D562" s="92"/>
      <c r="E562" s="92"/>
      <c r="F562" s="92"/>
      <c r="G562" s="93"/>
    </row>
    <row r="563" spans="1:7" ht="39" customHeight="1" x14ac:dyDescent="0.2">
      <c r="A563" s="91" t="s">
        <v>657</v>
      </c>
      <c r="B563" s="92"/>
      <c r="C563" s="92"/>
      <c r="D563" s="92"/>
      <c r="E563" s="92"/>
      <c r="F563" s="92"/>
      <c r="G563" s="93"/>
    </row>
    <row r="564" spans="1:7" ht="12.75" customHeight="1" x14ac:dyDescent="0.2">
      <c r="A564" s="91" t="s">
        <v>658</v>
      </c>
      <c r="B564" s="92"/>
      <c r="C564" s="92"/>
      <c r="D564" s="92"/>
      <c r="E564" s="92"/>
      <c r="F564" s="92"/>
      <c r="G564" s="93"/>
    </row>
    <row r="565" spans="1:7" ht="25.5" customHeight="1" x14ac:dyDescent="0.2">
      <c r="A565" s="91" t="s">
        <v>659</v>
      </c>
      <c r="B565" s="92"/>
      <c r="C565" s="92"/>
      <c r="D565" s="92"/>
      <c r="E565" s="92"/>
      <c r="F565" s="92"/>
      <c r="G565" s="93"/>
    </row>
    <row r="566" spans="1:7" x14ac:dyDescent="0.2">
      <c r="A566" s="87"/>
      <c r="B566" s="84"/>
      <c r="C566" s="84"/>
      <c r="D566" s="84"/>
      <c r="E566" s="85"/>
      <c r="F566" s="85"/>
      <c r="G566" s="86"/>
    </row>
    <row r="567" spans="1:7" ht="13.5" thickBot="1" x14ac:dyDescent="0.25">
      <c r="A567" s="94" t="s">
        <v>589</v>
      </c>
      <c r="B567" s="95"/>
      <c r="C567" s="95"/>
      <c r="D567" s="95"/>
      <c r="E567" s="95"/>
      <c r="F567" s="95"/>
      <c r="G567" s="96"/>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sheetData>
  <mergeCells count="9">
    <mergeCell ref="A564:G564"/>
    <mergeCell ref="A565:G565"/>
    <mergeCell ref="A567:G567"/>
    <mergeCell ref="A1:G1"/>
    <mergeCell ref="A2:G2"/>
    <mergeCell ref="E3:F3"/>
    <mergeCell ref="A561:G561"/>
    <mergeCell ref="A562:G562"/>
    <mergeCell ref="A563:G563"/>
  </mergeCells>
  <printOptions horizontalCentered="1"/>
  <pageMargins left="0.5" right="0.5" top="0.5" bottom="0.5" header="0.3" footer="0.3"/>
  <pageSetup scale="84" fitToHeight="0" orientation="portrait" r:id="rId1"/>
  <headerFooter>
    <oddHeader>&amp;C&amp;"Arial,Regular"Office of Economic and Demographic Research</oddHeader>
    <oddFooter>&amp;L&amp;"Arial,Regular"June 2015&amp;R&amp;"Arial,Regular"Page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2898"/>
  <sheetViews>
    <sheetView workbookViewId="0">
      <selection sqref="A1:G1"/>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640</v>
      </c>
      <c r="B1" s="98"/>
      <c r="C1" s="98"/>
      <c r="D1" s="98"/>
      <c r="E1" s="98"/>
      <c r="F1" s="98"/>
      <c r="G1" s="99"/>
    </row>
    <row r="2" spans="1:7" s="4" customFormat="1" ht="16.5" thickBot="1" x14ac:dyDescent="0.25">
      <c r="A2" s="100" t="s">
        <v>641</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642</v>
      </c>
      <c r="C5" s="54" t="s">
        <v>642</v>
      </c>
      <c r="D5" s="54" t="s">
        <v>642</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248002</v>
      </c>
      <c r="C8" s="68">
        <v>1269</v>
      </c>
      <c r="D8" s="68">
        <f>(B8-C8)</f>
        <v>246733</v>
      </c>
      <c r="E8" s="69">
        <v>0</v>
      </c>
      <c r="F8" s="69">
        <v>0</v>
      </c>
      <c r="G8" s="70">
        <f>SUM(D8:F8)</f>
        <v>246733</v>
      </c>
    </row>
    <row r="9" spans="1:7" x14ac:dyDescent="0.2">
      <c r="A9" s="71" t="s">
        <v>0</v>
      </c>
      <c r="B9" s="72">
        <v>9300</v>
      </c>
      <c r="C9" s="72">
        <v>0</v>
      </c>
      <c r="D9" s="72">
        <f t="shared" ref="D9:D72" si="0">(B9-C9)</f>
        <v>9300</v>
      </c>
      <c r="E9" s="73">
        <v>0</v>
      </c>
      <c r="F9" s="73">
        <v>0</v>
      </c>
      <c r="G9" s="74">
        <f>SUM(D9:F9)</f>
        <v>9300</v>
      </c>
    </row>
    <row r="10" spans="1:7" x14ac:dyDescent="0.2">
      <c r="A10" s="71" t="s">
        <v>1</v>
      </c>
      <c r="B10" s="72">
        <v>1123</v>
      </c>
      <c r="C10" s="72">
        <v>0</v>
      </c>
      <c r="D10" s="72">
        <f t="shared" si="0"/>
        <v>1123</v>
      </c>
      <c r="E10" s="73">
        <v>0</v>
      </c>
      <c r="F10" s="73">
        <v>0</v>
      </c>
      <c r="G10" s="74">
        <f t="shared" ref="G10:G73" si="1">SUM(D10:F10)</f>
        <v>1123</v>
      </c>
    </row>
    <row r="11" spans="1:7" x14ac:dyDescent="0.2">
      <c r="A11" s="71" t="s">
        <v>2</v>
      </c>
      <c r="B11" s="72">
        <v>124391</v>
      </c>
      <c r="C11" s="72">
        <v>822</v>
      </c>
      <c r="D11" s="72">
        <f t="shared" si="0"/>
        <v>123569</v>
      </c>
      <c r="E11" s="73">
        <v>0</v>
      </c>
      <c r="F11" s="73">
        <v>0</v>
      </c>
      <c r="G11" s="74">
        <f t="shared" si="1"/>
        <v>123569</v>
      </c>
    </row>
    <row r="12" spans="1:7" x14ac:dyDescent="0.2">
      <c r="A12" s="71" t="s">
        <v>3</v>
      </c>
      <c r="B12" s="72">
        <v>1389</v>
      </c>
      <c r="C12" s="72">
        <v>0</v>
      </c>
      <c r="D12" s="72">
        <f t="shared" si="0"/>
        <v>1389</v>
      </c>
      <c r="E12" s="73">
        <v>0</v>
      </c>
      <c r="F12" s="73">
        <v>0</v>
      </c>
      <c r="G12" s="74">
        <f t="shared" si="1"/>
        <v>1389</v>
      </c>
    </row>
    <row r="13" spans="1:7" x14ac:dyDescent="0.2">
      <c r="A13" s="71" t="s">
        <v>4</v>
      </c>
      <c r="B13" s="72">
        <v>5440</v>
      </c>
      <c r="C13" s="72">
        <v>0</v>
      </c>
      <c r="D13" s="72">
        <f t="shared" si="0"/>
        <v>5440</v>
      </c>
      <c r="E13" s="73">
        <v>0</v>
      </c>
      <c r="F13" s="73">
        <v>0</v>
      </c>
      <c r="G13" s="74">
        <f t="shared" si="1"/>
        <v>5440</v>
      </c>
    </row>
    <row r="14" spans="1:7" x14ac:dyDescent="0.2">
      <c r="A14" s="71" t="s">
        <v>606</v>
      </c>
      <c r="B14" s="72">
        <v>360</v>
      </c>
      <c r="C14" s="72">
        <v>0</v>
      </c>
      <c r="D14" s="72">
        <f t="shared" si="0"/>
        <v>360</v>
      </c>
      <c r="E14" s="73">
        <v>0</v>
      </c>
      <c r="F14" s="73">
        <v>0</v>
      </c>
      <c r="G14" s="74">
        <f t="shared" si="1"/>
        <v>360</v>
      </c>
    </row>
    <row r="15" spans="1:7" x14ac:dyDescent="0.2">
      <c r="A15" s="71" t="s">
        <v>5</v>
      </c>
      <c r="B15" s="72">
        <v>600</v>
      </c>
      <c r="C15" s="72">
        <v>0</v>
      </c>
      <c r="D15" s="72">
        <f t="shared" si="0"/>
        <v>600</v>
      </c>
      <c r="E15" s="73">
        <v>0</v>
      </c>
      <c r="F15" s="73">
        <v>0</v>
      </c>
      <c r="G15" s="74">
        <f t="shared" si="1"/>
        <v>600</v>
      </c>
    </row>
    <row r="16" spans="1:7" x14ac:dyDescent="0.2">
      <c r="A16" s="71" t="s">
        <v>6</v>
      </c>
      <c r="B16" s="72">
        <v>5148</v>
      </c>
      <c r="C16" s="72">
        <v>0</v>
      </c>
      <c r="D16" s="72">
        <f t="shared" si="0"/>
        <v>5148</v>
      </c>
      <c r="E16" s="73">
        <v>0</v>
      </c>
      <c r="F16" s="73">
        <v>0</v>
      </c>
      <c r="G16" s="74">
        <f t="shared" si="1"/>
        <v>5148</v>
      </c>
    </row>
    <row r="17" spans="1:7" x14ac:dyDescent="0.2">
      <c r="A17" s="71" t="s">
        <v>7</v>
      </c>
      <c r="B17" s="72">
        <v>969</v>
      </c>
      <c r="C17" s="72">
        <v>0</v>
      </c>
      <c r="D17" s="72">
        <f t="shared" si="0"/>
        <v>969</v>
      </c>
      <c r="E17" s="73">
        <v>0</v>
      </c>
      <c r="F17" s="73">
        <v>0</v>
      </c>
      <c r="G17" s="74">
        <f t="shared" si="1"/>
        <v>969</v>
      </c>
    </row>
    <row r="18" spans="1:7" x14ac:dyDescent="0.2">
      <c r="A18" s="71" t="s">
        <v>421</v>
      </c>
      <c r="B18" s="72">
        <f>B8-SUM(B9:B17)</f>
        <v>99282</v>
      </c>
      <c r="C18" s="72">
        <v>447</v>
      </c>
      <c r="D18" s="72">
        <f t="shared" si="0"/>
        <v>98835</v>
      </c>
      <c r="E18" s="73">
        <f>-SUM(E9:E17)</f>
        <v>0</v>
      </c>
      <c r="F18" s="73">
        <f>-SUM(F9:F17)</f>
        <v>0</v>
      </c>
      <c r="G18" s="74">
        <f>SUM(D18:F18)</f>
        <v>98835</v>
      </c>
    </row>
    <row r="19" spans="1:7" x14ac:dyDescent="0.2">
      <c r="A19" s="75" t="s">
        <v>420</v>
      </c>
      <c r="B19" s="76">
        <v>26881</v>
      </c>
      <c r="C19" s="76">
        <v>2056</v>
      </c>
      <c r="D19" s="76">
        <f t="shared" si="0"/>
        <v>24825</v>
      </c>
      <c r="E19" s="77">
        <v>0</v>
      </c>
      <c r="F19" s="77">
        <v>0</v>
      </c>
      <c r="G19" s="78">
        <f t="shared" si="1"/>
        <v>24825</v>
      </c>
    </row>
    <row r="20" spans="1:7" x14ac:dyDescent="0.2">
      <c r="A20" s="71" t="s">
        <v>607</v>
      </c>
      <c r="B20" s="72">
        <v>430</v>
      </c>
      <c r="C20" s="72">
        <v>0</v>
      </c>
      <c r="D20" s="72">
        <f t="shared" si="0"/>
        <v>430</v>
      </c>
      <c r="E20" s="73">
        <v>0</v>
      </c>
      <c r="F20" s="73">
        <v>0</v>
      </c>
      <c r="G20" s="74">
        <f t="shared" si="1"/>
        <v>430</v>
      </c>
    </row>
    <row r="21" spans="1:7" x14ac:dyDescent="0.2">
      <c r="A21" s="71" t="s">
        <v>9</v>
      </c>
      <c r="B21" s="72">
        <v>6363</v>
      </c>
      <c r="C21" s="72">
        <v>0</v>
      </c>
      <c r="D21" s="72">
        <f t="shared" si="0"/>
        <v>6363</v>
      </c>
      <c r="E21" s="73">
        <v>0</v>
      </c>
      <c r="F21" s="73">
        <v>0</v>
      </c>
      <c r="G21" s="74">
        <f t="shared" si="1"/>
        <v>6363</v>
      </c>
    </row>
    <row r="22" spans="1:7" x14ac:dyDescent="0.2">
      <c r="A22" s="71" t="s">
        <v>421</v>
      </c>
      <c r="B22" s="72">
        <f>B19-SUM(B20:B21)</f>
        <v>20088</v>
      </c>
      <c r="C22" s="72">
        <f>C19-SUM(C20:C21)</f>
        <v>2056</v>
      </c>
      <c r="D22" s="72">
        <f t="shared" si="0"/>
        <v>18032</v>
      </c>
      <c r="E22" s="73">
        <f>-SUM(E20:E21)</f>
        <v>0</v>
      </c>
      <c r="F22" s="73">
        <f>-SUM(F20:F21)</f>
        <v>0</v>
      </c>
      <c r="G22" s="74">
        <f t="shared" si="1"/>
        <v>18032</v>
      </c>
    </row>
    <row r="23" spans="1:7" x14ac:dyDescent="0.2">
      <c r="A23" s="75" t="s">
        <v>424</v>
      </c>
      <c r="B23" s="76">
        <v>169866</v>
      </c>
      <c r="C23" s="76">
        <v>1159</v>
      </c>
      <c r="D23" s="76">
        <f t="shared" si="0"/>
        <v>168707</v>
      </c>
      <c r="E23" s="77">
        <v>0</v>
      </c>
      <c r="F23" s="77">
        <v>0</v>
      </c>
      <c r="G23" s="78">
        <f t="shared" si="1"/>
        <v>168707</v>
      </c>
    </row>
    <row r="24" spans="1:7" x14ac:dyDescent="0.2">
      <c r="A24" s="71" t="s">
        <v>10</v>
      </c>
      <c r="B24" s="72">
        <v>14332</v>
      </c>
      <c r="C24" s="72">
        <v>0</v>
      </c>
      <c r="D24" s="72">
        <f t="shared" si="0"/>
        <v>14332</v>
      </c>
      <c r="E24" s="73">
        <v>0</v>
      </c>
      <c r="F24" s="73">
        <v>0</v>
      </c>
      <c r="G24" s="74">
        <f t="shared" si="1"/>
        <v>14332</v>
      </c>
    </row>
    <row r="25" spans="1:7" x14ac:dyDescent="0.2">
      <c r="A25" s="71" t="s">
        <v>12</v>
      </c>
      <c r="B25" s="72">
        <v>18911</v>
      </c>
      <c r="C25" s="72">
        <v>0</v>
      </c>
      <c r="D25" s="72">
        <f t="shared" si="0"/>
        <v>18911</v>
      </c>
      <c r="E25" s="73">
        <v>0</v>
      </c>
      <c r="F25" s="73">
        <v>0</v>
      </c>
      <c r="G25" s="74">
        <f t="shared" si="1"/>
        <v>18911</v>
      </c>
    </row>
    <row r="26" spans="1:7" x14ac:dyDescent="0.2">
      <c r="A26" s="71" t="s">
        <v>13</v>
      </c>
      <c r="B26" s="72">
        <v>1110</v>
      </c>
      <c r="C26" s="72">
        <v>0</v>
      </c>
      <c r="D26" s="72">
        <f t="shared" si="0"/>
        <v>1110</v>
      </c>
      <c r="E26" s="73">
        <v>0</v>
      </c>
      <c r="F26" s="73">
        <v>0</v>
      </c>
      <c r="G26" s="74">
        <f t="shared" si="1"/>
        <v>1110</v>
      </c>
    </row>
    <row r="27" spans="1:7" x14ac:dyDescent="0.2">
      <c r="A27" s="71" t="s">
        <v>14</v>
      </c>
      <c r="B27" s="72">
        <v>35720</v>
      </c>
      <c r="C27" s="72">
        <v>111</v>
      </c>
      <c r="D27" s="72">
        <f t="shared" si="0"/>
        <v>35609</v>
      </c>
      <c r="E27" s="73">
        <v>5</v>
      </c>
      <c r="F27" s="73">
        <v>0</v>
      </c>
      <c r="G27" s="74">
        <f t="shared" si="1"/>
        <v>35614</v>
      </c>
    </row>
    <row r="28" spans="1:7" x14ac:dyDescent="0.2">
      <c r="A28" s="71" t="s">
        <v>15</v>
      </c>
      <c r="B28" s="72">
        <v>12094</v>
      </c>
      <c r="C28" s="72">
        <v>0</v>
      </c>
      <c r="D28" s="72">
        <f t="shared" si="0"/>
        <v>12094</v>
      </c>
      <c r="E28" s="73">
        <v>0</v>
      </c>
      <c r="F28" s="73">
        <v>0</v>
      </c>
      <c r="G28" s="74">
        <f t="shared" si="1"/>
        <v>12094</v>
      </c>
    </row>
    <row r="29" spans="1:7" x14ac:dyDescent="0.2">
      <c r="A29" s="71" t="s">
        <v>16</v>
      </c>
      <c r="B29" s="72">
        <v>4325</v>
      </c>
      <c r="C29" s="72">
        <v>0</v>
      </c>
      <c r="D29" s="72">
        <f t="shared" si="0"/>
        <v>4325</v>
      </c>
      <c r="E29" s="73">
        <v>0</v>
      </c>
      <c r="F29" s="73">
        <v>0</v>
      </c>
      <c r="G29" s="74">
        <f t="shared" si="1"/>
        <v>4325</v>
      </c>
    </row>
    <row r="30" spans="1:7" x14ac:dyDescent="0.2">
      <c r="A30" s="71" t="s">
        <v>17</v>
      </c>
      <c r="B30" s="72">
        <v>8857</v>
      </c>
      <c r="C30" s="72">
        <v>0</v>
      </c>
      <c r="D30" s="72">
        <f t="shared" si="0"/>
        <v>8857</v>
      </c>
      <c r="E30" s="73">
        <v>0</v>
      </c>
      <c r="F30" s="73">
        <v>0</v>
      </c>
      <c r="G30" s="74">
        <f t="shared" si="1"/>
        <v>8857</v>
      </c>
    </row>
    <row r="31" spans="1:7" x14ac:dyDescent="0.2">
      <c r="A31" s="71" t="s">
        <v>421</v>
      </c>
      <c r="B31" s="72">
        <f>B23-SUM(B24:B30)</f>
        <v>74517</v>
      </c>
      <c r="C31" s="72">
        <f>C23-SUM(C24:C30)</f>
        <v>1048</v>
      </c>
      <c r="D31" s="72">
        <f t="shared" si="0"/>
        <v>73469</v>
      </c>
      <c r="E31" s="73">
        <f>-SUM(E24:E30)</f>
        <v>-5</v>
      </c>
      <c r="F31" s="73">
        <f>-SUM(F24:F30)</f>
        <v>0</v>
      </c>
      <c r="G31" s="74">
        <f t="shared" si="1"/>
        <v>73464</v>
      </c>
    </row>
    <row r="32" spans="1:7" x14ac:dyDescent="0.2">
      <c r="A32" s="75" t="s">
        <v>425</v>
      </c>
      <c r="B32" s="76">
        <v>27217</v>
      </c>
      <c r="C32" s="76">
        <v>2893</v>
      </c>
      <c r="D32" s="76">
        <f t="shared" si="0"/>
        <v>24324</v>
      </c>
      <c r="E32" s="77">
        <v>0</v>
      </c>
      <c r="F32" s="77">
        <v>0</v>
      </c>
      <c r="G32" s="78">
        <f t="shared" si="1"/>
        <v>24324</v>
      </c>
    </row>
    <row r="33" spans="1:7" x14ac:dyDescent="0.2">
      <c r="A33" s="71" t="s">
        <v>18</v>
      </c>
      <c r="B33" s="72">
        <v>318</v>
      </c>
      <c r="C33" s="72">
        <v>0</v>
      </c>
      <c r="D33" s="72">
        <f t="shared" si="0"/>
        <v>318</v>
      </c>
      <c r="E33" s="73">
        <v>0</v>
      </c>
      <c r="F33" s="73">
        <v>0</v>
      </c>
      <c r="G33" s="74">
        <f t="shared" si="1"/>
        <v>318</v>
      </c>
    </row>
    <row r="34" spans="1:7" x14ac:dyDescent="0.2">
      <c r="A34" s="71" t="s">
        <v>19</v>
      </c>
      <c r="B34" s="72">
        <v>492</v>
      </c>
      <c r="C34" s="72">
        <v>0</v>
      </c>
      <c r="D34" s="72">
        <f t="shared" si="0"/>
        <v>492</v>
      </c>
      <c r="E34" s="73">
        <v>0</v>
      </c>
      <c r="F34" s="73">
        <v>0</v>
      </c>
      <c r="G34" s="74">
        <f t="shared" si="1"/>
        <v>492</v>
      </c>
    </row>
    <row r="35" spans="1:7" x14ac:dyDescent="0.2">
      <c r="A35" s="71" t="s">
        <v>20</v>
      </c>
      <c r="B35" s="72">
        <v>735</v>
      </c>
      <c r="C35" s="72">
        <v>0</v>
      </c>
      <c r="D35" s="72">
        <f t="shared" si="0"/>
        <v>735</v>
      </c>
      <c r="E35" s="73">
        <v>0</v>
      </c>
      <c r="F35" s="73">
        <v>0</v>
      </c>
      <c r="G35" s="74">
        <f t="shared" si="1"/>
        <v>735</v>
      </c>
    </row>
    <row r="36" spans="1:7" x14ac:dyDescent="0.2">
      <c r="A36" s="71" t="s">
        <v>21</v>
      </c>
      <c r="B36" s="72">
        <v>5542</v>
      </c>
      <c r="C36" s="72">
        <v>12</v>
      </c>
      <c r="D36" s="72">
        <f t="shared" si="0"/>
        <v>5530</v>
      </c>
      <c r="E36" s="73">
        <v>0</v>
      </c>
      <c r="F36" s="73">
        <v>0</v>
      </c>
      <c r="G36" s="74">
        <f t="shared" si="1"/>
        <v>5530</v>
      </c>
    </row>
    <row r="37" spans="1:7" x14ac:dyDescent="0.2">
      <c r="A37" s="71" t="s">
        <v>421</v>
      </c>
      <c r="B37" s="72">
        <f>B32-SUM(B33:B36)</f>
        <v>20130</v>
      </c>
      <c r="C37" s="72">
        <f>C32-SUM(C33:C36)</f>
        <v>2881</v>
      </c>
      <c r="D37" s="72">
        <f t="shared" si="0"/>
        <v>17249</v>
      </c>
      <c r="E37" s="73">
        <f>-SUM(E33:E36)</f>
        <v>0</v>
      </c>
      <c r="F37" s="73">
        <f>-SUM(F33:F36)</f>
        <v>0</v>
      </c>
      <c r="G37" s="74">
        <f t="shared" si="1"/>
        <v>17249</v>
      </c>
    </row>
    <row r="38" spans="1:7" x14ac:dyDescent="0.2">
      <c r="A38" s="75" t="s">
        <v>426</v>
      </c>
      <c r="B38" s="76">
        <v>548424</v>
      </c>
      <c r="C38" s="76">
        <v>526</v>
      </c>
      <c r="D38" s="76">
        <f t="shared" si="0"/>
        <v>547898</v>
      </c>
      <c r="E38" s="77">
        <v>0</v>
      </c>
      <c r="F38" s="77">
        <v>0</v>
      </c>
      <c r="G38" s="78">
        <f t="shared" si="1"/>
        <v>547898</v>
      </c>
    </row>
    <row r="39" spans="1:7" x14ac:dyDescent="0.2">
      <c r="A39" s="71" t="s">
        <v>22</v>
      </c>
      <c r="B39" s="72">
        <v>9987</v>
      </c>
      <c r="C39" s="72">
        <v>0</v>
      </c>
      <c r="D39" s="72">
        <f t="shared" si="0"/>
        <v>9987</v>
      </c>
      <c r="E39" s="73">
        <v>0</v>
      </c>
      <c r="F39" s="73">
        <v>0</v>
      </c>
      <c r="G39" s="74">
        <f t="shared" si="1"/>
        <v>9987</v>
      </c>
    </row>
    <row r="40" spans="1:7" x14ac:dyDescent="0.2">
      <c r="A40" s="71" t="s">
        <v>23</v>
      </c>
      <c r="B40" s="72">
        <v>17443</v>
      </c>
      <c r="C40" s="72">
        <v>0</v>
      </c>
      <c r="D40" s="72">
        <f t="shared" si="0"/>
        <v>17443</v>
      </c>
      <c r="E40" s="73">
        <v>0</v>
      </c>
      <c r="F40" s="73">
        <v>0</v>
      </c>
      <c r="G40" s="74">
        <f t="shared" si="1"/>
        <v>17443</v>
      </c>
    </row>
    <row r="41" spans="1:7" x14ac:dyDescent="0.2">
      <c r="A41" s="71" t="s">
        <v>24</v>
      </c>
      <c r="B41" s="72">
        <v>11214</v>
      </c>
      <c r="C41" s="72">
        <v>0</v>
      </c>
      <c r="D41" s="72">
        <f t="shared" si="0"/>
        <v>11214</v>
      </c>
      <c r="E41" s="73">
        <v>0</v>
      </c>
      <c r="F41" s="73">
        <v>0</v>
      </c>
      <c r="G41" s="74">
        <f t="shared" si="1"/>
        <v>11214</v>
      </c>
    </row>
    <row r="42" spans="1:7" x14ac:dyDescent="0.2">
      <c r="A42" s="71" t="s">
        <v>540</v>
      </c>
      <c r="B42" s="72">
        <v>3899</v>
      </c>
      <c r="C42" s="72">
        <v>0</v>
      </c>
      <c r="D42" s="72">
        <f t="shared" si="0"/>
        <v>3899</v>
      </c>
      <c r="E42" s="73">
        <v>0</v>
      </c>
      <c r="F42" s="73">
        <v>0</v>
      </c>
      <c r="G42" s="74">
        <f t="shared" si="1"/>
        <v>3899</v>
      </c>
    </row>
    <row r="43" spans="1:7" x14ac:dyDescent="0.2">
      <c r="A43" s="71" t="s">
        <v>25</v>
      </c>
      <c r="B43" s="72">
        <v>2780</v>
      </c>
      <c r="C43" s="72">
        <v>0</v>
      </c>
      <c r="D43" s="72">
        <f t="shared" si="0"/>
        <v>2780</v>
      </c>
      <c r="E43" s="73">
        <v>0</v>
      </c>
      <c r="F43" s="73">
        <v>0</v>
      </c>
      <c r="G43" s="74">
        <f t="shared" si="1"/>
        <v>2780</v>
      </c>
    </row>
    <row r="44" spans="1:7" x14ac:dyDescent="0.2">
      <c r="A44" s="71" t="s">
        <v>26</v>
      </c>
      <c r="B44" s="72">
        <v>8406</v>
      </c>
      <c r="C44" s="72">
        <v>0</v>
      </c>
      <c r="D44" s="72">
        <f t="shared" si="0"/>
        <v>8406</v>
      </c>
      <c r="E44" s="73">
        <v>0</v>
      </c>
      <c r="F44" s="73">
        <v>0</v>
      </c>
      <c r="G44" s="74">
        <f t="shared" si="1"/>
        <v>8406</v>
      </c>
    </row>
    <row r="45" spans="1:7" x14ac:dyDescent="0.2">
      <c r="A45" s="71" t="s">
        <v>27</v>
      </c>
      <c r="B45" s="72">
        <v>2766</v>
      </c>
      <c r="C45" s="72">
        <v>0</v>
      </c>
      <c r="D45" s="72">
        <f t="shared" si="0"/>
        <v>2766</v>
      </c>
      <c r="E45" s="73">
        <v>0</v>
      </c>
      <c r="F45" s="73">
        <v>0</v>
      </c>
      <c r="G45" s="74">
        <f t="shared" si="1"/>
        <v>2766</v>
      </c>
    </row>
    <row r="46" spans="1:7" x14ac:dyDescent="0.2">
      <c r="A46" s="71" t="s">
        <v>28</v>
      </c>
      <c r="B46" s="72">
        <v>77394</v>
      </c>
      <c r="C46" s="72">
        <v>28</v>
      </c>
      <c r="D46" s="72">
        <f t="shared" si="0"/>
        <v>77366</v>
      </c>
      <c r="E46" s="73">
        <v>28</v>
      </c>
      <c r="F46" s="73">
        <v>0</v>
      </c>
      <c r="G46" s="74">
        <f t="shared" si="1"/>
        <v>77394</v>
      </c>
    </row>
    <row r="47" spans="1:7" x14ac:dyDescent="0.2">
      <c r="A47" s="71" t="s">
        <v>29</v>
      </c>
      <c r="B47" s="72">
        <v>3115</v>
      </c>
      <c r="C47" s="72">
        <v>0</v>
      </c>
      <c r="D47" s="72">
        <f t="shared" si="0"/>
        <v>3115</v>
      </c>
      <c r="E47" s="73">
        <v>0</v>
      </c>
      <c r="F47" s="73">
        <v>0</v>
      </c>
      <c r="G47" s="74">
        <f t="shared" si="1"/>
        <v>3115</v>
      </c>
    </row>
    <row r="48" spans="1:7" x14ac:dyDescent="0.2">
      <c r="A48" s="71" t="s">
        <v>30</v>
      </c>
      <c r="B48" s="72">
        <v>662</v>
      </c>
      <c r="C48" s="72">
        <v>0</v>
      </c>
      <c r="D48" s="72">
        <f t="shared" si="0"/>
        <v>662</v>
      </c>
      <c r="E48" s="73">
        <v>0</v>
      </c>
      <c r="F48" s="73">
        <v>0</v>
      </c>
      <c r="G48" s="74">
        <f t="shared" si="1"/>
        <v>662</v>
      </c>
    </row>
    <row r="49" spans="1:7" x14ac:dyDescent="0.2">
      <c r="A49" s="71" t="s">
        <v>31</v>
      </c>
      <c r="B49" s="72">
        <v>104693</v>
      </c>
      <c r="C49" s="72">
        <v>0</v>
      </c>
      <c r="D49" s="72">
        <f t="shared" si="0"/>
        <v>104693</v>
      </c>
      <c r="E49" s="73">
        <v>0</v>
      </c>
      <c r="F49" s="73">
        <v>0</v>
      </c>
      <c r="G49" s="74">
        <f t="shared" si="1"/>
        <v>104693</v>
      </c>
    </row>
    <row r="50" spans="1:7" x14ac:dyDescent="0.2">
      <c r="A50" s="71" t="s">
        <v>32</v>
      </c>
      <c r="B50" s="72">
        <v>896</v>
      </c>
      <c r="C50" s="72">
        <v>0</v>
      </c>
      <c r="D50" s="72">
        <f t="shared" si="0"/>
        <v>896</v>
      </c>
      <c r="E50" s="73">
        <v>0</v>
      </c>
      <c r="F50" s="73">
        <v>0</v>
      </c>
      <c r="G50" s="74">
        <f t="shared" si="1"/>
        <v>896</v>
      </c>
    </row>
    <row r="51" spans="1:7" x14ac:dyDescent="0.2">
      <c r="A51" s="71" t="s">
        <v>33</v>
      </c>
      <c r="B51" s="72">
        <v>25309</v>
      </c>
      <c r="C51" s="72">
        <v>25</v>
      </c>
      <c r="D51" s="72">
        <f t="shared" si="0"/>
        <v>25284</v>
      </c>
      <c r="E51" s="73">
        <v>0</v>
      </c>
      <c r="F51" s="73">
        <v>0</v>
      </c>
      <c r="G51" s="74">
        <f t="shared" si="1"/>
        <v>25284</v>
      </c>
    </row>
    <row r="52" spans="1:7" x14ac:dyDescent="0.2">
      <c r="A52" s="71" t="s">
        <v>34</v>
      </c>
      <c r="B52" s="72">
        <v>10322</v>
      </c>
      <c r="C52" s="72">
        <v>0</v>
      </c>
      <c r="D52" s="72">
        <f t="shared" si="0"/>
        <v>10322</v>
      </c>
      <c r="E52" s="73">
        <v>0</v>
      </c>
      <c r="F52" s="73">
        <v>0</v>
      </c>
      <c r="G52" s="74">
        <f t="shared" si="1"/>
        <v>10322</v>
      </c>
    </row>
    <row r="53" spans="1:7" x14ac:dyDescent="0.2">
      <c r="A53" s="71" t="s">
        <v>35</v>
      </c>
      <c r="B53" s="72">
        <v>43709</v>
      </c>
      <c r="C53" s="72">
        <v>23</v>
      </c>
      <c r="D53" s="72">
        <f t="shared" si="0"/>
        <v>43686</v>
      </c>
      <c r="E53" s="73">
        <v>0</v>
      </c>
      <c r="F53" s="73">
        <v>0</v>
      </c>
      <c r="G53" s="74">
        <f t="shared" si="1"/>
        <v>43686</v>
      </c>
    </row>
    <row r="54" spans="1:7" x14ac:dyDescent="0.2">
      <c r="A54" s="71" t="s">
        <v>36</v>
      </c>
      <c r="B54" s="72">
        <v>19464</v>
      </c>
      <c r="C54" s="72">
        <v>0</v>
      </c>
      <c r="D54" s="72">
        <f t="shared" si="0"/>
        <v>19464</v>
      </c>
      <c r="E54" s="73">
        <v>0</v>
      </c>
      <c r="F54" s="73">
        <v>0</v>
      </c>
      <c r="G54" s="74">
        <f t="shared" si="1"/>
        <v>19464</v>
      </c>
    </row>
    <row r="55" spans="1:7" x14ac:dyDescent="0.2">
      <c r="A55" s="71" t="s">
        <v>421</v>
      </c>
      <c r="B55" s="72">
        <f>B38-SUM(B39:B54)</f>
        <v>206365</v>
      </c>
      <c r="C55" s="72">
        <f>C38-SUM(C39:C54)</f>
        <v>450</v>
      </c>
      <c r="D55" s="72">
        <f t="shared" si="0"/>
        <v>205915</v>
      </c>
      <c r="E55" s="73">
        <f>-SUM(E39:E54)</f>
        <v>-28</v>
      </c>
      <c r="F55" s="73">
        <f>-SUM(F39:F54)</f>
        <v>0</v>
      </c>
      <c r="G55" s="74">
        <f t="shared" si="1"/>
        <v>205887</v>
      </c>
    </row>
    <row r="56" spans="1:7" x14ac:dyDescent="0.2">
      <c r="A56" s="75" t="s">
        <v>427</v>
      </c>
      <c r="B56" s="76">
        <v>1784715</v>
      </c>
      <c r="C56" s="76">
        <v>958</v>
      </c>
      <c r="D56" s="76">
        <f t="shared" si="0"/>
        <v>1783757</v>
      </c>
      <c r="E56" s="77">
        <v>0</v>
      </c>
      <c r="F56" s="77">
        <v>0</v>
      </c>
      <c r="G56" s="78">
        <f t="shared" si="1"/>
        <v>1783757</v>
      </c>
    </row>
    <row r="57" spans="1:7" x14ac:dyDescent="0.2">
      <c r="A57" s="71" t="s">
        <v>37</v>
      </c>
      <c r="B57" s="72">
        <v>53783</v>
      </c>
      <c r="C57" s="72">
        <v>0</v>
      </c>
      <c r="D57" s="72">
        <f t="shared" si="0"/>
        <v>53783</v>
      </c>
      <c r="E57" s="73">
        <v>0</v>
      </c>
      <c r="F57" s="73">
        <v>0</v>
      </c>
      <c r="G57" s="74">
        <f t="shared" si="1"/>
        <v>53783</v>
      </c>
    </row>
    <row r="58" spans="1:7" x14ac:dyDescent="0.2">
      <c r="A58" s="71" t="s">
        <v>38</v>
      </c>
      <c r="B58" s="72">
        <v>32136</v>
      </c>
      <c r="C58" s="72">
        <v>5</v>
      </c>
      <c r="D58" s="72">
        <f t="shared" si="0"/>
        <v>32131</v>
      </c>
      <c r="E58" s="73">
        <v>0</v>
      </c>
      <c r="F58" s="73">
        <v>0</v>
      </c>
      <c r="G58" s="74">
        <f t="shared" si="1"/>
        <v>32131</v>
      </c>
    </row>
    <row r="59" spans="1:7" x14ac:dyDescent="0.2">
      <c r="A59" s="71" t="s">
        <v>39</v>
      </c>
      <c r="B59" s="72">
        <v>122994</v>
      </c>
      <c r="C59" s="72">
        <v>0</v>
      </c>
      <c r="D59" s="72">
        <f t="shared" si="0"/>
        <v>122994</v>
      </c>
      <c r="E59" s="73">
        <v>0</v>
      </c>
      <c r="F59" s="73">
        <v>0</v>
      </c>
      <c r="G59" s="74">
        <f t="shared" si="1"/>
        <v>122994</v>
      </c>
    </row>
    <row r="60" spans="1:7" x14ac:dyDescent="0.2">
      <c r="A60" s="71" t="s">
        <v>447</v>
      </c>
      <c r="B60" s="72">
        <v>30233</v>
      </c>
      <c r="C60" s="72">
        <v>0</v>
      </c>
      <c r="D60" s="72">
        <f t="shared" si="0"/>
        <v>30233</v>
      </c>
      <c r="E60" s="73">
        <v>0</v>
      </c>
      <c r="F60" s="73">
        <v>0</v>
      </c>
      <c r="G60" s="74">
        <f t="shared" si="1"/>
        <v>30233</v>
      </c>
    </row>
    <row r="61" spans="1:7" x14ac:dyDescent="0.2">
      <c r="A61" s="71" t="s">
        <v>40</v>
      </c>
      <c r="B61" s="72">
        <v>93599</v>
      </c>
      <c r="C61" s="72">
        <v>6</v>
      </c>
      <c r="D61" s="72">
        <f t="shared" si="0"/>
        <v>93593</v>
      </c>
      <c r="E61" s="73">
        <v>0</v>
      </c>
      <c r="F61" s="73">
        <v>0</v>
      </c>
      <c r="G61" s="74">
        <f t="shared" si="1"/>
        <v>93593</v>
      </c>
    </row>
    <row r="62" spans="1:7" x14ac:dyDescent="0.2">
      <c r="A62" s="71" t="s">
        <v>41</v>
      </c>
      <c r="B62" s="72">
        <v>75840</v>
      </c>
      <c r="C62" s="72">
        <v>0</v>
      </c>
      <c r="D62" s="72">
        <f t="shared" si="0"/>
        <v>75840</v>
      </c>
      <c r="E62" s="73">
        <v>0</v>
      </c>
      <c r="F62" s="73">
        <v>0</v>
      </c>
      <c r="G62" s="74">
        <f t="shared" si="1"/>
        <v>75840</v>
      </c>
    </row>
    <row r="63" spans="1:7" x14ac:dyDescent="0.2">
      <c r="A63" s="71" t="s">
        <v>381</v>
      </c>
      <c r="B63" s="72">
        <v>170065</v>
      </c>
      <c r="C63" s="72">
        <v>247</v>
      </c>
      <c r="D63" s="72">
        <f t="shared" si="0"/>
        <v>169818</v>
      </c>
      <c r="E63" s="73">
        <v>0</v>
      </c>
      <c r="F63" s="73">
        <v>0</v>
      </c>
      <c r="G63" s="74">
        <f t="shared" si="1"/>
        <v>169818</v>
      </c>
    </row>
    <row r="64" spans="1:7" x14ac:dyDescent="0.2">
      <c r="A64" s="71" t="s">
        <v>448</v>
      </c>
      <c r="B64" s="72">
        <v>38391</v>
      </c>
      <c r="C64" s="72">
        <v>0</v>
      </c>
      <c r="D64" s="72">
        <f t="shared" si="0"/>
        <v>38391</v>
      </c>
      <c r="E64" s="73">
        <v>0</v>
      </c>
      <c r="F64" s="73">
        <v>0</v>
      </c>
      <c r="G64" s="74">
        <f t="shared" si="1"/>
        <v>38391</v>
      </c>
    </row>
    <row r="65" spans="1:7" x14ac:dyDescent="0.2">
      <c r="A65" s="71" t="s">
        <v>42</v>
      </c>
      <c r="B65" s="72">
        <v>1885</v>
      </c>
      <c r="C65" s="72">
        <v>0</v>
      </c>
      <c r="D65" s="72">
        <f t="shared" si="0"/>
        <v>1885</v>
      </c>
      <c r="E65" s="73">
        <v>0</v>
      </c>
      <c r="F65" s="73">
        <v>0</v>
      </c>
      <c r="G65" s="74">
        <f t="shared" si="1"/>
        <v>1885</v>
      </c>
    </row>
    <row r="66" spans="1:7" x14ac:dyDescent="0.2">
      <c r="A66" s="71" t="s">
        <v>43</v>
      </c>
      <c r="B66" s="72">
        <v>143935</v>
      </c>
      <c r="C66" s="72">
        <v>0</v>
      </c>
      <c r="D66" s="72">
        <f t="shared" si="0"/>
        <v>143935</v>
      </c>
      <c r="E66" s="73">
        <v>0</v>
      </c>
      <c r="F66" s="73">
        <v>0</v>
      </c>
      <c r="G66" s="74">
        <f t="shared" si="1"/>
        <v>143935</v>
      </c>
    </row>
    <row r="67" spans="1:7" x14ac:dyDescent="0.2">
      <c r="A67" s="71" t="s">
        <v>608</v>
      </c>
      <c r="B67" s="72">
        <v>6135</v>
      </c>
      <c r="C67" s="72">
        <v>0</v>
      </c>
      <c r="D67" s="72">
        <f t="shared" si="0"/>
        <v>6135</v>
      </c>
      <c r="E67" s="73">
        <v>0</v>
      </c>
      <c r="F67" s="73">
        <v>0</v>
      </c>
      <c r="G67" s="74">
        <f t="shared" si="1"/>
        <v>6135</v>
      </c>
    </row>
    <row r="68" spans="1:7" x14ac:dyDescent="0.2">
      <c r="A68" s="71" t="s">
        <v>44</v>
      </c>
      <c r="B68" s="72">
        <v>33322</v>
      </c>
      <c r="C68" s="72">
        <v>0</v>
      </c>
      <c r="D68" s="72">
        <f t="shared" si="0"/>
        <v>33322</v>
      </c>
      <c r="E68" s="73">
        <v>0</v>
      </c>
      <c r="F68" s="73">
        <v>0</v>
      </c>
      <c r="G68" s="74">
        <f t="shared" si="1"/>
        <v>33322</v>
      </c>
    </row>
    <row r="69" spans="1:7" x14ac:dyDescent="0.2">
      <c r="A69" s="71" t="s">
        <v>45</v>
      </c>
      <c r="B69" s="72">
        <v>66952</v>
      </c>
      <c r="C69" s="72">
        <v>0</v>
      </c>
      <c r="D69" s="72">
        <f t="shared" si="0"/>
        <v>66952</v>
      </c>
      <c r="E69" s="73">
        <v>0</v>
      </c>
      <c r="F69" s="73">
        <v>0</v>
      </c>
      <c r="G69" s="74">
        <f t="shared" si="1"/>
        <v>66952</v>
      </c>
    </row>
    <row r="70" spans="1:7" x14ac:dyDescent="0.2">
      <c r="A70" s="71" t="s">
        <v>46</v>
      </c>
      <c r="B70" s="72">
        <v>25</v>
      </c>
      <c r="C70" s="72">
        <v>0</v>
      </c>
      <c r="D70" s="72">
        <f t="shared" si="0"/>
        <v>25</v>
      </c>
      <c r="E70" s="73">
        <v>0</v>
      </c>
      <c r="F70" s="73">
        <v>0</v>
      </c>
      <c r="G70" s="74">
        <f t="shared" si="1"/>
        <v>25</v>
      </c>
    </row>
    <row r="71" spans="1:7" x14ac:dyDescent="0.2">
      <c r="A71" s="71" t="s">
        <v>47</v>
      </c>
      <c r="B71" s="72">
        <v>10401</v>
      </c>
      <c r="C71" s="72">
        <v>0</v>
      </c>
      <c r="D71" s="72">
        <f t="shared" si="0"/>
        <v>10401</v>
      </c>
      <c r="E71" s="73">
        <v>0</v>
      </c>
      <c r="F71" s="73">
        <v>0</v>
      </c>
      <c r="G71" s="74">
        <f t="shared" si="1"/>
        <v>10401</v>
      </c>
    </row>
    <row r="72" spans="1:7" x14ac:dyDescent="0.2">
      <c r="A72" s="71" t="s">
        <v>48</v>
      </c>
      <c r="B72" s="72">
        <v>55245</v>
      </c>
      <c r="C72" s="72">
        <v>0</v>
      </c>
      <c r="D72" s="72">
        <f t="shared" si="0"/>
        <v>55245</v>
      </c>
      <c r="E72" s="73">
        <v>0</v>
      </c>
      <c r="F72" s="73">
        <v>0</v>
      </c>
      <c r="G72" s="74">
        <f t="shared" si="1"/>
        <v>55245</v>
      </c>
    </row>
    <row r="73" spans="1:7" x14ac:dyDescent="0.2">
      <c r="A73" s="71" t="s">
        <v>49</v>
      </c>
      <c r="B73" s="72">
        <v>126619</v>
      </c>
      <c r="C73" s="72">
        <v>0</v>
      </c>
      <c r="D73" s="72">
        <f t="shared" ref="D73:D136" si="2">(B73-C73)</f>
        <v>126619</v>
      </c>
      <c r="E73" s="73">
        <v>0</v>
      </c>
      <c r="F73" s="73">
        <v>0</v>
      </c>
      <c r="G73" s="74">
        <f t="shared" si="1"/>
        <v>126619</v>
      </c>
    </row>
    <row r="74" spans="1:7" x14ac:dyDescent="0.2">
      <c r="A74" s="71" t="s">
        <v>50</v>
      </c>
      <c r="B74" s="72">
        <v>42312</v>
      </c>
      <c r="C74" s="72">
        <v>0</v>
      </c>
      <c r="D74" s="72">
        <f t="shared" si="2"/>
        <v>42312</v>
      </c>
      <c r="E74" s="73">
        <v>0</v>
      </c>
      <c r="F74" s="73">
        <v>0</v>
      </c>
      <c r="G74" s="74">
        <f t="shared" ref="G74:G137" si="3">SUM(D74:F74)</f>
        <v>42312</v>
      </c>
    </row>
    <row r="75" spans="1:7" x14ac:dyDescent="0.2">
      <c r="A75" s="71" t="s">
        <v>51</v>
      </c>
      <c r="B75" s="72">
        <v>42301</v>
      </c>
      <c r="C75" s="72">
        <v>0</v>
      </c>
      <c r="D75" s="72">
        <f t="shared" si="2"/>
        <v>42301</v>
      </c>
      <c r="E75" s="73">
        <v>0</v>
      </c>
      <c r="F75" s="73">
        <v>0</v>
      </c>
      <c r="G75" s="74">
        <f t="shared" si="3"/>
        <v>42301</v>
      </c>
    </row>
    <row r="76" spans="1:7" x14ac:dyDescent="0.2">
      <c r="A76" s="71" t="s">
        <v>52</v>
      </c>
      <c r="B76" s="72">
        <v>25576</v>
      </c>
      <c r="C76" s="72">
        <v>0</v>
      </c>
      <c r="D76" s="72">
        <f t="shared" si="2"/>
        <v>25576</v>
      </c>
      <c r="E76" s="73">
        <v>0</v>
      </c>
      <c r="F76" s="73">
        <v>0</v>
      </c>
      <c r="G76" s="74">
        <f t="shared" si="3"/>
        <v>25576</v>
      </c>
    </row>
    <row r="77" spans="1:7" x14ac:dyDescent="0.2">
      <c r="A77" s="71" t="s">
        <v>53</v>
      </c>
      <c r="B77" s="72">
        <v>6201</v>
      </c>
      <c r="C77" s="72">
        <v>0</v>
      </c>
      <c r="D77" s="72">
        <f t="shared" si="2"/>
        <v>6201</v>
      </c>
      <c r="E77" s="73">
        <v>0</v>
      </c>
      <c r="F77" s="73">
        <v>0</v>
      </c>
      <c r="G77" s="74">
        <f t="shared" si="3"/>
        <v>6201</v>
      </c>
    </row>
    <row r="78" spans="1:7" x14ac:dyDescent="0.2">
      <c r="A78" s="71" t="s">
        <v>54</v>
      </c>
      <c r="B78" s="72">
        <v>155565</v>
      </c>
      <c r="C78" s="72">
        <v>503</v>
      </c>
      <c r="D78" s="72">
        <f t="shared" si="2"/>
        <v>155062</v>
      </c>
      <c r="E78" s="73">
        <v>0</v>
      </c>
      <c r="F78" s="73">
        <v>0</v>
      </c>
      <c r="G78" s="74">
        <f t="shared" si="3"/>
        <v>155062</v>
      </c>
    </row>
    <row r="79" spans="1:7" x14ac:dyDescent="0.2">
      <c r="A79" s="71" t="s">
        <v>55</v>
      </c>
      <c r="B79" s="72">
        <v>85496</v>
      </c>
      <c r="C79" s="72">
        <v>0</v>
      </c>
      <c r="D79" s="72">
        <f t="shared" si="2"/>
        <v>85496</v>
      </c>
      <c r="E79" s="73">
        <v>0</v>
      </c>
      <c r="F79" s="73">
        <v>0</v>
      </c>
      <c r="G79" s="74">
        <f t="shared" si="3"/>
        <v>85496</v>
      </c>
    </row>
    <row r="80" spans="1:7" x14ac:dyDescent="0.2">
      <c r="A80" s="71" t="s">
        <v>56</v>
      </c>
      <c r="B80" s="72">
        <v>103189</v>
      </c>
      <c r="C80" s="72">
        <v>115</v>
      </c>
      <c r="D80" s="72">
        <f t="shared" si="2"/>
        <v>103074</v>
      </c>
      <c r="E80" s="73">
        <v>0</v>
      </c>
      <c r="F80" s="73">
        <v>0</v>
      </c>
      <c r="G80" s="74">
        <f t="shared" si="3"/>
        <v>103074</v>
      </c>
    </row>
    <row r="81" spans="1:7" x14ac:dyDescent="0.2">
      <c r="A81" s="71" t="s">
        <v>375</v>
      </c>
      <c r="B81" s="72">
        <v>673</v>
      </c>
      <c r="C81" s="72">
        <v>0</v>
      </c>
      <c r="D81" s="72">
        <f t="shared" si="2"/>
        <v>673</v>
      </c>
      <c r="E81" s="73">
        <v>0</v>
      </c>
      <c r="F81" s="73">
        <v>0</v>
      </c>
      <c r="G81" s="74">
        <f t="shared" si="3"/>
        <v>673</v>
      </c>
    </row>
    <row r="82" spans="1:7" x14ac:dyDescent="0.2">
      <c r="A82" s="71" t="s">
        <v>383</v>
      </c>
      <c r="B82" s="72">
        <v>7396</v>
      </c>
      <c r="C82" s="72">
        <v>0</v>
      </c>
      <c r="D82" s="72">
        <f t="shared" si="2"/>
        <v>7396</v>
      </c>
      <c r="E82" s="73">
        <v>0</v>
      </c>
      <c r="F82" s="73">
        <v>0</v>
      </c>
      <c r="G82" s="74">
        <f t="shared" si="3"/>
        <v>7396</v>
      </c>
    </row>
    <row r="83" spans="1:7" x14ac:dyDescent="0.2">
      <c r="A83" s="71" t="s">
        <v>57</v>
      </c>
      <c r="B83" s="72">
        <v>86685</v>
      </c>
      <c r="C83" s="72">
        <v>0</v>
      </c>
      <c r="D83" s="72">
        <f t="shared" si="2"/>
        <v>86685</v>
      </c>
      <c r="E83" s="73">
        <v>0</v>
      </c>
      <c r="F83" s="73">
        <v>0</v>
      </c>
      <c r="G83" s="74">
        <f t="shared" si="3"/>
        <v>86685</v>
      </c>
    </row>
    <row r="84" spans="1:7" x14ac:dyDescent="0.2">
      <c r="A84" s="71" t="s">
        <v>58</v>
      </c>
      <c r="B84" s="72">
        <v>61110</v>
      </c>
      <c r="C84" s="72">
        <v>0</v>
      </c>
      <c r="D84" s="72">
        <f t="shared" si="2"/>
        <v>61110</v>
      </c>
      <c r="E84" s="73">
        <v>0</v>
      </c>
      <c r="F84" s="73">
        <v>0</v>
      </c>
      <c r="G84" s="74">
        <f t="shared" si="3"/>
        <v>61110</v>
      </c>
    </row>
    <row r="85" spans="1:7" x14ac:dyDescent="0.2">
      <c r="A85" s="71" t="s">
        <v>364</v>
      </c>
      <c r="B85" s="72">
        <v>65677</v>
      </c>
      <c r="C85" s="72">
        <v>0</v>
      </c>
      <c r="D85" s="72">
        <f t="shared" si="2"/>
        <v>65677</v>
      </c>
      <c r="E85" s="73">
        <v>0</v>
      </c>
      <c r="F85" s="73">
        <v>0</v>
      </c>
      <c r="G85" s="74">
        <f t="shared" si="3"/>
        <v>65677</v>
      </c>
    </row>
    <row r="86" spans="1:7" x14ac:dyDescent="0.2">
      <c r="A86" s="71" t="s">
        <v>511</v>
      </c>
      <c r="B86" s="72">
        <v>14286</v>
      </c>
      <c r="C86" s="72">
        <v>0</v>
      </c>
      <c r="D86" s="72">
        <f t="shared" si="2"/>
        <v>14286</v>
      </c>
      <c r="E86" s="73">
        <v>0</v>
      </c>
      <c r="F86" s="73">
        <v>0</v>
      </c>
      <c r="G86" s="74">
        <f t="shared" si="3"/>
        <v>14286</v>
      </c>
    </row>
    <row r="87" spans="1:7" x14ac:dyDescent="0.2">
      <c r="A87" s="71" t="s">
        <v>59</v>
      </c>
      <c r="B87" s="72">
        <v>11989</v>
      </c>
      <c r="C87" s="72">
        <v>0</v>
      </c>
      <c r="D87" s="72">
        <f t="shared" si="2"/>
        <v>11989</v>
      </c>
      <c r="E87" s="73">
        <v>0</v>
      </c>
      <c r="F87" s="73">
        <v>0</v>
      </c>
      <c r="G87" s="74">
        <f t="shared" si="3"/>
        <v>11989</v>
      </c>
    </row>
    <row r="88" spans="1:7" x14ac:dyDescent="0.2">
      <c r="A88" s="71" t="s">
        <v>421</v>
      </c>
      <c r="B88" s="72">
        <f>B56-SUM(B57:B87)</f>
        <v>14699</v>
      </c>
      <c r="C88" s="72">
        <f>C56-SUM(C57:C87)</f>
        <v>82</v>
      </c>
      <c r="D88" s="72">
        <f t="shared" si="2"/>
        <v>14617</v>
      </c>
      <c r="E88" s="73">
        <f>-SUM(E57:E87)</f>
        <v>0</v>
      </c>
      <c r="F88" s="73">
        <f>-SUM(F57:F87)</f>
        <v>0</v>
      </c>
      <c r="G88" s="74">
        <f t="shared" si="3"/>
        <v>14617</v>
      </c>
    </row>
    <row r="89" spans="1:7" x14ac:dyDescent="0.2">
      <c r="A89" s="75" t="s">
        <v>428</v>
      </c>
      <c r="B89" s="76">
        <v>14621</v>
      </c>
      <c r="C89" s="76">
        <v>1692</v>
      </c>
      <c r="D89" s="76">
        <f t="shared" si="2"/>
        <v>12929</v>
      </c>
      <c r="E89" s="77">
        <v>0</v>
      </c>
      <c r="F89" s="77">
        <v>0</v>
      </c>
      <c r="G89" s="78">
        <f t="shared" si="3"/>
        <v>12929</v>
      </c>
    </row>
    <row r="90" spans="1:7" x14ac:dyDescent="0.2">
      <c r="A90" s="71" t="s">
        <v>60</v>
      </c>
      <c r="B90" s="72">
        <v>564</v>
      </c>
      <c r="C90" s="72">
        <v>0</v>
      </c>
      <c r="D90" s="72">
        <f t="shared" si="2"/>
        <v>564</v>
      </c>
      <c r="E90" s="73">
        <v>0</v>
      </c>
      <c r="F90" s="73">
        <v>0</v>
      </c>
      <c r="G90" s="74">
        <f t="shared" si="3"/>
        <v>564</v>
      </c>
    </row>
    <row r="91" spans="1:7" x14ac:dyDescent="0.2">
      <c r="A91" s="71" t="s">
        <v>61</v>
      </c>
      <c r="B91" s="72">
        <v>2503</v>
      </c>
      <c r="C91" s="72">
        <v>0</v>
      </c>
      <c r="D91" s="72">
        <f t="shared" si="2"/>
        <v>2503</v>
      </c>
      <c r="E91" s="73">
        <v>0</v>
      </c>
      <c r="F91" s="73">
        <v>0</v>
      </c>
      <c r="G91" s="74">
        <f t="shared" si="3"/>
        <v>2503</v>
      </c>
    </row>
    <row r="92" spans="1:7" x14ac:dyDescent="0.2">
      <c r="A92" s="71" t="s">
        <v>421</v>
      </c>
      <c r="B92" s="72">
        <f>B89-SUM(B90:B91)</f>
        <v>11554</v>
      </c>
      <c r="C92" s="72">
        <f>C89-SUM(C90:C91)</f>
        <v>1692</v>
      </c>
      <c r="D92" s="72">
        <f t="shared" si="2"/>
        <v>9862</v>
      </c>
      <c r="E92" s="73">
        <f>-SUM(E90:E91)</f>
        <v>0</v>
      </c>
      <c r="F92" s="73">
        <f>-SUM(F90:F91)</f>
        <v>0</v>
      </c>
      <c r="G92" s="74">
        <f t="shared" si="3"/>
        <v>9862</v>
      </c>
    </row>
    <row r="93" spans="1:7" x14ac:dyDescent="0.2">
      <c r="A93" s="75" t="s">
        <v>429</v>
      </c>
      <c r="B93" s="76">
        <v>163679</v>
      </c>
      <c r="C93" s="76">
        <v>1285</v>
      </c>
      <c r="D93" s="76">
        <f t="shared" si="2"/>
        <v>162394</v>
      </c>
      <c r="E93" s="77">
        <v>0</v>
      </c>
      <c r="F93" s="77">
        <v>0</v>
      </c>
      <c r="G93" s="78">
        <f t="shared" si="3"/>
        <v>162394</v>
      </c>
    </row>
    <row r="94" spans="1:7" x14ac:dyDescent="0.2">
      <c r="A94" s="71" t="s">
        <v>62</v>
      </c>
      <c r="B94" s="72">
        <v>17087</v>
      </c>
      <c r="C94" s="72">
        <v>0</v>
      </c>
      <c r="D94" s="72">
        <f t="shared" si="2"/>
        <v>17087</v>
      </c>
      <c r="E94" s="73">
        <v>322</v>
      </c>
      <c r="F94" s="73">
        <v>0</v>
      </c>
      <c r="G94" s="74">
        <f t="shared" si="3"/>
        <v>17409</v>
      </c>
    </row>
    <row r="95" spans="1:7" x14ac:dyDescent="0.2">
      <c r="A95" s="71" t="s">
        <v>421</v>
      </c>
      <c r="B95" s="72">
        <f>B93-B94</f>
        <v>146592</v>
      </c>
      <c r="C95" s="72">
        <f>C93-C94</f>
        <v>1285</v>
      </c>
      <c r="D95" s="72">
        <f t="shared" si="2"/>
        <v>145307</v>
      </c>
      <c r="E95" s="73">
        <f>-E94</f>
        <v>-322</v>
      </c>
      <c r="F95" s="73">
        <f>-F94</f>
        <v>0</v>
      </c>
      <c r="G95" s="74">
        <f t="shared" si="3"/>
        <v>144985</v>
      </c>
    </row>
    <row r="96" spans="1:7" x14ac:dyDescent="0.2">
      <c r="A96" s="75" t="s">
        <v>430</v>
      </c>
      <c r="B96" s="76">
        <v>140519</v>
      </c>
      <c r="C96" s="76">
        <v>136</v>
      </c>
      <c r="D96" s="76">
        <f t="shared" si="2"/>
        <v>140383</v>
      </c>
      <c r="E96" s="77">
        <v>0</v>
      </c>
      <c r="F96" s="77">
        <v>0</v>
      </c>
      <c r="G96" s="78">
        <f t="shared" si="3"/>
        <v>140383</v>
      </c>
    </row>
    <row r="97" spans="1:7" x14ac:dyDescent="0.2">
      <c r="A97" s="71" t="s">
        <v>63</v>
      </c>
      <c r="B97" s="72">
        <v>3056</v>
      </c>
      <c r="C97" s="72">
        <v>0</v>
      </c>
      <c r="D97" s="72">
        <f t="shared" si="2"/>
        <v>3056</v>
      </c>
      <c r="E97" s="73">
        <v>0</v>
      </c>
      <c r="F97" s="73">
        <v>0</v>
      </c>
      <c r="G97" s="74">
        <f t="shared" si="3"/>
        <v>3056</v>
      </c>
    </row>
    <row r="98" spans="1:7" x14ac:dyDescent="0.2">
      <c r="A98" s="71" t="s">
        <v>64</v>
      </c>
      <c r="B98" s="72">
        <v>7186</v>
      </c>
      <c r="C98" s="72">
        <v>0</v>
      </c>
      <c r="D98" s="72">
        <f t="shared" si="2"/>
        <v>7186</v>
      </c>
      <c r="E98" s="73">
        <v>0</v>
      </c>
      <c r="F98" s="73">
        <v>0</v>
      </c>
      <c r="G98" s="74">
        <f t="shared" si="3"/>
        <v>7186</v>
      </c>
    </row>
    <row r="99" spans="1:7" x14ac:dyDescent="0.2">
      <c r="A99" s="71" t="s">
        <v>421</v>
      </c>
      <c r="B99" s="72">
        <f>B96-SUM(B97:B98)</f>
        <v>130277</v>
      </c>
      <c r="C99" s="72">
        <f>C96-SUM(C97:C98)</f>
        <v>136</v>
      </c>
      <c r="D99" s="72">
        <f t="shared" si="2"/>
        <v>130141</v>
      </c>
      <c r="E99" s="73">
        <f>-SUM(E97:E98)</f>
        <v>0</v>
      </c>
      <c r="F99" s="73">
        <f>-SUM(F97:F98)</f>
        <v>0</v>
      </c>
      <c r="G99" s="74">
        <f t="shared" si="3"/>
        <v>130141</v>
      </c>
    </row>
    <row r="100" spans="1:7" x14ac:dyDescent="0.2">
      <c r="A100" s="75" t="s">
        <v>431</v>
      </c>
      <c r="B100" s="76">
        <v>192843</v>
      </c>
      <c r="C100" s="76">
        <v>0</v>
      </c>
      <c r="D100" s="76">
        <f t="shared" si="2"/>
        <v>192843</v>
      </c>
      <c r="E100" s="77">
        <v>0</v>
      </c>
      <c r="F100" s="77">
        <v>0</v>
      </c>
      <c r="G100" s="78">
        <f t="shared" si="3"/>
        <v>192843</v>
      </c>
    </row>
    <row r="101" spans="1:7" x14ac:dyDescent="0.2">
      <c r="A101" s="71" t="s">
        <v>65</v>
      </c>
      <c r="B101" s="72">
        <v>6960</v>
      </c>
      <c r="C101" s="72">
        <v>0</v>
      </c>
      <c r="D101" s="72">
        <f t="shared" si="2"/>
        <v>6960</v>
      </c>
      <c r="E101" s="73">
        <v>0</v>
      </c>
      <c r="F101" s="73">
        <v>0</v>
      </c>
      <c r="G101" s="74">
        <f t="shared" si="3"/>
        <v>6960</v>
      </c>
    </row>
    <row r="102" spans="1:7" x14ac:dyDescent="0.2">
      <c r="A102" s="71" t="s">
        <v>66</v>
      </c>
      <c r="B102" s="72">
        <v>1336</v>
      </c>
      <c r="C102" s="72">
        <v>0</v>
      </c>
      <c r="D102" s="72">
        <f t="shared" si="2"/>
        <v>1336</v>
      </c>
      <c r="E102" s="73">
        <v>0</v>
      </c>
      <c r="F102" s="73">
        <v>0</v>
      </c>
      <c r="G102" s="74">
        <f t="shared" si="3"/>
        <v>1336</v>
      </c>
    </row>
    <row r="103" spans="1:7" x14ac:dyDescent="0.2">
      <c r="A103" s="71" t="s">
        <v>67</v>
      </c>
      <c r="B103" s="72">
        <v>8419</v>
      </c>
      <c r="C103" s="72">
        <v>0</v>
      </c>
      <c r="D103" s="72">
        <f t="shared" si="2"/>
        <v>8419</v>
      </c>
      <c r="E103" s="73">
        <v>0</v>
      </c>
      <c r="F103" s="73">
        <v>0</v>
      </c>
      <c r="G103" s="74">
        <f t="shared" si="3"/>
        <v>8419</v>
      </c>
    </row>
    <row r="104" spans="1:7" x14ac:dyDescent="0.2">
      <c r="A104" s="71" t="s">
        <v>68</v>
      </c>
      <c r="B104" s="72">
        <v>741</v>
      </c>
      <c r="C104" s="72">
        <v>0</v>
      </c>
      <c r="D104" s="72">
        <f t="shared" si="2"/>
        <v>741</v>
      </c>
      <c r="E104" s="73">
        <v>0</v>
      </c>
      <c r="F104" s="73">
        <v>0</v>
      </c>
      <c r="G104" s="74">
        <f t="shared" si="3"/>
        <v>741</v>
      </c>
    </row>
    <row r="105" spans="1:7" x14ac:dyDescent="0.2">
      <c r="A105" s="71" t="s">
        <v>421</v>
      </c>
      <c r="B105" s="72">
        <f>B100-SUM(B101:B104)</f>
        <v>175387</v>
      </c>
      <c r="C105" s="72">
        <f>C100-SUM(C101:C104)</f>
        <v>0</v>
      </c>
      <c r="D105" s="72">
        <f t="shared" si="2"/>
        <v>175387</v>
      </c>
      <c r="E105" s="73">
        <f>-SUM(E101:E104)</f>
        <v>0</v>
      </c>
      <c r="F105" s="73">
        <f>-SUM(F101:F104)</f>
        <v>0</v>
      </c>
      <c r="G105" s="74">
        <f t="shared" si="3"/>
        <v>175387</v>
      </c>
    </row>
    <row r="106" spans="1:7" x14ac:dyDescent="0.2">
      <c r="A106" s="75" t="s">
        <v>432</v>
      </c>
      <c r="B106" s="76">
        <v>333663</v>
      </c>
      <c r="C106" s="76">
        <v>49</v>
      </c>
      <c r="D106" s="76">
        <f t="shared" si="2"/>
        <v>333614</v>
      </c>
      <c r="E106" s="77">
        <v>0</v>
      </c>
      <c r="F106" s="77">
        <v>0</v>
      </c>
      <c r="G106" s="78">
        <f t="shared" si="3"/>
        <v>333614</v>
      </c>
    </row>
    <row r="107" spans="1:7" x14ac:dyDescent="0.2">
      <c r="A107" s="71" t="s">
        <v>69</v>
      </c>
      <c r="B107" s="72">
        <v>409</v>
      </c>
      <c r="C107" s="72">
        <v>0</v>
      </c>
      <c r="D107" s="72">
        <f t="shared" si="2"/>
        <v>409</v>
      </c>
      <c r="E107" s="73">
        <v>0</v>
      </c>
      <c r="F107" s="73">
        <v>0</v>
      </c>
      <c r="G107" s="74">
        <f t="shared" si="3"/>
        <v>409</v>
      </c>
    </row>
    <row r="108" spans="1:7" x14ac:dyDescent="0.2">
      <c r="A108" s="71" t="s">
        <v>70</v>
      </c>
      <c r="B108" s="72">
        <v>16556</v>
      </c>
      <c r="C108" s="72">
        <v>0</v>
      </c>
      <c r="D108" s="72">
        <f t="shared" si="2"/>
        <v>16556</v>
      </c>
      <c r="E108" s="73">
        <v>0</v>
      </c>
      <c r="F108" s="73">
        <v>0</v>
      </c>
      <c r="G108" s="74">
        <f t="shared" si="3"/>
        <v>16556</v>
      </c>
    </row>
    <row r="109" spans="1:7" x14ac:dyDescent="0.2">
      <c r="A109" s="71" t="s">
        <v>71</v>
      </c>
      <c r="B109" s="72">
        <v>19595</v>
      </c>
      <c r="C109" s="72">
        <v>0</v>
      </c>
      <c r="D109" s="72">
        <f t="shared" si="2"/>
        <v>19595</v>
      </c>
      <c r="E109" s="73">
        <v>0</v>
      </c>
      <c r="F109" s="73">
        <v>0</v>
      </c>
      <c r="G109" s="74">
        <f t="shared" si="3"/>
        <v>19595</v>
      </c>
    </row>
    <row r="110" spans="1:7" x14ac:dyDescent="0.2">
      <c r="A110" s="71" t="s">
        <v>421</v>
      </c>
      <c r="B110" s="72">
        <f>B106-SUM(B107:B109)</f>
        <v>297103</v>
      </c>
      <c r="C110" s="72">
        <f>C106-SUM(C107:C109)</f>
        <v>49</v>
      </c>
      <c r="D110" s="72">
        <f t="shared" si="2"/>
        <v>297054</v>
      </c>
      <c r="E110" s="73">
        <f>-SUM(E107:E109)</f>
        <v>0</v>
      </c>
      <c r="F110" s="73">
        <f>-SUM(F107:F109)</f>
        <v>0</v>
      </c>
      <c r="G110" s="74">
        <f t="shared" si="3"/>
        <v>297054</v>
      </c>
    </row>
    <row r="111" spans="1:7" x14ac:dyDescent="0.2">
      <c r="A111" s="75" t="s">
        <v>433</v>
      </c>
      <c r="B111" s="76">
        <v>67489</v>
      </c>
      <c r="C111" s="76">
        <v>4010</v>
      </c>
      <c r="D111" s="76">
        <f t="shared" si="2"/>
        <v>63479</v>
      </c>
      <c r="E111" s="77">
        <v>0</v>
      </c>
      <c r="F111" s="77">
        <v>0</v>
      </c>
      <c r="G111" s="78">
        <f t="shared" si="3"/>
        <v>63479</v>
      </c>
    </row>
    <row r="112" spans="1:7" x14ac:dyDescent="0.2">
      <c r="A112" s="71" t="s">
        <v>382</v>
      </c>
      <c r="B112" s="72">
        <v>558</v>
      </c>
      <c r="C112" s="72">
        <v>0</v>
      </c>
      <c r="D112" s="72">
        <f t="shared" si="2"/>
        <v>558</v>
      </c>
      <c r="E112" s="73">
        <v>0</v>
      </c>
      <c r="F112" s="73">
        <v>0</v>
      </c>
      <c r="G112" s="74">
        <f t="shared" si="3"/>
        <v>558</v>
      </c>
    </row>
    <row r="113" spans="1:7" x14ac:dyDescent="0.2">
      <c r="A113" s="71" t="s">
        <v>72</v>
      </c>
      <c r="B113" s="72">
        <v>11931</v>
      </c>
      <c r="C113" s="72">
        <v>340</v>
      </c>
      <c r="D113" s="72">
        <f t="shared" si="2"/>
        <v>11591</v>
      </c>
      <c r="E113" s="73">
        <v>0</v>
      </c>
      <c r="F113" s="73">
        <v>0</v>
      </c>
      <c r="G113" s="74">
        <f t="shared" si="3"/>
        <v>11591</v>
      </c>
    </row>
    <row r="114" spans="1:7" x14ac:dyDescent="0.2">
      <c r="A114" s="71" t="s">
        <v>421</v>
      </c>
      <c r="B114" s="72">
        <f>B111-SUM(B112:B113)</f>
        <v>55000</v>
      </c>
      <c r="C114" s="72">
        <f>C111-SUM(C112:C113)</f>
        <v>3670</v>
      </c>
      <c r="D114" s="72">
        <f t="shared" si="2"/>
        <v>51330</v>
      </c>
      <c r="E114" s="73">
        <f>-SUM(E112:E113)</f>
        <v>0</v>
      </c>
      <c r="F114" s="73">
        <f>-SUM(F112:F113)</f>
        <v>0</v>
      </c>
      <c r="G114" s="74">
        <f t="shared" si="3"/>
        <v>51330</v>
      </c>
    </row>
    <row r="115" spans="1:7" x14ac:dyDescent="0.2">
      <c r="A115" s="75" t="s">
        <v>609</v>
      </c>
      <c r="B115" s="76">
        <v>34367</v>
      </c>
      <c r="C115" s="76">
        <v>1940</v>
      </c>
      <c r="D115" s="76">
        <f t="shared" si="2"/>
        <v>32427</v>
      </c>
      <c r="E115" s="77">
        <v>0</v>
      </c>
      <c r="F115" s="77">
        <v>0</v>
      </c>
      <c r="G115" s="78">
        <f t="shared" si="3"/>
        <v>32427</v>
      </c>
    </row>
    <row r="116" spans="1:7" x14ac:dyDescent="0.2">
      <c r="A116" s="71" t="s">
        <v>100</v>
      </c>
      <c r="B116" s="72">
        <v>7540</v>
      </c>
      <c r="C116" s="72">
        <v>0</v>
      </c>
      <c r="D116" s="72">
        <f t="shared" si="2"/>
        <v>7540</v>
      </c>
      <c r="E116" s="73">
        <v>0</v>
      </c>
      <c r="F116" s="73">
        <v>0</v>
      </c>
      <c r="G116" s="74">
        <f t="shared" si="3"/>
        <v>7540</v>
      </c>
    </row>
    <row r="117" spans="1:7" x14ac:dyDescent="0.2">
      <c r="A117" s="71" t="s">
        <v>421</v>
      </c>
      <c r="B117" s="72">
        <f>(B115-B116)</f>
        <v>26827</v>
      </c>
      <c r="C117" s="72">
        <f>(C115-C116)</f>
        <v>1940</v>
      </c>
      <c r="D117" s="72">
        <f t="shared" si="2"/>
        <v>24887</v>
      </c>
      <c r="E117" s="73">
        <f>-E116</f>
        <v>0</v>
      </c>
      <c r="F117" s="73">
        <f>-F116</f>
        <v>0</v>
      </c>
      <c r="G117" s="74">
        <f t="shared" si="3"/>
        <v>24887</v>
      </c>
    </row>
    <row r="118" spans="1:7" x14ac:dyDescent="0.2">
      <c r="A118" s="75" t="s">
        <v>435</v>
      </c>
      <c r="B118" s="76">
        <v>16263</v>
      </c>
      <c r="C118" s="76">
        <v>1281</v>
      </c>
      <c r="D118" s="76">
        <f t="shared" si="2"/>
        <v>14982</v>
      </c>
      <c r="E118" s="77">
        <v>0</v>
      </c>
      <c r="F118" s="77">
        <v>0</v>
      </c>
      <c r="G118" s="78">
        <f t="shared" si="3"/>
        <v>14982</v>
      </c>
    </row>
    <row r="119" spans="1:7" x14ac:dyDescent="0.2">
      <c r="A119" s="71" t="s">
        <v>101</v>
      </c>
      <c r="B119" s="72">
        <v>1713</v>
      </c>
      <c r="C119" s="72">
        <v>0</v>
      </c>
      <c r="D119" s="72">
        <f t="shared" si="2"/>
        <v>1713</v>
      </c>
      <c r="E119" s="73">
        <v>0</v>
      </c>
      <c r="F119" s="73">
        <v>0</v>
      </c>
      <c r="G119" s="74">
        <f t="shared" si="3"/>
        <v>1713</v>
      </c>
    </row>
    <row r="120" spans="1:7" x14ac:dyDescent="0.2">
      <c r="A120" s="71" t="s">
        <v>102</v>
      </c>
      <c r="B120" s="72">
        <v>165</v>
      </c>
      <c r="C120" s="72">
        <v>0</v>
      </c>
      <c r="D120" s="72">
        <f t="shared" si="2"/>
        <v>165</v>
      </c>
      <c r="E120" s="73">
        <v>0</v>
      </c>
      <c r="F120" s="73">
        <v>0</v>
      </c>
      <c r="G120" s="74">
        <f t="shared" si="3"/>
        <v>165</v>
      </c>
    </row>
    <row r="121" spans="1:7" x14ac:dyDescent="0.2">
      <c r="A121" s="71" t="s">
        <v>421</v>
      </c>
      <c r="B121" s="72">
        <f>B118-SUM(B119:B120)</f>
        <v>14385</v>
      </c>
      <c r="C121" s="72">
        <f>C118-SUM(C119:C120)</f>
        <v>1281</v>
      </c>
      <c r="D121" s="72">
        <f t="shared" si="2"/>
        <v>13104</v>
      </c>
      <c r="E121" s="73">
        <f>-SUM(E119:E120)</f>
        <v>0</v>
      </c>
      <c r="F121" s="73">
        <f>-SUM(F119:F120)</f>
        <v>0</v>
      </c>
      <c r="G121" s="74">
        <f t="shared" si="3"/>
        <v>13104</v>
      </c>
    </row>
    <row r="122" spans="1:7" x14ac:dyDescent="0.2">
      <c r="A122" s="75" t="s">
        <v>436</v>
      </c>
      <c r="B122" s="76">
        <v>876075</v>
      </c>
      <c r="C122" s="76">
        <v>530</v>
      </c>
      <c r="D122" s="76">
        <f t="shared" si="2"/>
        <v>875545</v>
      </c>
      <c r="E122" s="77">
        <v>0</v>
      </c>
      <c r="F122" s="77">
        <v>0</v>
      </c>
      <c r="G122" s="78">
        <f t="shared" si="3"/>
        <v>875545</v>
      </c>
    </row>
    <row r="123" spans="1:7" x14ac:dyDescent="0.2">
      <c r="A123" s="71" t="s">
        <v>103</v>
      </c>
      <c r="B123" s="72">
        <v>12851</v>
      </c>
      <c r="C123" s="72">
        <v>0</v>
      </c>
      <c r="D123" s="72">
        <f t="shared" si="2"/>
        <v>12851</v>
      </c>
      <c r="E123" s="73">
        <v>0</v>
      </c>
      <c r="F123" s="73">
        <v>0</v>
      </c>
      <c r="G123" s="74">
        <f t="shared" si="3"/>
        <v>12851</v>
      </c>
    </row>
    <row r="124" spans="1:7" x14ac:dyDescent="0.2">
      <c r="A124" s="71" t="s">
        <v>104</v>
      </c>
      <c r="B124" s="72">
        <v>1409</v>
      </c>
      <c r="C124" s="72">
        <v>0</v>
      </c>
      <c r="D124" s="72">
        <f t="shared" si="2"/>
        <v>1409</v>
      </c>
      <c r="E124" s="73">
        <v>0</v>
      </c>
      <c r="F124" s="73">
        <v>0</v>
      </c>
      <c r="G124" s="74">
        <f t="shared" si="3"/>
        <v>1409</v>
      </c>
    </row>
    <row r="125" spans="1:7" x14ac:dyDescent="0.2">
      <c r="A125" s="71" t="s">
        <v>361</v>
      </c>
      <c r="B125" s="72">
        <v>832993</v>
      </c>
      <c r="C125" s="72">
        <v>530</v>
      </c>
      <c r="D125" s="72">
        <f t="shared" si="2"/>
        <v>832463</v>
      </c>
      <c r="E125" s="73">
        <v>0</v>
      </c>
      <c r="F125" s="73">
        <v>0</v>
      </c>
      <c r="G125" s="74">
        <f t="shared" si="3"/>
        <v>832463</v>
      </c>
    </row>
    <row r="126" spans="1:7" x14ac:dyDescent="0.2">
      <c r="A126" s="71" t="s">
        <v>105</v>
      </c>
      <c r="B126" s="72">
        <v>21713</v>
      </c>
      <c r="C126" s="72">
        <v>0</v>
      </c>
      <c r="D126" s="72">
        <f t="shared" si="2"/>
        <v>21713</v>
      </c>
      <c r="E126" s="73">
        <v>0</v>
      </c>
      <c r="F126" s="73">
        <v>0</v>
      </c>
      <c r="G126" s="74">
        <f t="shared" si="3"/>
        <v>21713</v>
      </c>
    </row>
    <row r="127" spans="1:7" x14ac:dyDescent="0.2">
      <c r="A127" s="71" t="s">
        <v>106</v>
      </c>
      <c r="B127" s="72">
        <v>7109</v>
      </c>
      <c r="C127" s="72">
        <v>0</v>
      </c>
      <c r="D127" s="72">
        <f t="shared" si="2"/>
        <v>7109</v>
      </c>
      <c r="E127" s="73">
        <v>0</v>
      </c>
      <c r="F127" s="73">
        <v>0</v>
      </c>
      <c r="G127" s="74">
        <f t="shared" si="3"/>
        <v>7109</v>
      </c>
    </row>
    <row r="128" spans="1:7" x14ac:dyDescent="0.2">
      <c r="A128" s="75" t="s">
        <v>437</v>
      </c>
      <c r="B128" s="76">
        <v>301120</v>
      </c>
      <c r="C128" s="76">
        <v>2682</v>
      </c>
      <c r="D128" s="76">
        <f t="shared" si="2"/>
        <v>298438</v>
      </c>
      <c r="E128" s="77">
        <v>0</v>
      </c>
      <c r="F128" s="77">
        <v>0</v>
      </c>
      <c r="G128" s="78">
        <f t="shared" si="3"/>
        <v>298438</v>
      </c>
    </row>
    <row r="129" spans="1:7" x14ac:dyDescent="0.2">
      <c r="A129" s="71" t="s">
        <v>107</v>
      </c>
      <c r="B129" s="72">
        <v>1654</v>
      </c>
      <c r="C129" s="72">
        <v>0</v>
      </c>
      <c r="D129" s="72">
        <f t="shared" si="2"/>
        <v>1654</v>
      </c>
      <c r="E129" s="73">
        <v>0</v>
      </c>
      <c r="F129" s="73">
        <v>0</v>
      </c>
      <c r="G129" s="74">
        <f t="shared" si="3"/>
        <v>1654</v>
      </c>
    </row>
    <row r="130" spans="1:7" x14ac:dyDescent="0.2">
      <c r="A130" s="71" t="s">
        <v>108</v>
      </c>
      <c r="B130" s="72">
        <v>52188</v>
      </c>
      <c r="C130" s="72">
        <v>34</v>
      </c>
      <c r="D130" s="72">
        <f t="shared" si="2"/>
        <v>52154</v>
      </c>
      <c r="E130" s="73">
        <v>76</v>
      </c>
      <c r="F130" s="73">
        <v>0</v>
      </c>
      <c r="G130" s="74">
        <f t="shared" si="3"/>
        <v>52230</v>
      </c>
    </row>
    <row r="131" spans="1:7" x14ac:dyDescent="0.2">
      <c r="A131" s="71" t="s">
        <v>421</v>
      </c>
      <c r="B131" s="72">
        <f>B128-SUM(B129:B130)</f>
        <v>247278</v>
      </c>
      <c r="C131" s="72">
        <f>C128-SUM(C129:C130)</f>
        <v>2648</v>
      </c>
      <c r="D131" s="72">
        <f t="shared" si="2"/>
        <v>244630</v>
      </c>
      <c r="E131" s="73">
        <f>-SUM(E129:E130)</f>
        <v>-76</v>
      </c>
      <c r="F131" s="73">
        <f>-SUM(F129:F130)</f>
        <v>0</v>
      </c>
      <c r="G131" s="74">
        <f t="shared" si="3"/>
        <v>244554</v>
      </c>
    </row>
    <row r="132" spans="1:7" x14ac:dyDescent="0.2">
      <c r="A132" s="75" t="s">
        <v>438</v>
      </c>
      <c r="B132" s="76">
        <v>97843</v>
      </c>
      <c r="C132" s="76">
        <v>0</v>
      </c>
      <c r="D132" s="76">
        <f t="shared" si="2"/>
        <v>97843</v>
      </c>
      <c r="E132" s="77">
        <v>0</v>
      </c>
      <c r="F132" s="77">
        <v>0</v>
      </c>
      <c r="G132" s="78">
        <f t="shared" si="3"/>
        <v>97843</v>
      </c>
    </row>
    <row r="133" spans="1:7" x14ac:dyDescent="0.2">
      <c r="A133" s="71" t="s">
        <v>109</v>
      </c>
      <c r="B133" s="72">
        <v>335</v>
      </c>
      <c r="C133" s="72">
        <v>0</v>
      </c>
      <c r="D133" s="72">
        <f t="shared" si="2"/>
        <v>335</v>
      </c>
      <c r="E133" s="73">
        <v>0</v>
      </c>
      <c r="F133" s="73">
        <v>0</v>
      </c>
      <c r="G133" s="74">
        <f t="shared" si="3"/>
        <v>335</v>
      </c>
    </row>
    <row r="134" spans="1:7" x14ac:dyDescent="0.2">
      <c r="A134" s="71" t="s">
        <v>110</v>
      </c>
      <c r="B134" s="72">
        <v>2686</v>
      </c>
      <c r="C134" s="72">
        <v>0</v>
      </c>
      <c r="D134" s="72">
        <f t="shared" si="2"/>
        <v>2686</v>
      </c>
      <c r="E134" s="73">
        <v>5</v>
      </c>
      <c r="F134" s="73">
        <v>0</v>
      </c>
      <c r="G134" s="74">
        <f t="shared" si="3"/>
        <v>2691</v>
      </c>
    </row>
    <row r="135" spans="1:7" x14ac:dyDescent="0.2">
      <c r="A135" s="71" t="s">
        <v>111</v>
      </c>
      <c r="B135" s="72">
        <v>4450</v>
      </c>
      <c r="C135" s="72">
        <v>0</v>
      </c>
      <c r="D135" s="72">
        <f t="shared" si="2"/>
        <v>4450</v>
      </c>
      <c r="E135" s="73">
        <v>0</v>
      </c>
      <c r="F135" s="73">
        <v>0</v>
      </c>
      <c r="G135" s="74">
        <f t="shared" si="3"/>
        <v>4450</v>
      </c>
    </row>
    <row r="136" spans="1:7" x14ac:dyDescent="0.2">
      <c r="A136" s="71" t="s">
        <v>112</v>
      </c>
      <c r="B136" s="72">
        <v>3</v>
      </c>
      <c r="C136" s="72">
        <v>0</v>
      </c>
      <c r="D136" s="72">
        <f t="shared" si="2"/>
        <v>3</v>
      </c>
      <c r="E136" s="73">
        <v>0</v>
      </c>
      <c r="F136" s="73">
        <v>0</v>
      </c>
      <c r="G136" s="74">
        <f t="shared" si="3"/>
        <v>3</v>
      </c>
    </row>
    <row r="137" spans="1:7" x14ac:dyDescent="0.2">
      <c r="A137" s="71" t="s">
        <v>370</v>
      </c>
      <c r="B137" s="72">
        <v>77068</v>
      </c>
      <c r="C137" s="72">
        <v>0</v>
      </c>
      <c r="D137" s="72">
        <f t="shared" ref="D137:D200" si="4">(B137-C137)</f>
        <v>77068</v>
      </c>
      <c r="E137" s="73">
        <v>0</v>
      </c>
      <c r="F137" s="73">
        <v>0</v>
      </c>
      <c r="G137" s="74">
        <f t="shared" si="3"/>
        <v>77068</v>
      </c>
    </row>
    <row r="138" spans="1:7" x14ac:dyDescent="0.2">
      <c r="A138" s="71" t="s">
        <v>421</v>
      </c>
      <c r="B138" s="72">
        <f>B132-SUM(B133:B137)</f>
        <v>13301</v>
      </c>
      <c r="C138" s="72">
        <f>C132-SUM(C133:C137)</f>
        <v>0</v>
      </c>
      <c r="D138" s="72">
        <f t="shared" si="4"/>
        <v>13301</v>
      </c>
      <c r="E138" s="73">
        <f>-SUM(E133:E137)</f>
        <v>-5</v>
      </c>
      <c r="F138" s="73">
        <f>-SUM(F133:F137)</f>
        <v>0</v>
      </c>
      <c r="G138" s="74">
        <f t="shared" ref="G138:G201" si="5">SUM(D138:F138)</f>
        <v>13296</v>
      </c>
    </row>
    <row r="139" spans="1:7" x14ac:dyDescent="0.2">
      <c r="A139" s="75" t="s">
        <v>439</v>
      </c>
      <c r="B139" s="76">
        <v>11562</v>
      </c>
      <c r="C139" s="76">
        <v>1706</v>
      </c>
      <c r="D139" s="76">
        <f t="shared" si="4"/>
        <v>9856</v>
      </c>
      <c r="E139" s="77">
        <v>0</v>
      </c>
      <c r="F139" s="77">
        <v>0</v>
      </c>
      <c r="G139" s="78">
        <f t="shared" si="5"/>
        <v>9856</v>
      </c>
    </row>
    <row r="140" spans="1:7" x14ac:dyDescent="0.2">
      <c r="A140" s="71" t="s">
        <v>113</v>
      </c>
      <c r="B140" s="72">
        <v>2258</v>
      </c>
      <c r="C140" s="72">
        <v>0</v>
      </c>
      <c r="D140" s="72">
        <f t="shared" si="4"/>
        <v>2258</v>
      </c>
      <c r="E140" s="73">
        <v>0</v>
      </c>
      <c r="F140" s="73">
        <v>0</v>
      </c>
      <c r="G140" s="74">
        <f t="shared" si="5"/>
        <v>2258</v>
      </c>
    </row>
    <row r="141" spans="1:7" x14ac:dyDescent="0.2">
      <c r="A141" s="71" t="s">
        <v>114</v>
      </c>
      <c r="B141" s="72">
        <v>2803</v>
      </c>
      <c r="C141" s="72">
        <v>1431</v>
      </c>
      <c r="D141" s="72">
        <f t="shared" si="4"/>
        <v>1372</v>
      </c>
      <c r="E141" s="73">
        <v>0</v>
      </c>
      <c r="F141" s="73">
        <v>0</v>
      </c>
      <c r="G141" s="74">
        <f t="shared" si="5"/>
        <v>1372</v>
      </c>
    </row>
    <row r="142" spans="1:7" x14ac:dyDescent="0.2">
      <c r="A142" s="71" t="s">
        <v>421</v>
      </c>
      <c r="B142" s="72">
        <f>B139-SUM(B140:B141)</f>
        <v>6501</v>
      </c>
      <c r="C142" s="72">
        <f>C139-SUM(C140:C141)</f>
        <v>275</v>
      </c>
      <c r="D142" s="72">
        <f t="shared" si="4"/>
        <v>6226</v>
      </c>
      <c r="E142" s="73">
        <f>-SUM(E140:E141)</f>
        <v>0</v>
      </c>
      <c r="F142" s="73">
        <f>-SUM(F140:F141)</f>
        <v>0</v>
      </c>
      <c r="G142" s="74">
        <f t="shared" si="5"/>
        <v>6226</v>
      </c>
    </row>
    <row r="143" spans="1:7" x14ac:dyDescent="0.2">
      <c r="A143" s="75" t="s">
        <v>440</v>
      </c>
      <c r="B143" s="76">
        <v>47588</v>
      </c>
      <c r="C143" s="76">
        <v>2810</v>
      </c>
      <c r="D143" s="76">
        <f t="shared" si="4"/>
        <v>44778</v>
      </c>
      <c r="E143" s="77">
        <v>0</v>
      </c>
      <c r="F143" s="77">
        <v>0</v>
      </c>
      <c r="G143" s="78">
        <f t="shared" si="5"/>
        <v>44778</v>
      </c>
    </row>
    <row r="144" spans="1:7" x14ac:dyDescent="0.2">
      <c r="A144" s="71" t="s">
        <v>115</v>
      </c>
      <c r="B144" s="72">
        <v>3092</v>
      </c>
      <c r="C144" s="72">
        <v>892</v>
      </c>
      <c r="D144" s="72">
        <f t="shared" si="4"/>
        <v>2200</v>
      </c>
      <c r="E144" s="73">
        <v>0</v>
      </c>
      <c r="F144" s="73">
        <v>0</v>
      </c>
      <c r="G144" s="74">
        <f t="shared" si="5"/>
        <v>2200</v>
      </c>
    </row>
    <row r="145" spans="1:7" x14ac:dyDescent="0.2">
      <c r="A145" s="71" t="s">
        <v>116</v>
      </c>
      <c r="B145" s="72">
        <v>618</v>
      </c>
      <c r="C145" s="72">
        <v>0</v>
      </c>
      <c r="D145" s="72">
        <f t="shared" si="4"/>
        <v>618</v>
      </c>
      <c r="E145" s="73">
        <v>0</v>
      </c>
      <c r="F145" s="73">
        <v>0</v>
      </c>
      <c r="G145" s="74">
        <f t="shared" si="5"/>
        <v>618</v>
      </c>
    </row>
    <row r="146" spans="1:7" x14ac:dyDescent="0.2">
      <c r="A146" s="71" t="s">
        <v>117</v>
      </c>
      <c r="B146" s="72">
        <v>1451</v>
      </c>
      <c r="C146" s="72">
        <v>0</v>
      </c>
      <c r="D146" s="72">
        <f t="shared" si="4"/>
        <v>1451</v>
      </c>
      <c r="E146" s="73">
        <v>0</v>
      </c>
      <c r="F146" s="73">
        <v>0</v>
      </c>
      <c r="G146" s="74">
        <f t="shared" si="5"/>
        <v>1451</v>
      </c>
    </row>
    <row r="147" spans="1:7" x14ac:dyDescent="0.2">
      <c r="A147" s="71" t="s">
        <v>118</v>
      </c>
      <c r="B147" s="72">
        <v>1732</v>
      </c>
      <c r="C147" s="72">
        <v>0</v>
      </c>
      <c r="D147" s="72">
        <f t="shared" si="4"/>
        <v>1732</v>
      </c>
      <c r="E147" s="73">
        <v>0</v>
      </c>
      <c r="F147" s="73">
        <v>0</v>
      </c>
      <c r="G147" s="74">
        <f t="shared" si="5"/>
        <v>1732</v>
      </c>
    </row>
    <row r="148" spans="1:7" x14ac:dyDescent="0.2">
      <c r="A148" s="71" t="s">
        <v>119</v>
      </c>
      <c r="B148" s="72">
        <v>3301</v>
      </c>
      <c r="C148" s="72">
        <v>0</v>
      </c>
      <c r="D148" s="72">
        <f t="shared" si="4"/>
        <v>3301</v>
      </c>
      <c r="E148" s="73">
        <v>0</v>
      </c>
      <c r="F148" s="73">
        <v>0</v>
      </c>
      <c r="G148" s="74">
        <f t="shared" si="5"/>
        <v>3301</v>
      </c>
    </row>
    <row r="149" spans="1:7" x14ac:dyDescent="0.2">
      <c r="A149" s="71" t="s">
        <v>120</v>
      </c>
      <c r="B149" s="72">
        <v>7920</v>
      </c>
      <c r="C149" s="72">
        <v>388</v>
      </c>
      <c r="D149" s="72">
        <f t="shared" si="4"/>
        <v>7532</v>
      </c>
      <c r="E149" s="73">
        <v>0</v>
      </c>
      <c r="F149" s="73">
        <v>0</v>
      </c>
      <c r="G149" s="74">
        <f t="shared" si="5"/>
        <v>7532</v>
      </c>
    </row>
    <row r="150" spans="1:7" x14ac:dyDescent="0.2">
      <c r="A150" s="71" t="s">
        <v>421</v>
      </c>
      <c r="B150" s="72">
        <f>B143-SUM(B144:B149)</f>
        <v>29474</v>
      </c>
      <c r="C150" s="72">
        <f>C143-SUM(C144:C149)</f>
        <v>1530</v>
      </c>
      <c r="D150" s="72">
        <f t="shared" si="4"/>
        <v>27944</v>
      </c>
      <c r="E150" s="73">
        <f>-SUM(E144:E149)</f>
        <v>0</v>
      </c>
      <c r="F150" s="73">
        <f>-SUM(F144:F149)</f>
        <v>0</v>
      </c>
      <c r="G150" s="74">
        <f t="shared" si="5"/>
        <v>27944</v>
      </c>
    </row>
    <row r="151" spans="1:7" x14ac:dyDescent="0.2">
      <c r="A151" s="75" t="s">
        <v>441</v>
      </c>
      <c r="B151" s="76">
        <v>16880</v>
      </c>
      <c r="C151" s="76">
        <v>847</v>
      </c>
      <c r="D151" s="76">
        <f t="shared" si="4"/>
        <v>16033</v>
      </c>
      <c r="E151" s="77">
        <v>0</v>
      </c>
      <c r="F151" s="77">
        <v>0</v>
      </c>
      <c r="G151" s="78">
        <f t="shared" si="5"/>
        <v>16033</v>
      </c>
    </row>
    <row r="152" spans="1:7" x14ac:dyDescent="0.2">
      <c r="A152" s="71" t="s">
        <v>121</v>
      </c>
      <c r="B152" s="72">
        <v>430</v>
      </c>
      <c r="C152" s="72">
        <v>0</v>
      </c>
      <c r="D152" s="72">
        <f t="shared" si="4"/>
        <v>430</v>
      </c>
      <c r="E152" s="73">
        <v>0</v>
      </c>
      <c r="F152" s="73">
        <v>0</v>
      </c>
      <c r="G152" s="74">
        <f t="shared" si="5"/>
        <v>430</v>
      </c>
    </row>
    <row r="153" spans="1:7" x14ac:dyDescent="0.2">
      <c r="A153" s="71" t="s">
        <v>122</v>
      </c>
      <c r="B153" s="72">
        <v>272</v>
      </c>
      <c r="C153" s="72">
        <v>0</v>
      </c>
      <c r="D153" s="72">
        <f t="shared" si="4"/>
        <v>272</v>
      </c>
      <c r="E153" s="73">
        <v>0</v>
      </c>
      <c r="F153" s="73">
        <v>0</v>
      </c>
      <c r="G153" s="74">
        <f t="shared" si="5"/>
        <v>272</v>
      </c>
    </row>
    <row r="154" spans="1:7" x14ac:dyDescent="0.2">
      <c r="A154" s="71" t="s">
        <v>123</v>
      </c>
      <c r="B154" s="72">
        <v>1965</v>
      </c>
      <c r="C154" s="72">
        <v>0</v>
      </c>
      <c r="D154" s="72">
        <f t="shared" si="4"/>
        <v>1965</v>
      </c>
      <c r="E154" s="73">
        <v>0</v>
      </c>
      <c r="F154" s="73">
        <v>0</v>
      </c>
      <c r="G154" s="74">
        <f t="shared" si="5"/>
        <v>1965</v>
      </c>
    </row>
    <row r="155" spans="1:7" x14ac:dyDescent="0.2">
      <c r="A155" s="71" t="s">
        <v>421</v>
      </c>
      <c r="B155" s="72">
        <f>B151-SUM(B152:B154)</f>
        <v>14213</v>
      </c>
      <c r="C155" s="72">
        <f>C151-SUM(C152:C154)</f>
        <v>847</v>
      </c>
      <c r="D155" s="72">
        <f t="shared" si="4"/>
        <v>13366</v>
      </c>
      <c r="E155" s="73">
        <f>-SUM(E152:E154)</f>
        <v>0</v>
      </c>
      <c r="F155" s="73">
        <f>-SUM(F152:F154)</f>
        <v>0</v>
      </c>
      <c r="G155" s="74">
        <f t="shared" si="5"/>
        <v>13366</v>
      </c>
    </row>
    <row r="156" spans="1:7" x14ac:dyDescent="0.2">
      <c r="A156" s="75" t="s">
        <v>442</v>
      </c>
      <c r="B156" s="76">
        <v>12658</v>
      </c>
      <c r="C156" s="76">
        <v>970</v>
      </c>
      <c r="D156" s="76">
        <f t="shared" si="4"/>
        <v>11688</v>
      </c>
      <c r="E156" s="77">
        <v>0</v>
      </c>
      <c r="F156" s="77">
        <v>0</v>
      </c>
      <c r="G156" s="78">
        <f t="shared" si="5"/>
        <v>11688</v>
      </c>
    </row>
    <row r="157" spans="1:7" x14ac:dyDescent="0.2">
      <c r="A157" s="71" t="s">
        <v>124</v>
      </c>
      <c r="B157" s="72">
        <v>1691</v>
      </c>
      <c r="C157" s="72">
        <v>0</v>
      </c>
      <c r="D157" s="72">
        <f t="shared" si="4"/>
        <v>1691</v>
      </c>
      <c r="E157" s="73">
        <v>0</v>
      </c>
      <c r="F157" s="73">
        <v>0</v>
      </c>
      <c r="G157" s="74">
        <f t="shared" si="5"/>
        <v>1691</v>
      </c>
    </row>
    <row r="158" spans="1:7" x14ac:dyDescent="0.2">
      <c r="A158" s="71" t="s">
        <v>421</v>
      </c>
      <c r="B158" s="72">
        <f>(B156-B157)</f>
        <v>10967</v>
      </c>
      <c r="C158" s="72">
        <f>(C156-C157)</f>
        <v>970</v>
      </c>
      <c r="D158" s="72">
        <f t="shared" si="4"/>
        <v>9997</v>
      </c>
      <c r="E158" s="73">
        <f>-E157</f>
        <v>0</v>
      </c>
      <c r="F158" s="73">
        <f>-F157</f>
        <v>0</v>
      </c>
      <c r="G158" s="74">
        <f t="shared" si="5"/>
        <v>9997</v>
      </c>
    </row>
    <row r="159" spans="1:7" x14ac:dyDescent="0.2">
      <c r="A159" s="75" t="s">
        <v>443</v>
      </c>
      <c r="B159" s="76">
        <v>16106</v>
      </c>
      <c r="C159" s="76">
        <v>3358</v>
      </c>
      <c r="D159" s="76">
        <f t="shared" si="4"/>
        <v>12748</v>
      </c>
      <c r="E159" s="77">
        <v>0</v>
      </c>
      <c r="F159" s="77">
        <v>0</v>
      </c>
      <c r="G159" s="78">
        <f t="shared" si="5"/>
        <v>12748</v>
      </c>
    </row>
    <row r="160" spans="1:7" x14ac:dyDescent="0.2">
      <c r="A160" s="71" t="s">
        <v>610</v>
      </c>
      <c r="B160" s="72">
        <v>3489</v>
      </c>
      <c r="C160" s="72">
        <v>0</v>
      </c>
      <c r="D160" s="72">
        <f t="shared" si="4"/>
        <v>3489</v>
      </c>
      <c r="E160" s="73">
        <v>0</v>
      </c>
      <c r="F160" s="73">
        <v>0</v>
      </c>
      <c r="G160" s="74">
        <f t="shared" si="5"/>
        <v>3489</v>
      </c>
    </row>
    <row r="161" spans="1:7" x14ac:dyDescent="0.2">
      <c r="A161" s="71" t="s">
        <v>125</v>
      </c>
      <c r="B161" s="72">
        <v>1994</v>
      </c>
      <c r="C161" s="72">
        <v>0</v>
      </c>
      <c r="D161" s="72">
        <f t="shared" si="4"/>
        <v>1994</v>
      </c>
      <c r="E161" s="73">
        <v>0</v>
      </c>
      <c r="F161" s="73">
        <v>0</v>
      </c>
      <c r="G161" s="74">
        <f t="shared" si="5"/>
        <v>1994</v>
      </c>
    </row>
    <row r="162" spans="1:7" x14ac:dyDescent="0.2">
      <c r="A162" s="71" t="s">
        <v>421</v>
      </c>
      <c r="B162" s="72">
        <f>B159-SUM(B160:B161)</f>
        <v>10623</v>
      </c>
      <c r="C162" s="72">
        <f>C159-SUM(C160:C161)</f>
        <v>3358</v>
      </c>
      <c r="D162" s="72">
        <f t="shared" si="4"/>
        <v>7265</v>
      </c>
      <c r="E162" s="73">
        <f>-SUM(E160:E161)</f>
        <v>0</v>
      </c>
      <c r="F162" s="73">
        <f>-SUM(F160:F161)</f>
        <v>0</v>
      </c>
      <c r="G162" s="74">
        <f t="shared" si="5"/>
        <v>7265</v>
      </c>
    </row>
    <row r="163" spans="1:7" x14ac:dyDescent="0.2">
      <c r="A163" s="75" t="s">
        <v>444</v>
      </c>
      <c r="B163" s="76">
        <v>14507</v>
      </c>
      <c r="C163" s="76">
        <v>2452</v>
      </c>
      <c r="D163" s="76">
        <f t="shared" si="4"/>
        <v>12055</v>
      </c>
      <c r="E163" s="77">
        <v>0</v>
      </c>
      <c r="F163" s="77">
        <v>0</v>
      </c>
      <c r="G163" s="78">
        <f t="shared" si="5"/>
        <v>12055</v>
      </c>
    </row>
    <row r="164" spans="1:7" x14ac:dyDescent="0.2">
      <c r="A164" s="71" t="s">
        <v>126</v>
      </c>
      <c r="B164" s="72">
        <v>2978</v>
      </c>
      <c r="C164" s="72">
        <v>1328</v>
      </c>
      <c r="D164" s="72">
        <f t="shared" si="4"/>
        <v>1650</v>
      </c>
      <c r="E164" s="73">
        <v>0</v>
      </c>
      <c r="F164" s="73">
        <v>0</v>
      </c>
      <c r="G164" s="74">
        <f t="shared" si="5"/>
        <v>1650</v>
      </c>
    </row>
    <row r="165" spans="1:7" x14ac:dyDescent="0.2">
      <c r="A165" s="71" t="s">
        <v>127</v>
      </c>
      <c r="B165" s="72">
        <v>895</v>
      </c>
      <c r="C165" s="72">
        <v>0</v>
      </c>
      <c r="D165" s="72">
        <f t="shared" si="4"/>
        <v>895</v>
      </c>
      <c r="E165" s="73">
        <v>0</v>
      </c>
      <c r="F165" s="73">
        <v>0</v>
      </c>
      <c r="G165" s="74">
        <f t="shared" si="5"/>
        <v>895</v>
      </c>
    </row>
    <row r="166" spans="1:7" x14ac:dyDescent="0.2">
      <c r="A166" s="71" t="s">
        <v>128</v>
      </c>
      <c r="B166" s="72">
        <v>771</v>
      </c>
      <c r="C166" s="72">
        <v>0</v>
      </c>
      <c r="D166" s="72">
        <f t="shared" si="4"/>
        <v>771</v>
      </c>
      <c r="E166" s="73">
        <v>0</v>
      </c>
      <c r="F166" s="73">
        <v>0</v>
      </c>
      <c r="G166" s="74">
        <f t="shared" si="5"/>
        <v>771</v>
      </c>
    </row>
    <row r="167" spans="1:7" x14ac:dyDescent="0.2">
      <c r="A167" s="71" t="s">
        <v>421</v>
      </c>
      <c r="B167" s="72">
        <f>B163-SUM(B164:B166)</f>
        <v>9863</v>
      </c>
      <c r="C167" s="72">
        <f>C163-SUM(C164:C166)</f>
        <v>1124</v>
      </c>
      <c r="D167" s="72">
        <f t="shared" si="4"/>
        <v>8739</v>
      </c>
      <c r="E167" s="73">
        <f>-SUM(E164:E166)</f>
        <v>0</v>
      </c>
      <c r="F167" s="73">
        <f>-SUM(F164:F166)</f>
        <v>0</v>
      </c>
      <c r="G167" s="74">
        <f t="shared" si="5"/>
        <v>8739</v>
      </c>
    </row>
    <row r="168" spans="1:7" x14ac:dyDescent="0.2">
      <c r="A168" s="75" t="s">
        <v>445</v>
      </c>
      <c r="B168" s="76">
        <v>27682</v>
      </c>
      <c r="C168" s="76">
        <v>1908</v>
      </c>
      <c r="D168" s="76">
        <f t="shared" si="4"/>
        <v>25774</v>
      </c>
      <c r="E168" s="77">
        <v>0</v>
      </c>
      <c r="F168" s="77">
        <v>0</v>
      </c>
      <c r="G168" s="78">
        <f t="shared" si="5"/>
        <v>25774</v>
      </c>
    </row>
    <row r="169" spans="1:7" x14ac:dyDescent="0.2">
      <c r="A169" s="71" t="s">
        <v>129</v>
      </c>
      <c r="B169" s="72">
        <v>2907</v>
      </c>
      <c r="C169" s="72">
        <v>0</v>
      </c>
      <c r="D169" s="72">
        <f t="shared" si="4"/>
        <v>2907</v>
      </c>
      <c r="E169" s="73">
        <v>0</v>
      </c>
      <c r="F169" s="73">
        <v>0</v>
      </c>
      <c r="G169" s="74">
        <f t="shared" si="5"/>
        <v>2907</v>
      </c>
    </row>
    <row r="170" spans="1:7" x14ac:dyDescent="0.2">
      <c r="A170" s="71" t="s">
        <v>130</v>
      </c>
      <c r="B170" s="72">
        <v>5016</v>
      </c>
      <c r="C170" s="72">
        <v>0</v>
      </c>
      <c r="D170" s="72">
        <f t="shared" si="4"/>
        <v>5016</v>
      </c>
      <c r="E170" s="73">
        <v>0</v>
      </c>
      <c r="F170" s="73">
        <v>0</v>
      </c>
      <c r="G170" s="74">
        <f t="shared" si="5"/>
        <v>5016</v>
      </c>
    </row>
    <row r="171" spans="1:7" x14ac:dyDescent="0.2">
      <c r="A171" s="71" t="s">
        <v>131</v>
      </c>
      <c r="B171" s="72">
        <v>1818</v>
      </c>
      <c r="C171" s="72">
        <v>0</v>
      </c>
      <c r="D171" s="72">
        <f t="shared" si="4"/>
        <v>1818</v>
      </c>
      <c r="E171" s="73">
        <v>0</v>
      </c>
      <c r="F171" s="73">
        <v>0</v>
      </c>
      <c r="G171" s="74">
        <f t="shared" si="5"/>
        <v>1818</v>
      </c>
    </row>
    <row r="172" spans="1:7" x14ac:dyDescent="0.2">
      <c r="A172" s="71" t="s">
        <v>421</v>
      </c>
      <c r="B172" s="72">
        <f>B168-SUM(B169:B171)</f>
        <v>17941</v>
      </c>
      <c r="C172" s="72">
        <f>C168-SUM(C169:C171)</f>
        <v>1908</v>
      </c>
      <c r="D172" s="72">
        <f t="shared" si="4"/>
        <v>16033</v>
      </c>
      <c r="E172" s="73">
        <f>-SUM(E169:E171)</f>
        <v>0</v>
      </c>
      <c r="F172" s="73">
        <f>-SUM(F169:F171)</f>
        <v>0</v>
      </c>
      <c r="G172" s="74">
        <f t="shared" si="5"/>
        <v>16033</v>
      </c>
    </row>
    <row r="173" spans="1:7" x14ac:dyDescent="0.2">
      <c r="A173" s="75" t="s">
        <v>446</v>
      </c>
      <c r="B173" s="76">
        <v>37808</v>
      </c>
      <c r="C173" s="76">
        <v>0</v>
      </c>
      <c r="D173" s="76">
        <f t="shared" si="4"/>
        <v>37808</v>
      </c>
      <c r="E173" s="77">
        <v>0</v>
      </c>
      <c r="F173" s="77">
        <v>0</v>
      </c>
      <c r="G173" s="78">
        <f t="shared" si="5"/>
        <v>37808</v>
      </c>
    </row>
    <row r="174" spans="1:7" x14ac:dyDescent="0.2">
      <c r="A174" s="71" t="s">
        <v>132</v>
      </c>
      <c r="B174" s="72">
        <v>7251</v>
      </c>
      <c r="C174" s="72">
        <v>0</v>
      </c>
      <c r="D174" s="72">
        <f t="shared" si="4"/>
        <v>7251</v>
      </c>
      <c r="E174" s="73">
        <v>0</v>
      </c>
      <c r="F174" s="73">
        <v>0</v>
      </c>
      <c r="G174" s="74">
        <f t="shared" si="5"/>
        <v>7251</v>
      </c>
    </row>
    <row r="175" spans="1:7" x14ac:dyDescent="0.2">
      <c r="A175" s="71" t="s">
        <v>611</v>
      </c>
      <c r="B175" s="72">
        <v>4669</v>
      </c>
      <c r="C175" s="72">
        <v>0</v>
      </c>
      <c r="D175" s="72">
        <f t="shared" si="4"/>
        <v>4669</v>
      </c>
      <c r="E175" s="73">
        <v>0</v>
      </c>
      <c r="F175" s="73">
        <v>0</v>
      </c>
      <c r="G175" s="74">
        <f t="shared" si="5"/>
        <v>4669</v>
      </c>
    </row>
    <row r="176" spans="1:7" x14ac:dyDescent="0.2">
      <c r="A176" s="71" t="s">
        <v>421</v>
      </c>
      <c r="B176" s="72">
        <f>B173-SUM(B174:B175)</f>
        <v>25888</v>
      </c>
      <c r="C176" s="72">
        <f>C173-SUM(C174:C175)</f>
        <v>0</v>
      </c>
      <c r="D176" s="72">
        <f t="shared" si="4"/>
        <v>25888</v>
      </c>
      <c r="E176" s="73">
        <f>-SUM(E174:E175)</f>
        <v>0</v>
      </c>
      <c r="F176" s="73">
        <f>-SUM(F174:F175)</f>
        <v>0</v>
      </c>
      <c r="G176" s="74">
        <f t="shared" si="5"/>
        <v>25888</v>
      </c>
    </row>
    <row r="177" spans="1:7" x14ac:dyDescent="0.2">
      <c r="A177" s="75" t="s">
        <v>450</v>
      </c>
      <c r="B177" s="76">
        <v>173808</v>
      </c>
      <c r="C177" s="76">
        <v>521</v>
      </c>
      <c r="D177" s="76">
        <f t="shared" si="4"/>
        <v>173287</v>
      </c>
      <c r="E177" s="77">
        <v>0</v>
      </c>
      <c r="F177" s="77">
        <v>0</v>
      </c>
      <c r="G177" s="78">
        <f t="shared" si="5"/>
        <v>173287</v>
      </c>
    </row>
    <row r="178" spans="1:7" x14ac:dyDescent="0.2">
      <c r="A178" s="71" t="s">
        <v>133</v>
      </c>
      <c r="B178" s="72">
        <v>7643</v>
      </c>
      <c r="C178" s="72">
        <v>0</v>
      </c>
      <c r="D178" s="72">
        <f t="shared" si="4"/>
        <v>7643</v>
      </c>
      <c r="E178" s="73">
        <v>0</v>
      </c>
      <c r="F178" s="73">
        <v>0</v>
      </c>
      <c r="G178" s="74">
        <f t="shared" si="5"/>
        <v>7643</v>
      </c>
    </row>
    <row r="179" spans="1:7" x14ac:dyDescent="0.2">
      <c r="A179" s="71" t="s">
        <v>134</v>
      </c>
      <c r="B179" s="72">
        <v>5</v>
      </c>
      <c r="C179" s="72">
        <v>0</v>
      </c>
      <c r="D179" s="72">
        <f t="shared" si="4"/>
        <v>5</v>
      </c>
      <c r="E179" s="73">
        <v>0</v>
      </c>
      <c r="F179" s="73">
        <v>0</v>
      </c>
      <c r="G179" s="74">
        <f t="shared" si="5"/>
        <v>5</v>
      </c>
    </row>
    <row r="180" spans="1:7" x14ac:dyDescent="0.2">
      <c r="A180" s="71" t="s">
        <v>421</v>
      </c>
      <c r="B180" s="72">
        <f>B177-SUM(B178:B179)</f>
        <v>166160</v>
      </c>
      <c r="C180" s="72">
        <f>C177-SUM(C178:C179)</f>
        <v>521</v>
      </c>
      <c r="D180" s="72">
        <f t="shared" si="4"/>
        <v>165639</v>
      </c>
      <c r="E180" s="73">
        <f>-SUM(E178:E179)</f>
        <v>0</v>
      </c>
      <c r="F180" s="73">
        <f>-SUM(F178:F179)</f>
        <v>0</v>
      </c>
      <c r="G180" s="74">
        <f t="shared" si="5"/>
        <v>165639</v>
      </c>
    </row>
    <row r="181" spans="1:7" x14ac:dyDescent="0.2">
      <c r="A181" s="75" t="s">
        <v>451</v>
      </c>
      <c r="B181" s="76">
        <v>99092</v>
      </c>
      <c r="C181" s="76">
        <v>23</v>
      </c>
      <c r="D181" s="76">
        <f t="shared" si="4"/>
        <v>99069</v>
      </c>
      <c r="E181" s="77">
        <v>0</v>
      </c>
      <c r="F181" s="77">
        <v>0</v>
      </c>
      <c r="G181" s="78">
        <f t="shared" si="5"/>
        <v>99069</v>
      </c>
    </row>
    <row r="182" spans="1:7" x14ac:dyDescent="0.2">
      <c r="A182" s="71" t="s">
        <v>135</v>
      </c>
      <c r="B182" s="72">
        <v>9189</v>
      </c>
      <c r="C182" s="72">
        <v>0</v>
      </c>
      <c r="D182" s="72">
        <f t="shared" si="4"/>
        <v>9189</v>
      </c>
      <c r="E182" s="73">
        <v>954</v>
      </c>
      <c r="F182" s="73">
        <v>0</v>
      </c>
      <c r="G182" s="74">
        <f t="shared" si="5"/>
        <v>10143</v>
      </c>
    </row>
    <row r="183" spans="1:7" x14ac:dyDescent="0.2">
      <c r="A183" s="71" t="s">
        <v>136</v>
      </c>
      <c r="B183" s="72">
        <v>2316</v>
      </c>
      <c r="C183" s="72">
        <v>0</v>
      </c>
      <c r="D183" s="72">
        <f t="shared" si="4"/>
        <v>2316</v>
      </c>
      <c r="E183" s="73">
        <v>0</v>
      </c>
      <c r="F183" s="73">
        <v>0</v>
      </c>
      <c r="G183" s="74">
        <f t="shared" si="5"/>
        <v>2316</v>
      </c>
    </row>
    <row r="184" spans="1:7" x14ac:dyDescent="0.2">
      <c r="A184" s="71" t="s">
        <v>137</v>
      </c>
      <c r="B184" s="72">
        <v>10561</v>
      </c>
      <c r="C184" s="72">
        <v>0</v>
      </c>
      <c r="D184" s="72">
        <f t="shared" si="4"/>
        <v>10561</v>
      </c>
      <c r="E184" s="73">
        <v>0</v>
      </c>
      <c r="F184" s="73">
        <v>0</v>
      </c>
      <c r="G184" s="74">
        <f t="shared" si="5"/>
        <v>10561</v>
      </c>
    </row>
    <row r="185" spans="1:7" x14ac:dyDescent="0.2">
      <c r="A185" s="71" t="s">
        <v>421</v>
      </c>
      <c r="B185" s="72">
        <f>B181-SUM(B182:B184)</f>
        <v>77026</v>
      </c>
      <c r="C185" s="72">
        <f>C181-SUM(C182:C184)</f>
        <v>23</v>
      </c>
      <c r="D185" s="72">
        <f t="shared" si="4"/>
        <v>77003</v>
      </c>
      <c r="E185" s="73">
        <f>-SUM(E182:E184)</f>
        <v>-954</v>
      </c>
      <c r="F185" s="73">
        <f>-SUM(F182:F184)</f>
        <v>0</v>
      </c>
      <c r="G185" s="74">
        <f t="shared" si="5"/>
        <v>76049</v>
      </c>
    </row>
    <row r="186" spans="1:7" x14ac:dyDescent="0.2">
      <c r="A186" s="75" t="s">
        <v>452</v>
      </c>
      <c r="B186" s="76">
        <v>1276410</v>
      </c>
      <c r="C186" s="76">
        <v>793</v>
      </c>
      <c r="D186" s="76">
        <f t="shared" si="4"/>
        <v>1275617</v>
      </c>
      <c r="E186" s="77">
        <v>0</v>
      </c>
      <c r="F186" s="77">
        <v>0</v>
      </c>
      <c r="G186" s="78">
        <f t="shared" si="5"/>
        <v>1275617</v>
      </c>
    </row>
    <row r="187" spans="1:7" x14ac:dyDescent="0.2">
      <c r="A187" s="71" t="s">
        <v>138</v>
      </c>
      <c r="B187" s="72">
        <v>35313</v>
      </c>
      <c r="C187" s="72">
        <v>0</v>
      </c>
      <c r="D187" s="72">
        <f t="shared" si="4"/>
        <v>35313</v>
      </c>
      <c r="E187" s="73">
        <v>0</v>
      </c>
      <c r="F187" s="73">
        <v>0</v>
      </c>
      <c r="G187" s="74">
        <f t="shared" si="5"/>
        <v>35313</v>
      </c>
    </row>
    <row r="188" spans="1:7" x14ac:dyDescent="0.2">
      <c r="A188" s="71" t="s">
        <v>139</v>
      </c>
      <c r="B188" s="72">
        <v>346609</v>
      </c>
      <c r="C188" s="72">
        <v>572</v>
      </c>
      <c r="D188" s="72">
        <f t="shared" si="4"/>
        <v>346037</v>
      </c>
      <c r="E188" s="73">
        <v>0</v>
      </c>
      <c r="F188" s="73">
        <v>0</v>
      </c>
      <c r="G188" s="74">
        <f t="shared" si="5"/>
        <v>346037</v>
      </c>
    </row>
    <row r="189" spans="1:7" x14ac:dyDescent="0.2">
      <c r="A189" s="71" t="s">
        <v>140</v>
      </c>
      <c r="B189" s="72">
        <v>25307</v>
      </c>
      <c r="C189" s="72">
        <v>0</v>
      </c>
      <c r="D189" s="72">
        <f t="shared" si="4"/>
        <v>25307</v>
      </c>
      <c r="E189" s="73">
        <v>0</v>
      </c>
      <c r="F189" s="73">
        <v>0</v>
      </c>
      <c r="G189" s="74">
        <f t="shared" si="5"/>
        <v>25307</v>
      </c>
    </row>
    <row r="190" spans="1:7" x14ac:dyDescent="0.2">
      <c r="A190" s="71" t="s">
        <v>421</v>
      </c>
      <c r="B190" s="72">
        <f>B186-SUM(B187:B189)</f>
        <v>869181</v>
      </c>
      <c r="C190" s="72">
        <f>C186-SUM(C187:C189)</f>
        <v>221</v>
      </c>
      <c r="D190" s="72">
        <f t="shared" si="4"/>
        <v>868960</v>
      </c>
      <c r="E190" s="73">
        <f>-SUM(E187:E189)</f>
        <v>0</v>
      </c>
      <c r="F190" s="73">
        <f>-SUM(F187:F189)</f>
        <v>0</v>
      </c>
      <c r="G190" s="74">
        <f t="shared" si="5"/>
        <v>868960</v>
      </c>
    </row>
    <row r="191" spans="1:7" x14ac:dyDescent="0.2">
      <c r="A191" s="75" t="s">
        <v>453</v>
      </c>
      <c r="B191" s="76">
        <v>20022</v>
      </c>
      <c r="C191" s="76">
        <v>1549</v>
      </c>
      <c r="D191" s="76">
        <f t="shared" si="4"/>
        <v>18473</v>
      </c>
      <c r="E191" s="77">
        <v>0</v>
      </c>
      <c r="F191" s="77">
        <v>0</v>
      </c>
      <c r="G191" s="78">
        <f t="shared" si="5"/>
        <v>18473</v>
      </c>
    </row>
    <row r="192" spans="1:7" x14ac:dyDescent="0.2">
      <c r="A192" s="71" t="s">
        <v>141</v>
      </c>
      <c r="B192" s="72">
        <v>2695</v>
      </c>
      <c r="C192" s="72">
        <v>0</v>
      </c>
      <c r="D192" s="72">
        <f t="shared" si="4"/>
        <v>2695</v>
      </c>
      <c r="E192" s="73">
        <v>0</v>
      </c>
      <c r="F192" s="73">
        <v>0</v>
      </c>
      <c r="G192" s="74">
        <f t="shared" si="5"/>
        <v>2695</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185</v>
      </c>
      <c r="C194" s="72">
        <v>0</v>
      </c>
      <c r="D194" s="72">
        <f t="shared" si="4"/>
        <v>185</v>
      </c>
      <c r="E194" s="73">
        <v>0</v>
      </c>
      <c r="F194" s="73">
        <v>0</v>
      </c>
      <c r="G194" s="74">
        <f t="shared" si="5"/>
        <v>185</v>
      </c>
    </row>
    <row r="195" spans="1:7" x14ac:dyDescent="0.2">
      <c r="A195" s="71" t="s">
        <v>144</v>
      </c>
      <c r="B195" s="72">
        <v>565</v>
      </c>
      <c r="C195" s="72">
        <v>0</v>
      </c>
      <c r="D195" s="72">
        <f t="shared" si="4"/>
        <v>565</v>
      </c>
      <c r="E195" s="73">
        <v>0</v>
      </c>
      <c r="F195" s="73">
        <v>0</v>
      </c>
      <c r="G195" s="74">
        <f t="shared" si="5"/>
        <v>565</v>
      </c>
    </row>
    <row r="196" spans="1:7" x14ac:dyDescent="0.2">
      <c r="A196" s="71" t="s">
        <v>145</v>
      </c>
      <c r="B196" s="72">
        <v>300</v>
      </c>
      <c r="C196" s="72">
        <v>0</v>
      </c>
      <c r="D196" s="72">
        <f t="shared" si="4"/>
        <v>300</v>
      </c>
      <c r="E196" s="73">
        <v>0</v>
      </c>
      <c r="F196" s="73">
        <v>0</v>
      </c>
      <c r="G196" s="74">
        <f t="shared" si="5"/>
        <v>300</v>
      </c>
    </row>
    <row r="197" spans="1:7" x14ac:dyDescent="0.2">
      <c r="A197" s="71" t="s">
        <v>421</v>
      </c>
      <c r="B197" s="72">
        <f>B191-SUM(B192:B196)</f>
        <v>15913</v>
      </c>
      <c r="C197" s="72">
        <f>C191-SUM(C192:C196)</f>
        <v>1549</v>
      </c>
      <c r="D197" s="72">
        <f t="shared" si="4"/>
        <v>14364</v>
      </c>
      <c r="E197" s="73">
        <f>-SUM(E192:E196)</f>
        <v>0</v>
      </c>
      <c r="F197" s="73">
        <f>-SUM(F192:F196)</f>
        <v>0</v>
      </c>
      <c r="G197" s="74">
        <f t="shared" si="5"/>
        <v>14364</v>
      </c>
    </row>
    <row r="198" spans="1:7" x14ac:dyDescent="0.2">
      <c r="A198" s="75" t="s">
        <v>454</v>
      </c>
      <c r="B198" s="76">
        <v>139586</v>
      </c>
      <c r="C198" s="76">
        <v>0</v>
      </c>
      <c r="D198" s="76">
        <f t="shared" si="4"/>
        <v>139586</v>
      </c>
      <c r="E198" s="77">
        <v>0</v>
      </c>
      <c r="F198" s="77">
        <v>0</v>
      </c>
      <c r="G198" s="78">
        <f t="shared" si="5"/>
        <v>139586</v>
      </c>
    </row>
    <row r="199" spans="1:7" x14ac:dyDescent="0.2">
      <c r="A199" s="71" t="s">
        <v>146</v>
      </c>
      <c r="B199" s="72">
        <v>5191</v>
      </c>
      <c r="C199" s="72">
        <v>0</v>
      </c>
      <c r="D199" s="72">
        <f t="shared" si="4"/>
        <v>5191</v>
      </c>
      <c r="E199" s="73">
        <v>0</v>
      </c>
      <c r="F199" s="73">
        <v>0</v>
      </c>
      <c r="G199" s="74">
        <f t="shared" si="5"/>
        <v>5191</v>
      </c>
    </row>
    <row r="200" spans="1:7" x14ac:dyDescent="0.2">
      <c r="A200" s="71" t="s">
        <v>147</v>
      </c>
      <c r="B200" s="72">
        <v>3940</v>
      </c>
      <c r="C200" s="72">
        <v>0</v>
      </c>
      <c r="D200" s="72">
        <f t="shared" si="4"/>
        <v>3940</v>
      </c>
      <c r="E200" s="73">
        <v>0</v>
      </c>
      <c r="F200" s="73">
        <v>0</v>
      </c>
      <c r="G200" s="74">
        <f t="shared" si="5"/>
        <v>3940</v>
      </c>
    </row>
    <row r="201" spans="1:7" x14ac:dyDescent="0.2">
      <c r="A201" s="71" t="s">
        <v>148</v>
      </c>
      <c r="B201" s="72">
        <v>416</v>
      </c>
      <c r="C201" s="72">
        <v>0</v>
      </c>
      <c r="D201" s="72">
        <f t="shared" ref="D201:D264" si="6">(B201-C201)</f>
        <v>416</v>
      </c>
      <c r="E201" s="73">
        <v>0</v>
      </c>
      <c r="F201" s="73">
        <v>0</v>
      </c>
      <c r="G201" s="74">
        <f t="shared" si="5"/>
        <v>416</v>
      </c>
    </row>
    <row r="202" spans="1:7" x14ac:dyDescent="0.2">
      <c r="A202" s="71" t="s">
        <v>149</v>
      </c>
      <c r="B202" s="72">
        <v>22296</v>
      </c>
      <c r="C202" s="72">
        <v>0</v>
      </c>
      <c r="D202" s="72">
        <f t="shared" si="6"/>
        <v>22296</v>
      </c>
      <c r="E202" s="73">
        <v>0</v>
      </c>
      <c r="F202" s="73">
        <v>0</v>
      </c>
      <c r="G202" s="74">
        <f t="shared" ref="G202:G265" si="7">SUM(D202:F202)</f>
        <v>22296</v>
      </c>
    </row>
    <row r="203" spans="1:7" x14ac:dyDescent="0.2">
      <c r="A203" s="71" t="s">
        <v>150</v>
      </c>
      <c r="B203" s="72">
        <v>15361</v>
      </c>
      <c r="C203" s="72">
        <v>0</v>
      </c>
      <c r="D203" s="72">
        <f t="shared" si="6"/>
        <v>15361</v>
      </c>
      <c r="E203" s="73">
        <v>14</v>
      </c>
      <c r="F203" s="73">
        <v>0</v>
      </c>
      <c r="G203" s="74">
        <f t="shared" si="7"/>
        <v>15375</v>
      </c>
    </row>
    <row r="204" spans="1:7" x14ac:dyDescent="0.2">
      <c r="A204" s="71" t="s">
        <v>421</v>
      </c>
      <c r="B204" s="72">
        <f>B198-SUM(B199:B203)</f>
        <v>92382</v>
      </c>
      <c r="C204" s="72">
        <f>C198-SUM(C199:C203)</f>
        <v>0</v>
      </c>
      <c r="D204" s="72">
        <f t="shared" si="6"/>
        <v>92382</v>
      </c>
      <c r="E204" s="73">
        <f>-SUM(E199:E203)</f>
        <v>-14</v>
      </c>
      <c r="F204" s="73">
        <f>-SUM(F199:F203)</f>
        <v>0</v>
      </c>
      <c r="G204" s="74">
        <f t="shared" si="7"/>
        <v>92368</v>
      </c>
    </row>
    <row r="205" spans="1:7" x14ac:dyDescent="0.2">
      <c r="A205" s="75" t="s">
        <v>455</v>
      </c>
      <c r="B205" s="76">
        <v>50166</v>
      </c>
      <c r="C205" s="76">
        <v>7731</v>
      </c>
      <c r="D205" s="76">
        <f t="shared" si="6"/>
        <v>42435</v>
      </c>
      <c r="E205" s="77">
        <v>0</v>
      </c>
      <c r="F205" s="77">
        <v>0</v>
      </c>
      <c r="G205" s="78">
        <f t="shared" si="7"/>
        <v>42435</v>
      </c>
    </row>
    <row r="206" spans="1:7" x14ac:dyDescent="0.2">
      <c r="A206" s="71" t="s">
        <v>151</v>
      </c>
      <c r="B206" s="72">
        <v>499</v>
      </c>
      <c r="C206" s="72">
        <v>0</v>
      </c>
      <c r="D206" s="72">
        <f t="shared" si="6"/>
        <v>499</v>
      </c>
      <c r="E206" s="73">
        <v>0</v>
      </c>
      <c r="F206" s="73">
        <v>0</v>
      </c>
      <c r="G206" s="74">
        <f t="shared" si="7"/>
        <v>499</v>
      </c>
    </row>
    <row r="207" spans="1:7" x14ac:dyDescent="0.2">
      <c r="A207" s="71" t="s">
        <v>152</v>
      </c>
      <c r="B207" s="72">
        <v>125</v>
      </c>
      <c r="C207" s="72">
        <v>0</v>
      </c>
      <c r="D207" s="72">
        <f t="shared" si="6"/>
        <v>125</v>
      </c>
      <c r="E207" s="73">
        <v>0</v>
      </c>
      <c r="F207" s="73">
        <v>0</v>
      </c>
      <c r="G207" s="74">
        <f t="shared" si="7"/>
        <v>125</v>
      </c>
    </row>
    <row r="208" spans="1:7" x14ac:dyDescent="0.2">
      <c r="A208" s="71" t="s">
        <v>153</v>
      </c>
      <c r="B208" s="72">
        <v>228</v>
      </c>
      <c r="C208" s="72">
        <v>0</v>
      </c>
      <c r="D208" s="72">
        <f t="shared" si="6"/>
        <v>228</v>
      </c>
      <c r="E208" s="73">
        <v>0</v>
      </c>
      <c r="F208" s="73">
        <v>0</v>
      </c>
      <c r="G208" s="74">
        <f t="shared" si="7"/>
        <v>228</v>
      </c>
    </row>
    <row r="209" spans="1:7" x14ac:dyDescent="0.2">
      <c r="A209" s="71" t="s">
        <v>154</v>
      </c>
      <c r="B209" s="72">
        <v>911</v>
      </c>
      <c r="C209" s="72">
        <v>0</v>
      </c>
      <c r="D209" s="72">
        <f t="shared" si="6"/>
        <v>911</v>
      </c>
      <c r="E209" s="73">
        <v>0</v>
      </c>
      <c r="F209" s="73">
        <v>0</v>
      </c>
      <c r="G209" s="74">
        <f t="shared" si="7"/>
        <v>911</v>
      </c>
    </row>
    <row r="210" spans="1:7" x14ac:dyDescent="0.2">
      <c r="A210" s="71" t="s">
        <v>155</v>
      </c>
      <c r="B210" s="72">
        <v>2222</v>
      </c>
      <c r="C210" s="72">
        <v>0</v>
      </c>
      <c r="D210" s="72">
        <f t="shared" si="6"/>
        <v>2222</v>
      </c>
      <c r="E210" s="73">
        <v>0</v>
      </c>
      <c r="F210" s="73">
        <v>0</v>
      </c>
      <c r="G210" s="74">
        <f t="shared" si="7"/>
        <v>2222</v>
      </c>
    </row>
    <row r="211" spans="1:7" x14ac:dyDescent="0.2">
      <c r="A211" s="71" t="s">
        <v>156</v>
      </c>
      <c r="B211" s="72">
        <v>940</v>
      </c>
      <c r="C211" s="72">
        <v>0</v>
      </c>
      <c r="D211" s="72">
        <f t="shared" si="6"/>
        <v>940</v>
      </c>
      <c r="E211" s="73">
        <v>0</v>
      </c>
      <c r="F211" s="73">
        <v>0</v>
      </c>
      <c r="G211" s="74">
        <f t="shared" si="7"/>
        <v>940</v>
      </c>
    </row>
    <row r="212" spans="1:7" x14ac:dyDescent="0.2">
      <c r="A212" s="71" t="s">
        <v>157</v>
      </c>
      <c r="B212" s="72">
        <v>681</v>
      </c>
      <c r="C212" s="72">
        <v>0</v>
      </c>
      <c r="D212" s="72">
        <f t="shared" si="6"/>
        <v>681</v>
      </c>
      <c r="E212" s="73">
        <v>0</v>
      </c>
      <c r="F212" s="73">
        <v>0</v>
      </c>
      <c r="G212" s="74">
        <f t="shared" si="7"/>
        <v>681</v>
      </c>
    </row>
    <row r="213" spans="1:7" x14ac:dyDescent="0.2">
      <c r="A213" s="71" t="s">
        <v>158</v>
      </c>
      <c r="B213" s="72">
        <v>255</v>
      </c>
      <c r="C213" s="72">
        <v>0</v>
      </c>
      <c r="D213" s="72">
        <f t="shared" si="6"/>
        <v>255</v>
      </c>
      <c r="E213" s="73">
        <v>0</v>
      </c>
      <c r="F213" s="73">
        <v>0</v>
      </c>
      <c r="G213" s="74">
        <f t="shared" si="7"/>
        <v>255</v>
      </c>
    </row>
    <row r="214" spans="1:7" x14ac:dyDescent="0.2">
      <c r="A214" s="71" t="s">
        <v>159</v>
      </c>
      <c r="B214" s="72">
        <v>2318</v>
      </c>
      <c r="C214" s="72">
        <v>1672</v>
      </c>
      <c r="D214" s="72">
        <f t="shared" si="6"/>
        <v>646</v>
      </c>
      <c r="E214" s="73">
        <v>0</v>
      </c>
      <c r="F214" s="73">
        <v>0</v>
      </c>
      <c r="G214" s="74">
        <f t="shared" si="7"/>
        <v>646</v>
      </c>
    </row>
    <row r="215" spans="1:7" x14ac:dyDescent="0.2">
      <c r="A215" s="71" t="s">
        <v>160</v>
      </c>
      <c r="B215" s="72">
        <v>7979</v>
      </c>
      <c r="C215" s="72">
        <v>1875</v>
      </c>
      <c r="D215" s="72">
        <f t="shared" si="6"/>
        <v>6104</v>
      </c>
      <c r="E215" s="73">
        <v>6</v>
      </c>
      <c r="F215" s="73">
        <v>0</v>
      </c>
      <c r="G215" s="74">
        <f t="shared" si="7"/>
        <v>6110</v>
      </c>
    </row>
    <row r="216" spans="1:7" x14ac:dyDescent="0.2">
      <c r="A216" s="71" t="s">
        <v>161</v>
      </c>
      <c r="B216" s="72">
        <v>1926</v>
      </c>
      <c r="C216" s="72">
        <v>0</v>
      </c>
      <c r="D216" s="72">
        <f t="shared" si="6"/>
        <v>1926</v>
      </c>
      <c r="E216" s="73">
        <v>0</v>
      </c>
      <c r="F216" s="73">
        <v>0</v>
      </c>
      <c r="G216" s="74">
        <f t="shared" si="7"/>
        <v>1926</v>
      </c>
    </row>
    <row r="217" spans="1:7" x14ac:dyDescent="0.2">
      <c r="A217" s="71" t="s">
        <v>421</v>
      </c>
      <c r="B217" s="72">
        <f>B205-SUM(B206:B216)</f>
        <v>32082</v>
      </c>
      <c r="C217" s="72">
        <f>C205-SUM(C206:C216)</f>
        <v>4184</v>
      </c>
      <c r="D217" s="72">
        <f t="shared" si="6"/>
        <v>27898</v>
      </c>
      <c r="E217" s="73">
        <f>-SUM(E206:E216)</f>
        <v>-6</v>
      </c>
      <c r="F217" s="73">
        <f>-SUM(F206:F216)</f>
        <v>0</v>
      </c>
      <c r="G217" s="74">
        <f t="shared" si="7"/>
        <v>27892</v>
      </c>
    </row>
    <row r="218" spans="1:7" x14ac:dyDescent="0.2">
      <c r="A218" s="75" t="s">
        <v>456</v>
      </c>
      <c r="B218" s="76">
        <v>14554</v>
      </c>
      <c r="C218" s="76">
        <v>1119</v>
      </c>
      <c r="D218" s="76">
        <f t="shared" si="6"/>
        <v>13435</v>
      </c>
      <c r="E218" s="77">
        <v>0</v>
      </c>
      <c r="F218" s="77">
        <v>0</v>
      </c>
      <c r="G218" s="78">
        <f t="shared" si="7"/>
        <v>13435</v>
      </c>
    </row>
    <row r="219" spans="1:7" x14ac:dyDescent="0.2">
      <c r="A219" s="71" t="s">
        <v>162</v>
      </c>
      <c r="B219" s="72">
        <v>2468</v>
      </c>
      <c r="C219" s="72">
        <v>0</v>
      </c>
      <c r="D219" s="72">
        <f t="shared" si="6"/>
        <v>2468</v>
      </c>
      <c r="E219" s="73">
        <v>0</v>
      </c>
      <c r="F219" s="73">
        <v>0</v>
      </c>
      <c r="G219" s="74">
        <f t="shared" si="7"/>
        <v>2468</v>
      </c>
    </row>
    <row r="220" spans="1:7" x14ac:dyDescent="0.2">
      <c r="A220" s="71" t="s">
        <v>421</v>
      </c>
      <c r="B220" s="72">
        <f>B218-B219</f>
        <v>12086</v>
      </c>
      <c r="C220" s="72">
        <f>C218-C219</f>
        <v>1119</v>
      </c>
      <c r="D220" s="72">
        <f t="shared" si="6"/>
        <v>10967</v>
      </c>
      <c r="E220" s="73">
        <f>-E219</f>
        <v>0</v>
      </c>
      <c r="F220" s="73">
        <f>-F219</f>
        <v>0</v>
      </c>
      <c r="G220" s="74">
        <f t="shared" si="7"/>
        <v>10967</v>
      </c>
    </row>
    <row r="221" spans="1:7" x14ac:dyDescent="0.2">
      <c r="A221" s="75" t="s">
        <v>457</v>
      </c>
      <c r="B221" s="76">
        <v>8618</v>
      </c>
      <c r="C221" s="76">
        <v>1703</v>
      </c>
      <c r="D221" s="76">
        <f t="shared" si="6"/>
        <v>6915</v>
      </c>
      <c r="E221" s="77">
        <v>0</v>
      </c>
      <c r="F221" s="77">
        <v>0</v>
      </c>
      <c r="G221" s="78">
        <f t="shared" si="7"/>
        <v>6915</v>
      </c>
    </row>
    <row r="222" spans="1:7" x14ac:dyDescent="0.2">
      <c r="A222" s="71" t="s">
        <v>163</v>
      </c>
      <c r="B222" s="72">
        <v>1216</v>
      </c>
      <c r="C222" s="72">
        <v>0</v>
      </c>
      <c r="D222" s="72">
        <f t="shared" si="6"/>
        <v>1216</v>
      </c>
      <c r="E222" s="73">
        <v>0</v>
      </c>
      <c r="F222" s="73">
        <v>0</v>
      </c>
      <c r="G222" s="74">
        <f t="shared" si="7"/>
        <v>1216</v>
      </c>
    </row>
    <row r="223" spans="1:7" x14ac:dyDescent="0.2">
      <c r="A223" s="71" t="s">
        <v>421</v>
      </c>
      <c r="B223" s="72">
        <f>(B221-B222)</f>
        <v>7402</v>
      </c>
      <c r="C223" s="72">
        <f>(C221-C222)</f>
        <v>1703</v>
      </c>
      <c r="D223" s="72">
        <f t="shared" si="6"/>
        <v>5699</v>
      </c>
      <c r="E223" s="73">
        <f>-E222</f>
        <v>0</v>
      </c>
      <c r="F223" s="73">
        <f>-F222</f>
        <v>0</v>
      </c>
      <c r="G223" s="74">
        <f t="shared" si="7"/>
        <v>5699</v>
      </c>
    </row>
    <row r="224" spans="1:7" x14ac:dyDescent="0.2">
      <c r="A224" s="75" t="s">
        <v>458</v>
      </c>
      <c r="B224" s="76">
        <v>303317</v>
      </c>
      <c r="C224" s="76">
        <v>1070</v>
      </c>
      <c r="D224" s="76">
        <f t="shared" si="6"/>
        <v>302247</v>
      </c>
      <c r="E224" s="77">
        <v>0</v>
      </c>
      <c r="F224" s="77">
        <v>0</v>
      </c>
      <c r="G224" s="78">
        <f t="shared" si="7"/>
        <v>302247</v>
      </c>
    </row>
    <row r="225" spans="1:7" x14ac:dyDescent="0.2">
      <c r="A225" s="71" t="s">
        <v>164</v>
      </c>
      <c r="B225" s="72">
        <v>1793</v>
      </c>
      <c r="C225" s="72">
        <v>0</v>
      </c>
      <c r="D225" s="72">
        <f t="shared" si="6"/>
        <v>1793</v>
      </c>
      <c r="E225" s="73">
        <v>0</v>
      </c>
      <c r="F225" s="73">
        <v>0</v>
      </c>
      <c r="G225" s="74">
        <f t="shared" si="7"/>
        <v>1793</v>
      </c>
    </row>
    <row r="226" spans="1:7" x14ac:dyDescent="0.2">
      <c r="A226" s="71" t="s">
        <v>165</v>
      </c>
      <c r="B226" s="72">
        <v>30201</v>
      </c>
      <c r="C226" s="72">
        <v>0</v>
      </c>
      <c r="D226" s="72">
        <f t="shared" si="6"/>
        <v>30201</v>
      </c>
      <c r="E226" s="73">
        <v>0</v>
      </c>
      <c r="F226" s="73">
        <v>0</v>
      </c>
      <c r="G226" s="74">
        <f t="shared" si="7"/>
        <v>30201</v>
      </c>
    </row>
    <row r="227" spans="1:7" x14ac:dyDescent="0.2">
      <c r="A227" s="71" t="s">
        <v>166</v>
      </c>
      <c r="B227" s="72">
        <v>18795</v>
      </c>
      <c r="C227" s="72">
        <v>0</v>
      </c>
      <c r="D227" s="72">
        <f t="shared" si="6"/>
        <v>18795</v>
      </c>
      <c r="E227" s="73">
        <v>34</v>
      </c>
      <c r="F227" s="73">
        <v>0</v>
      </c>
      <c r="G227" s="74">
        <f t="shared" si="7"/>
        <v>18829</v>
      </c>
    </row>
    <row r="228" spans="1:7" x14ac:dyDescent="0.2">
      <c r="A228" s="71" t="s">
        <v>167</v>
      </c>
      <c r="B228" s="72">
        <v>4182</v>
      </c>
      <c r="C228" s="72">
        <v>0</v>
      </c>
      <c r="D228" s="72">
        <f t="shared" si="6"/>
        <v>4182</v>
      </c>
      <c r="E228" s="73">
        <v>0</v>
      </c>
      <c r="F228" s="73">
        <v>0</v>
      </c>
      <c r="G228" s="74">
        <f t="shared" si="7"/>
        <v>4182</v>
      </c>
    </row>
    <row r="229" spans="1:7" x14ac:dyDescent="0.2">
      <c r="A229" s="71" t="s">
        <v>168</v>
      </c>
      <c r="B229" s="72">
        <v>9529</v>
      </c>
      <c r="C229" s="72">
        <v>0</v>
      </c>
      <c r="D229" s="72">
        <f t="shared" si="6"/>
        <v>9529</v>
      </c>
      <c r="E229" s="73">
        <v>0</v>
      </c>
      <c r="F229" s="73">
        <v>0</v>
      </c>
      <c r="G229" s="74">
        <f t="shared" si="7"/>
        <v>9529</v>
      </c>
    </row>
    <row r="230" spans="1:7" x14ac:dyDescent="0.2">
      <c r="A230" s="71" t="s">
        <v>169</v>
      </c>
      <c r="B230" s="72">
        <v>1083</v>
      </c>
      <c r="C230" s="72">
        <v>0</v>
      </c>
      <c r="D230" s="72">
        <f t="shared" si="6"/>
        <v>1083</v>
      </c>
      <c r="E230" s="73">
        <v>0</v>
      </c>
      <c r="F230" s="73">
        <v>0</v>
      </c>
      <c r="G230" s="74">
        <f t="shared" si="7"/>
        <v>1083</v>
      </c>
    </row>
    <row r="231" spans="1:7" x14ac:dyDescent="0.2">
      <c r="A231" s="71" t="s">
        <v>170</v>
      </c>
      <c r="B231" s="72">
        <v>13947</v>
      </c>
      <c r="C231" s="72">
        <v>0</v>
      </c>
      <c r="D231" s="72">
        <f t="shared" si="6"/>
        <v>13947</v>
      </c>
      <c r="E231" s="73">
        <v>0</v>
      </c>
      <c r="F231" s="73">
        <v>0</v>
      </c>
      <c r="G231" s="74">
        <f t="shared" si="7"/>
        <v>13947</v>
      </c>
    </row>
    <row r="232" spans="1:7" x14ac:dyDescent="0.2">
      <c r="A232" s="71" t="s">
        <v>171</v>
      </c>
      <c r="B232" s="72">
        <v>20761</v>
      </c>
      <c r="C232" s="72">
        <v>0</v>
      </c>
      <c r="D232" s="72">
        <f t="shared" si="6"/>
        <v>20761</v>
      </c>
      <c r="E232" s="73">
        <v>0</v>
      </c>
      <c r="F232" s="73">
        <v>0</v>
      </c>
      <c r="G232" s="74">
        <f t="shared" si="7"/>
        <v>20761</v>
      </c>
    </row>
    <row r="233" spans="1:7" x14ac:dyDescent="0.2">
      <c r="A233" s="71" t="s">
        <v>172</v>
      </c>
      <c r="B233" s="72">
        <v>5158</v>
      </c>
      <c r="C233" s="72">
        <v>0</v>
      </c>
      <c r="D233" s="72">
        <f t="shared" si="6"/>
        <v>5158</v>
      </c>
      <c r="E233" s="73">
        <v>0</v>
      </c>
      <c r="F233" s="73">
        <v>0</v>
      </c>
      <c r="G233" s="74">
        <f t="shared" si="7"/>
        <v>5158</v>
      </c>
    </row>
    <row r="234" spans="1:7" x14ac:dyDescent="0.2">
      <c r="A234" s="71" t="s">
        <v>173</v>
      </c>
      <c r="B234" s="72">
        <v>9743</v>
      </c>
      <c r="C234" s="72">
        <v>0</v>
      </c>
      <c r="D234" s="72">
        <f t="shared" si="6"/>
        <v>9743</v>
      </c>
      <c r="E234" s="73">
        <v>0</v>
      </c>
      <c r="F234" s="73">
        <v>0</v>
      </c>
      <c r="G234" s="74">
        <f t="shared" si="7"/>
        <v>9743</v>
      </c>
    </row>
    <row r="235" spans="1:7" x14ac:dyDescent="0.2">
      <c r="A235" s="71" t="s">
        <v>174</v>
      </c>
      <c r="B235" s="72">
        <v>1451</v>
      </c>
      <c r="C235" s="72">
        <v>0</v>
      </c>
      <c r="D235" s="72">
        <f t="shared" si="6"/>
        <v>1451</v>
      </c>
      <c r="E235" s="73">
        <v>0</v>
      </c>
      <c r="F235" s="73">
        <v>0</v>
      </c>
      <c r="G235" s="74">
        <f t="shared" si="7"/>
        <v>1451</v>
      </c>
    </row>
    <row r="236" spans="1:7" x14ac:dyDescent="0.2">
      <c r="A236" s="71" t="s">
        <v>175</v>
      </c>
      <c r="B236" s="72">
        <v>12870</v>
      </c>
      <c r="C236" s="72">
        <v>0</v>
      </c>
      <c r="D236" s="72">
        <f t="shared" si="6"/>
        <v>12870</v>
      </c>
      <c r="E236" s="73">
        <v>0</v>
      </c>
      <c r="F236" s="73">
        <v>0</v>
      </c>
      <c r="G236" s="74">
        <f t="shared" si="7"/>
        <v>12870</v>
      </c>
    </row>
    <row r="237" spans="1:7" x14ac:dyDescent="0.2">
      <c r="A237" s="71" t="s">
        <v>176</v>
      </c>
      <c r="B237" s="72">
        <v>14260</v>
      </c>
      <c r="C237" s="72">
        <v>0</v>
      </c>
      <c r="D237" s="72">
        <f t="shared" si="6"/>
        <v>14260</v>
      </c>
      <c r="E237" s="73">
        <v>1</v>
      </c>
      <c r="F237" s="73">
        <v>0</v>
      </c>
      <c r="G237" s="74">
        <f t="shared" si="7"/>
        <v>14261</v>
      </c>
    </row>
    <row r="238" spans="1:7" x14ac:dyDescent="0.2">
      <c r="A238" s="71" t="s">
        <v>177</v>
      </c>
      <c r="B238" s="72">
        <v>3546</v>
      </c>
      <c r="C238" s="72">
        <v>0</v>
      </c>
      <c r="D238" s="72">
        <f t="shared" si="6"/>
        <v>3546</v>
      </c>
      <c r="E238" s="73">
        <v>4</v>
      </c>
      <c r="F238" s="73">
        <v>0</v>
      </c>
      <c r="G238" s="74">
        <f t="shared" si="7"/>
        <v>3550</v>
      </c>
    </row>
    <row r="239" spans="1:7" x14ac:dyDescent="0.2">
      <c r="A239" s="71" t="s">
        <v>421</v>
      </c>
      <c r="B239" s="72">
        <f>B224-SUM(B225:B238)</f>
        <v>155998</v>
      </c>
      <c r="C239" s="72">
        <f>C224-SUM(C225:C238)</f>
        <v>1070</v>
      </c>
      <c r="D239" s="72">
        <f t="shared" si="6"/>
        <v>154928</v>
      </c>
      <c r="E239" s="73">
        <f>-SUM(E225:E238)</f>
        <v>-39</v>
      </c>
      <c r="F239" s="73">
        <f>-SUM(F225:F238)</f>
        <v>0</v>
      </c>
      <c r="G239" s="74">
        <f t="shared" si="7"/>
        <v>154889</v>
      </c>
    </row>
    <row r="240" spans="1:7" x14ac:dyDescent="0.2">
      <c r="A240" s="75" t="s">
        <v>459</v>
      </c>
      <c r="B240" s="76">
        <v>643367</v>
      </c>
      <c r="C240" s="76">
        <v>260</v>
      </c>
      <c r="D240" s="76">
        <f t="shared" si="6"/>
        <v>643107</v>
      </c>
      <c r="E240" s="77">
        <v>0</v>
      </c>
      <c r="F240" s="77">
        <v>0</v>
      </c>
      <c r="G240" s="78">
        <f t="shared" si="7"/>
        <v>643107</v>
      </c>
    </row>
    <row r="241" spans="1:7" x14ac:dyDescent="0.2">
      <c r="A241" s="71" t="s">
        <v>371</v>
      </c>
      <c r="B241" s="72">
        <v>45229</v>
      </c>
      <c r="C241" s="72">
        <v>6</v>
      </c>
      <c r="D241" s="72">
        <f t="shared" si="6"/>
        <v>45223</v>
      </c>
      <c r="E241" s="73">
        <v>0</v>
      </c>
      <c r="F241" s="73">
        <v>0</v>
      </c>
      <c r="G241" s="74">
        <f t="shared" si="7"/>
        <v>45223</v>
      </c>
    </row>
    <row r="242" spans="1:7" x14ac:dyDescent="0.2">
      <c r="A242" s="71" t="s">
        <v>178</v>
      </c>
      <c r="B242" s="72">
        <v>161069</v>
      </c>
      <c r="C242" s="72">
        <v>30</v>
      </c>
      <c r="D242" s="72">
        <f t="shared" si="6"/>
        <v>161039</v>
      </c>
      <c r="E242" s="73">
        <v>0</v>
      </c>
      <c r="F242" s="73">
        <v>0</v>
      </c>
      <c r="G242" s="74">
        <f t="shared" si="7"/>
        <v>161039</v>
      </c>
    </row>
    <row r="243" spans="1:7" x14ac:dyDescent="0.2">
      <c r="A243" s="71" t="s">
        <v>385</v>
      </c>
      <c r="B243" s="72">
        <v>67081</v>
      </c>
      <c r="C243" s="72">
        <v>48</v>
      </c>
      <c r="D243" s="72">
        <f t="shared" si="6"/>
        <v>67033</v>
      </c>
      <c r="E243" s="73">
        <v>0</v>
      </c>
      <c r="F243" s="73">
        <v>0</v>
      </c>
      <c r="G243" s="74">
        <f t="shared" si="7"/>
        <v>67033</v>
      </c>
    </row>
    <row r="244" spans="1:7" x14ac:dyDescent="0.2">
      <c r="A244" s="71" t="s">
        <v>386</v>
      </c>
      <c r="B244" s="72">
        <v>6323</v>
      </c>
      <c r="C244" s="72">
        <v>0</v>
      </c>
      <c r="D244" s="72">
        <f t="shared" si="6"/>
        <v>6323</v>
      </c>
      <c r="E244" s="73">
        <v>0</v>
      </c>
      <c r="F244" s="73">
        <v>0</v>
      </c>
      <c r="G244" s="74">
        <f t="shared" si="7"/>
        <v>6323</v>
      </c>
    </row>
    <row r="245" spans="1:7" x14ac:dyDescent="0.2">
      <c r="A245" s="71" t="s">
        <v>179</v>
      </c>
      <c r="B245" s="72">
        <v>6497</v>
      </c>
      <c r="C245" s="72">
        <v>0</v>
      </c>
      <c r="D245" s="72">
        <f t="shared" si="6"/>
        <v>6497</v>
      </c>
      <c r="E245" s="73">
        <v>0</v>
      </c>
      <c r="F245" s="73">
        <v>0</v>
      </c>
      <c r="G245" s="74">
        <f t="shared" si="7"/>
        <v>6497</v>
      </c>
    </row>
    <row r="246" spans="1:7" x14ac:dyDescent="0.2">
      <c r="A246" s="71" t="s">
        <v>421</v>
      </c>
      <c r="B246" s="72">
        <f>B240-SUM(B241:B245)</f>
        <v>357168</v>
      </c>
      <c r="C246" s="72">
        <f>C240-SUM(C241:C245)</f>
        <v>176</v>
      </c>
      <c r="D246" s="72">
        <f t="shared" si="6"/>
        <v>356992</v>
      </c>
      <c r="E246" s="73">
        <f>-SUM(E241:E245)</f>
        <v>0</v>
      </c>
      <c r="F246" s="73">
        <f>-SUM(F241:F245)</f>
        <v>0</v>
      </c>
      <c r="G246" s="74">
        <f t="shared" si="7"/>
        <v>356992</v>
      </c>
    </row>
    <row r="247" spans="1:7" x14ac:dyDescent="0.2">
      <c r="A247" s="75" t="s">
        <v>460</v>
      </c>
      <c r="B247" s="76">
        <v>278377</v>
      </c>
      <c r="C247" s="76">
        <v>1408</v>
      </c>
      <c r="D247" s="76">
        <f t="shared" si="6"/>
        <v>276969</v>
      </c>
      <c r="E247" s="77">
        <v>0</v>
      </c>
      <c r="F247" s="77">
        <v>0</v>
      </c>
      <c r="G247" s="78">
        <f t="shared" si="7"/>
        <v>276969</v>
      </c>
    </row>
    <row r="248" spans="1:7" x14ac:dyDescent="0.2">
      <c r="A248" s="71" t="s">
        <v>180</v>
      </c>
      <c r="B248" s="72">
        <v>183727</v>
      </c>
      <c r="C248" s="72">
        <v>1408</v>
      </c>
      <c r="D248" s="72">
        <f t="shared" si="6"/>
        <v>182319</v>
      </c>
      <c r="E248" s="73">
        <v>0</v>
      </c>
      <c r="F248" s="73">
        <v>0</v>
      </c>
      <c r="G248" s="74">
        <f t="shared" si="7"/>
        <v>182319</v>
      </c>
    </row>
    <row r="249" spans="1:7" x14ac:dyDescent="0.2">
      <c r="A249" s="71" t="s">
        <v>421</v>
      </c>
      <c r="B249" s="72">
        <f>(B247-B248)</f>
        <v>94650</v>
      </c>
      <c r="C249" s="72">
        <f>(C247-C248)</f>
        <v>0</v>
      </c>
      <c r="D249" s="72">
        <f t="shared" si="6"/>
        <v>94650</v>
      </c>
      <c r="E249" s="73">
        <f>-E248</f>
        <v>0</v>
      </c>
      <c r="F249" s="73">
        <f>-F248</f>
        <v>0</v>
      </c>
      <c r="G249" s="74">
        <f t="shared" si="7"/>
        <v>94650</v>
      </c>
    </row>
    <row r="250" spans="1:7" x14ac:dyDescent="0.2">
      <c r="A250" s="75" t="s">
        <v>461</v>
      </c>
      <c r="B250" s="76">
        <v>40304</v>
      </c>
      <c r="C250" s="76">
        <v>0</v>
      </c>
      <c r="D250" s="76">
        <f t="shared" si="6"/>
        <v>40304</v>
      </c>
      <c r="E250" s="77">
        <v>0</v>
      </c>
      <c r="F250" s="77">
        <v>0</v>
      </c>
      <c r="G250" s="78">
        <f t="shared" si="7"/>
        <v>40304</v>
      </c>
    </row>
    <row r="251" spans="1:7" x14ac:dyDescent="0.2">
      <c r="A251" s="71" t="s">
        <v>181</v>
      </c>
      <c r="B251" s="72">
        <v>1095</v>
      </c>
      <c r="C251" s="72">
        <v>0</v>
      </c>
      <c r="D251" s="72">
        <f t="shared" si="6"/>
        <v>1095</v>
      </c>
      <c r="E251" s="73">
        <v>0</v>
      </c>
      <c r="F251" s="73">
        <v>0</v>
      </c>
      <c r="G251" s="74">
        <f t="shared" si="7"/>
        <v>1095</v>
      </c>
    </row>
    <row r="252" spans="1:7" x14ac:dyDescent="0.2">
      <c r="A252" s="71" t="s">
        <v>182</v>
      </c>
      <c r="B252" s="72">
        <v>707</v>
      </c>
      <c r="C252" s="72">
        <v>0</v>
      </c>
      <c r="D252" s="72">
        <f t="shared" si="6"/>
        <v>707</v>
      </c>
      <c r="E252" s="73">
        <v>0</v>
      </c>
      <c r="F252" s="73">
        <v>0</v>
      </c>
      <c r="G252" s="74">
        <f t="shared" si="7"/>
        <v>707</v>
      </c>
    </row>
    <row r="253" spans="1:7" x14ac:dyDescent="0.2">
      <c r="A253" s="71" t="s">
        <v>183</v>
      </c>
      <c r="B253" s="72">
        <v>2260</v>
      </c>
      <c r="C253" s="72">
        <v>0</v>
      </c>
      <c r="D253" s="72">
        <f t="shared" si="6"/>
        <v>2260</v>
      </c>
      <c r="E253" s="73">
        <v>0</v>
      </c>
      <c r="F253" s="73">
        <v>0</v>
      </c>
      <c r="G253" s="74">
        <f t="shared" si="7"/>
        <v>2260</v>
      </c>
    </row>
    <row r="254" spans="1:7" x14ac:dyDescent="0.2">
      <c r="A254" s="71" t="s">
        <v>122</v>
      </c>
      <c r="B254" s="72">
        <v>453</v>
      </c>
      <c r="C254" s="72">
        <v>0</v>
      </c>
      <c r="D254" s="72">
        <f t="shared" si="6"/>
        <v>453</v>
      </c>
      <c r="E254" s="73">
        <v>0</v>
      </c>
      <c r="F254" s="73">
        <v>0</v>
      </c>
      <c r="G254" s="74">
        <f t="shared" si="7"/>
        <v>453</v>
      </c>
    </row>
    <row r="255" spans="1:7" x14ac:dyDescent="0.2">
      <c r="A255" s="71" t="s">
        <v>184</v>
      </c>
      <c r="B255" s="72">
        <v>1314</v>
      </c>
      <c r="C255" s="72">
        <v>0</v>
      </c>
      <c r="D255" s="72">
        <f t="shared" si="6"/>
        <v>1314</v>
      </c>
      <c r="E255" s="73">
        <v>0</v>
      </c>
      <c r="F255" s="73">
        <v>0</v>
      </c>
      <c r="G255" s="74">
        <f t="shared" si="7"/>
        <v>1314</v>
      </c>
    </row>
    <row r="256" spans="1:7" x14ac:dyDescent="0.2">
      <c r="A256" s="71" t="s">
        <v>185</v>
      </c>
      <c r="B256" s="72">
        <v>134</v>
      </c>
      <c r="C256" s="72">
        <v>0</v>
      </c>
      <c r="D256" s="72">
        <f t="shared" si="6"/>
        <v>134</v>
      </c>
      <c r="E256" s="73">
        <v>0</v>
      </c>
      <c r="F256" s="73">
        <v>0</v>
      </c>
      <c r="G256" s="74">
        <f t="shared" si="7"/>
        <v>134</v>
      </c>
    </row>
    <row r="257" spans="1:7" x14ac:dyDescent="0.2">
      <c r="A257" s="71" t="s">
        <v>186</v>
      </c>
      <c r="B257" s="72">
        <v>2793</v>
      </c>
      <c r="C257" s="72">
        <v>0</v>
      </c>
      <c r="D257" s="72">
        <f t="shared" si="6"/>
        <v>2793</v>
      </c>
      <c r="E257" s="73">
        <v>0</v>
      </c>
      <c r="F257" s="73">
        <v>0</v>
      </c>
      <c r="G257" s="74">
        <f t="shared" si="7"/>
        <v>2793</v>
      </c>
    </row>
    <row r="258" spans="1:7" x14ac:dyDescent="0.2">
      <c r="A258" s="71" t="s">
        <v>187</v>
      </c>
      <c r="B258" s="72">
        <v>495</v>
      </c>
      <c r="C258" s="72">
        <v>0</v>
      </c>
      <c r="D258" s="72">
        <f t="shared" si="6"/>
        <v>495</v>
      </c>
      <c r="E258" s="73">
        <v>0</v>
      </c>
      <c r="F258" s="73">
        <v>0</v>
      </c>
      <c r="G258" s="74">
        <f t="shared" si="7"/>
        <v>495</v>
      </c>
    </row>
    <row r="259" spans="1:7" x14ac:dyDescent="0.2">
      <c r="A259" s="71" t="s">
        <v>421</v>
      </c>
      <c r="B259" s="72">
        <f>B250-SUM(B251:B258)</f>
        <v>31053</v>
      </c>
      <c r="C259" s="72">
        <f>C250-SUM(C251:C258)</f>
        <v>0</v>
      </c>
      <c r="D259" s="72">
        <f t="shared" si="6"/>
        <v>31053</v>
      </c>
      <c r="E259" s="73">
        <f>-SUM(E251:E258)</f>
        <v>0</v>
      </c>
      <c r="F259" s="73">
        <f>-SUM(F251:F258)</f>
        <v>0</v>
      </c>
      <c r="G259" s="74">
        <f t="shared" si="7"/>
        <v>31053</v>
      </c>
    </row>
    <row r="260" spans="1:7" x14ac:dyDescent="0.2">
      <c r="A260" s="75" t="s">
        <v>462</v>
      </c>
      <c r="B260" s="76">
        <v>8483</v>
      </c>
      <c r="C260" s="76">
        <v>1758</v>
      </c>
      <c r="D260" s="76">
        <f t="shared" si="6"/>
        <v>6725</v>
      </c>
      <c r="E260" s="77">
        <v>0</v>
      </c>
      <c r="F260" s="77">
        <v>0</v>
      </c>
      <c r="G260" s="78">
        <f t="shared" si="7"/>
        <v>6725</v>
      </c>
    </row>
    <row r="261" spans="1:7" x14ac:dyDescent="0.2">
      <c r="A261" s="71" t="s">
        <v>188</v>
      </c>
      <c r="B261" s="72">
        <v>994</v>
      </c>
      <c r="C261" s="72">
        <v>45</v>
      </c>
      <c r="D261" s="72">
        <f t="shared" si="6"/>
        <v>949</v>
      </c>
      <c r="E261" s="73">
        <v>0</v>
      </c>
      <c r="F261" s="73">
        <v>0</v>
      </c>
      <c r="G261" s="74">
        <f t="shared" si="7"/>
        <v>949</v>
      </c>
    </row>
    <row r="262" spans="1:7" x14ac:dyDescent="0.2">
      <c r="A262" s="71" t="s">
        <v>421</v>
      </c>
      <c r="B262" s="72">
        <f>(B260-B261)</f>
        <v>7489</v>
      </c>
      <c r="C262" s="72">
        <f>(C260-C261)</f>
        <v>1713</v>
      </c>
      <c r="D262" s="72">
        <f t="shared" si="6"/>
        <v>5776</v>
      </c>
      <c r="E262" s="73">
        <f>-E261</f>
        <v>0</v>
      </c>
      <c r="F262" s="73">
        <f>-F261</f>
        <v>0</v>
      </c>
      <c r="G262" s="74">
        <f t="shared" si="7"/>
        <v>5776</v>
      </c>
    </row>
    <row r="263" spans="1:7" x14ac:dyDescent="0.2">
      <c r="A263" s="75" t="s">
        <v>463</v>
      </c>
      <c r="B263" s="76">
        <v>19395</v>
      </c>
      <c r="C263" s="76">
        <v>1655</v>
      </c>
      <c r="D263" s="76">
        <f t="shared" si="6"/>
        <v>17740</v>
      </c>
      <c r="E263" s="77">
        <v>0</v>
      </c>
      <c r="F263" s="77">
        <v>0</v>
      </c>
      <c r="G263" s="78">
        <f t="shared" si="7"/>
        <v>17740</v>
      </c>
    </row>
    <row r="264" spans="1:7" x14ac:dyDescent="0.2">
      <c r="A264" s="71" t="s">
        <v>189</v>
      </c>
      <c r="B264" s="72">
        <v>805</v>
      </c>
      <c r="C264" s="72">
        <v>0</v>
      </c>
      <c r="D264" s="72">
        <f t="shared" si="6"/>
        <v>805</v>
      </c>
      <c r="E264" s="73">
        <v>0</v>
      </c>
      <c r="F264" s="73">
        <v>0</v>
      </c>
      <c r="G264" s="74">
        <f t="shared" si="7"/>
        <v>805</v>
      </c>
    </row>
    <row r="265" spans="1:7" x14ac:dyDescent="0.2">
      <c r="A265" s="71" t="s">
        <v>190</v>
      </c>
      <c r="B265" s="72">
        <v>331</v>
      </c>
      <c r="C265" s="72">
        <v>0</v>
      </c>
      <c r="D265" s="72">
        <f t="shared" ref="D265:D328" si="8">(B265-C265)</f>
        <v>331</v>
      </c>
      <c r="E265" s="73">
        <v>0</v>
      </c>
      <c r="F265" s="73">
        <v>0</v>
      </c>
      <c r="G265" s="74">
        <f t="shared" si="7"/>
        <v>331</v>
      </c>
    </row>
    <row r="266" spans="1:7" x14ac:dyDescent="0.2">
      <c r="A266" s="71" t="s">
        <v>191</v>
      </c>
      <c r="B266" s="72">
        <v>3115</v>
      </c>
      <c r="C266" s="72">
        <v>0</v>
      </c>
      <c r="D266" s="72">
        <f t="shared" si="8"/>
        <v>3115</v>
      </c>
      <c r="E266" s="73">
        <v>0</v>
      </c>
      <c r="F266" s="73">
        <v>0</v>
      </c>
      <c r="G266" s="74">
        <f t="shared" ref="G266:G330" si="9">SUM(D266:F266)</f>
        <v>3115</v>
      </c>
    </row>
    <row r="267" spans="1:7" x14ac:dyDescent="0.2">
      <c r="A267" s="71" t="s">
        <v>421</v>
      </c>
      <c r="B267" s="72">
        <f>B263-SUM(B264:B266)</f>
        <v>15144</v>
      </c>
      <c r="C267" s="72">
        <f>C263-SUM(C264:C266)</f>
        <v>1655</v>
      </c>
      <c r="D267" s="72">
        <f t="shared" si="8"/>
        <v>13489</v>
      </c>
      <c r="E267" s="73">
        <f>-SUM(E264:E266)</f>
        <v>0</v>
      </c>
      <c r="F267" s="73">
        <f>-SUM(F264:F266)</f>
        <v>0</v>
      </c>
      <c r="G267" s="74">
        <f t="shared" si="9"/>
        <v>13489</v>
      </c>
    </row>
    <row r="268" spans="1:7" x14ac:dyDescent="0.2">
      <c r="A268" s="75" t="s">
        <v>464</v>
      </c>
      <c r="B268" s="76">
        <v>333880</v>
      </c>
      <c r="C268" s="76">
        <v>182</v>
      </c>
      <c r="D268" s="76">
        <f t="shared" si="8"/>
        <v>333698</v>
      </c>
      <c r="E268" s="77">
        <v>0</v>
      </c>
      <c r="F268" s="77">
        <v>0</v>
      </c>
      <c r="G268" s="78">
        <f t="shared" si="9"/>
        <v>333698</v>
      </c>
    </row>
    <row r="269" spans="1:7" x14ac:dyDescent="0.2">
      <c r="A269" s="71" t="s">
        <v>192</v>
      </c>
      <c r="B269" s="72">
        <v>1524</v>
      </c>
      <c r="C269" s="72">
        <v>0</v>
      </c>
      <c r="D269" s="72">
        <f t="shared" si="8"/>
        <v>1524</v>
      </c>
      <c r="E269" s="73">
        <v>0</v>
      </c>
      <c r="F269" s="73">
        <v>0</v>
      </c>
      <c r="G269" s="74">
        <f t="shared" si="9"/>
        <v>1524</v>
      </c>
    </row>
    <row r="270" spans="1:7" x14ac:dyDescent="0.2">
      <c r="A270" s="71" t="s">
        <v>193</v>
      </c>
      <c r="B270" s="72">
        <v>50475</v>
      </c>
      <c r="C270" s="72">
        <v>20</v>
      </c>
      <c r="D270" s="72">
        <f t="shared" si="8"/>
        <v>50455</v>
      </c>
      <c r="E270" s="73">
        <v>0</v>
      </c>
      <c r="F270" s="73">
        <v>0</v>
      </c>
      <c r="G270" s="74">
        <f t="shared" si="9"/>
        <v>50455</v>
      </c>
    </row>
    <row r="271" spans="1:7" x14ac:dyDescent="0.2">
      <c r="A271" s="71" t="s">
        <v>194</v>
      </c>
      <c r="B271" s="72">
        <v>1176</v>
      </c>
      <c r="C271" s="72">
        <v>0</v>
      </c>
      <c r="D271" s="72">
        <f t="shared" si="8"/>
        <v>1176</v>
      </c>
      <c r="E271" s="73">
        <v>0</v>
      </c>
      <c r="F271" s="73">
        <v>0</v>
      </c>
      <c r="G271" s="74">
        <f t="shared" si="9"/>
        <v>1176</v>
      </c>
    </row>
    <row r="272" spans="1:7" x14ac:dyDescent="0.2">
      <c r="A272" s="71" t="s">
        <v>195</v>
      </c>
      <c r="B272" s="72">
        <v>3852</v>
      </c>
      <c r="C272" s="72">
        <v>0</v>
      </c>
      <c r="D272" s="72">
        <f t="shared" si="8"/>
        <v>3852</v>
      </c>
      <c r="E272" s="73">
        <v>0</v>
      </c>
      <c r="F272" s="73">
        <v>0</v>
      </c>
      <c r="G272" s="74">
        <f t="shared" si="9"/>
        <v>3852</v>
      </c>
    </row>
    <row r="273" spans="1:7" x14ac:dyDescent="0.2">
      <c r="A273" s="71" t="s">
        <v>196</v>
      </c>
      <c r="B273" s="72">
        <v>2396</v>
      </c>
      <c r="C273" s="72">
        <v>0</v>
      </c>
      <c r="D273" s="72">
        <f t="shared" si="8"/>
        <v>2396</v>
      </c>
      <c r="E273" s="73">
        <v>0</v>
      </c>
      <c r="F273" s="73">
        <v>0</v>
      </c>
      <c r="G273" s="74">
        <f t="shared" si="9"/>
        <v>2396</v>
      </c>
    </row>
    <row r="274" spans="1:7" x14ac:dyDescent="0.2">
      <c r="A274" s="71" t="s">
        <v>197</v>
      </c>
      <c r="B274" s="72">
        <v>12775</v>
      </c>
      <c r="C274" s="72">
        <v>46</v>
      </c>
      <c r="D274" s="72">
        <f t="shared" si="8"/>
        <v>12729</v>
      </c>
      <c r="E274" s="73">
        <v>0</v>
      </c>
      <c r="F274" s="73">
        <v>0</v>
      </c>
      <c r="G274" s="74">
        <f t="shared" si="9"/>
        <v>12729</v>
      </c>
    </row>
    <row r="275" spans="1:7" x14ac:dyDescent="0.2">
      <c r="A275" s="71" t="s">
        <v>421</v>
      </c>
      <c r="B275" s="72">
        <f>B268-SUM(B269:B274)</f>
        <v>261682</v>
      </c>
      <c r="C275" s="72">
        <f>C268-SUM(C269:C274)</f>
        <v>116</v>
      </c>
      <c r="D275" s="72">
        <f t="shared" si="8"/>
        <v>261566</v>
      </c>
      <c r="E275" s="73">
        <f>-SUM(E269:E274)</f>
        <v>0</v>
      </c>
      <c r="F275" s="73">
        <f>-SUM(F269:F274)</f>
        <v>0</v>
      </c>
      <c r="G275" s="74">
        <f t="shared" si="9"/>
        <v>261566</v>
      </c>
    </row>
    <row r="276" spans="1:7" x14ac:dyDescent="0.2">
      <c r="A276" s="75" t="s">
        <v>465</v>
      </c>
      <c r="B276" s="76">
        <v>335008</v>
      </c>
      <c r="C276" s="76">
        <v>5566</v>
      </c>
      <c r="D276" s="76">
        <f t="shared" si="8"/>
        <v>329442</v>
      </c>
      <c r="E276" s="77">
        <v>0</v>
      </c>
      <c r="F276" s="77">
        <v>0</v>
      </c>
      <c r="G276" s="78">
        <f t="shared" si="9"/>
        <v>329442</v>
      </c>
    </row>
    <row r="277" spans="1:7" x14ac:dyDescent="0.2">
      <c r="A277" s="71" t="s">
        <v>198</v>
      </c>
      <c r="B277" s="72">
        <v>4562</v>
      </c>
      <c r="C277" s="72">
        <v>12</v>
      </c>
      <c r="D277" s="72">
        <f t="shared" si="8"/>
        <v>4550</v>
      </c>
      <c r="E277" s="73">
        <v>0</v>
      </c>
      <c r="F277" s="73">
        <v>0</v>
      </c>
      <c r="G277" s="74">
        <f t="shared" si="9"/>
        <v>4550</v>
      </c>
    </row>
    <row r="278" spans="1:7" x14ac:dyDescent="0.2">
      <c r="A278" s="71" t="s">
        <v>199</v>
      </c>
      <c r="B278" s="72">
        <v>1754</v>
      </c>
      <c r="C278" s="72">
        <v>0</v>
      </c>
      <c r="D278" s="72">
        <f t="shared" si="8"/>
        <v>1754</v>
      </c>
      <c r="E278" s="73">
        <v>0</v>
      </c>
      <c r="F278" s="73">
        <v>0</v>
      </c>
      <c r="G278" s="74">
        <f t="shared" si="9"/>
        <v>1754</v>
      </c>
    </row>
    <row r="279" spans="1:7" x14ac:dyDescent="0.2">
      <c r="A279" s="71" t="s">
        <v>200</v>
      </c>
      <c r="B279" s="72">
        <v>457</v>
      </c>
      <c r="C279" s="72">
        <v>0</v>
      </c>
      <c r="D279" s="72">
        <f t="shared" si="8"/>
        <v>457</v>
      </c>
      <c r="E279" s="73">
        <v>0</v>
      </c>
      <c r="F279" s="73">
        <v>0</v>
      </c>
      <c r="G279" s="74">
        <f t="shared" si="9"/>
        <v>457</v>
      </c>
    </row>
    <row r="280" spans="1:7" x14ac:dyDescent="0.2">
      <c r="A280" s="71" t="s">
        <v>201</v>
      </c>
      <c r="B280" s="72">
        <v>57387</v>
      </c>
      <c r="C280" s="72">
        <v>163</v>
      </c>
      <c r="D280" s="72">
        <f t="shared" si="8"/>
        <v>57224</v>
      </c>
      <c r="E280" s="73">
        <v>0</v>
      </c>
      <c r="F280" s="73">
        <v>0</v>
      </c>
      <c r="G280" s="74">
        <f t="shared" si="9"/>
        <v>57224</v>
      </c>
    </row>
    <row r="281" spans="1:7" x14ac:dyDescent="0.2">
      <c r="A281" s="71" t="s">
        <v>202</v>
      </c>
      <c r="B281" s="72">
        <v>510</v>
      </c>
      <c r="C281" s="72">
        <v>0</v>
      </c>
      <c r="D281" s="72">
        <f t="shared" si="8"/>
        <v>510</v>
      </c>
      <c r="E281" s="73">
        <v>0</v>
      </c>
      <c r="F281" s="73">
        <v>0</v>
      </c>
      <c r="G281" s="74">
        <f t="shared" si="9"/>
        <v>510</v>
      </c>
    </row>
    <row r="282" spans="1:7" x14ac:dyDescent="0.2">
      <c r="A282" s="71" t="s">
        <v>421</v>
      </c>
      <c r="B282" s="72">
        <f>B276-SUM(B277:B281)</f>
        <v>270338</v>
      </c>
      <c r="C282" s="72">
        <f>C276-SUM(C277:C281)</f>
        <v>5391</v>
      </c>
      <c r="D282" s="72">
        <f t="shared" si="8"/>
        <v>264947</v>
      </c>
      <c r="E282" s="73">
        <f>-SUM(E277:E281)</f>
        <v>0</v>
      </c>
      <c r="F282" s="73">
        <f>-SUM(F277:F281)</f>
        <v>0</v>
      </c>
      <c r="G282" s="74">
        <f t="shared" si="9"/>
        <v>264947</v>
      </c>
    </row>
    <row r="283" spans="1:7" x14ac:dyDescent="0.2">
      <c r="A283" s="75" t="s">
        <v>466</v>
      </c>
      <c r="B283" s="76">
        <v>148077</v>
      </c>
      <c r="C283" s="76">
        <v>1946</v>
      </c>
      <c r="D283" s="76">
        <f t="shared" si="8"/>
        <v>146131</v>
      </c>
      <c r="E283" s="77">
        <v>540</v>
      </c>
      <c r="F283" s="77">
        <v>0</v>
      </c>
      <c r="G283" s="78">
        <f t="shared" si="9"/>
        <v>146671</v>
      </c>
    </row>
    <row r="284" spans="1:7" x14ac:dyDescent="0.2">
      <c r="A284" s="71" t="s">
        <v>203</v>
      </c>
      <c r="B284" s="72">
        <v>816</v>
      </c>
      <c r="C284" s="72">
        <v>0</v>
      </c>
      <c r="D284" s="72">
        <f t="shared" si="8"/>
        <v>816</v>
      </c>
      <c r="E284" s="73">
        <v>0</v>
      </c>
      <c r="F284" s="73">
        <v>0</v>
      </c>
      <c r="G284" s="74">
        <f t="shared" si="9"/>
        <v>816</v>
      </c>
    </row>
    <row r="285" spans="1:7" x14ac:dyDescent="0.2">
      <c r="A285" s="71" t="s">
        <v>204</v>
      </c>
      <c r="B285" s="72">
        <v>301</v>
      </c>
      <c r="C285" s="72">
        <v>0</v>
      </c>
      <c r="D285" s="72">
        <f t="shared" si="8"/>
        <v>301</v>
      </c>
      <c r="E285" s="73">
        <v>0</v>
      </c>
      <c r="F285" s="73">
        <v>0</v>
      </c>
      <c r="G285" s="74">
        <f t="shared" si="9"/>
        <v>301</v>
      </c>
    </row>
    <row r="286" spans="1:7" x14ac:dyDescent="0.2">
      <c r="A286" s="71" t="s">
        <v>449</v>
      </c>
      <c r="B286" s="72">
        <v>2013</v>
      </c>
      <c r="C286" s="72">
        <v>0</v>
      </c>
      <c r="D286" s="72">
        <f t="shared" si="8"/>
        <v>2013</v>
      </c>
      <c r="E286" s="73">
        <v>0</v>
      </c>
      <c r="F286" s="73">
        <v>0</v>
      </c>
      <c r="G286" s="74">
        <f t="shared" si="9"/>
        <v>2013</v>
      </c>
    </row>
    <row r="287" spans="1:7" x14ac:dyDescent="0.2">
      <c r="A287" s="71" t="s">
        <v>205</v>
      </c>
      <c r="B287" s="72">
        <v>15814</v>
      </c>
      <c r="C287" s="72">
        <v>24</v>
      </c>
      <c r="D287" s="72">
        <f t="shared" si="8"/>
        <v>15790</v>
      </c>
      <c r="E287" s="73">
        <v>0</v>
      </c>
      <c r="F287" s="73">
        <v>0</v>
      </c>
      <c r="G287" s="74">
        <f t="shared" si="9"/>
        <v>15790</v>
      </c>
    </row>
    <row r="288" spans="1:7" x14ac:dyDescent="0.2">
      <c r="A288" s="71" t="s">
        <v>421</v>
      </c>
      <c r="B288" s="72">
        <f>B283-SUM(B284:B287)</f>
        <v>129133</v>
      </c>
      <c r="C288" s="72">
        <f>C283-SUM(C284:C287)</f>
        <v>1922</v>
      </c>
      <c r="D288" s="72">
        <f t="shared" si="8"/>
        <v>127211</v>
      </c>
      <c r="E288" s="73">
        <v>540</v>
      </c>
      <c r="F288" s="73">
        <f>-SUM(F284:F287)</f>
        <v>0</v>
      </c>
      <c r="G288" s="74">
        <f t="shared" si="9"/>
        <v>127751</v>
      </c>
    </row>
    <row r="289" spans="1:7" x14ac:dyDescent="0.2">
      <c r="A289" s="75" t="s">
        <v>467</v>
      </c>
      <c r="B289" s="76">
        <v>2582375</v>
      </c>
      <c r="C289" s="76">
        <v>9554</v>
      </c>
      <c r="D289" s="76">
        <f t="shared" si="8"/>
        <v>2572821</v>
      </c>
      <c r="E289" s="77">
        <v>0</v>
      </c>
      <c r="F289" s="77">
        <v>0</v>
      </c>
      <c r="G289" s="78">
        <f t="shared" si="9"/>
        <v>2572821</v>
      </c>
    </row>
    <row r="290" spans="1:7" x14ac:dyDescent="0.2">
      <c r="A290" s="71" t="s">
        <v>367</v>
      </c>
      <c r="B290" s="72">
        <v>36725</v>
      </c>
      <c r="C290" s="72">
        <v>0</v>
      </c>
      <c r="D290" s="72">
        <f t="shared" si="8"/>
        <v>36725</v>
      </c>
      <c r="E290" s="73">
        <v>0</v>
      </c>
      <c r="F290" s="73">
        <v>0</v>
      </c>
      <c r="G290" s="74">
        <f t="shared" si="9"/>
        <v>36725</v>
      </c>
    </row>
    <row r="291" spans="1:7" x14ac:dyDescent="0.2">
      <c r="A291" s="71" t="s">
        <v>73</v>
      </c>
      <c r="B291" s="72">
        <v>2915</v>
      </c>
      <c r="C291" s="72">
        <v>0</v>
      </c>
      <c r="D291" s="72">
        <f t="shared" si="8"/>
        <v>2915</v>
      </c>
      <c r="E291" s="73">
        <v>0</v>
      </c>
      <c r="F291" s="73">
        <v>0</v>
      </c>
      <c r="G291" s="74">
        <f t="shared" si="9"/>
        <v>2915</v>
      </c>
    </row>
    <row r="292" spans="1:7" x14ac:dyDescent="0.2">
      <c r="A292" s="71" t="s">
        <v>74</v>
      </c>
      <c r="B292" s="72">
        <v>5808</v>
      </c>
      <c r="C292" s="72">
        <v>0</v>
      </c>
      <c r="D292" s="72">
        <f t="shared" si="8"/>
        <v>5808</v>
      </c>
      <c r="E292" s="73">
        <v>0</v>
      </c>
      <c r="F292" s="73">
        <v>0</v>
      </c>
      <c r="G292" s="74">
        <f t="shared" si="9"/>
        <v>5808</v>
      </c>
    </row>
    <row r="293" spans="1:7" x14ac:dyDescent="0.2">
      <c r="A293" s="71" t="s">
        <v>75</v>
      </c>
      <c r="B293" s="72">
        <v>3133</v>
      </c>
      <c r="C293" s="72">
        <v>0</v>
      </c>
      <c r="D293" s="72">
        <f t="shared" si="8"/>
        <v>3133</v>
      </c>
      <c r="E293" s="73">
        <v>0</v>
      </c>
      <c r="F293" s="73">
        <v>0</v>
      </c>
      <c r="G293" s="74">
        <f t="shared" si="9"/>
        <v>3133</v>
      </c>
    </row>
    <row r="294" spans="1:7" x14ac:dyDescent="0.2">
      <c r="A294" s="71" t="s">
        <v>76</v>
      </c>
      <c r="B294" s="72">
        <v>48524</v>
      </c>
      <c r="C294" s="72">
        <v>0</v>
      </c>
      <c r="D294" s="72">
        <f t="shared" si="8"/>
        <v>48524</v>
      </c>
      <c r="E294" s="73">
        <v>0</v>
      </c>
      <c r="F294" s="73">
        <v>0</v>
      </c>
      <c r="G294" s="74">
        <f t="shared" si="9"/>
        <v>48524</v>
      </c>
    </row>
    <row r="295" spans="1:7" x14ac:dyDescent="0.2">
      <c r="A295" s="71" t="s">
        <v>534</v>
      </c>
      <c r="B295" s="72">
        <v>42035</v>
      </c>
      <c r="C295" s="72">
        <v>0</v>
      </c>
      <c r="D295" s="72">
        <f>(B295-C295)</f>
        <v>42035</v>
      </c>
      <c r="E295" s="73">
        <v>0</v>
      </c>
      <c r="F295" s="73">
        <v>0</v>
      </c>
      <c r="G295" s="74">
        <f>SUM(D295:F295)</f>
        <v>42035</v>
      </c>
    </row>
    <row r="296" spans="1:7" x14ac:dyDescent="0.2">
      <c r="A296" s="71" t="s">
        <v>492</v>
      </c>
      <c r="B296" s="72">
        <v>49253</v>
      </c>
      <c r="C296" s="72">
        <v>0</v>
      </c>
      <c r="D296" s="72">
        <f t="shared" si="8"/>
        <v>49253</v>
      </c>
      <c r="E296" s="73">
        <v>0</v>
      </c>
      <c r="F296" s="73">
        <v>0</v>
      </c>
      <c r="G296" s="74">
        <f t="shared" si="9"/>
        <v>49253</v>
      </c>
    </row>
    <row r="297" spans="1:7" x14ac:dyDescent="0.2">
      <c r="A297" s="71" t="s">
        <v>77</v>
      </c>
      <c r="B297" s="72">
        <v>2343</v>
      </c>
      <c r="C297" s="72">
        <v>0</v>
      </c>
      <c r="D297" s="72">
        <f t="shared" si="8"/>
        <v>2343</v>
      </c>
      <c r="E297" s="73">
        <v>0</v>
      </c>
      <c r="F297" s="73">
        <v>0</v>
      </c>
      <c r="G297" s="74">
        <f t="shared" si="9"/>
        <v>2343</v>
      </c>
    </row>
    <row r="298" spans="1:7" x14ac:dyDescent="0.2">
      <c r="A298" s="71" t="s">
        <v>78</v>
      </c>
      <c r="B298" s="72">
        <v>12222</v>
      </c>
      <c r="C298" s="72">
        <v>0</v>
      </c>
      <c r="D298" s="72">
        <f t="shared" si="8"/>
        <v>12222</v>
      </c>
      <c r="E298" s="73">
        <v>0</v>
      </c>
      <c r="F298" s="73">
        <v>0</v>
      </c>
      <c r="G298" s="74">
        <f t="shared" si="9"/>
        <v>12222</v>
      </c>
    </row>
    <row r="299" spans="1:7" x14ac:dyDescent="0.2">
      <c r="A299" s="71" t="s">
        <v>79</v>
      </c>
      <c r="B299" s="72">
        <v>906</v>
      </c>
      <c r="C299" s="72">
        <v>0</v>
      </c>
      <c r="D299" s="72">
        <f t="shared" si="8"/>
        <v>906</v>
      </c>
      <c r="E299" s="73">
        <v>0</v>
      </c>
      <c r="F299" s="73">
        <v>0</v>
      </c>
      <c r="G299" s="74">
        <f t="shared" si="9"/>
        <v>906</v>
      </c>
    </row>
    <row r="300" spans="1:7" x14ac:dyDescent="0.2">
      <c r="A300" s="71" t="s">
        <v>80</v>
      </c>
      <c r="B300" s="72">
        <v>229766</v>
      </c>
      <c r="C300" s="72">
        <v>0</v>
      </c>
      <c r="D300" s="72">
        <f t="shared" si="8"/>
        <v>229766</v>
      </c>
      <c r="E300" s="73">
        <v>0</v>
      </c>
      <c r="F300" s="73">
        <v>0</v>
      </c>
      <c r="G300" s="74">
        <f t="shared" si="9"/>
        <v>229766</v>
      </c>
    </row>
    <row r="301" spans="1:7" x14ac:dyDescent="0.2">
      <c r="A301" s="71" t="s">
        <v>81</v>
      </c>
      <c r="B301" s="72">
        <v>22000</v>
      </c>
      <c r="C301" s="72">
        <v>0</v>
      </c>
      <c r="D301" s="72">
        <f t="shared" si="8"/>
        <v>22000</v>
      </c>
      <c r="E301" s="73">
        <v>0</v>
      </c>
      <c r="F301" s="73">
        <v>0</v>
      </c>
      <c r="G301" s="74">
        <f t="shared" si="9"/>
        <v>22000</v>
      </c>
    </row>
    <row r="302" spans="1:7" x14ac:dyDescent="0.2">
      <c r="A302" s="71" t="s">
        <v>82</v>
      </c>
      <c r="B302" s="72">
        <v>64444</v>
      </c>
      <c r="C302" s="72">
        <v>18</v>
      </c>
      <c r="D302" s="72">
        <f t="shared" si="8"/>
        <v>64426</v>
      </c>
      <c r="E302" s="73">
        <v>0</v>
      </c>
      <c r="F302" s="73">
        <v>0</v>
      </c>
      <c r="G302" s="74">
        <f t="shared" si="9"/>
        <v>64426</v>
      </c>
    </row>
    <row r="303" spans="1:7" x14ac:dyDescent="0.2">
      <c r="A303" s="71" t="s">
        <v>83</v>
      </c>
      <c r="B303" s="72">
        <v>89</v>
      </c>
      <c r="C303" s="72">
        <v>0</v>
      </c>
      <c r="D303" s="72">
        <f t="shared" si="8"/>
        <v>89</v>
      </c>
      <c r="E303" s="73">
        <v>0</v>
      </c>
      <c r="F303" s="73">
        <v>0</v>
      </c>
      <c r="G303" s="74">
        <f t="shared" si="9"/>
        <v>89</v>
      </c>
    </row>
    <row r="304" spans="1:7" x14ac:dyDescent="0.2">
      <c r="A304" s="71" t="s">
        <v>84</v>
      </c>
      <c r="B304" s="72">
        <v>18</v>
      </c>
      <c r="C304" s="72">
        <v>0</v>
      </c>
      <c r="D304" s="72">
        <f t="shared" si="8"/>
        <v>18</v>
      </c>
      <c r="E304" s="73">
        <v>0</v>
      </c>
      <c r="F304" s="73">
        <v>-18</v>
      </c>
      <c r="G304" s="74">
        <f t="shared" si="9"/>
        <v>0</v>
      </c>
    </row>
    <row r="305" spans="1:7" x14ac:dyDescent="0.2">
      <c r="A305" s="71" t="s">
        <v>366</v>
      </c>
      <c r="B305" s="72">
        <v>12523</v>
      </c>
      <c r="C305" s="72">
        <v>0</v>
      </c>
      <c r="D305" s="72">
        <f t="shared" si="8"/>
        <v>12523</v>
      </c>
      <c r="E305" s="73">
        <v>0</v>
      </c>
      <c r="F305" s="73">
        <v>0</v>
      </c>
      <c r="G305" s="74">
        <f t="shared" si="9"/>
        <v>12523</v>
      </c>
    </row>
    <row r="306" spans="1:7" x14ac:dyDescent="0.2">
      <c r="A306" s="71" t="s">
        <v>85</v>
      </c>
      <c r="B306" s="72">
        <v>865</v>
      </c>
      <c r="C306" s="72">
        <v>0</v>
      </c>
      <c r="D306" s="72">
        <f t="shared" si="8"/>
        <v>865</v>
      </c>
      <c r="E306" s="73">
        <v>0</v>
      </c>
      <c r="F306" s="73">
        <v>0</v>
      </c>
      <c r="G306" s="74">
        <f t="shared" si="9"/>
        <v>865</v>
      </c>
    </row>
    <row r="307" spans="1:7" x14ac:dyDescent="0.2">
      <c r="A307" s="71" t="s">
        <v>86</v>
      </c>
      <c r="B307" s="72">
        <v>419777</v>
      </c>
      <c r="C307" s="72">
        <v>2228</v>
      </c>
      <c r="D307" s="72">
        <f t="shared" si="8"/>
        <v>417549</v>
      </c>
      <c r="E307" s="73">
        <v>0</v>
      </c>
      <c r="F307" s="73">
        <v>0</v>
      </c>
      <c r="G307" s="74">
        <f t="shared" si="9"/>
        <v>417549</v>
      </c>
    </row>
    <row r="308" spans="1:7" x14ac:dyDescent="0.2">
      <c r="A308" s="71" t="s">
        <v>87</v>
      </c>
      <c r="B308" s="72">
        <v>90848</v>
      </c>
      <c r="C308" s="72">
        <v>0</v>
      </c>
      <c r="D308" s="72">
        <f t="shared" si="8"/>
        <v>90848</v>
      </c>
      <c r="E308" s="73">
        <v>0</v>
      </c>
      <c r="F308" s="73">
        <v>0</v>
      </c>
      <c r="G308" s="74">
        <f t="shared" si="9"/>
        <v>90848</v>
      </c>
    </row>
    <row r="309" spans="1:7" x14ac:dyDescent="0.2">
      <c r="A309" s="71" t="s">
        <v>493</v>
      </c>
      <c r="B309" s="72">
        <v>107399</v>
      </c>
      <c r="C309" s="72">
        <v>0</v>
      </c>
      <c r="D309" s="72">
        <f t="shared" si="8"/>
        <v>107399</v>
      </c>
      <c r="E309" s="73">
        <v>0</v>
      </c>
      <c r="F309" s="73">
        <v>0</v>
      </c>
      <c r="G309" s="74">
        <f t="shared" si="9"/>
        <v>107399</v>
      </c>
    </row>
    <row r="310" spans="1:7" x14ac:dyDescent="0.2">
      <c r="A310" s="71" t="s">
        <v>387</v>
      </c>
      <c r="B310" s="72">
        <v>29978</v>
      </c>
      <c r="C310" s="72">
        <v>12</v>
      </c>
      <c r="D310" s="72">
        <f t="shared" si="8"/>
        <v>29966</v>
      </c>
      <c r="E310" s="73">
        <v>0</v>
      </c>
      <c r="F310" s="73">
        <v>0</v>
      </c>
      <c r="G310" s="74">
        <f t="shared" si="9"/>
        <v>29966</v>
      </c>
    </row>
    <row r="311" spans="1:7" x14ac:dyDescent="0.2">
      <c r="A311" s="71" t="s">
        <v>88</v>
      </c>
      <c r="B311" s="72">
        <v>10776</v>
      </c>
      <c r="C311" s="72">
        <v>0</v>
      </c>
      <c r="D311" s="72">
        <f t="shared" si="8"/>
        <v>10776</v>
      </c>
      <c r="E311" s="73">
        <v>0</v>
      </c>
      <c r="F311" s="73">
        <v>0</v>
      </c>
      <c r="G311" s="74">
        <f t="shared" si="9"/>
        <v>10776</v>
      </c>
    </row>
    <row r="312" spans="1:7" x14ac:dyDescent="0.2">
      <c r="A312" s="71" t="s">
        <v>89</v>
      </c>
      <c r="B312" s="72">
        <v>14067</v>
      </c>
      <c r="C312" s="72">
        <v>0</v>
      </c>
      <c r="D312" s="72">
        <f t="shared" si="8"/>
        <v>14067</v>
      </c>
      <c r="E312" s="73">
        <v>0</v>
      </c>
      <c r="F312" s="73">
        <v>0</v>
      </c>
      <c r="G312" s="74">
        <f t="shared" si="9"/>
        <v>14067</v>
      </c>
    </row>
    <row r="313" spans="1:7" x14ac:dyDescent="0.2">
      <c r="A313" s="71" t="s">
        <v>90</v>
      </c>
      <c r="B313" s="72">
        <v>7667</v>
      </c>
      <c r="C313" s="72">
        <v>0</v>
      </c>
      <c r="D313" s="72">
        <f t="shared" si="8"/>
        <v>7667</v>
      </c>
      <c r="E313" s="73">
        <v>0</v>
      </c>
      <c r="F313" s="73">
        <v>0</v>
      </c>
      <c r="G313" s="74">
        <f t="shared" si="9"/>
        <v>7667</v>
      </c>
    </row>
    <row r="314" spans="1:7" x14ac:dyDescent="0.2">
      <c r="A314" s="71" t="s">
        <v>91</v>
      </c>
      <c r="B314" s="72">
        <v>60263</v>
      </c>
      <c r="C314" s="72">
        <v>0</v>
      </c>
      <c r="D314" s="72">
        <f t="shared" si="8"/>
        <v>60263</v>
      </c>
      <c r="E314" s="73">
        <v>637</v>
      </c>
      <c r="F314" s="73">
        <v>0</v>
      </c>
      <c r="G314" s="74">
        <f t="shared" si="9"/>
        <v>60900</v>
      </c>
    </row>
    <row r="315" spans="1:7" x14ac:dyDescent="0.2">
      <c r="A315" s="71" t="s">
        <v>92</v>
      </c>
      <c r="B315" s="72">
        <v>42442</v>
      </c>
      <c r="C315" s="72">
        <v>0</v>
      </c>
      <c r="D315" s="72">
        <f t="shared" si="8"/>
        <v>42442</v>
      </c>
      <c r="E315" s="73">
        <v>0</v>
      </c>
      <c r="F315" s="73">
        <v>0</v>
      </c>
      <c r="G315" s="74">
        <f t="shared" si="9"/>
        <v>42442</v>
      </c>
    </row>
    <row r="316" spans="1:7" x14ac:dyDescent="0.2">
      <c r="A316" s="71" t="s">
        <v>93</v>
      </c>
      <c r="B316" s="72">
        <v>16073</v>
      </c>
      <c r="C316" s="72">
        <v>0</v>
      </c>
      <c r="D316" s="72">
        <f t="shared" si="8"/>
        <v>16073</v>
      </c>
      <c r="E316" s="73">
        <v>0</v>
      </c>
      <c r="F316" s="73">
        <v>0</v>
      </c>
      <c r="G316" s="74">
        <f t="shared" si="9"/>
        <v>16073</v>
      </c>
    </row>
    <row r="317" spans="1:7" x14ac:dyDescent="0.2">
      <c r="A317" s="71" t="s">
        <v>494</v>
      </c>
      <c r="B317" s="72">
        <v>23784</v>
      </c>
      <c r="C317" s="72">
        <v>0</v>
      </c>
      <c r="D317" s="72">
        <f t="shared" si="8"/>
        <v>23784</v>
      </c>
      <c r="E317" s="73">
        <v>0</v>
      </c>
      <c r="F317" s="73">
        <v>0</v>
      </c>
      <c r="G317" s="74">
        <f t="shared" si="9"/>
        <v>23784</v>
      </c>
    </row>
    <row r="318" spans="1:7" x14ac:dyDescent="0.2">
      <c r="A318" s="71" t="s">
        <v>365</v>
      </c>
      <c r="B318" s="72">
        <v>18496</v>
      </c>
      <c r="C318" s="72">
        <v>0</v>
      </c>
      <c r="D318" s="72">
        <f t="shared" si="8"/>
        <v>18496</v>
      </c>
      <c r="E318" s="73">
        <v>0</v>
      </c>
      <c r="F318" s="73">
        <v>0</v>
      </c>
      <c r="G318" s="74">
        <f t="shared" si="9"/>
        <v>18496</v>
      </c>
    </row>
    <row r="319" spans="1:7" x14ac:dyDescent="0.2">
      <c r="A319" s="71" t="s">
        <v>94</v>
      </c>
      <c r="B319" s="72">
        <v>13778</v>
      </c>
      <c r="C319" s="72">
        <v>0</v>
      </c>
      <c r="D319" s="72">
        <f t="shared" si="8"/>
        <v>13778</v>
      </c>
      <c r="E319" s="73">
        <v>0</v>
      </c>
      <c r="F319" s="73">
        <v>0</v>
      </c>
      <c r="G319" s="74">
        <f t="shared" si="9"/>
        <v>13778</v>
      </c>
    </row>
    <row r="320" spans="1:7" x14ac:dyDescent="0.2">
      <c r="A320" s="71" t="s">
        <v>95</v>
      </c>
      <c r="B320" s="72">
        <v>21331</v>
      </c>
      <c r="C320" s="72">
        <v>0</v>
      </c>
      <c r="D320" s="72">
        <f t="shared" si="8"/>
        <v>21331</v>
      </c>
      <c r="E320" s="73">
        <v>0</v>
      </c>
      <c r="F320" s="73">
        <v>0</v>
      </c>
      <c r="G320" s="74">
        <f t="shared" si="9"/>
        <v>21331</v>
      </c>
    </row>
    <row r="321" spans="1:7" x14ac:dyDescent="0.2">
      <c r="A321" s="71" t="s">
        <v>96</v>
      </c>
      <c r="B321" s="72">
        <v>5794</v>
      </c>
      <c r="C321" s="72">
        <v>0</v>
      </c>
      <c r="D321" s="72">
        <f t="shared" si="8"/>
        <v>5794</v>
      </c>
      <c r="E321" s="73">
        <v>0</v>
      </c>
      <c r="F321" s="73">
        <v>0</v>
      </c>
      <c r="G321" s="74">
        <f t="shared" si="9"/>
        <v>5794</v>
      </c>
    </row>
    <row r="322" spans="1:7" x14ac:dyDescent="0.2">
      <c r="A322" s="71" t="s">
        <v>97</v>
      </c>
      <c r="B322" s="72">
        <v>20069</v>
      </c>
      <c r="C322" s="72">
        <v>0</v>
      </c>
      <c r="D322" s="72">
        <f t="shared" si="8"/>
        <v>20069</v>
      </c>
      <c r="E322" s="73">
        <v>0</v>
      </c>
      <c r="F322" s="73">
        <v>0</v>
      </c>
      <c r="G322" s="74">
        <f t="shared" si="9"/>
        <v>20069</v>
      </c>
    </row>
    <row r="323" spans="1:7" x14ac:dyDescent="0.2">
      <c r="A323" s="71" t="s">
        <v>98</v>
      </c>
      <c r="B323" s="72">
        <v>2413</v>
      </c>
      <c r="C323" s="72">
        <v>0</v>
      </c>
      <c r="D323" s="72">
        <f t="shared" si="8"/>
        <v>2413</v>
      </c>
      <c r="E323" s="73">
        <v>0</v>
      </c>
      <c r="F323" s="73">
        <v>0</v>
      </c>
      <c r="G323" s="74">
        <f t="shared" si="9"/>
        <v>2413</v>
      </c>
    </row>
    <row r="324" spans="1:7" x14ac:dyDescent="0.2">
      <c r="A324" s="71" t="s">
        <v>99</v>
      </c>
      <c r="B324" s="72">
        <v>6030</v>
      </c>
      <c r="C324" s="72">
        <v>0</v>
      </c>
      <c r="D324" s="72">
        <f t="shared" si="8"/>
        <v>6030</v>
      </c>
      <c r="E324" s="73">
        <v>0</v>
      </c>
      <c r="F324" s="73">
        <v>0</v>
      </c>
      <c r="G324" s="74">
        <f t="shared" si="9"/>
        <v>6030</v>
      </c>
    </row>
    <row r="325" spans="1:7" x14ac:dyDescent="0.2">
      <c r="A325" s="71" t="s">
        <v>421</v>
      </c>
      <c r="B325" s="72">
        <f>B289-SUM(B290:B324)</f>
        <v>1137821</v>
      </c>
      <c r="C325" s="72">
        <f>C289-SUM(C290:C324)</f>
        <v>7296</v>
      </c>
      <c r="D325" s="72">
        <f t="shared" si="8"/>
        <v>1130525</v>
      </c>
      <c r="E325" s="73">
        <f>-SUM(E290:E324)</f>
        <v>-637</v>
      </c>
      <c r="F325" s="73">
        <f>-SUM(F290:F324)</f>
        <v>18</v>
      </c>
      <c r="G325" s="74">
        <f t="shared" si="9"/>
        <v>1129906</v>
      </c>
    </row>
    <row r="326" spans="1:7" x14ac:dyDescent="0.2">
      <c r="A326" s="75" t="s">
        <v>468</v>
      </c>
      <c r="B326" s="76">
        <v>73560</v>
      </c>
      <c r="C326" s="76">
        <v>68</v>
      </c>
      <c r="D326" s="76">
        <f t="shared" si="8"/>
        <v>73492</v>
      </c>
      <c r="E326" s="77">
        <v>0</v>
      </c>
      <c r="F326" s="77">
        <v>0</v>
      </c>
      <c r="G326" s="78">
        <f t="shared" si="9"/>
        <v>73492</v>
      </c>
    </row>
    <row r="327" spans="1:7" x14ac:dyDescent="0.2">
      <c r="A327" s="71" t="s">
        <v>206</v>
      </c>
      <c r="B327" s="72">
        <v>6193</v>
      </c>
      <c r="C327" s="72">
        <v>0</v>
      </c>
      <c r="D327" s="72">
        <f t="shared" si="8"/>
        <v>6193</v>
      </c>
      <c r="E327" s="73">
        <v>0</v>
      </c>
      <c r="F327" s="73">
        <v>0</v>
      </c>
      <c r="G327" s="74">
        <f t="shared" si="9"/>
        <v>6193</v>
      </c>
    </row>
    <row r="328" spans="1:7" x14ac:dyDescent="0.2">
      <c r="A328" s="71" t="s">
        <v>207</v>
      </c>
      <c r="B328" s="72">
        <v>802</v>
      </c>
      <c r="C328" s="72">
        <v>0</v>
      </c>
      <c r="D328" s="72">
        <f t="shared" si="8"/>
        <v>802</v>
      </c>
      <c r="E328" s="73">
        <v>0</v>
      </c>
      <c r="F328" s="73">
        <v>0</v>
      </c>
      <c r="G328" s="74">
        <f t="shared" si="9"/>
        <v>802</v>
      </c>
    </row>
    <row r="329" spans="1:7" x14ac:dyDescent="0.2">
      <c r="A329" s="71" t="s">
        <v>208</v>
      </c>
      <c r="B329" s="72">
        <v>24583</v>
      </c>
      <c r="C329" s="72">
        <v>4</v>
      </c>
      <c r="D329" s="72">
        <f t="shared" ref="D329:D349" si="10">(B329-C329)</f>
        <v>24579</v>
      </c>
      <c r="E329" s="73">
        <v>0</v>
      </c>
      <c r="F329" s="73">
        <v>0</v>
      </c>
      <c r="G329" s="74">
        <f t="shared" si="9"/>
        <v>24579</v>
      </c>
    </row>
    <row r="330" spans="1:7" x14ac:dyDescent="0.2">
      <c r="A330" s="71" t="s">
        <v>209</v>
      </c>
      <c r="B330" s="72">
        <v>183</v>
      </c>
      <c r="C330" s="72">
        <v>0</v>
      </c>
      <c r="D330" s="72">
        <f t="shared" si="10"/>
        <v>183</v>
      </c>
      <c r="E330" s="73">
        <v>0</v>
      </c>
      <c r="F330" s="73">
        <v>0</v>
      </c>
      <c r="G330" s="74">
        <f t="shared" si="9"/>
        <v>183</v>
      </c>
    </row>
    <row r="331" spans="1:7" x14ac:dyDescent="0.2">
      <c r="A331" s="71" t="s">
        <v>369</v>
      </c>
      <c r="B331" s="72">
        <v>8419</v>
      </c>
      <c r="C331" s="72">
        <v>0</v>
      </c>
      <c r="D331" s="72">
        <f t="shared" si="10"/>
        <v>8419</v>
      </c>
      <c r="E331" s="73">
        <v>0</v>
      </c>
      <c r="F331" s="73">
        <v>0</v>
      </c>
      <c r="G331" s="74">
        <f t="shared" ref="G331:G395" si="11">SUM(D331:F331)</f>
        <v>8419</v>
      </c>
    </row>
    <row r="332" spans="1:7" x14ac:dyDescent="0.2">
      <c r="A332" s="71" t="s">
        <v>421</v>
      </c>
      <c r="B332" s="72">
        <f>B326-SUM(B327:B331)</f>
        <v>33380</v>
      </c>
      <c r="C332" s="72">
        <f>C326-SUM(C327:C331)</f>
        <v>64</v>
      </c>
      <c r="D332" s="72">
        <f t="shared" si="10"/>
        <v>33316</v>
      </c>
      <c r="E332" s="73">
        <f>-SUM(E327:E331)</f>
        <v>0</v>
      </c>
      <c r="F332" s="73">
        <f>-SUM(F327:F331)</f>
        <v>0</v>
      </c>
      <c r="G332" s="74">
        <f t="shared" si="11"/>
        <v>33316</v>
      </c>
    </row>
    <row r="333" spans="1:7" x14ac:dyDescent="0.2">
      <c r="A333" s="75" t="s">
        <v>469</v>
      </c>
      <c r="B333" s="76">
        <v>74661</v>
      </c>
      <c r="C333" s="76">
        <v>70</v>
      </c>
      <c r="D333" s="76">
        <f t="shared" si="10"/>
        <v>74591</v>
      </c>
      <c r="E333" s="77">
        <v>0</v>
      </c>
      <c r="F333" s="77">
        <v>0</v>
      </c>
      <c r="G333" s="78">
        <f t="shared" si="11"/>
        <v>74591</v>
      </c>
    </row>
    <row r="334" spans="1:7" x14ac:dyDescent="0.2">
      <c r="A334" s="71" t="s">
        <v>210</v>
      </c>
      <c r="B334" s="72">
        <v>1157</v>
      </c>
      <c r="C334" s="72">
        <v>0</v>
      </c>
      <c r="D334" s="72">
        <f t="shared" si="10"/>
        <v>1157</v>
      </c>
      <c r="E334" s="73">
        <v>0</v>
      </c>
      <c r="F334" s="73">
        <v>0</v>
      </c>
      <c r="G334" s="74">
        <f t="shared" si="11"/>
        <v>1157</v>
      </c>
    </row>
    <row r="335" spans="1:7" x14ac:dyDescent="0.2">
      <c r="A335" s="71" t="s">
        <v>211</v>
      </c>
      <c r="B335" s="72">
        <v>11790</v>
      </c>
      <c r="C335" s="72">
        <v>24</v>
      </c>
      <c r="D335" s="72">
        <f t="shared" si="10"/>
        <v>11766</v>
      </c>
      <c r="E335" s="73">
        <v>128</v>
      </c>
      <c r="F335" s="73">
        <v>0</v>
      </c>
      <c r="G335" s="74">
        <f t="shared" si="11"/>
        <v>11894</v>
      </c>
    </row>
    <row r="336" spans="1:7" x14ac:dyDescent="0.2">
      <c r="A336" s="71" t="s">
        <v>212</v>
      </c>
      <c r="B336" s="72">
        <v>3082</v>
      </c>
      <c r="C336" s="72">
        <v>0</v>
      </c>
      <c r="D336" s="72">
        <f t="shared" si="10"/>
        <v>3082</v>
      </c>
      <c r="E336" s="73">
        <v>0</v>
      </c>
      <c r="F336" s="73">
        <v>0</v>
      </c>
      <c r="G336" s="74">
        <f t="shared" si="11"/>
        <v>3082</v>
      </c>
    </row>
    <row r="337" spans="1:7" x14ac:dyDescent="0.2">
      <c r="A337" s="71" t="s">
        <v>421</v>
      </c>
      <c r="B337" s="72">
        <f>B333-SUM(B334:B336)</f>
        <v>58632</v>
      </c>
      <c r="C337" s="72">
        <f>C333-SUM(C334:C336)</f>
        <v>46</v>
      </c>
      <c r="D337" s="72">
        <f t="shared" si="10"/>
        <v>58586</v>
      </c>
      <c r="E337" s="73">
        <f>-SUM(E334:E336)</f>
        <v>-128</v>
      </c>
      <c r="F337" s="73">
        <f>-SUM(F334:F336)</f>
        <v>0</v>
      </c>
      <c r="G337" s="74">
        <f t="shared" si="11"/>
        <v>58458</v>
      </c>
    </row>
    <row r="338" spans="1:7" x14ac:dyDescent="0.2">
      <c r="A338" s="75" t="s">
        <v>470</v>
      </c>
      <c r="B338" s="76">
        <v>188349</v>
      </c>
      <c r="C338" s="76">
        <v>1462</v>
      </c>
      <c r="D338" s="76">
        <f t="shared" si="10"/>
        <v>186887</v>
      </c>
      <c r="E338" s="77">
        <v>0</v>
      </c>
      <c r="F338" s="77">
        <v>0</v>
      </c>
      <c r="G338" s="78">
        <f t="shared" si="11"/>
        <v>186887</v>
      </c>
    </row>
    <row r="339" spans="1:7" x14ac:dyDescent="0.2">
      <c r="A339" s="71" t="s">
        <v>213</v>
      </c>
      <c r="B339" s="72">
        <v>391</v>
      </c>
      <c r="C339" s="72">
        <v>0</v>
      </c>
      <c r="D339" s="72">
        <f t="shared" si="10"/>
        <v>391</v>
      </c>
      <c r="E339" s="73">
        <v>0</v>
      </c>
      <c r="F339" s="73">
        <v>0</v>
      </c>
      <c r="G339" s="74">
        <f t="shared" si="11"/>
        <v>391</v>
      </c>
    </row>
    <row r="340" spans="1:7" x14ac:dyDescent="0.2">
      <c r="A340" s="71" t="s">
        <v>214</v>
      </c>
      <c r="B340" s="72">
        <v>22965</v>
      </c>
      <c r="C340" s="72">
        <v>0</v>
      </c>
      <c r="D340" s="72">
        <f t="shared" si="10"/>
        <v>22965</v>
      </c>
      <c r="E340" s="73">
        <v>0</v>
      </c>
      <c r="F340" s="73">
        <v>0</v>
      </c>
      <c r="G340" s="74">
        <f t="shared" si="11"/>
        <v>22965</v>
      </c>
    </row>
    <row r="341" spans="1:7" x14ac:dyDescent="0.2">
      <c r="A341" s="71" t="s">
        <v>215</v>
      </c>
      <c r="B341" s="72">
        <v>12474</v>
      </c>
      <c r="C341" s="72">
        <v>0</v>
      </c>
      <c r="D341" s="72">
        <f t="shared" si="10"/>
        <v>12474</v>
      </c>
      <c r="E341" s="73">
        <v>0</v>
      </c>
      <c r="F341" s="73">
        <v>0</v>
      </c>
      <c r="G341" s="74">
        <f t="shared" si="11"/>
        <v>12474</v>
      </c>
    </row>
    <row r="342" spans="1:7" x14ac:dyDescent="0.2">
      <c r="A342" s="71" t="s">
        <v>388</v>
      </c>
      <c r="B342" s="72">
        <v>20256</v>
      </c>
      <c r="C342" s="72">
        <v>0</v>
      </c>
      <c r="D342" s="72">
        <f t="shared" si="10"/>
        <v>20256</v>
      </c>
      <c r="E342" s="73">
        <v>0</v>
      </c>
      <c r="F342" s="73">
        <v>0</v>
      </c>
      <c r="G342" s="74">
        <f t="shared" si="11"/>
        <v>20256</v>
      </c>
    </row>
    <row r="343" spans="1:7" x14ac:dyDescent="0.2">
      <c r="A343" s="71" t="s">
        <v>216</v>
      </c>
      <c r="B343" s="72">
        <v>520</v>
      </c>
      <c r="C343" s="72">
        <v>0</v>
      </c>
      <c r="D343" s="72">
        <f t="shared" si="10"/>
        <v>520</v>
      </c>
      <c r="E343" s="73">
        <v>0</v>
      </c>
      <c r="F343" s="73">
        <v>0</v>
      </c>
      <c r="G343" s="74">
        <f t="shared" si="11"/>
        <v>520</v>
      </c>
    </row>
    <row r="344" spans="1:7" x14ac:dyDescent="0.2">
      <c r="A344" s="71" t="s">
        <v>217</v>
      </c>
      <c r="B344" s="72">
        <v>3860</v>
      </c>
      <c r="C344" s="72">
        <v>0</v>
      </c>
      <c r="D344" s="72">
        <f t="shared" si="10"/>
        <v>3860</v>
      </c>
      <c r="E344" s="73">
        <v>0</v>
      </c>
      <c r="F344" s="73">
        <v>0</v>
      </c>
      <c r="G344" s="74">
        <f t="shared" si="11"/>
        <v>3860</v>
      </c>
    </row>
    <row r="345" spans="1:7" x14ac:dyDescent="0.2">
      <c r="A345" s="71" t="s">
        <v>218</v>
      </c>
      <c r="B345" s="72">
        <v>13374</v>
      </c>
      <c r="C345" s="72">
        <v>0</v>
      </c>
      <c r="D345" s="72">
        <f t="shared" si="10"/>
        <v>13374</v>
      </c>
      <c r="E345" s="73">
        <v>0</v>
      </c>
      <c r="F345" s="73">
        <v>0</v>
      </c>
      <c r="G345" s="74">
        <f t="shared" si="11"/>
        <v>13374</v>
      </c>
    </row>
    <row r="346" spans="1:7" x14ac:dyDescent="0.2">
      <c r="A346" s="71" t="s">
        <v>219</v>
      </c>
      <c r="B346" s="72">
        <v>734</v>
      </c>
      <c r="C346" s="72">
        <v>0</v>
      </c>
      <c r="D346" s="72">
        <f t="shared" si="10"/>
        <v>734</v>
      </c>
      <c r="E346" s="73">
        <v>0</v>
      </c>
      <c r="F346" s="73">
        <v>0</v>
      </c>
      <c r="G346" s="74">
        <f t="shared" si="11"/>
        <v>734</v>
      </c>
    </row>
    <row r="347" spans="1:7" x14ac:dyDescent="0.2">
      <c r="A347" s="71" t="s">
        <v>220</v>
      </c>
      <c r="B347" s="72">
        <v>5244</v>
      </c>
      <c r="C347" s="72">
        <v>0</v>
      </c>
      <c r="D347" s="72">
        <f t="shared" si="10"/>
        <v>5244</v>
      </c>
      <c r="E347" s="73">
        <v>0</v>
      </c>
      <c r="F347" s="73">
        <v>0</v>
      </c>
      <c r="G347" s="74">
        <f t="shared" si="11"/>
        <v>5244</v>
      </c>
    </row>
    <row r="348" spans="1:7" x14ac:dyDescent="0.2">
      <c r="A348" s="71" t="s">
        <v>421</v>
      </c>
      <c r="B348" s="72">
        <f>B338-SUM(B339:B347)</f>
        <v>108531</v>
      </c>
      <c r="C348" s="72">
        <f>C338-SUM(C339:C347)</f>
        <v>1462</v>
      </c>
      <c r="D348" s="72">
        <f t="shared" si="10"/>
        <v>107069</v>
      </c>
      <c r="E348" s="73">
        <f>-SUM(E339:E347)</f>
        <v>0</v>
      </c>
      <c r="F348" s="73">
        <f>-SUM(F339:F347)</f>
        <v>0</v>
      </c>
      <c r="G348" s="74">
        <f t="shared" si="11"/>
        <v>107069</v>
      </c>
    </row>
    <row r="349" spans="1:7" x14ac:dyDescent="0.2">
      <c r="A349" s="75" t="s">
        <v>471</v>
      </c>
      <c r="B349" s="76">
        <v>39762</v>
      </c>
      <c r="C349" s="76">
        <v>1973</v>
      </c>
      <c r="D349" s="76">
        <f t="shared" si="10"/>
        <v>37789</v>
      </c>
      <c r="E349" s="77">
        <v>0</v>
      </c>
      <c r="F349" s="77">
        <v>0</v>
      </c>
      <c r="G349" s="78">
        <f t="shared" si="11"/>
        <v>37789</v>
      </c>
    </row>
    <row r="350" spans="1:7" x14ac:dyDescent="0.2">
      <c r="A350" s="71" t="s">
        <v>221</v>
      </c>
      <c r="B350" s="72">
        <v>5550</v>
      </c>
      <c r="C350" s="72">
        <v>0</v>
      </c>
      <c r="D350" s="72">
        <f>(B350-C350)</f>
        <v>5550</v>
      </c>
      <c r="E350" s="73">
        <v>0</v>
      </c>
      <c r="F350" s="73">
        <v>0</v>
      </c>
      <c r="G350" s="74">
        <f t="shared" si="11"/>
        <v>5550</v>
      </c>
    </row>
    <row r="351" spans="1:7" x14ac:dyDescent="0.2">
      <c r="A351" s="71" t="s">
        <v>421</v>
      </c>
      <c r="B351" s="72">
        <f>(B349-B350)</f>
        <v>34212</v>
      </c>
      <c r="C351" s="72">
        <f>(C349-C350)</f>
        <v>1973</v>
      </c>
      <c r="D351" s="72">
        <f>(B351-C351)</f>
        <v>32239</v>
      </c>
      <c r="E351" s="73">
        <f>-E350</f>
        <v>0</v>
      </c>
      <c r="F351" s="73">
        <f>-F350</f>
        <v>0</v>
      </c>
      <c r="G351" s="74">
        <f t="shared" si="11"/>
        <v>32239</v>
      </c>
    </row>
    <row r="352" spans="1:7" x14ac:dyDescent="0.2">
      <c r="A352" s="75" t="s">
        <v>472</v>
      </c>
      <c r="B352" s="76">
        <v>1202978</v>
      </c>
      <c r="C352" s="76">
        <v>3351</v>
      </c>
      <c r="D352" s="76">
        <f t="shared" ref="D352:D416" si="12">(B352-C352)</f>
        <v>1199627</v>
      </c>
      <c r="E352" s="77">
        <v>0</v>
      </c>
      <c r="F352" s="77">
        <v>0</v>
      </c>
      <c r="G352" s="78">
        <f t="shared" si="11"/>
        <v>1199627</v>
      </c>
    </row>
    <row r="353" spans="1:7" x14ac:dyDescent="0.2">
      <c r="A353" s="71" t="s">
        <v>222</v>
      </c>
      <c r="B353" s="72">
        <v>44129</v>
      </c>
      <c r="C353" s="72">
        <v>0</v>
      </c>
      <c r="D353" s="72">
        <f t="shared" si="12"/>
        <v>44129</v>
      </c>
      <c r="E353" s="73">
        <v>10</v>
      </c>
      <c r="F353" s="73">
        <v>0</v>
      </c>
      <c r="G353" s="74">
        <f t="shared" si="11"/>
        <v>44139</v>
      </c>
    </row>
    <row r="354" spans="1:7" x14ac:dyDescent="0.2">
      <c r="A354" s="71" t="s">
        <v>223</v>
      </c>
      <c r="B354" s="72">
        <v>9</v>
      </c>
      <c r="C354" s="72">
        <v>0</v>
      </c>
      <c r="D354" s="72">
        <f t="shared" si="12"/>
        <v>9</v>
      </c>
      <c r="E354" s="73">
        <v>0</v>
      </c>
      <c r="F354" s="73">
        <v>0</v>
      </c>
      <c r="G354" s="74">
        <f t="shared" si="11"/>
        <v>9</v>
      </c>
    </row>
    <row r="355" spans="1:7" x14ac:dyDescent="0.2">
      <c r="A355" s="71" t="s">
        <v>224</v>
      </c>
      <c r="B355" s="72">
        <v>6404</v>
      </c>
      <c r="C355" s="72">
        <v>0</v>
      </c>
      <c r="D355" s="72">
        <f t="shared" si="12"/>
        <v>6404</v>
      </c>
      <c r="E355" s="73">
        <v>0</v>
      </c>
      <c r="F355" s="73">
        <v>0</v>
      </c>
      <c r="G355" s="74">
        <f t="shared" si="11"/>
        <v>6404</v>
      </c>
    </row>
    <row r="356" spans="1:7" x14ac:dyDescent="0.2">
      <c r="A356" s="71" t="s">
        <v>225</v>
      </c>
      <c r="B356" s="72">
        <v>2230</v>
      </c>
      <c r="C356" s="72">
        <v>63</v>
      </c>
      <c r="D356" s="72">
        <f t="shared" si="12"/>
        <v>2167</v>
      </c>
      <c r="E356" s="73">
        <v>0</v>
      </c>
      <c r="F356" s="73">
        <v>0</v>
      </c>
      <c r="G356" s="74">
        <f t="shared" si="11"/>
        <v>2167</v>
      </c>
    </row>
    <row r="357" spans="1:7" x14ac:dyDescent="0.2">
      <c r="A357" s="71" t="s">
        <v>226</v>
      </c>
      <c r="B357" s="72">
        <v>2621</v>
      </c>
      <c r="C357" s="72">
        <v>0</v>
      </c>
      <c r="D357" s="72">
        <f t="shared" si="12"/>
        <v>2621</v>
      </c>
      <c r="E357" s="73">
        <v>0</v>
      </c>
      <c r="F357" s="73">
        <v>0</v>
      </c>
      <c r="G357" s="74">
        <f t="shared" si="11"/>
        <v>2621</v>
      </c>
    </row>
    <row r="358" spans="1:7" x14ac:dyDescent="0.2">
      <c r="A358" s="71" t="s">
        <v>227</v>
      </c>
      <c r="B358" s="72">
        <v>22</v>
      </c>
      <c r="C358" s="72">
        <v>0</v>
      </c>
      <c r="D358" s="72">
        <f t="shared" si="12"/>
        <v>22</v>
      </c>
      <c r="E358" s="73">
        <v>0</v>
      </c>
      <c r="F358" s="73">
        <v>0</v>
      </c>
      <c r="G358" s="74">
        <f t="shared" si="11"/>
        <v>22</v>
      </c>
    </row>
    <row r="359" spans="1:7" x14ac:dyDescent="0.2">
      <c r="A359" s="71" t="s">
        <v>228</v>
      </c>
      <c r="B359" s="72">
        <v>16105</v>
      </c>
      <c r="C359" s="72">
        <v>0</v>
      </c>
      <c r="D359" s="72">
        <f t="shared" si="12"/>
        <v>16105</v>
      </c>
      <c r="E359" s="73">
        <v>0</v>
      </c>
      <c r="F359" s="73">
        <v>0</v>
      </c>
      <c r="G359" s="74">
        <f t="shared" si="11"/>
        <v>16105</v>
      </c>
    </row>
    <row r="360" spans="1:7" x14ac:dyDescent="0.2">
      <c r="A360" s="71" t="s">
        <v>229</v>
      </c>
      <c r="B360" s="72">
        <v>2570</v>
      </c>
      <c r="C360" s="72">
        <v>0</v>
      </c>
      <c r="D360" s="72">
        <f t="shared" si="12"/>
        <v>2570</v>
      </c>
      <c r="E360" s="73">
        <v>0</v>
      </c>
      <c r="F360" s="73">
        <v>0</v>
      </c>
      <c r="G360" s="74">
        <f t="shared" si="11"/>
        <v>2570</v>
      </c>
    </row>
    <row r="361" spans="1:7" x14ac:dyDescent="0.2">
      <c r="A361" s="71" t="s">
        <v>230</v>
      </c>
      <c r="B361" s="72">
        <v>37615</v>
      </c>
      <c r="C361" s="72">
        <v>0</v>
      </c>
      <c r="D361" s="72">
        <f t="shared" si="12"/>
        <v>37615</v>
      </c>
      <c r="E361" s="73">
        <v>6</v>
      </c>
      <c r="F361" s="73">
        <v>0</v>
      </c>
      <c r="G361" s="74">
        <f t="shared" si="11"/>
        <v>37621</v>
      </c>
    </row>
    <row r="362" spans="1:7" x14ac:dyDescent="0.2">
      <c r="A362" s="71" t="s">
        <v>231</v>
      </c>
      <c r="B362" s="72">
        <v>250415</v>
      </c>
      <c r="C362" s="72">
        <v>490</v>
      </c>
      <c r="D362" s="72">
        <f t="shared" si="12"/>
        <v>249925</v>
      </c>
      <c r="E362" s="73">
        <v>16</v>
      </c>
      <c r="F362" s="73">
        <v>0</v>
      </c>
      <c r="G362" s="74">
        <f t="shared" si="11"/>
        <v>249941</v>
      </c>
    </row>
    <row r="363" spans="1:7" x14ac:dyDescent="0.2">
      <c r="A363" s="71" t="s">
        <v>232</v>
      </c>
      <c r="B363" s="72">
        <v>2845</v>
      </c>
      <c r="C363" s="72">
        <v>0</v>
      </c>
      <c r="D363" s="72">
        <f t="shared" si="12"/>
        <v>2845</v>
      </c>
      <c r="E363" s="73">
        <v>0</v>
      </c>
      <c r="F363" s="73">
        <v>0</v>
      </c>
      <c r="G363" s="74">
        <f t="shared" si="11"/>
        <v>2845</v>
      </c>
    </row>
    <row r="364" spans="1:7" x14ac:dyDescent="0.2">
      <c r="A364" s="71" t="s">
        <v>233</v>
      </c>
      <c r="B364" s="72">
        <v>37172</v>
      </c>
      <c r="C364" s="72">
        <v>0</v>
      </c>
      <c r="D364" s="72">
        <f t="shared" si="12"/>
        <v>37172</v>
      </c>
      <c r="E364" s="73">
        <v>18</v>
      </c>
      <c r="F364" s="73">
        <v>0</v>
      </c>
      <c r="G364" s="74">
        <f t="shared" si="11"/>
        <v>37190</v>
      </c>
    </row>
    <row r="365" spans="1:7" x14ac:dyDescent="0.2">
      <c r="A365" s="71" t="s">
        <v>234</v>
      </c>
      <c r="B365" s="72">
        <v>28184</v>
      </c>
      <c r="C365" s="72">
        <v>0</v>
      </c>
      <c r="D365" s="72">
        <f t="shared" si="12"/>
        <v>28184</v>
      </c>
      <c r="E365" s="73">
        <v>0</v>
      </c>
      <c r="F365" s="73">
        <v>0</v>
      </c>
      <c r="G365" s="74">
        <f t="shared" si="11"/>
        <v>28184</v>
      </c>
    </row>
    <row r="366" spans="1:7" x14ac:dyDescent="0.2">
      <c r="A366" s="71" t="s">
        <v>421</v>
      </c>
      <c r="B366" s="72">
        <f>B352-SUM(B353:B365)</f>
        <v>772657</v>
      </c>
      <c r="C366" s="72">
        <f>C352-SUM(C353:C365)</f>
        <v>2798</v>
      </c>
      <c r="D366" s="72">
        <f t="shared" si="12"/>
        <v>769859</v>
      </c>
      <c r="E366" s="73">
        <f>-SUM(E353:E365)</f>
        <v>-50</v>
      </c>
      <c r="F366" s="73">
        <f>-SUM(F353:F365)</f>
        <v>0</v>
      </c>
      <c r="G366" s="74">
        <f t="shared" si="11"/>
        <v>769809</v>
      </c>
    </row>
    <row r="367" spans="1:7" x14ac:dyDescent="0.2">
      <c r="A367" s="75" t="s">
        <v>473</v>
      </c>
      <c r="B367" s="76">
        <v>288361</v>
      </c>
      <c r="C367" s="76">
        <v>315</v>
      </c>
      <c r="D367" s="76">
        <f t="shared" si="12"/>
        <v>288046</v>
      </c>
      <c r="E367" s="77">
        <v>0</v>
      </c>
      <c r="F367" s="77">
        <v>0</v>
      </c>
      <c r="G367" s="78">
        <f t="shared" si="11"/>
        <v>288046</v>
      </c>
    </row>
    <row r="368" spans="1:7" x14ac:dyDescent="0.2">
      <c r="A368" s="71" t="s">
        <v>235</v>
      </c>
      <c r="B368" s="72">
        <v>63662</v>
      </c>
      <c r="C368" s="72">
        <v>182</v>
      </c>
      <c r="D368" s="72">
        <f t="shared" si="12"/>
        <v>63480</v>
      </c>
      <c r="E368" s="73">
        <v>2</v>
      </c>
      <c r="F368" s="73">
        <v>0</v>
      </c>
      <c r="G368" s="74">
        <f t="shared" si="11"/>
        <v>63482</v>
      </c>
    </row>
    <row r="369" spans="1:7" x14ac:dyDescent="0.2">
      <c r="A369" s="71" t="s">
        <v>612</v>
      </c>
      <c r="B369" s="72">
        <v>38874</v>
      </c>
      <c r="C369" s="72">
        <v>0</v>
      </c>
      <c r="D369" s="72">
        <f t="shared" si="12"/>
        <v>38874</v>
      </c>
      <c r="E369" s="73">
        <v>0</v>
      </c>
      <c r="F369" s="73">
        <v>0</v>
      </c>
      <c r="G369" s="74">
        <f t="shared" si="11"/>
        <v>38874</v>
      </c>
    </row>
    <row r="370" spans="1:7" x14ac:dyDescent="0.2">
      <c r="A370" s="71" t="s">
        <v>421</v>
      </c>
      <c r="B370" s="72">
        <f>B367-SUM(B368:B369)</f>
        <v>185825</v>
      </c>
      <c r="C370" s="72">
        <f>C367-SUM(C368:C369)</f>
        <v>133</v>
      </c>
      <c r="D370" s="72">
        <f t="shared" si="12"/>
        <v>185692</v>
      </c>
      <c r="E370" s="73">
        <f>-SUM(E368:E369)</f>
        <v>-2</v>
      </c>
      <c r="F370" s="73">
        <f>-SUM(F368:F369)</f>
        <v>0</v>
      </c>
      <c r="G370" s="74">
        <f t="shared" si="11"/>
        <v>185690</v>
      </c>
    </row>
    <row r="371" spans="1:7" x14ac:dyDescent="0.2">
      <c r="A371" s="75" t="s">
        <v>474</v>
      </c>
      <c r="B371" s="76">
        <v>1345652</v>
      </c>
      <c r="C371" s="76">
        <v>3169</v>
      </c>
      <c r="D371" s="76">
        <f t="shared" si="12"/>
        <v>1342483</v>
      </c>
      <c r="E371" s="77">
        <v>0</v>
      </c>
      <c r="F371" s="77">
        <v>0</v>
      </c>
      <c r="G371" s="78">
        <f t="shared" si="11"/>
        <v>1342483</v>
      </c>
    </row>
    <row r="372" spans="1:7" x14ac:dyDescent="0.2">
      <c r="A372" s="71" t="s">
        <v>236</v>
      </c>
      <c r="B372" s="72">
        <v>2018</v>
      </c>
      <c r="C372" s="72">
        <v>0</v>
      </c>
      <c r="D372" s="72">
        <f t="shared" si="12"/>
        <v>2018</v>
      </c>
      <c r="E372" s="73">
        <v>0</v>
      </c>
      <c r="F372" s="73">
        <v>0</v>
      </c>
      <c r="G372" s="74">
        <f t="shared" si="11"/>
        <v>2018</v>
      </c>
    </row>
    <row r="373" spans="1:7" x14ac:dyDescent="0.2">
      <c r="A373" s="71" t="s">
        <v>237</v>
      </c>
      <c r="B373" s="72">
        <v>17372</v>
      </c>
      <c r="C373" s="72">
        <v>0</v>
      </c>
      <c r="D373" s="72">
        <f t="shared" si="12"/>
        <v>17372</v>
      </c>
      <c r="E373" s="73">
        <v>0</v>
      </c>
      <c r="F373" s="73">
        <v>0</v>
      </c>
      <c r="G373" s="74">
        <f t="shared" si="11"/>
        <v>17372</v>
      </c>
    </row>
    <row r="374" spans="1:7" x14ac:dyDescent="0.2">
      <c r="A374" s="71" t="s">
        <v>238</v>
      </c>
      <c r="B374" s="72">
        <v>86041</v>
      </c>
      <c r="C374" s="72">
        <v>0</v>
      </c>
      <c r="D374" s="72">
        <f t="shared" si="12"/>
        <v>86041</v>
      </c>
      <c r="E374" s="73">
        <v>0</v>
      </c>
      <c r="F374" s="73">
        <v>0</v>
      </c>
      <c r="G374" s="74">
        <f t="shared" si="11"/>
        <v>86041</v>
      </c>
    </row>
    <row r="375" spans="1:7" x14ac:dyDescent="0.2">
      <c r="A375" s="71" t="s">
        <v>239</v>
      </c>
      <c r="B375" s="72">
        <v>70131</v>
      </c>
      <c r="C375" s="72">
        <v>0</v>
      </c>
      <c r="D375" s="72">
        <f t="shared" si="12"/>
        <v>70131</v>
      </c>
      <c r="E375" s="73">
        <v>0</v>
      </c>
      <c r="F375" s="73">
        <v>0</v>
      </c>
      <c r="G375" s="74">
        <f t="shared" si="11"/>
        <v>70131</v>
      </c>
    </row>
    <row r="376" spans="1:7" x14ac:dyDescent="0.2">
      <c r="A376" s="71" t="s">
        <v>240</v>
      </c>
      <c r="B376" s="72">
        <v>420</v>
      </c>
      <c r="C376" s="72">
        <v>0</v>
      </c>
      <c r="D376" s="72">
        <f t="shared" si="12"/>
        <v>420</v>
      </c>
      <c r="E376" s="73">
        <v>0</v>
      </c>
      <c r="F376" s="73">
        <v>0</v>
      </c>
      <c r="G376" s="74">
        <f t="shared" si="11"/>
        <v>420</v>
      </c>
    </row>
    <row r="377" spans="1:7" x14ac:dyDescent="0.2">
      <c r="A377" s="71" t="s">
        <v>241</v>
      </c>
      <c r="B377" s="72">
        <v>133</v>
      </c>
      <c r="C377" s="72">
        <v>0</v>
      </c>
      <c r="D377" s="72">
        <f t="shared" si="12"/>
        <v>133</v>
      </c>
      <c r="E377" s="73">
        <v>0</v>
      </c>
      <c r="F377" s="73">
        <v>0</v>
      </c>
      <c r="G377" s="74">
        <f t="shared" si="11"/>
        <v>133</v>
      </c>
    </row>
    <row r="378" spans="1:7" x14ac:dyDescent="0.2">
      <c r="A378" s="71" t="s">
        <v>242</v>
      </c>
      <c r="B378" s="72">
        <v>61801</v>
      </c>
      <c r="C378" s="72">
        <v>0</v>
      </c>
      <c r="D378" s="72">
        <f t="shared" si="12"/>
        <v>61801</v>
      </c>
      <c r="E378" s="73">
        <v>0</v>
      </c>
      <c r="F378" s="73">
        <v>0</v>
      </c>
      <c r="G378" s="74">
        <f t="shared" si="11"/>
        <v>61801</v>
      </c>
    </row>
    <row r="379" spans="1:7" x14ac:dyDescent="0.2">
      <c r="A379" s="71" t="s">
        <v>243</v>
      </c>
      <c r="B379" s="72">
        <v>223</v>
      </c>
      <c r="C379" s="72">
        <v>0</v>
      </c>
      <c r="D379" s="72">
        <f t="shared" si="12"/>
        <v>223</v>
      </c>
      <c r="E379" s="73">
        <v>0</v>
      </c>
      <c r="F379" s="73">
        <v>0</v>
      </c>
      <c r="G379" s="74">
        <f t="shared" si="11"/>
        <v>223</v>
      </c>
    </row>
    <row r="380" spans="1:7" x14ac:dyDescent="0.2">
      <c r="A380" s="71" t="s">
        <v>390</v>
      </c>
      <c r="B380" s="72">
        <v>252</v>
      </c>
      <c r="C380" s="72">
        <v>0</v>
      </c>
      <c r="D380" s="72">
        <f t="shared" si="12"/>
        <v>252</v>
      </c>
      <c r="E380" s="73">
        <v>0</v>
      </c>
      <c r="F380" s="73">
        <v>0</v>
      </c>
      <c r="G380" s="74">
        <f t="shared" si="11"/>
        <v>252</v>
      </c>
    </row>
    <row r="381" spans="1:7" x14ac:dyDescent="0.2">
      <c r="A381" s="71" t="s">
        <v>391</v>
      </c>
      <c r="B381" s="72">
        <v>38172</v>
      </c>
      <c r="C381" s="72">
        <v>0</v>
      </c>
      <c r="D381" s="72">
        <f t="shared" si="12"/>
        <v>38172</v>
      </c>
      <c r="E381" s="73">
        <v>0</v>
      </c>
      <c r="F381" s="73">
        <v>0</v>
      </c>
      <c r="G381" s="74">
        <f t="shared" si="11"/>
        <v>38172</v>
      </c>
    </row>
    <row r="382" spans="1:7" x14ac:dyDescent="0.2">
      <c r="A382" s="71" t="s">
        <v>244</v>
      </c>
      <c r="B382" s="72">
        <v>974</v>
      </c>
      <c r="C382" s="72">
        <v>0</v>
      </c>
      <c r="D382" s="72">
        <f t="shared" si="12"/>
        <v>974</v>
      </c>
      <c r="E382" s="73">
        <v>0</v>
      </c>
      <c r="F382" s="73">
        <v>0</v>
      </c>
      <c r="G382" s="74">
        <f t="shared" si="11"/>
        <v>974</v>
      </c>
    </row>
    <row r="383" spans="1:7" x14ac:dyDescent="0.2">
      <c r="A383" s="71" t="s">
        <v>245</v>
      </c>
      <c r="B383" s="72">
        <v>1942</v>
      </c>
      <c r="C383" s="72">
        <v>0</v>
      </c>
      <c r="D383" s="72">
        <f t="shared" si="12"/>
        <v>1942</v>
      </c>
      <c r="E383" s="73">
        <v>0</v>
      </c>
      <c r="F383" s="73">
        <v>0</v>
      </c>
      <c r="G383" s="74">
        <f t="shared" si="11"/>
        <v>1942</v>
      </c>
    </row>
    <row r="384" spans="1:7" x14ac:dyDescent="0.2">
      <c r="A384" s="71" t="s">
        <v>246</v>
      </c>
      <c r="B384" s="72">
        <v>3572</v>
      </c>
      <c r="C384" s="72">
        <v>0</v>
      </c>
      <c r="D384" s="72">
        <f t="shared" si="12"/>
        <v>3572</v>
      </c>
      <c r="E384" s="73">
        <v>0</v>
      </c>
      <c r="F384" s="73">
        <v>0</v>
      </c>
      <c r="G384" s="74">
        <f t="shared" si="11"/>
        <v>3572</v>
      </c>
    </row>
    <row r="385" spans="1:7" x14ac:dyDescent="0.2">
      <c r="A385" s="71" t="s">
        <v>247</v>
      </c>
      <c r="B385" s="72">
        <v>2655</v>
      </c>
      <c r="C385" s="72">
        <v>0</v>
      </c>
      <c r="D385" s="72">
        <f t="shared" si="12"/>
        <v>2655</v>
      </c>
      <c r="E385" s="73">
        <v>0</v>
      </c>
      <c r="F385" s="73">
        <v>0</v>
      </c>
      <c r="G385" s="74">
        <f t="shared" si="11"/>
        <v>2655</v>
      </c>
    </row>
    <row r="386" spans="1:7" x14ac:dyDescent="0.2">
      <c r="A386" s="71" t="s">
        <v>248</v>
      </c>
      <c r="B386" s="72">
        <v>3191</v>
      </c>
      <c r="C386" s="72">
        <v>0</v>
      </c>
      <c r="D386" s="72">
        <f t="shared" si="12"/>
        <v>3191</v>
      </c>
      <c r="E386" s="73">
        <v>0</v>
      </c>
      <c r="F386" s="73">
        <v>0</v>
      </c>
      <c r="G386" s="74">
        <f t="shared" si="11"/>
        <v>3191</v>
      </c>
    </row>
    <row r="387" spans="1:7" x14ac:dyDescent="0.2">
      <c r="A387" s="71" t="s">
        <v>249</v>
      </c>
      <c r="B387" s="72">
        <v>56577</v>
      </c>
      <c r="C387" s="72">
        <v>0</v>
      </c>
      <c r="D387" s="72">
        <f t="shared" si="12"/>
        <v>56577</v>
      </c>
      <c r="E387" s="73">
        <v>0</v>
      </c>
      <c r="F387" s="73">
        <v>0</v>
      </c>
      <c r="G387" s="74">
        <f t="shared" si="11"/>
        <v>56577</v>
      </c>
    </row>
    <row r="388" spans="1:7" x14ac:dyDescent="0.2">
      <c r="A388" s="71" t="s">
        <v>250</v>
      </c>
      <c r="B388" s="72">
        <v>401</v>
      </c>
      <c r="C388" s="72">
        <v>0</v>
      </c>
      <c r="D388" s="72">
        <f t="shared" si="12"/>
        <v>401</v>
      </c>
      <c r="E388" s="73">
        <v>0</v>
      </c>
      <c r="F388" s="73">
        <v>0</v>
      </c>
      <c r="G388" s="74">
        <f t="shared" si="11"/>
        <v>401</v>
      </c>
    </row>
    <row r="389" spans="1:7" x14ac:dyDescent="0.2">
      <c r="A389" s="71" t="s">
        <v>251</v>
      </c>
      <c r="B389" s="72">
        <v>3368</v>
      </c>
      <c r="C389" s="72">
        <v>0</v>
      </c>
      <c r="D389" s="72">
        <f t="shared" si="12"/>
        <v>3368</v>
      </c>
      <c r="E389" s="73">
        <v>2</v>
      </c>
      <c r="F389" s="73">
        <v>0</v>
      </c>
      <c r="G389" s="74">
        <f t="shared" si="11"/>
        <v>3370</v>
      </c>
    </row>
    <row r="390" spans="1:7" x14ac:dyDescent="0.2">
      <c r="A390" s="71" t="s">
        <v>252</v>
      </c>
      <c r="B390" s="72">
        <v>8403</v>
      </c>
      <c r="C390" s="72">
        <v>0</v>
      </c>
      <c r="D390" s="72">
        <f t="shared" si="12"/>
        <v>8403</v>
      </c>
      <c r="E390" s="73">
        <v>0</v>
      </c>
      <c r="F390" s="73">
        <v>0</v>
      </c>
      <c r="G390" s="74">
        <f t="shared" si="11"/>
        <v>8403</v>
      </c>
    </row>
    <row r="391" spans="1:7" x14ac:dyDescent="0.2">
      <c r="A391" s="71" t="s">
        <v>253</v>
      </c>
      <c r="B391" s="72">
        <v>35555</v>
      </c>
      <c r="C391" s="72">
        <v>0</v>
      </c>
      <c r="D391" s="72">
        <f t="shared" si="12"/>
        <v>35555</v>
      </c>
      <c r="E391" s="73">
        <v>0</v>
      </c>
      <c r="F391" s="73">
        <v>0</v>
      </c>
      <c r="G391" s="74">
        <f t="shared" si="11"/>
        <v>35555</v>
      </c>
    </row>
    <row r="392" spans="1:7" x14ac:dyDescent="0.2">
      <c r="A392" s="71" t="s">
        <v>254</v>
      </c>
      <c r="B392" s="72">
        <v>10583</v>
      </c>
      <c r="C392" s="72">
        <v>24</v>
      </c>
      <c r="D392" s="72">
        <f t="shared" si="12"/>
        <v>10559</v>
      </c>
      <c r="E392" s="73">
        <v>0</v>
      </c>
      <c r="F392" s="73">
        <v>0</v>
      </c>
      <c r="G392" s="74">
        <f t="shared" si="11"/>
        <v>10559</v>
      </c>
    </row>
    <row r="393" spans="1:7" x14ac:dyDescent="0.2">
      <c r="A393" s="71" t="s">
        <v>541</v>
      </c>
      <c r="B393" s="72">
        <v>3185</v>
      </c>
      <c r="C393" s="72">
        <v>0</v>
      </c>
      <c r="D393" s="72">
        <f t="shared" si="12"/>
        <v>3185</v>
      </c>
      <c r="E393" s="73">
        <v>0</v>
      </c>
      <c r="F393" s="73">
        <v>0</v>
      </c>
      <c r="G393" s="74">
        <f t="shared" si="11"/>
        <v>3185</v>
      </c>
    </row>
    <row r="394" spans="1:7" x14ac:dyDescent="0.2">
      <c r="A394" s="71" t="s">
        <v>255</v>
      </c>
      <c r="B394" s="72">
        <v>406</v>
      </c>
      <c r="C394" s="72">
        <v>0</v>
      </c>
      <c r="D394" s="72">
        <f t="shared" si="12"/>
        <v>406</v>
      </c>
      <c r="E394" s="73">
        <v>0</v>
      </c>
      <c r="F394" s="73">
        <v>0</v>
      </c>
      <c r="G394" s="74">
        <f t="shared" si="11"/>
        <v>406</v>
      </c>
    </row>
    <row r="395" spans="1:7" x14ac:dyDescent="0.2">
      <c r="A395" s="71" t="s">
        <v>256</v>
      </c>
      <c r="B395" s="72">
        <v>1868</v>
      </c>
      <c r="C395" s="72">
        <v>0</v>
      </c>
      <c r="D395" s="72">
        <f t="shared" si="12"/>
        <v>1868</v>
      </c>
      <c r="E395" s="73">
        <v>0</v>
      </c>
      <c r="F395" s="73">
        <v>0</v>
      </c>
      <c r="G395" s="74">
        <f t="shared" si="11"/>
        <v>1868</v>
      </c>
    </row>
    <row r="396" spans="1:7" x14ac:dyDescent="0.2">
      <c r="A396" s="71" t="s">
        <v>257</v>
      </c>
      <c r="B396" s="72">
        <v>12184</v>
      </c>
      <c r="C396" s="72">
        <v>0</v>
      </c>
      <c r="D396" s="72">
        <f t="shared" si="12"/>
        <v>12184</v>
      </c>
      <c r="E396" s="73">
        <v>0</v>
      </c>
      <c r="F396" s="73">
        <v>0</v>
      </c>
      <c r="G396" s="74">
        <f t="shared" ref="G396:G459" si="13">SUM(D396:F396)</f>
        <v>12184</v>
      </c>
    </row>
    <row r="397" spans="1:7" x14ac:dyDescent="0.2">
      <c r="A397" s="71" t="s">
        <v>258</v>
      </c>
      <c r="B397" s="72">
        <v>1798</v>
      </c>
      <c r="C397" s="72">
        <v>0</v>
      </c>
      <c r="D397" s="72">
        <f t="shared" si="12"/>
        <v>1798</v>
      </c>
      <c r="E397" s="73">
        <v>0</v>
      </c>
      <c r="F397" s="73">
        <v>0</v>
      </c>
      <c r="G397" s="74">
        <f t="shared" si="13"/>
        <v>1798</v>
      </c>
    </row>
    <row r="398" spans="1:7" x14ac:dyDescent="0.2">
      <c r="A398" s="71" t="s">
        <v>259</v>
      </c>
      <c r="B398" s="72">
        <v>5828</v>
      </c>
      <c r="C398" s="72">
        <v>363</v>
      </c>
      <c r="D398" s="72">
        <f t="shared" si="12"/>
        <v>5465</v>
      </c>
      <c r="E398" s="73">
        <v>0</v>
      </c>
      <c r="F398" s="73">
        <v>0</v>
      </c>
      <c r="G398" s="74">
        <f t="shared" si="13"/>
        <v>5465</v>
      </c>
    </row>
    <row r="399" spans="1:7" x14ac:dyDescent="0.2">
      <c r="A399" s="71" t="s">
        <v>260</v>
      </c>
      <c r="B399" s="72">
        <v>8168</v>
      </c>
      <c r="C399" s="72">
        <v>0</v>
      </c>
      <c r="D399" s="72">
        <f t="shared" si="12"/>
        <v>8168</v>
      </c>
      <c r="E399" s="73">
        <v>0</v>
      </c>
      <c r="F399" s="73">
        <v>0</v>
      </c>
      <c r="G399" s="74">
        <f t="shared" si="13"/>
        <v>8168</v>
      </c>
    </row>
    <row r="400" spans="1:7" x14ac:dyDescent="0.2">
      <c r="A400" s="71" t="s">
        <v>261</v>
      </c>
      <c r="B400" s="72">
        <v>49434</v>
      </c>
      <c r="C400" s="72">
        <v>0</v>
      </c>
      <c r="D400" s="72">
        <f t="shared" si="12"/>
        <v>49434</v>
      </c>
      <c r="E400" s="73">
        <v>0</v>
      </c>
      <c r="F400" s="73">
        <v>0</v>
      </c>
      <c r="G400" s="74">
        <f t="shared" si="13"/>
        <v>49434</v>
      </c>
    </row>
    <row r="401" spans="1:7" x14ac:dyDescent="0.2">
      <c r="A401" s="71" t="s">
        <v>262</v>
      </c>
      <c r="B401" s="72">
        <v>1153</v>
      </c>
      <c r="C401" s="72">
        <v>0</v>
      </c>
      <c r="D401" s="72">
        <f t="shared" si="12"/>
        <v>1153</v>
      </c>
      <c r="E401" s="73">
        <v>0</v>
      </c>
      <c r="F401" s="73">
        <v>0</v>
      </c>
      <c r="G401" s="74">
        <f t="shared" si="13"/>
        <v>1153</v>
      </c>
    </row>
    <row r="402" spans="1:7" x14ac:dyDescent="0.2">
      <c r="A402" s="71" t="s">
        <v>263</v>
      </c>
      <c r="B402" s="72">
        <v>20487</v>
      </c>
      <c r="C402" s="72">
        <v>0</v>
      </c>
      <c r="D402" s="72">
        <f t="shared" si="12"/>
        <v>20487</v>
      </c>
      <c r="E402" s="73">
        <v>10</v>
      </c>
      <c r="F402" s="73">
        <v>0</v>
      </c>
      <c r="G402" s="74">
        <f t="shared" si="13"/>
        <v>20497</v>
      </c>
    </row>
    <row r="403" spans="1:7" x14ac:dyDescent="0.2">
      <c r="A403" s="71" t="s">
        <v>264</v>
      </c>
      <c r="B403" s="72">
        <v>33369</v>
      </c>
      <c r="C403" s="72">
        <v>0</v>
      </c>
      <c r="D403" s="72">
        <f t="shared" si="12"/>
        <v>33369</v>
      </c>
      <c r="E403" s="73">
        <v>0</v>
      </c>
      <c r="F403" s="73">
        <v>0</v>
      </c>
      <c r="G403" s="74">
        <f t="shared" si="13"/>
        <v>33369</v>
      </c>
    </row>
    <row r="404" spans="1:7" x14ac:dyDescent="0.2">
      <c r="A404" s="71" t="s">
        <v>265</v>
      </c>
      <c r="B404" s="72">
        <v>34925</v>
      </c>
      <c r="C404" s="72">
        <v>0</v>
      </c>
      <c r="D404" s="72">
        <f t="shared" si="12"/>
        <v>34925</v>
      </c>
      <c r="E404" s="73">
        <v>0</v>
      </c>
      <c r="F404" s="73">
        <v>0</v>
      </c>
      <c r="G404" s="74">
        <f t="shared" si="13"/>
        <v>34925</v>
      </c>
    </row>
    <row r="405" spans="1:7" x14ac:dyDescent="0.2">
      <c r="A405" s="71" t="s">
        <v>266</v>
      </c>
      <c r="B405" s="72">
        <v>4719</v>
      </c>
      <c r="C405" s="72">
        <v>1876</v>
      </c>
      <c r="D405" s="72">
        <f t="shared" si="12"/>
        <v>2843</v>
      </c>
      <c r="E405" s="73">
        <v>0</v>
      </c>
      <c r="F405" s="73">
        <v>0</v>
      </c>
      <c r="G405" s="74">
        <f t="shared" si="13"/>
        <v>2843</v>
      </c>
    </row>
    <row r="406" spans="1:7" x14ac:dyDescent="0.2">
      <c r="A406" s="71" t="s">
        <v>267</v>
      </c>
      <c r="B406" s="72">
        <v>1362</v>
      </c>
      <c r="C406" s="72">
        <v>0</v>
      </c>
      <c r="D406" s="72">
        <f t="shared" si="12"/>
        <v>1362</v>
      </c>
      <c r="E406" s="73">
        <v>0</v>
      </c>
      <c r="F406" s="73">
        <v>0</v>
      </c>
      <c r="G406" s="74">
        <f t="shared" si="13"/>
        <v>1362</v>
      </c>
    </row>
    <row r="407" spans="1:7" x14ac:dyDescent="0.2">
      <c r="A407" s="71" t="s">
        <v>392</v>
      </c>
      <c r="B407" s="72">
        <v>5649</v>
      </c>
      <c r="C407" s="72">
        <v>0</v>
      </c>
      <c r="D407" s="72">
        <f t="shared" si="12"/>
        <v>5649</v>
      </c>
      <c r="E407" s="73">
        <v>0</v>
      </c>
      <c r="F407" s="73">
        <v>0</v>
      </c>
      <c r="G407" s="74">
        <f t="shared" si="13"/>
        <v>5649</v>
      </c>
    </row>
    <row r="408" spans="1:7" x14ac:dyDescent="0.2">
      <c r="A408" s="71" t="s">
        <v>362</v>
      </c>
      <c r="B408" s="72">
        <v>58108</v>
      </c>
      <c r="C408" s="72">
        <v>0</v>
      </c>
      <c r="D408" s="72">
        <f t="shared" si="12"/>
        <v>58108</v>
      </c>
      <c r="E408" s="73">
        <v>0</v>
      </c>
      <c r="F408" s="73">
        <v>0</v>
      </c>
      <c r="G408" s="74">
        <f t="shared" si="13"/>
        <v>58108</v>
      </c>
    </row>
    <row r="409" spans="1:7" x14ac:dyDescent="0.2">
      <c r="A409" s="71" t="s">
        <v>268</v>
      </c>
      <c r="B409" s="72">
        <v>103038</v>
      </c>
      <c r="C409" s="72">
        <v>278</v>
      </c>
      <c r="D409" s="72">
        <f t="shared" si="12"/>
        <v>102760</v>
      </c>
      <c r="E409" s="73">
        <v>0</v>
      </c>
      <c r="F409" s="73">
        <v>0</v>
      </c>
      <c r="G409" s="74">
        <f t="shared" si="13"/>
        <v>102760</v>
      </c>
    </row>
    <row r="410" spans="1:7" x14ac:dyDescent="0.2">
      <c r="A410" s="71" t="s">
        <v>421</v>
      </c>
      <c r="B410" s="72">
        <f>B371-SUM(B372:B409)</f>
        <v>596187</v>
      </c>
      <c r="C410" s="72">
        <f>C371-SUM(C372:C409)</f>
        <v>628</v>
      </c>
      <c r="D410" s="72">
        <f t="shared" si="12"/>
        <v>595559</v>
      </c>
      <c r="E410" s="73">
        <f>-SUM(E372:E409)</f>
        <v>-12</v>
      </c>
      <c r="F410" s="73">
        <f>-SUM(F372:F409)</f>
        <v>0</v>
      </c>
      <c r="G410" s="74">
        <f t="shared" si="13"/>
        <v>595547</v>
      </c>
    </row>
    <row r="411" spans="1:7" x14ac:dyDescent="0.2">
      <c r="A411" s="75" t="s">
        <v>475</v>
      </c>
      <c r="B411" s="76">
        <v>473566</v>
      </c>
      <c r="C411" s="76">
        <v>778</v>
      </c>
      <c r="D411" s="76">
        <f t="shared" si="12"/>
        <v>472788</v>
      </c>
      <c r="E411" s="77">
        <v>0</v>
      </c>
      <c r="F411" s="77">
        <v>0</v>
      </c>
      <c r="G411" s="78">
        <f t="shared" si="13"/>
        <v>472788</v>
      </c>
    </row>
    <row r="412" spans="1:7" x14ac:dyDescent="0.2">
      <c r="A412" s="71" t="s">
        <v>269</v>
      </c>
      <c r="B412" s="72">
        <v>6455</v>
      </c>
      <c r="C412" s="72">
        <v>0</v>
      </c>
      <c r="D412" s="72">
        <f t="shared" si="12"/>
        <v>6455</v>
      </c>
      <c r="E412" s="73">
        <v>0</v>
      </c>
      <c r="F412" s="73">
        <v>0</v>
      </c>
      <c r="G412" s="74">
        <f t="shared" si="13"/>
        <v>6455</v>
      </c>
    </row>
    <row r="413" spans="1:7" x14ac:dyDescent="0.2">
      <c r="A413" s="71" t="s">
        <v>270</v>
      </c>
      <c r="B413" s="72">
        <v>14868</v>
      </c>
      <c r="C413" s="72">
        <v>0</v>
      </c>
      <c r="D413" s="72">
        <f t="shared" si="12"/>
        <v>14868</v>
      </c>
      <c r="E413" s="73">
        <v>0</v>
      </c>
      <c r="F413" s="73">
        <v>0</v>
      </c>
      <c r="G413" s="74">
        <f t="shared" si="13"/>
        <v>14868</v>
      </c>
    </row>
    <row r="414" spans="1:7" x14ac:dyDescent="0.2">
      <c r="A414" s="71" t="s">
        <v>271</v>
      </c>
      <c r="B414" s="72">
        <v>2661</v>
      </c>
      <c r="C414" s="72">
        <v>0</v>
      </c>
      <c r="D414" s="72">
        <f t="shared" si="12"/>
        <v>2661</v>
      </c>
      <c r="E414" s="73">
        <v>0</v>
      </c>
      <c r="F414" s="73">
        <v>0</v>
      </c>
      <c r="G414" s="74">
        <f t="shared" si="13"/>
        <v>2661</v>
      </c>
    </row>
    <row r="415" spans="1:7" x14ac:dyDescent="0.2">
      <c r="A415" s="71" t="s">
        <v>613</v>
      </c>
      <c r="B415" s="72">
        <v>1420</v>
      </c>
      <c r="C415" s="72">
        <v>0</v>
      </c>
      <c r="D415" s="72">
        <f t="shared" si="12"/>
        <v>1420</v>
      </c>
      <c r="E415" s="73">
        <v>0</v>
      </c>
      <c r="F415" s="73">
        <v>0</v>
      </c>
      <c r="G415" s="74">
        <f t="shared" si="13"/>
        <v>1420</v>
      </c>
    </row>
    <row r="416" spans="1:7" x14ac:dyDescent="0.2">
      <c r="A416" s="71" t="s">
        <v>273</v>
      </c>
      <c r="B416" s="72">
        <v>1165</v>
      </c>
      <c r="C416" s="72">
        <v>0</v>
      </c>
      <c r="D416" s="72">
        <f t="shared" si="12"/>
        <v>1165</v>
      </c>
      <c r="E416" s="73">
        <v>0</v>
      </c>
      <c r="F416" s="73">
        <v>0</v>
      </c>
      <c r="G416" s="74">
        <f t="shared" si="13"/>
        <v>1165</v>
      </c>
    </row>
    <row r="417" spans="1:7" x14ac:dyDescent="0.2">
      <c r="A417" s="71" t="s">
        <v>274</v>
      </c>
      <c r="B417" s="72">
        <v>14227</v>
      </c>
      <c r="C417" s="72">
        <v>0</v>
      </c>
      <c r="D417" s="72">
        <f t="shared" ref="D417:D480" si="14">(B417-C417)</f>
        <v>14227</v>
      </c>
      <c r="E417" s="73">
        <v>336</v>
      </c>
      <c r="F417" s="73">
        <v>0</v>
      </c>
      <c r="G417" s="74">
        <f t="shared" si="13"/>
        <v>14563</v>
      </c>
    </row>
    <row r="418" spans="1:7" x14ac:dyDescent="0.2">
      <c r="A418" s="71" t="s">
        <v>421</v>
      </c>
      <c r="B418" s="72">
        <f>B411-SUM(B412:B417)</f>
        <v>432770</v>
      </c>
      <c r="C418" s="72">
        <f>C411-SUM(C412:C417)</f>
        <v>778</v>
      </c>
      <c r="D418" s="72">
        <f t="shared" si="14"/>
        <v>431992</v>
      </c>
      <c r="E418" s="73">
        <f>-SUM(E412:E417)</f>
        <v>-336</v>
      </c>
      <c r="F418" s="73">
        <f>-SUM(F412:F417)</f>
        <v>0</v>
      </c>
      <c r="G418" s="74">
        <f t="shared" si="13"/>
        <v>431656</v>
      </c>
    </row>
    <row r="419" spans="1:7" x14ac:dyDescent="0.2">
      <c r="A419" s="75" t="s">
        <v>476</v>
      </c>
      <c r="B419" s="76">
        <v>926610</v>
      </c>
      <c r="C419" s="76">
        <v>1272</v>
      </c>
      <c r="D419" s="76">
        <f t="shared" si="14"/>
        <v>925338</v>
      </c>
      <c r="E419" s="77">
        <v>0</v>
      </c>
      <c r="F419" s="77">
        <v>0</v>
      </c>
      <c r="G419" s="78">
        <f t="shared" si="13"/>
        <v>925338</v>
      </c>
    </row>
    <row r="420" spans="1:7" x14ac:dyDescent="0.2">
      <c r="A420" s="71" t="s">
        <v>275</v>
      </c>
      <c r="B420" s="72">
        <v>3900</v>
      </c>
      <c r="C420" s="72">
        <v>0</v>
      </c>
      <c r="D420" s="72">
        <f t="shared" si="14"/>
        <v>3900</v>
      </c>
      <c r="E420" s="73">
        <v>0</v>
      </c>
      <c r="F420" s="73">
        <v>0</v>
      </c>
      <c r="G420" s="74">
        <f t="shared" si="13"/>
        <v>3900</v>
      </c>
    </row>
    <row r="421" spans="1:7" x14ac:dyDescent="0.2">
      <c r="A421" s="71" t="s">
        <v>276</v>
      </c>
      <c r="B421" s="72">
        <v>1572</v>
      </c>
      <c r="C421" s="72">
        <v>0</v>
      </c>
      <c r="D421" s="72">
        <f t="shared" si="14"/>
        <v>1572</v>
      </c>
      <c r="E421" s="73">
        <v>0</v>
      </c>
      <c r="F421" s="73">
        <v>0</v>
      </c>
      <c r="G421" s="74">
        <f t="shared" si="13"/>
        <v>1572</v>
      </c>
    </row>
    <row r="422" spans="1:7" x14ac:dyDescent="0.2">
      <c r="A422" s="71" t="s">
        <v>277</v>
      </c>
      <c r="B422" s="72">
        <v>2037</v>
      </c>
      <c r="C422" s="72">
        <v>0</v>
      </c>
      <c r="D422" s="72">
        <f t="shared" si="14"/>
        <v>2037</v>
      </c>
      <c r="E422" s="73">
        <v>0</v>
      </c>
      <c r="F422" s="73">
        <v>0</v>
      </c>
      <c r="G422" s="74">
        <f t="shared" si="13"/>
        <v>2037</v>
      </c>
    </row>
    <row r="423" spans="1:7" x14ac:dyDescent="0.2">
      <c r="A423" s="71" t="s">
        <v>393</v>
      </c>
      <c r="B423" s="72">
        <v>107</v>
      </c>
      <c r="C423" s="72">
        <v>0</v>
      </c>
      <c r="D423" s="72">
        <f t="shared" si="14"/>
        <v>107</v>
      </c>
      <c r="E423" s="73">
        <v>0</v>
      </c>
      <c r="F423" s="73">
        <v>0</v>
      </c>
      <c r="G423" s="74">
        <f t="shared" si="13"/>
        <v>107</v>
      </c>
    </row>
    <row r="424" spans="1:7" x14ac:dyDescent="0.2">
      <c r="A424" s="71" t="s">
        <v>278</v>
      </c>
      <c r="B424" s="72">
        <v>109065</v>
      </c>
      <c r="C424" s="72">
        <v>0</v>
      </c>
      <c r="D424" s="72">
        <f t="shared" si="14"/>
        <v>109065</v>
      </c>
      <c r="E424" s="73">
        <v>74</v>
      </c>
      <c r="F424" s="73">
        <v>0</v>
      </c>
      <c r="G424" s="74">
        <f t="shared" si="13"/>
        <v>109139</v>
      </c>
    </row>
    <row r="425" spans="1:7" x14ac:dyDescent="0.2">
      <c r="A425" s="71" t="s">
        <v>279</v>
      </c>
      <c r="B425" s="72">
        <v>35558</v>
      </c>
      <c r="C425" s="72">
        <v>6</v>
      </c>
      <c r="D425" s="72">
        <f t="shared" si="14"/>
        <v>35552</v>
      </c>
      <c r="E425" s="73">
        <v>0</v>
      </c>
      <c r="F425" s="73">
        <v>0</v>
      </c>
      <c r="G425" s="74">
        <f t="shared" si="13"/>
        <v>35552</v>
      </c>
    </row>
    <row r="426" spans="1:7" x14ac:dyDescent="0.2">
      <c r="A426" s="71" t="s">
        <v>280</v>
      </c>
      <c r="B426" s="72">
        <v>12071</v>
      </c>
      <c r="C426" s="72">
        <v>0</v>
      </c>
      <c r="D426" s="72">
        <f t="shared" si="14"/>
        <v>12071</v>
      </c>
      <c r="E426" s="73">
        <v>0</v>
      </c>
      <c r="F426" s="73">
        <v>0</v>
      </c>
      <c r="G426" s="74">
        <f t="shared" si="13"/>
        <v>12071</v>
      </c>
    </row>
    <row r="427" spans="1:7" x14ac:dyDescent="0.2">
      <c r="A427" s="71" t="s">
        <v>281</v>
      </c>
      <c r="B427" s="72">
        <v>4172</v>
      </c>
      <c r="C427" s="72">
        <v>0</v>
      </c>
      <c r="D427" s="72">
        <f t="shared" si="14"/>
        <v>4172</v>
      </c>
      <c r="E427" s="73">
        <v>0</v>
      </c>
      <c r="F427" s="73">
        <v>0</v>
      </c>
      <c r="G427" s="74">
        <f t="shared" si="13"/>
        <v>4172</v>
      </c>
    </row>
    <row r="428" spans="1:7" x14ac:dyDescent="0.2">
      <c r="A428" s="71" t="s">
        <v>282</v>
      </c>
      <c r="B428" s="72">
        <v>1423</v>
      </c>
      <c r="C428" s="72">
        <v>0</v>
      </c>
      <c r="D428" s="72">
        <f t="shared" si="14"/>
        <v>1423</v>
      </c>
      <c r="E428" s="73">
        <v>0</v>
      </c>
      <c r="F428" s="73">
        <v>0</v>
      </c>
      <c r="G428" s="74">
        <f t="shared" si="13"/>
        <v>1423</v>
      </c>
    </row>
    <row r="429" spans="1:7" x14ac:dyDescent="0.2">
      <c r="A429" s="71" t="s">
        <v>283</v>
      </c>
      <c r="B429" s="72">
        <v>4975</v>
      </c>
      <c r="C429" s="72">
        <v>0</v>
      </c>
      <c r="D429" s="72">
        <f t="shared" si="14"/>
        <v>4975</v>
      </c>
      <c r="E429" s="73">
        <v>0</v>
      </c>
      <c r="F429" s="73">
        <v>0</v>
      </c>
      <c r="G429" s="74">
        <f t="shared" si="13"/>
        <v>4975</v>
      </c>
    </row>
    <row r="430" spans="1:7" x14ac:dyDescent="0.2">
      <c r="A430" s="71" t="s">
        <v>284</v>
      </c>
      <c r="B430" s="72">
        <v>78488</v>
      </c>
      <c r="C430" s="72">
        <v>0</v>
      </c>
      <c r="D430" s="72">
        <f t="shared" si="14"/>
        <v>78488</v>
      </c>
      <c r="E430" s="73">
        <v>27</v>
      </c>
      <c r="F430" s="73">
        <v>0</v>
      </c>
      <c r="G430" s="74">
        <f t="shared" si="13"/>
        <v>78515</v>
      </c>
    </row>
    <row r="431" spans="1:7" x14ac:dyDescent="0.2">
      <c r="A431" s="71" t="s">
        <v>285</v>
      </c>
      <c r="B431" s="72">
        <v>4313</v>
      </c>
      <c r="C431" s="72">
        <v>0</v>
      </c>
      <c r="D431" s="72">
        <f t="shared" si="14"/>
        <v>4313</v>
      </c>
      <c r="E431" s="73">
        <v>0</v>
      </c>
      <c r="F431" s="73">
        <v>0</v>
      </c>
      <c r="G431" s="74">
        <f t="shared" si="13"/>
        <v>4313</v>
      </c>
    </row>
    <row r="432" spans="1:7" x14ac:dyDescent="0.2">
      <c r="A432" s="71" t="s">
        <v>286</v>
      </c>
      <c r="B432" s="72">
        <v>1437</v>
      </c>
      <c r="C432" s="72">
        <v>0</v>
      </c>
      <c r="D432" s="72">
        <f t="shared" si="14"/>
        <v>1437</v>
      </c>
      <c r="E432" s="73">
        <v>0</v>
      </c>
      <c r="F432" s="73">
        <v>0</v>
      </c>
      <c r="G432" s="74">
        <f t="shared" si="13"/>
        <v>1437</v>
      </c>
    </row>
    <row r="433" spans="1:7" x14ac:dyDescent="0.2">
      <c r="A433" s="71" t="s">
        <v>287</v>
      </c>
      <c r="B433" s="72">
        <v>13725</v>
      </c>
      <c r="C433" s="72">
        <v>0</v>
      </c>
      <c r="D433" s="72">
        <f t="shared" si="14"/>
        <v>13725</v>
      </c>
      <c r="E433" s="73">
        <v>24</v>
      </c>
      <c r="F433" s="73">
        <v>0</v>
      </c>
      <c r="G433" s="74">
        <f t="shared" si="13"/>
        <v>13749</v>
      </c>
    </row>
    <row r="434" spans="1:7" x14ac:dyDescent="0.2">
      <c r="A434" s="71" t="s">
        <v>288</v>
      </c>
      <c r="B434" s="72">
        <v>49939</v>
      </c>
      <c r="C434" s="72">
        <v>0</v>
      </c>
      <c r="D434" s="72">
        <f t="shared" si="14"/>
        <v>49939</v>
      </c>
      <c r="E434" s="73">
        <v>0</v>
      </c>
      <c r="F434" s="73">
        <v>0</v>
      </c>
      <c r="G434" s="74">
        <f t="shared" si="13"/>
        <v>49939</v>
      </c>
    </row>
    <row r="435" spans="1:7" x14ac:dyDescent="0.2">
      <c r="A435" s="71" t="s">
        <v>289</v>
      </c>
      <c r="B435" s="72">
        <v>1441</v>
      </c>
      <c r="C435" s="72">
        <v>0</v>
      </c>
      <c r="D435" s="72">
        <f t="shared" si="14"/>
        <v>1441</v>
      </c>
      <c r="E435" s="73">
        <v>0</v>
      </c>
      <c r="F435" s="73">
        <v>0</v>
      </c>
      <c r="G435" s="74">
        <f t="shared" si="13"/>
        <v>1441</v>
      </c>
    </row>
    <row r="436" spans="1:7" x14ac:dyDescent="0.2">
      <c r="A436" s="71" t="s">
        <v>290</v>
      </c>
      <c r="B436" s="72">
        <v>2144</v>
      </c>
      <c r="C436" s="72">
        <v>0</v>
      </c>
      <c r="D436" s="72">
        <f t="shared" si="14"/>
        <v>2144</v>
      </c>
      <c r="E436" s="73">
        <v>0</v>
      </c>
      <c r="F436" s="73">
        <v>0</v>
      </c>
      <c r="G436" s="74">
        <f t="shared" si="13"/>
        <v>2144</v>
      </c>
    </row>
    <row r="437" spans="1:7" x14ac:dyDescent="0.2">
      <c r="A437" s="71" t="s">
        <v>291</v>
      </c>
      <c r="B437" s="72">
        <v>16944</v>
      </c>
      <c r="C437" s="72">
        <v>6</v>
      </c>
      <c r="D437" s="72">
        <f t="shared" si="14"/>
        <v>16938</v>
      </c>
      <c r="E437" s="73">
        <v>1</v>
      </c>
      <c r="F437" s="73">
        <v>0</v>
      </c>
      <c r="G437" s="74">
        <f t="shared" si="13"/>
        <v>16939</v>
      </c>
    </row>
    <row r="438" spans="1:7" x14ac:dyDescent="0.2">
      <c r="A438" s="71" t="s">
        <v>614</v>
      </c>
      <c r="B438" s="72">
        <v>249704</v>
      </c>
      <c r="C438" s="72">
        <v>425</v>
      </c>
      <c r="D438" s="72">
        <f t="shared" si="14"/>
        <v>249279</v>
      </c>
      <c r="E438" s="73">
        <v>0</v>
      </c>
      <c r="F438" s="73">
        <v>0</v>
      </c>
      <c r="G438" s="74">
        <f t="shared" si="13"/>
        <v>249279</v>
      </c>
    </row>
    <row r="439" spans="1:7" x14ac:dyDescent="0.2">
      <c r="A439" s="71" t="s">
        <v>615</v>
      </c>
      <c r="B439" s="72">
        <v>9363</v>
      </c>
      <c r="C439" s="72">
        <v>0</v>
      </c>
      <c r="D439" s="72">
        <f t="shared" si="14"/>
        <v>9363</v>
      </c>
      <c r="E439" s="73">
        <v>0</v>
      </c>
      <c r="F439" s="73">
        <v>0</v>
      </c>
      <c r="G439" s="74">
        <f t="shared" si="13"/>
        <v>9363</v>
      </c>
    </row>
    <row r="440" spans="1:7" x14ac:dyDescent="0.2">
      <c r="A440" s="71" t="s">
        <v>292</v>
      </c>
      <c r="B440" s="72">
        <v>17202</v>
      </c>
      <c r="C440" s="72">
        <v>0</v>
      </c>
      <c r="D440" s="72">
        <f t="shared" si="14"/>
        <v>17202</v>
      </c>
      <c r="E440" s="73">
        <v>94</v>
      </c>
      <c r="F440" s="73">
        <v>0</v>
      </c>
      <c r="G440" s="74">
        <f t="shared" si="13"/>
        <v>17296</v>
      </c>
    </row>
    <row r="441" spans="1:7" x14ac:dyDescent="0.2">
      <c r="A441" s="71" t="s">
        <v>293</v>
      </c>
      <c r="B441" s="72">
        <v>5081</v>
      </c>
      <c r="C441" s="72">
        <v>0</v>
      </c>
      <c r="D441" s="72">
        <f t="shared" si="14"/>
        <v>5081</v>
      </c>
      <c r="E441" s="73">
        <v>0</v>
      </c>
      <c r="F441" s="73">
        <v>0</v>
      </c>
      <c r="G441" s="74">
        <f t="shared" si="13"/>
        <v>5081</v>
      </c>
    </row>
    <row r="442" spans="1:7" x14ac:dyDescent="0.2">
      <c r="A442" s="71" t="s">
        <v>294</v>
      </c>
      <c r="B442" s="72">
        <v>23935</v>
      </c>
      <c r="C442" s="72">
        <v>0</v>
      </c>
      <c r="D442" s="72">
        <f t="shared" si="14"/>
        <v>23935</v>
      </c>
      <c r="E442" s="73">
        <v>2</v>
      </c>
      <c r="F442" s="73">
        <v>0</v>
      </c>
      <c r="G442" s="74">
        <f t="shared" si="13"/>
        <v>23937</v>
      </c>
    </row>
    <row r="443" spans="1:7" x14ac:dyDescent="0.2">
      <c r="A443" s="71" t="s">
        <v>295</v>
      </c>
      <c r="B443" s="72">
        <v>6787</v>
      </c>
      <c r="C443" s="72">
        <v>0</v>
      </c>
      <c r="D443" s="72">
        <f t="shared" si="14"/>
        <v>6787</v>
      </c>
      <c r="E443" s="73">
        <v>0</v>
      </c>
      <c r="F443" s="73">
        <v>0</v>
      </c>
      <c r="G443" s="74">
        <f t="shared" si="13"/>
        <v>6787</v>
      </c>
    </row>
    <row r="444" spans="1:7" x14ac:dyDescent="0.2">
      <c r="A444" s="71" t="s">
        <v>421</v>
      </c>
      <c r="B444" s="72">
        <f>B419-SUM(B420:B443)</f>
        <v>271227</v>
      </c>
      <c r="C444" s="72">
        <f>C419-SUM(C420:C443)</f>
        <v>835</v>
      </c>
      <c r="D444" s="72">
        <f t="shared" si="14"/>
        <v>270392</v>
      </c>
      <c r="E444" s="73">
        <f>-SUM(E420:E443)</f>
        <v>-222</v>
      </c>
      <c r="F444" s="73">
        <f>-SUM(F420:F443)</f>
        <v>0</v>
      </c>
      <c r="G444" s="74">
        <f t="shared" si="13"/>
        <v>270170</v>
      </c>
    </row>
    <row r="445" spans="1:7" x14ac:dyDescent="0.2">
      <c r="A445" s="75" t="s">
        <v>477</v>
      </c>
      <c r="B445" s="76">
        <v>613950</v>
      </c>
      <c r="C445" s="76">
        <v>3300</v>
      </c>
      <c r="D445" s="76">
        <f t="shared" si="14"/>
        <v>610650</v>
      </c>
      <c r="E445" s="77">
        <v>0</v>
      </c>
      <c r="F445" s="77">
        <v>0</v>
      </c>
      <c r="G445" s="78">
        <f t="shared" si="13"/>
        <v>610650</v>
      </c>
    </row>
    <row r="446" spans="1:7" x14ac:dyDescent="0.2">
      <c r="A446" s="71" t="s">
        <v>296</v>
      </c>
      <c r="B446" s="72">
        <v>14009</v>
      </c>
      <c r="C446" s="72">
        <v>0</v>
      </c>
      <c r="D446" s="72">
        <f t="shared" si="14"/>
        <v>14009</v>
      </c>
      <c r="E446" s="73">
        <v>99</v>
      </c>
      <c r="F446" s="73">
        <v>0</v>
      </c>
      <c r="G446" s="74">
        <f t="shared" si="13"/>
        <v>14108</v>
      </c>
    </row>
    <row r="447" spans="1:7" x14ac:dyDescent="0.2">
      <c r="A447" s="71" t="s">
        <v>297</v>
      </c>
      <c r="B447" s="72">
        <v>17475</v>
      </c>
      <c r="C447" s="72">
        <v>163</v>
      </c>
      <c r="D447" s="72">
        <f t="shared" si="14"/>
        <v>17312</v>
      </c>
      <c r="E447" s="73">
        <v>0</v>
      </c>
      <c r="F447" s="73">
        <v>0</v>
      </c>
      <c r="G447" s="74">
        <f t="shared" si="13"/>
        <v>17312</v>
      </c>
    </row>
    <row r="448" spans="1:7" x14ac:dyDescent="0.2">
      <c r="A448" s="71" t="s">
        <v>298</v>
      </c>
      <c r="B448" s="72">
        <v>3027</v>
      </c>
      <c r="C448" s="72">
        <v>0</v>
      </c>
      <c r="D448" s="72">
        <f t="shared" si="14"/>
        <v>3027</v>
      </c>
      <c r="E448" s="73">
        <v>0</v>
      </c>
      <c r="F448" s="73">
        <v>0</v>
      </c>
      <c r="G448" s="74">
        <f t="shared" si="13"/>
        <v>3027</v>
      </c>
    </row>
    <row r="449" spans="1:7" x14ac:dyDescent="0.2">
      <c r="A449" s="71" t="s">
        <v>299</v>
      </c>
      <c r="B449" s="72">
        <v>3808</v>
      </c>
      <c r="C449" s="72">
        <v>0</v>
      </c>
      <c r="D449" s="72">
        <f t="shared" si="14"/>
        <v>3808</v>
      </c>
      <c r="E449" s="73">
        <v>0</v>
      </c>
      <c r="F449" s="73">
        <v>0</v>
      </c>
      <c r="G449" s="74">
        <f t="shared" si="13"/>
        <v>3808</v>
      </c>
    </row>
    <row r="450" spans="1:7" x14ac:dyDescent="0.2">
      <c r="A450" s="71" t="s">
        <v>300</v>
      </c>
      <c r="B450" s="72">
        <v>2306</v>
      </c>
      <c r="C450" s="72">
        <v>0</v>
      </c>
      <c r="D450" s="72">
        <f t="shared" si="14"/>
        <v>2306</v>
      </c>
      <c r="E450" s="73">
        <v>0</v>
      </c>
      <c r="F450" s="73">
        <v>0</v>
      </c>
      <c r="G450" s="74">
        <f t="shared" si="13"/>
        <v>2306</v>
      </c>
    </row>
    <row r="451" spans="1:7" x14ac:dyDescent="0.2">
      <c r="A451" s="71" t="s">
        <v>397</v>
      </c>
      <c r="B451" s="72">
        <v>5737</v>
      </c>
      <c r="C451" s="72">
        <v>0</v>
      </c>
      <c r="D451" s="72">
        <f t="shared" si="14"/>
        <v>5737</v>
      </c>
      <c r="E451" s="73">
        <v>0</v>
      </c>
      <c r="F451" s="73">
        <v>0</v>
      </c>
      <c r="G451" s="74">
        <f t="shared" si="13"/>
        <v>5737</v>
      </c>
    </row>
    <row r="452" spans="1:7" x14ac:dyDescent="0.2">
      <c r="A452" s="71" t="s">
        <v>301</v>
      </c>
      <c r="B452" s="72">
        <v>2961</v>
      </c>
      <c r="C452" s="72">
        <v>0</v>
      </c>
      <c r="D452" s="72">
        <f t="shared" si="14"/>
        <v>2961</v>
      </c>
      <c r="E452" s="73">
        <v>0</v>
      </c>
      <c r="F452" s="73">
        <v>0</v>
      </c>
      <c r="G452" s="74">
        <f t="shared" si="13"/>
        <v>2961</v>
      </c>
    </row>
    <row r="453" spans="1:7" x14ac:dyDescent="0.2">
      <c r="A453" s="71" t="s">
        <v>302</v>
      </c>
      <c r="B453" s="72">
        <v>21385</v>
      </c>
      <c r="C453" s="72">
        <v>0</v>
      </c>
      <c r="D453" s="72">
        <f t="shared" si="14"/>
        <v>21385</v>
      </c>
      <c r="E453" s="73">
        <v>0</v>
      </c>
      <c r="F453" s="73">
        <v>0</v>
      </c>
      <c r="G453" s="74">
        <f t="shared" si="13"/>
        <v>21385</v>
      </c>
    </row>
    <row r="454" spans="1:7" x14ac:dyDescent="0.2">
      <c r="A454" s="71" t="s">
        <v>303</v>
      </c>
      <c r="B454" s="72">
        <v>234</v>
      </c>
      <c r="C454" s="72">
        <v>0</v>
      </c>
      <c r="D454" s="72">
        <f t="shared" si="14"/>
        <v>234</v>
      </c>
      <c r="E454" s="73">
        <v>0</v>
      </c>
      <c r="F454" s="73">
        <v>0</v>
      </c>
      <c r="G454" s="74">
        <f t="shared" si="13"/>
        <v>234</v>
      </c>
    </row>
    <row r="455" spans="1:7" x14ac:dyDescent="0.2">
      <c r="A455" s="71" t="s">
        <v>304</v>
      </c>
      <c r="B455" s="72">
        <v>250</v>
      </c>
      <c r="C455" s="72">
        <v>0</v>
      </c>
      <c r="D455" s="72">
        <f t="shared" si="14"/>
        <v>250</v>
      </c>
      <c r="E455" s="73">
        <v>0</v>
      </c>
      <c r="F455" s="73">
        <v>0</v>
      </c>
      <c r="G455" s="74">
        <f t="shared" si="13"/>
        <v>250</v>
      </c>
    </row>
    <row r="456" spans="1:7" x14ac:dyDescent="0.2">
      <c r="A456" s="71" t="s">
        <v>305</v>
      </c>
      <c r="B456" s="72">
        <v>5068</v>
      </c>
      <c r="C456" s="72">
        <v>0</v>
      </c>
      <c r="D456" s="72">
        <f t="shared" si="14"/>
        <v>5068</v>
      </c>
      <c r="E456" s="73">
        <v>0</v>
      </c>
      <c r="F456" s="73">
        <v>0</v>
      </c>
      <c r="G456" s="74">
        <f t="shared" si="13"/>
        <v>5068</v>
      </c>
    </row>
    <row r="457" spans="1:7" x14ac:dyDescent="0.2">
      <c r="A457" s="71" t="s">
        <v>306</v>
      </c>
      <c r="B457" s="72">
        <v>1262</v>
      </c>
      <c r="C457" s="72">
        <v>0</v>
      </c>
      <c r="D457" s="72">
        <f t="shared" si="14"/>
        <v>1262</v>
      </c>
      <c r="E457" s="73">
        <v>0</v>
      </c>
      <c r="F457" s="73">
        <v>0</v>
      </c>
      <c r="G457" s="74">
        <f t="shared" si="13"/>
        <v>1262</v>
      </c>
    </row>
    <row r="458" spans="1:7" x14ac:dyDescent="0.2">
      <c r="A458" s="71" t="s">
        <v>307</v>
      </c>
      <c r="B458" s="72">
        <v>14522</v>
      </c>
      <c r="C458" s="72">
        <v>0</v>
      </c>
      <c r="D458" s="72">
        <f t="shared" si="14"/>
        <v>14522</v>
      </c>
      <c r="E458" s="73">
        <v>0</v>
      </c>
      <c r="F458" s="73">
        <v>0</v>
      </c>
      <c r="G458" s="74">
        <f t="shared" si="13"/>
        <v>14522</v>
      </c>
    </row>
    <row r="459" spans="1:7" x14ac:dyDescent="0.2">
      <c r="A459" s="71" t="s">
        <v>308</v>
      </c>
      <c r="B459" s="72">
        <v>98773</v>
      </c>
      <c r="C459" s="72">
        <v>0</v>
      </c>
      <c r="D459" s="72">
        <f t="shared" si="14"/>
        <v>98773</v>
      </c>
      <c r="E459" s="73">
        <v>0</v>
      </c>
      <c r="F459" s="73">
        <v>0</v>
      </c>
      <c r="G459" s="74">
        <f t="shared" si="13"/>
        <v>98773</v>
      </c>
    </row>
    <row r="460" spans="1:7" x14ac:dyDescent="0.2">
      <c r="A460" s="71" t="s">
        <v>309</v>
      </c>
      <c r="B460" s="72">
        <v>3775</v>
      </c>
      <c r="C460" s="72">
        <v>0</v>
      </c>
      <c r="D460" s="72">
        <f t="shared" si="14"/>
        <v>3775</v>
      </c>
      <c r="E460" s="73">
        <v>0</v>
      </c>
      <c r="F460" s="73">
        <v>0</v>
      </c>
      <c r="G460" s="74">
        <f t="shared" ref="G460:G523" si="15">SUM(D460:F460)</f>
        <v>3775</v>
      </c>
    </row>
    <row r="461" spans="1:7" x14ac:dyDescent="0.2">
      <c r="A461" s="71" t="s">
        <v>310</v>
      </c>
      <c r="B461" s="72">
        <v>1582</v>
      </c>
      <c r="C461" s="72">
        <v>0</v>
      </c>
      <c r="D461" s="72">
        <f t="shared" si="14"/>
        <v>1582</v>
      </c>
      <c r="E461" s="73">
        <v>0</v>
      </c>
      <c r="F461" s="73">
        <v>0</v>
      </c>
      <c r="G461" s="74">
        <f t="shared" si="15"/>
        <v>1582</v>
      </c>
    </row>
    <row r="462" spans="1:7" x14ac:dyDescent="0.2">
      <c r="A462" s="71" t="s">
        <v>311</v>
      </c>
      <c r="B462" s="72">
        <v>36280</v>
      </c>
      <c r="C462" s="72">
        <v>0</v>
      </c>
      <c r="D462" s="72">
        <f t="shared" si="14"/>
        <v>36280</v>
      </c>
      <c r="E462" s="73">
        <v>4</v>
      </c>
      <c r="F462" s="73">
        <v>0</v>
      </c>
      <c r="G462" s="74">
        <f t="shared" si="15"/>
        <v>36284</v>
      </c>
    </row>
    <row r="463" spans="1:7" x14ac:dyDescent="0.2">
      <c r="A463" s="71" t="s">
        <v>421</v>
      </c>
      <c r="B463" s="72">
        <f>B445-SUM(B446:B462)</f>
        <v>381496</v>
      </c>
      <c r="C463" s="72">
        <f>C445-SUM(C446:C462)</f>
        <v>3137</v>
      </c>
      <c r="D463" s="72">
        <f t="shared" si="14"/>
        <v>378359</v>
      </c>
      <c r="E463" s="73">
        <f>-SUM(E446:E462)</f>
        <v>-103</v>
      </c>
      <c r="F463" s="73">
        <f>-SUM(F446:F462)</f>
        <v>0</v>
      </c>
      <c r="G463" s="74">
        <f t="shared" si="15"/>
        <v>378256</v>
      </c>
    </row>
    <row r="464" spans="1:7" x14ac:dyDescent="0.2">
      <c r="A464" s="75" t="s">
        <v>478</v>
      </c>
      <c r="B464" s="76">
        <v>72605</v>
      </c>
      <c r="C464" s="76">
        <v>481</v>
      </c>
      <c r="D464" s="76">
        <f t="shared" si="14"/>
        <v>72124</v>
      </c>
      <c r="E464" s="77">
        <v>0</v>
      </c>
      <c r="F464" s="77">
        <v>0</v>
      </c>
      <c r="G464" s="78">
        <f t="shared" si="15"/>
        <v>72124</v>
      </c>
    </row>
    <row r="465" spans="1:7" x14ac:dyDescent="0.2">
      <c r="A465" s="71" t="s">
        <v>312</v>
      </c>
      <c r="B465" s="72">
        <v>1518</v>
      </c>
      <c r="C465" s="72">
        <v>0</v>
      </c>
      <c r="D465" s="72">
        <f t="shared" si="14"/>
        <v>1518</v>
      </c>
      <c r="E465" s="73">
        <v>0</v>
      </c>
      <c r="F465" s="73">
        <v>0</v>
      </c>
      <c r="G465" s="74">
        <f t="shared" si="15"/>
        <v>1518</v>
      </c>
    </row>
    <row r="466" spans="1:7" x14ac:dyDescent="0.2">
      <c r="A466" s="71" t="s">
        <v>313</v>
      </c>
      <c r="B466" s="72">
        <v>1365</v>
      </c>
      <c r="C466" s="72">
        <v>0</v>
      </c>
      <c r="D466" s="72">
        <f t="shared" si="14"/>
        <v>1365</v>
      </c>
      <c r="E466" s="73">
        <v>0</v>
      </c>
      <c r="F466" s="73">
        <v>0</v>
      </c>
      <c r="G466" s="74">
        <f t="shared" si="15"/>
        <v>1365</v>
      </c>
    </row>
    <row r="467" spans="1:7" x14ac:dyDescent="0.2">
      <c r="A467" s="71" t="s">
        <v>314</v>
      </c>
      <c r="B467" s="72">
        <v>10230</v>
      </c>
      <c r="C467" s="72">
        <v>0</v>
      </c>
      <c r="D467" s="72">
        <f t="shared" si="14"/>
        <v>10230</v>
      </c>
      <c r="E467" s="73">
        <v>2</v>
      </c>
      <c r="F467" s="73">
        <v>0</v>
      </c>
      <c r="G467" s="74">
        <f t="shared" si="15"/>
        <v>10232</v>
      </c>
    </row>
    <row r="468" spans="1:7" x14ac:dyDescent="0.2">
      <c r="A468" s="71" t="s">
        <v>315</v>
      </c>
      <c r="B468" s="72">
        <v>875</v>
      </c>
      <c r="C468" s="72">
        <v>0</v>
      </c>
      <c r="D468" s="72">
        <f t="shared" si="14"/>
        <v>875</v>
      </c>
      <c r="E468" s="73">
        <v>0</v>
      </c>
      <c r="F468" s="73">
        <v>0</v>
      </c>
      <c r="G468" s="74">
        <f t="shared" si="15"/>
        <v>875</v>
      </c>
    </row>
    <row r="469" spans="1:7" x14ac:dyDescent="0.2">
      <c r="A469" s="71" t="s">
        <v>316</v>
      </c>
      <c r="B469" s="72">
        <v>715</v>
      </c>
      <c r="C469" s="72">
        <v>0</v>
      </c>
      <c r="D469" s="72">
        <f t="shared" si="14"/>
        <v>715</v>
      </c>
      <c r="E469" s="73">
        <v>0</v>
      </c>
      <c r="F469" s="73">
        <v>0</v>
      </c>
      <c r="G469" s="74">
        <f t="shared" si="15"/>
        <v>715</v>
      </c>
    </row>
    <row r="470" spans="1:7" x14ac:dyDescent="0.2">
      <c r="A470" s="71" t="s">
        <v>421</v>
      </c>
      <c r="B470" s="72">
        <f>B464-SUM(B465:B469)</f>
        <v>57902</v>
      </c>
      <c r="C470" s="72">
        <f>C464-SUM(C465:C469)</f>
        <v>481</v>
      </c>
      <c r="D470" s="72">
        <f t="shared" si="14"/>
        <v>57421</v>
      </c>
      <c r="E470" s="73">
        <f>-SUM(E465:E469)</f>
        <v>-2</v>
      </c>
      <c r="F470" s="73">
        <f>-SUM(F465:F469)</f>
        <v>0</v>
      </c>
      <c r="G470" s="74">
        <f t="shared" si="15"/>
        <v>57419</v>
      </c>
    </row>
    <row r="471" spans="1:7" x14ac:dyDescent="0.2">
      <c r="A471" s="75" t="s">
        <v>616</v>
      </c>
      <c r="B471" s="76">
        <v>201541</v>
      </c>
      <c r="C471" s="76">
        <v>216</v>
      </c>
      <c r="D471" s="76">
        <f t="shared" si="14"/>
        <v>201325</v>
      </c>
      <c r="E471" s="77">
        <v>0</v>
      </c>
      <c r="F471" s="77">
        <v>0</v>
      </c>
      <c r="G471" s="78">
        <f t="shared" si="15"/>
        <v>201325</v>
      </c>
    </row>
    <row r="472" spans="1:7" x14ac:dyDescent="0.2">
      <c r="A472" s="71" t="s">
        <v>317</v>
      </c>
      <c r="B472" s="72">
        <v>615</v>
      </c>
      <c r="C472" s="72">
        <v>0</v>
      </c>
      <c r="D472" s="72">
        <f t="shared" si="14"/>
        <v>615</v>
      </c>
      <c r="E472" s="73">
        <v>0</v>
      </c>
      <c r="F472" s="73">
        <v>0</v>
      </c>
      <c r="G472" s="74">
        <f t="shared" si="15"/>
        <v>615</v>
      </c>
    </row>
    <row r="473" spans="1:7" x14ac:dyDescent="0.2">
      <c r="A473" s="71" t="s">
        <v>112</v>
      </c>
      <c r="B473" s="72">
        <v>2</v>
      </c>
      <c r="C473" s="72">
        <v>0</v>
      </c>
      <c r="D473" s="72">
        <f t="shared" si="14"/>
        <v>2</v>
      </c>
      <c r="E473" s="73">
        <v>0</v>
      </c>
      <c r="F473" s="73">
        <v>0</v>
      </c>
      <c r="G473" s="74">
        <f t="shared" si="15"/>
        <v>2</v>
      </c>
    </row>
    <row r="474" spans="1:7" x14ac:dyDescent="0.2">
      <c r="A474" s="71" t="s">
        <v>617</v>
      </c>
      <c r="B474" s="72">
        <v>13271</v>
      </c>
      <c r="C474" s="72">
        <v>0</v>
      </c>
      <c r="D474" s="72">
        <f t="shared" si="14"/>
        <v>13271</v>
      </c>
      <c r="E474" s="73">
        <v>0</v>
      </c>
      <c r="F474" s="73">
        <v>0</v>
      </c>
      <c r="G474" s="74">
        <f t="shared" si="15"/>
        <v>13271</v>
      </c>
    </row>
    <row r="475" spans="1:7" x14ac:dyDescent="0.2">
      <c r="A475" s="71" t="s">
        <v>618</v>
      </c>
      <c r="B475" s="72">
        <v>6351</v>
      </c>
      <c r="C475" s="72">
        <v>0</v>
      </c>
      <c r="D475" s="72">
        <f t="shared" si="14"/>
        <v>6351</v>
      </c>
      <c r="E475" s="73">
        <v>0</v>
      </c>
      <c r="F475" s="73">
        <v>0</v>
      </c>
      <c r="G475" s="74">
        <f t="shared" si="15"/>
        <v>6351</v>
      </c>
    </row>
    <row r="476" spans="1:7" x14ac:dyDescent="0.2">
      <c r="A476" s="71" t="s">
        <v>421</v>
      </c>
      <c r="B476" s="72">
        <f>B471-SUM(B472:B475)</f>
        <v>181302</v>
      </c>
      <c r="C476" s="72">
        <f>C471-SUM(C472:C475)</f>
        <v>216</v>
      </c>
      <c r="D476" s="72">
        <f t="shared" si="14"/>
        <v>181086</v>
      </c>
      <c r="E476" s="73">
        <f>-SUM(E472:E475)</f>
        <v>0</v>
      </c>
      <c r="F476" s="73">
        <f>-SUM(F472:F475)</f>
        <v>0</v>
      </c>
      <c r="G476" s="74">
        <f t="shared" si="15"/>
        <v>181086</v>
      </c>
    </row>
    <row r="477" spans="1:7" x14ac:dyDescent="0.2">
      <c r="A477" s="75" t="s">
        <v>619</v>
      </c>
      <c r="B477" s="76">
        <v>281151</v>
      </c>
      <c r="C477" s="76">
        <v>125</v>
      </c>
      <c r="D477" s="76">
        <f t="shared" si="14"/>
        <v>281026</v>
      </c>
      <c r="E477" s="77">
        <v>-540</v>
      </c>
      <c r="F477" s="77">
        <v>0</v>
      </c>
      <c r="G477" s="78">
        <f t="shared" si="15"/>
        <v>280486</v>
      </c>
    </row>
    <row r="478" spans="1:7" x14ac:dyDescent="0.2">
      <c r="A478" s="71" t="s">
        <v>400</v>
      </c>
      <c r="B478" s="72">
        <v>41729</v>
      </c>
      <c r="C478" s="72">
        <v>32</v>
      </c>
      <c r="D478" s="72">
        <f t="shared" si="14"/>
        <v>41697</v>
      </c>
      <c r="E478" s="73">
        <v>26</v>
      </c>
      <c r="F478" s="73">
        <v>0</v>
      </c>
      <c r="G478" s="74">
        <f t="shared" si="15"/>
        <v>41723</v>
      </c>
    </row>
    <row r="479" spans="1:7" x14ac:dyDescent="0.2">
      <c r="A479" s="71" t="s">
        <v>620</v>
      </c>
      <c r="B479" s="72">
        <v>167914</v>
      </c>
      <c r="C479" s="72">
        <v>6</v>
      </c>
      <c r="D479" s="72">
        <f t="shared" si="14"/>
        <v>167908</v>
      </c>
      <c r="E479" s="73">
        <v>2</v>
      </c>
      <c r="F479" s="73">
        <v>0</v>
      </c>
      <c r="G479" s="74">
        <f t="shared" si="15"/>
        <v>167910</v>
      </c>
    </row>
    <row r="480" spans="1:7" x14ac:dyDescent="0.2">
      <c r="A480" s="71" t="s">
        <v>621</v>
      </c>
      <c r="B480" s="72">
        <v>588</v>
      </c>
      <c r="C480" s="72">
        <v>0</v>
      </c>
      <c r="D480" s="72">
        <f t="shared" si="14"/>
        <v>588</v>
      </c>
      <c r="E480" s="73">
        <v>0</v>
      </c>
      <c r="F480" s="73">
        <v>0</v>
      </c>
      <c r="G480" s="74">
        <f t="shared" si="15"/>
        <v>588</v>
      </c>
    </row>
    <row r="481" spans="1:7" x14ac:dyDescent="0.2">
      <c r="A481" s="71" t="s">
        <v>421</v>
      </c>
      <c r="B481" s="72">
        <f>B477-SUM(B478:B480)</f>
        <v>70920</v>
      </c>
      <c r="C481" s="72">
        <f>C477-SUM(C478:C480)</f>
        <v>87</v>
      </c>
      <c r="D481" s="72">
        <f t="shared" ref="D481:D544" si="16">(B481-C481)</f>
        <v>70833</v>
      </c>
      <c r="E481" s="73">
        <f>-540+-SUM(E478:E480)</f>
        <v>-568</v>
      </c>
      <c r="F481" s="73">
        <f>-SUM(F478:F480)</f>
        <v>0</v>
      </c>
      <c r="G481" s="74">
        <f t="shared" si="15"/>
        <v>70265</v>
      </c>
    </row>
    <row r="482" spans="1:7" x14ac:dyDescent="0.2">
      <c r="A482" s="75" t="s">
        <v>481</v>
      </c>
      <c r="B482" s="76">
        <v>157317</v>
      </c>
      <c r="C482" s="76">
        <v>4922</v>
      </c>
      <c r="D482" s="76">
        <f t="shared" si="16"/>
        <v>152395</v>
      </c>
      <c r="E482" s="77">
        <v>0</v>
      </c>
      <c r="F482" s="77">
        <v>0</v>
      </c>
      <c r="G482" s="78">
        <f t="shared" si="15"/>
        <v>152395</v>
      </c>
    </row>
    <row r="483" spans="1:7" x14ac:dyDescent="0.2">
      <c r="A483" s="71" t="s">
        <v>318</v>
      </c>
      <c r="B483" s="72">
        <v>5805</v>
      </c>
      <c r="C483" s="72">
        <v>0</v>
      </c>
      <c r="D483" s="72">
        <f t="shared" si="16"/>
        <v>5805</v>
      </c>
      <c r="E483" s="73">
        <v>0</v>
      </c>
      <c r="F483" s="73">
        <v>0</v>
      </c>
      <c r="G483" s="74">
        <f t="shared" si="15"/>
        <v>5805</v>
      </c>
    </row>
    <row r="484" spans="1:7" x14ac:dyDescent="0.2">
      <c r="A484" s="71" t="s">
        <v>319</v>
      </c>
      <c r="B484" s="72">
        <v>556</v>
      </c>
      <c r="C484" s="72">
        <v>0</v>
      </c>
      <c r="D484" s="72">
        <f t="shared" si="16"/>
        <v>556</v>
      </c>
      <c r="E484" s="73">
        <v>0</v>
      </c>
      <c r="F484" s="73">
        <v>0</v>
      </c>
      <c r="G484" s="74">
        <f t="shared" si="15"/>
        <v>556</v>
      </c>
    </row>
    <row r="485" spans="1:7" x14ac:dyDescent="0.2">
      <c r="A485" s="71" t="s">
        <v>320</v>
      </c>
      <c r="B485" s="72">
        <v>9187</v>
      </c>
      <c r="C485" s="72">
        <v>76</v>
      </c>
      <c r="D485" s="72">
        <f t="shared" si="16"/>
        <v>9111</v>
      </c>
      <c r="E485" s="73">
        <v>0</v>
      </c>
      <c r="F485" s="73">
        <v>0</v>
      </c>
      <c r="G485" s="74">
        <f t="shared" si="15"/>
        <v>9111</v>
      </c>
    </row>
    <row r="486" spans="1:7" x14ac:dyDescent="0.2">
      <c r="A486" s="71" t="s">
        <v>421</v>
      </c>
      <c r="B486" s="72">
        <f>B482-SUM(B483:B485)</f>
        <v>141769</v>
      </c>
      <c r="C486" s="72">
        <f>C482-SUM(C483:C485)</f>
        <v>4846</v>
      </c>
      <c r="D486" s="72">
        <f t="shared" si="16"/>
        <v>136923</v>
      </c>
      <c r="E486" s="73">
        <f>-SUM(E483:E485)</f>
        <v>0</v>
      </c>
      <c r="F486" s="73">
        <f>-SUM(F483:F485)</f>
        <v>0</v>
      </c>
      <c r="G486" s="74">
        <f t="shared" si="15"/>
        <v>136923</v>
      </c>
    </row>
    <row r="487" spans="1:7" x14ac:dyDescent="0.2">
      <c r="A487" s="75" t="s">
        <v>482</v>
      </c>
      <c r="B487" s="76">
        <v>385292</v>
      </c>
      <c r="C487" s="76">
        <v>6</v>
      </c>
      <c r="D487" s="76">
        <f t="shared" si="16"/>
        <v>385286</v>
      </c>
      <c r="E487" s="77">
        <v>0</v>
      </c>
      <c r="F487" s="77">
        <v>0</v>
      </c>
      <c r="G487" s="78">
        <f t="shared" si="15"/>
        <v>385286</v>
      </c>
    </row>
    <row r="488" spans="1:7" x14ac:dyDescent="0.2">
      <c r="A488" s="71" t="s">
        <v>196</v>
      </c>
      <c r="B488" s="72">
        <v>4488</v>
      </c>
      <c r="C488" s="72">
        <v>0</v>
      </c>
      <c r="D488" s="72">
        <f t="shared" si="16"/>
        <v>4488</v>
      </c>
      <c r="E488" s="73">
        <v>0</v>
      </c>
      <c r="F488" s="73">
        <v>0</v>
      </c>
      <c r="G488" s="74">
        <f t="shared" si="15"/>
        <v>4488</v>
      </c>
    </row>
    <row r="489" spans="1:7" x14ac:dyDescent="0.2">
      <c r="A489" s="71" t="s">
        <v>321</v>
      </c>
      <c r="B489" s="72">
        <v>59231</v>
      </c>
      <c r="C489" s="72">
        <v>0</v>
      </c>
      <c r="D489" s="72">
        <f t="shared" si="16"/>
        <v>59231</v>
      </c>
      <c r="E489" s="73">
        <v>0</v>
      </c>
      <c r="F489" s="73">
        <v>0</v>
      </c>
      <c r="G489" s="74">
        <f t="shared" si="15"/>
        <v>59231</v>
      </c>
    </row>
    <row r="490" spans="1:7" x14ac:dyDescent="0.2">
      <c r="A490" s="71" t="s">
        <v>322</v>
      </c>
      <c r="B490" s="72">
        <v>52689</v>
      </c>
      <c r="C490" s="72">
        <v>6</v>
      </c>
      <c r="D490" s="72">
        <f t="shared" si="16"/>
        <v>52683</v>
      </c>
      <c r="E490" s="73">
        <v>0</v>
      </c>
      <c r="F490" s="73">
        <v>0</v>
      </c>
      <c r="G490" s="74">
        <f t="shared" si="15"/>
        <v>52683</v>
      </c>
    </row>
    <row r="491" spans="1:7" x14ac:dyDescent="0.2">
      <c r="A491" s="71" t="s">
        <v>323</v>
      </c>
      <c r="B491" s="72">
        <v>21117</v>
      </c>
      <c r="C491" s="72">
        <v>0</v>
      </c>
      <c r="D491" s="72">
        <f t="shared" si="16"/>
        <v>21117</v>
      </c>
      <c r="E491" s="73">
        <v>0</v>
      </c>
      <c r="F491" s="73">
        <v>0</v>
      </c>
      <c r="G491" s="74">
        <f t="shared" si="15"/>
        <v>21117</v>
      </c>
    </row>
    <row r="492" spans="1:7" x14ac:dyDescent="0.2">
      <c r="A492" s="71" t="s">
        <v>421</v>
      </c>
      <c r="B492" s="72">
        <f>B487-SUM(B488:B491)</f>
        <v>247767</v>
      </c>
      <c r="C492" s="72">
        <f>C487-SUM(C488:C491)</f>
        <v>0</v>
      </c>
      <c r="D492" s="72">
        <f t="shared" si="16"/>
        <v>247767</v>
      </c>
      <c r="E492" s="73">
        <f>-SUM(E488:E491)</f>
        <v>0</v>
      </c>
      <c r="F492" s="73">
        <f>-SUM(F488:F491)</f>
        <v>0</v>
      </c>
      <c r="G492" s="74">
        <f t="shared" si="15"/>
        <v>247767</v>
      </c>
    </row>
    <row r="493" spans="1:7" x14ac:dyDescent="0.2">
      <c r="A493" s="75" t="s">
        <v>483</v>
      </c>
      <c r="B493" s="76">
        <v>431074</v>
      </c>
      <c r="C493" s="76">
        <v>158</v>
      </c>
      <c r="D493" s="76">
        <f t="shared" si="16"/>
        <v>430916</v>
      </c>
      <c r="E493" s="77">
        <v>0</v>
      </c>
      <c r="F493" s="77">
        <v>0</v>
      </c>
      <c r="G493" s="78">
        <f t="shared" si="15"/>
        <v>430916</v>
      </c>
    </row>
    <row r="494" spans="1:7" x14ac:dyDescent="0.2">
      <c r="A494" s="71" t="s">
        <v>324</v>
      </c>
      <c r="B494" s="72">
        <v>42495</v>
      </c>
      <c r="C494" s="72">
        <v>0</v>
      </c>
      <c r="D494" s="72">
        <f t="shared" si="16"/>
        <v>42495</v>
      </c>
      <c r="E494" s="73">
        <v>2</v>
      </c>
      <c r="F494" s="73">
        <v>0</v>
      </c>
      <c r="G494" s="74">
        <f t="shared" si="15"/>
        <v>42497</v>
      </c>
    </row>
    <row r="495" spans="1:7" x14ac:dyDescent="0.2">
      <c r="A495" s="71" t="s">
        <v>377</v>
      </c>
      <c r="B495" s="72">
        <v>27057</v>
      </c>
      <c r="C495" s="72">
        <v>5</v>
      </c>
      <c r="D495" s="72">
        <f t="shared" si="16"/>
        <v>27052</v>
      </c>
      <c r="E495" s="73">
        <v>0</v>
      </c>
      <c r="F495" s="73">
        <v>0</v>
      </c>
      <c r="G495" s="74">
        <f t="shared" si="15"/>
        <v>27052</v>
      </c>
    </row>
    <row r="496" spans="1:7" x14ac:dyDescent="0.2">
      <c r="A496" s="71" t="s">
        <v>325</v>
      </c>
      <c r="B496" s="72">
        <v>14740</v>
      </c>
      <c r="C496" s="72">
        <v>0</v>
      </c>
      <c r="D496" s="72">
        <f t="shared" si="16"/>
        <v>14740</v>
      </c>
      <c r="E496" s="73">
        <v>0</v>
      </c>
      <c r="F496" s="73">
        <v>0</v>
      </c>
      <c r="G496" s="74">
        <f t="shared" si="15"/>
        <v>14740</v>
      </c>
    </row>
    <row r="497" spans="1:7" x14ac:dyDescent="0.2">
      <c r="A497" s="71" t="s">
        <v>326</v>
      </c>
      <c r="B497" s="72">
        <v>13662</v>
      </c>
      <c r="C497" s="72">
        <v>0</v>
      </c>
      <c r="D497" s="72">
        <f t="shared" si="16"/>
        <v>13662</v>
      </c>
      <c r="E497" s="73">
        <v>0</v>
      </c>
      <c r="F497" s="73">
        <v>0</v>
      </c>
      <c r="G497" s="74">
        <f t="shared" si="15"/>
        <v>13662</v>
      </c>
    </row>
    <row r="498" spans="1:7" x14ac:dyDescent="0.2">
      <c r="A498" s="71" t="s">
        <v>327</v>
      </c>
      <c r="B498" s="72">
        <v>34965</v>
      </c>
      <c r="C498" s="72">
        <v>0</v>
      </c>
      <c r="D498" s="72">
        <f t="shared" si="16"/>
        <v>34965</v>
      </c>
      <c r="E498" s="73">
        <v>0</v>
      </c>
      <c r="F498" s="73">
        <v>0</v>
      </c>
      <c r="G498" s="74">
        <f t="shared" si="15"/>
        <v>34965</v>
      </c>
    </row>
    <row r="499" spans="1:7" x14ac:dyDescent="0.2">
      <c r="A499" s="71" t="s">
        <v>328</v>
      </c>
      <c r="B499" s="72">
        <v>53867</v>
      </c>
      <c r="C499" s="72">
        <v>25</v>
      </c>
      <c r="D499" s="72">
        <f t="shared" si="16"/>
        <v>53842</v>
      </c>
      <c r="E499" s="73">
        <v>14</v>
      </c>
      <c r="F499" s="73">
        <v>0</v>
      </c>
      <c r="G499" s="74">
        <f t="shared" si="15"/>
        <v>53856</v>
      </c>
    </row>
    <row r="500" spans="1:7" x14ac:dyDescent="0.2">
      <c r="A500" s="71" t="s">
        <v>376</v>
      </c>
      <c r="B500" s="72">
        <v>34066</v>
      </c>
      <c r="C500" s="72">
        <v>0</v>
      </c>
      <c r="D500" s="72">
        <f t="shared" si="16"/>
        <v>34066</v>
      </c>
      <c r="E500" s="73">
        <v>2</v>
      </c>
      <c r="F500" s="73">
        <v>0</v>
      </c>
      <c r="G500" s="74">
        <f t="shared" si="15"/>
        <v>34068</v>
      </c>
    </row>
    <row r="501" spans="1:7" x14ac:dyDescent="0.2">
      <c r="A501" s="71" t="s">
        <v>421</v>
      </c>
      <c r="B501" s="72">
        <f>B493-SUM(B494:B500)</f>
        <v>210222</v>
      </c>
      <c r="C501" s="72">
        <f>C493-SUM(C494:C500)</f>
        <v>128</v>
      </c>
      <c r="D501" s="72">
        <f t="shared" si="16"/>
        <v>210094</v>
      </c>
      <c r="E501" s="73">
        <f>-SUM(E494:E500)</f>
        <v>-18</v>
      </c>
      <c r="F501" s="73">
        <f>-SUM(F494:F500)</f>
        <v>0</v>
      </c>
      <c r="G501" s="74">
        <f t="shared" si="15"/>
        <v>210076</v>
      </c>
    </row>
    <row r="502" spans="1:7" x14ac:dyDescent="0.2">
      <c r="A502" s="75" t="s">
        <v>484</v>
      </c>
      <c r="B502" s="76">
        <v>105104</v>
      </c>
      <c r="C502" s="76">
        <v>8750</v>
      </c>
      <c r="D502" s="76">
        <f t="shared" si="16"/>
        <v>96354</v>
      </c>
      <c r="E502" s="77">
        <v>0</v>
      </c>
      <c r="F502" s="77">
        <v>0</v>
      </c>
      <c r="G502" s="78">
        <f t="shared" si="15"/>
        <v>96354</v>
      </c>
    </row>
    <row r="503" spans="1:7" x14ac:dyDescent="0.2">
      <c r="A503" s="71" t="s">
        <v>329</v>
      </c>
      <c r="B503" s="72">
        <v>2462</v>
      </c>
      <c r="C503" s="72">
        <v>0</v>
      </c>
      <c r="D503" s="72">
        <f t="shared" si="16"/>
        <v>2462</v>
      </c>
      <c r="E503" s="73">
        <v>0</v>
      </c>
      <c r="F503" s="73">
        <v>0</v>
      </c>
      <c r="G503" s="74">
        <f t="shared" si="15"/>
        <v>2462</v>
      </c>
    </row>
    <row r="504" spans="1:7" x14ac:dyDescent="0.2">
      <c r="A504" s="71" t="s">
        <v>330</v>
      </c>
      <c r="B504" s="72">
        <v>955</v>
      </c>
      <c r="C504" s="72">
        <v>0</v>
      </c>
      <c r="D504" s="72">
        <f t="shared" si="16"/>
        <v>955</v>
      </c>
      <c r="E504" s="73">
        <v>0</v>
      </c>
      <c r="F504" s="73">
        <v>0</v>
      </c>
      <c r="G504" s="74">
        <f t="shared" si="15"/>
        <v>955</v>
      </c>
    </row>
    <row r="505" spans="1:7" x14ac:dyDescent="0.2">
      <c r="A505" s="71" t="s">
        <v>331</v>
      </c>
      <c r="B505" s="72">
        <v>695</v>
      </c>
      <c r="C505" s="72">
        <v>0</v>
      </c>
      <c r="D505" s="72">
        <f t="shared" si="16"/>
        <v>695</v>
      </c>
      <c r="E505" s="73">
        <v>0</v>
      </c>
      <c r="F505" s="73">
        <v>0</v>
      </c>
      <c r="G505" s="74">
        <f t="shared" si="15"/>
        <v>695</v>
      </c>
    </row>
    <row r="506" spans="1:7" x14ac:dyDescent="0.2">
      <c r="A506" s="71" t="s">
        <v>332</v>
      </c>
      <c r="B506" s="72">
        <v>754</v>
      </c>
      <c r="C506" s="72">
        <v>0</v>
      </c>
      <c r="D506" s="72">
        <f t="shared" si="16"/>
        <v>754</v>
      </c>
      <c r="E506" s="73">
        <v>0</v>
      </c>
      <c r="F506" s="73">
        <v>0</v>
      </c>
      <c r="G506" s="74">
        <f t="shared" si="15"/>
        <v>754</v>
      </c>
    </row>
    <row r="507" spans="1:7" x14ac:dyDescent="0.2">
      <c r="A507" s="71" t="s">
        <v>333</v>
      </c>
      <c r="B507" s="72">
        <v>7116</v>
      </c>
      <c r="C507" s="72">
        <v>0</v>
      </c>
      <c r="D507" s="72">
        <f t="shared" si="16"/>
        <v>7116</v>
      </c>
      <c r="E507" s="73">
        <v>12</v>
      </c>
      <c r="F507" s="73">
        <v>0</v>
      </c>
      <c r="G507" s="74">
        <f t="shared" si="15"/>
        <v>7128</v>
      </c>
    </row>
    <row r="508" spans="1:7" x14ac:dyDescent="0.2">
      <c r="A508" s="71" t="s">
        <v>421</v>
      </c>
      <c r="B508" s="72">
        <f>B502-SUM(B503:B507)</f>
        <v>93122</v>
      </c>
      <c r="C508" s="72">
        <f>C502-SUM(C503:C507)</f>
        <v>8750</v>
      </c>
      <c r="D508" s="72">
        <f t="shared" si="16"/>
        <v>84372</v>
      </c>
      <c r="E508" s="73">
        <f>-SUM(E503:E507)</f>
        <v>-12</v>
      </c>
      <c r="F508" s="73">
        <f>-SUM(F503:F507)</f>
        <v>0</v>
      </c>
      <c r="G508" s="74">
        <f t="shared" si="15"/>
        <v>84360</v>
      </c>
    </row>
    <row r="509" spans="1:7" x14ac:dyDescent="0.2">
      <c r="A509" s="75" t="s">
        <v>485</v>
      </c>
      <c r="B509" s="76">
        <v>43873</v>
      </c>
      <c r="C509" s="76">
        <v>2806</v>
      </c>
      <c r="D509" s="76">
        <f t="shared" si="16"/>
        <v>41067</v>
      </c>
      <c r="E509" s="77">
        <v>0</v>
      </c>
      <c r="F509" s="77">
        <v>0</v>
      </c>
      <c r="G509" s="78">
        <f t="shared" si="15"/>
        <v>41067</v>
      </c>
    </row>
    <row r="510" spans="1:7" x14ac:dyDescent="0.2">
      <c r="A510" s="71" t="s">
        <v>334</v>
      </c>
      <c r="B510" s="72">
        <v>694</v>
      </c>
      <c r="C510" s="72">
        <v>0</v>
      </c>
      <c r="D510" s="72">
        <f t="shared" si="16"/>
        <v>694</v>
      </c>
      <c r="E510" s="73">
        <v>0</v>
      </c>
      <c r="F510" s="73">
        <v>0</v>
      </c>
      <c r="G510" s="74">
        <f t="shared" si="15"/>
        <v>694</v>
      </c>
    </row>
    <row r="511" spans="1:7" x14ac:dyDescent="0.2">
      <c r="A511" s="71" t="s">
        <v>335</v>
      </c>
      <c r="B511" s="72">
        <v>6800</v>
      </c>
      <c r="C511" s="72">
        <v>0</v>
      </c>
      <c r="D511" s="72">
        <f t="shared" si="16"/>
        <v>6800</v>
      </c>
      <c r="E511" s="73">
        <v>0</v>
      </c>
      <c r="F511" s="73">
        <v>0</v>
      </c>
      <c r="G511" s="74">
        <f t="shared" si="15"/>
        <v>6800</v>
      </c>
    </row>
    <row r="512" spans="1:7" x14ac:dyDescent="0.2">
      <c r="A512" s="71" t="s">
        <v>421</v>
      </c>
      <c r="B512" s="72">
        <f>B509-SUM(B510:B511)</f>
        <v>36379</v>
      </c>
      <c r="C512" s="72">
        <f>C509-SUM(C510:C511)</f>
        <v>2806</v>
      </c>
      <c r="D512" s="72">
        <f t="shared" si="16"/>
        <v>33573</v>
      </c>
      <c r="E512" s="73">
        <f>-SUM(E510:E511)</f>
        <v>0</v>
      </c>
      <c r="F512" s="73">
        <f>-SUM(F510:F511)</f>
        <v>0</v>
      </c>
      <c r="G512" s="74">
        <f t="shared" si="15"/>
        <v>33573</v>
      </c>
    </row>
    <row r="513" spans="1:7" x14ac:dyDescent="0.2">
      <c r="A513" s="75" t="s">
        <v>486</v>
      </c>
      <c r="B513" s="76">
        <v>23018</v>
      </c>
      <c r="C513" s="76">
        <v>3391</v>
      </c>
      <c r="D513" s="76">
        <f t="shared" si="16"/>
        <v>19627</v>
      </c>
      <c r="E513" s="77">
        <v>0</v>
      </c>
      <c r="F513" s="77">
        <v>0</v>
      </c>
      <c r="G513" s="78">
        <f t="shared" si="15"/>
        <v>19627</v>
      </c>
    </row>
    <row r="514" spans="1:7" x14ac:dyDescent="0.2">
      <c r="A514" s="71" t="s">
        <v>336</v>
      </c>
      <c r="B514" s="72">
        <v>7031</v>
      </c>
      <c r="C514" s="72">
        <v>0</v>
      </c>
      <c r="D514" s="72">
        <f t="shared" si="16"/>
        <v>7031</v>
      </c>
      <c r="E514" s="73">
        <v>0</v>
      </c>
      <c r="F514" s="73">
        <v>0</v>
      </c>
      <c r="G514" s="74">
        <f t="shared" si="15"/>
        <v>7031</v>
      </c>
    </row>
    <row r="515" spans="1:7" x14ac:dyDescent="0.2">
      <c r="A515" s="71" t="s">
        <v>421</v>
      </c>
      <c r="B515" s="72">
        <f>(B513-B514)</f>
        <v>15987</v>
      </c>
      <c r="C515" s="72">
        <f>(C513-C514)</f>
        <v>3391</v>
      </c>
      <c r="D515" s="72">
        <f t="shared" si="16"/>
        <v>12596</v>
      </c>
      <c r="E515" s="73">
        <f>-E514</f>
        <v>0</v>
      </c>
      <c r="F515" s="73">
        <f>-F514</f>
        <v>0</v>
      </c>
      <c r="G515" s="74">
        <f t="shared" si="15"/>
        <v>12596</v>
      </c>
    </row>
    <row r="516" spans="1:7" x14ac:dyDescent="0.2">
      <c r="A516" s="75" t="s">
        <v>487</v>
      </c>
      <c r="B516" s="76">
        <v>15483</v>
      </c>
      <c r="C516" s="76">
        <v>4809</v>
      </c>
      <c r="D516" s="76">
        <f t="shared" si="16"/>
        <v>10674</v>
      </c>
      <c r="E516" s="77">
        <v>0</v>
      </c>
      <c r="F516" s="77">
        <v>0</v>
      </c>
      <c r="G516" s="78">
        <f t="shared" si="15"/>
        <v>10674</v>
      </c>
    </row>
    <row r="517" spans="1:7" x14ac:dyDescent="0.2">
      <c r="A517" s="71" t="s">
        <v>337</v>
      </c>
      <c r="B517" s="72">
        <v>1872</v>
      </c>
      <c r="C517" s="72">
        <v>0</v>
      </c>
      <c r="D517" s="72">
        <f t="shared" si="16"/>
        <v>1872</v>
      </c>
      <c r="E517" s="73">
        <v>0</v>
      </c>
      <c r="F517" s="73">
        <v>0</v>
      </c>
      <c r="G517" s="74">
        <f t="shared" si="15"/>
        <v>1872</v>
      </c>
    </row>
    <row r="518" spans="1:7" x14ac:dyDescent="0.2">
      <c r="A518" s="71" t="s">
        <v>394</v>
      </c>
      <c r="B518" s="72">
        <v>244</v>
      </c>
      <c r="C518" s="72">
        <v>0</v>
      </c>
      <c r="D518" s="72">
        <f t="shared" si="16"/>
        <v>244</v>
      </c>
      <c r="E518" s="73">
        <v>0</v>
      </c>
      <c r="F518" s="73">
        <v>0</v>
      </c>
      <c r="G518" s="74">
        <f t="shared" si="15"/>
        <v>244</v>
      </c>
    </row>
    <row r="519" spans="1:7" x14ac:dyDescent="0.2">
      <c r="A519" s="71" t="s">
        <v>338</v>
      </c>
      <c r="B519" s="72">
        <v>391</v>
      </c>
      <c r="C519" s="72">
        <v>0</v>
      </c>
      <c r="D519" s="72">
        <f t="shared" si="16"/>
        <v>391</v>
      </c>
      <c r="E519" s="73">
        <v>8</v>
      </c>
      <c r="F519" s="73">
        <v>0</v>
      </c>
      <c r="G519" s="74">
        <f t="shared" si="15"/>
        <v>399</v>
      </c>
    </row>
    <row r="520" spans="1:7" x14ac:dyDescent="0.2">
      <c r="A520" s="71" t="s">
        <v>421</v>
      </c>
      <c r="B520" s="72">
        <f>B516-SUM(B517:B519)</f>
        <v>12976</v>
      </c>
      <c r="C520" s="72">
        <f>C516-SUM(C517:C519)</f>
        <v>4809</v>
      </c>
      <c r="D520" s="72">
        <f t="shared" si="16"/>
        <v>8167</v>
      </c>
      <c r="E520" s="73">
        <f>-SUM(E517:E519)</f>
        <v>-8</v>
      </c>
      <c r="F520" s="73">
        <f>-SUM(F517:F519)</f>
        <v>0</v>
      </c>
      <c r="G520" s="74">
        <f t="shared" si="15"/>
        <v>8159</v>
      </c>
    </row>
    <row r="521" spans="1:7" x14ac:dyDescent="0.2">
      <c r="A521" s="75" t="s">
        <v>488</v>
      </c>
      <c r="B521" s="76">
        <v>498978</v>
      </c>
      <c r="C521" s="76">
        <v>1878</v>
      </c>
      <c r="D521" s="76">
        <f t="shared" si="16"/>
        <v>497100</v>
      </c>
      <c r="E521" s="77">
        <v>0</v>
      </c>
      <c r="F521" s="77">
        <v>0</v>
      </c>
      <c r="G521" s="78">
        <f t="shared" si="15"/>
        <v>497100</v>
      </c>
    </row>
    <row r="522" spans="1:7" x14ac:dyDescent="0.2">
      <c r="A522" s="71" t="s">
        <v>339</v>
      </c>
      <c r="B522" s="72">
        <v>61998</v>
      </c>
      <c r="C522" s="72">
        <v>0</v>
      </c>
      <c r="D522" s="72">
        <f t="shared" si="16"/>
        <v>61998</v>
      </c>
      <c r="E522" s="72">
        <v>0</v>
      </c>
      <c r="F522" s="73">
        <v>0</v>
      </c>
      <c r="G522" s="74">
        <f t="shared" si="15"/>
        <v>61998</v>
      </c>
    </row>
    <row r="523" spans="1:7" x14ac:dyDescent="0.2">
      <c r="A523" s="71" t="s">
        <v>340</v>
      </c>
      <c r="B523" s="72">
        <v>4292</v>
      </c>
      <c r="C523" s="72">
        <v>28</v>
      </c>
      <c r="D523" s="72">
        <f t="shared" si="16"/>
        <v>4264</v>
      </c>
      <c r="E523" s="72">
        <v>0</v>
      </c>
      <c r="F523" s="73">
        <v>0</v>
      </c>
      <c r="G523" s="74">
        <f t="shared" si="15"/>
        <v>4264</v>
      </c>
    </row>
    <row r="524" spans="1:7" x14ac:dyDescent="0.2">
      <c r="A524" s="71" t="s">
        <v>413</v>
      </c>
      <c r="B524" s="72">
        <v>19363</v>
      </c>
      <c r="C524" s="72">
        <v>0</v>
      </c>
      <c r="D524" s="72">
        <f t="shared" si="16"/>
        <v>19363</v>
      </c>
      <c r="E524" s="72">
        <v>0</v>
      </c>
      <c r="F524" s="73">
        <v>0</v>
      </c>
      <c r="G524" s="74">
        <f t="shared" ref="G524:G558" si="17">SUM(D524:F524)</f>
        <v>19363</v>
      </c>
    </row>
    <row r="525" spans="1:7" x14ac:dyDescent="0.2">
      <c r="A525" s="71" t="s">
        <v>414</v>
      </c>
      <c r="B525" s="72">
        <v>28436</v>
      </c>
      <c r="C525" s="72">
        <v>0</v>
      </c>
      <c r="D525" s="72">
        <f t="shared" si="16"/>
        <v>28436</v>
      </c>
      <c r="E525" s="72">
        <v>0</v>
      </c>
      <c r="F525" s="73">
        <v>0</v>
      </c>
      <c r="G525" s="74">
        <f t="shared" si="17"/>
        <v>28436</v>
      </c>
    </row>
    <row r="526" spans="1:7" x14ac:dyDescent="0.2">
      <c r="A526" s="71" t="s">
        <v>363</v>
      </c>
      <c r="B526" s="72">
        <v>85469</v>
      </c>
      <c r="C526" s="72">
        <v>0</v>
      </c>
      <c r="D526" s="72">
        <f t="shared" si="16"/>
        <v>85469</v>
      </c>
      <c r="E526" s="72">
        <v>0</v>
      </c>
      <c r="F526" s="73">
        <v>0</v>
      </c>
      <c r="G526" s="74">
        <f t="shared" si="17"/>
        <v>85469</v>
      </c>
    </row>
    <row r="527" spans="1:7" x14ac:dyDescent="0.2">
      <c r="A527" s="71" t="s">
        <v>341</v>
      </c>
      <c r="B527" s="72">
        <v>20737</v>
      </c>
      <c r="C527" s="72">
        <v>0</v>
      </c>
      <c r="D527" s="72">
        <f t="shared" si="16"/>
        <v>20737</v>
      </c>
      <c r="E527" s="72">
        <v>15</v>
      </c>
      <c r="F527" s="73">
        <v>0</v>
      </c>
      <c r="G527" s="74">
        <f t="shared" si="17"/>
        <v>20752</v>
      </c>
    </row>
    <row r="528" spans="1:7" x14ac:dyDescent="0.2">
      <c r="A528" s="71" t="s">
        <v>111</v>
      </c>
      <c r="B528" s="72">
        <v>60</v>
      </c>
      <c r="C528" s="72">
        <v>0</v>
      </c>
      <c r="D528" s="72">
        <f t="shared" si="16"/>
        <v>60</v>
      </c>
      <c r="E528" s="72">
        <v>0</v>
      </c>
      <c r="F528" s="73">
        <v>0</v>
      </c>
      <c r="G528" s="74">
        <f t="shared" si="17"/>
        <v>60</v>
      </c>
    </row>
    <row r="529" spans="1:7" x14ac:dyDescent="0.2">
      <c r="A529" s="71" t="s">
        <v>342</v>
      </c>
      <c r="B529" s="72">
        <v>11632</v>
      </c>
      <c r="C529" s="72">
        <v>0</v>
      </c>
      <c r="D529" s="72">
        <f t="shared" si="16"/>
        <v>11632</v>
      </c>
      <c r="E529" s="72">
        <v>0</v>
      </c>
      <c r="F529" s="73">
        <v>0</v>
      </c>
      <c r="G529" s="74">
        <f t="shared" si="17"/>
        <v>11632</v>
      </c>
    </row>
    <row r="530" spans="1:7" x14ac:dyDescent="0.2">
      <c r="A530" s="71" t="s">
        <v>343</v>
      </c>
      <c r="B530" s="72">
        <v>2630</v>
      </c>
      <c r="C530" s="72">
        <v>0</v>
      </c>
      <c r="D530" s="72">
        <f t="shared" si="16"/>
        <v>2630</v>
      </c>
      <c r="E530" s="72">
        <v>0</v>
      </c>
      <c r="F530" s="73">
        <v>0</v>
      </c>
      <c r="G530" s="74">
        <f t="shared" si="17"/>
        <v>2630</v>
      </c>
    </row>
    <row r="531" spans="1:7" x14ac:dyDescent="0.2">
      <c r="A531" s="71" t="s">
        <v>344</v>
      </c>
      <c r="B531" s="72">
        <v>23119</v>
      </c>
      <c r="C531" s="72">
        <v>0</v>
      </c>
      <c r="D531" s="72">
        <f t="shared" si="16"/>
        <v>23119</v>
      </c>
      <c r="E531" s="72">
        <v>131</v>
      </c>
      <c r="F531" s="73">
        <v>0</v>
      </c>
      <c r="G531" s="74">
        <f t="shared" si="17"/>
        <v>23250</v>
      </c>
    </row>
    <row r="532" spans="1:7" x14ac:dyDescent="0.2">
      <c r="A532" s="71" t="s">
        <v>345</v>
      </c>
      <c r="B532" s="72">
        <v>1828</v>
      </c>
      <c r="C532" s="72">
        <v>0</v>
      </c>
      <c r="D532" s="72">
        <f t="shared" si="16"/>
        <v>1828</v>
      </c>
      <c r="E532" s="72">
        <v>0</v>
      </c>
      <c r="F532" s="73">
        <v>0</v>
      </c>
      <c r="G532" s="74">
        <f t="shared" si="17"/>
        <v>1828</v>
      </c>
    </row>
    <row r="533" spans="1:7" x14ac:dyDescent="0.2">
      <c r="A533" s="71" t="s">
        <v>346</v>
      </c>
      <c r="B533" s="72">
        <v>11337</v>
      </c>
      <c r="C533" s="72">
        <v>0</v>
      </c>
      <c r="D533" s="72">
        <f t="shared" si="16"/>
        <v>11337</v>
      </c>
      <c r="E533" s="72">
        <v>13</v>
      </c>
      <c r="F533" s="73">
        <v>0</v>
      </c>
      <c r="G533" s="74">
        <f t="shared" si="17"/>
        <v>11350</v>
      </c>
    </row>
    <row r="534" spans="1:7" x14ac:dyDescent="0.2">
      <c r="A534" s="71" t="s">
        <v>347</v>
      </c>
      <c r="B534" s="72">
        <v>38557</v>
      </c>
      <c r="C534" s="72">
        <v>6</v>
      </c>
      <c r="D534" s="72">
        <f t="shared" si="16"/>
        <v>38551</v>
      </c>
      <c r="E534" s="72">
        <v>1032</v>
      </c>
      <c r="F534" s="73">
        <v>0</v>
      </c>
      <c r="G534" s="74">
        <f t="shared" si="17"/>
        <v>39583</v>
      </c>
    </row>
    <row r="535" spans="1:7" x14ac:dyDescent="0.2">
      <c r="A535" s="71" t="s">
        <v>348</v>
      </c>
      <c r="B535" s="72">
        <v>1688</v>
      </c>
      <c r="C535" s="72">
        <v>0</v>
      </c>
      <c r="D535" s="72">
        <f t="shared" si="16"/>
        <v>1688</v>
      </c>
      <c r="E535" s="72">
        <v>0</v>
      </c>
      <c r="F535" s="73">
        <v>0</v>
      </c>
      <c r="G535" s="74">
        <f t="shared" si="17"/>
        <v>1688</v>
      </c>
    </row>
    <row r="536" spans="1:7" x14ac:dyDescent="0.2">
      <c r="A536" s="71" t="s">
        <v>349</v>
      </c>
      <c r="B536" s="72">
        <v>3041</v>
      </c>
      <c r="C536" s="72">
        <v>0</v>
      </c>
      <c r="D536" s="72">
        <f t="shared" si="16"/>
        <v>3041</v>
      </c>
      <c r="E536" s="72">
        <v>0</v>
      </c>
      <c r="F536" s="73">
        <v>0</v>
      </c>
      <c r="G536" s="74">
        <f t="shared" si="17"/>
        <v>3041</v>
      </c>
    </row>
    <row r="537" spans="1:7" x14ac:dyDescent="0.2">
      <c r="A537" s="71" t="s">
        <v>350</v>
      </c>
      <c r="B537" s="72">
        <v>57060</v>
      </c>
      <c r="C537" s="72">
        <v>0</v>
      </c>
      <c r="D537" s="72">
        <f t="shared" si="16"/>
        <v>57060</v>
      </c>
      <c r="E537" s="72">
        <v>0</v>
      </c>
      <c r="F537" s="73">
        <v>0</v>
      </c>
      <c r="G537" s="74">
        <f t="shared" si="17"/>
        <v>57060</v>
      </c>
    </row>
    <row r="538" spans="1:7" x14ac:dyDescent="0.2">
      <c r="A538" s="71" t="s">
        <v>351</v>
      </c>
      <c r="B538" s="72">
        <v>12431</v>
      </c>
      <c r="C538" s="72">
        <v>0</v>
      </c>
      <c r="D538" s="72">
        <f t="shared" si="16"/>
        <v>12431</v>
      </c>
      <c r="E538" s="72">
        <v>0</v>
      </c>
      <c r="F538" s="73">
        <v>0</v>
      </c>
      <c r="G538" s="74">
        <f t="shared" si="17"/>
        <v>12431</v>
      </c>
    </row>
    <row r="539" spans="1:7" x14ac:dyDescent="0.2">
      <c r="A539" s="71" t="s">
        <v>421</v>
      </c>
      <c r="B539" s="72">
        <f>B521-SUM(B522:B538)</f>
        <v>115300</v>
      </c>
      <c r="C539" s="72">
        <f>C521-SUM(C522:C538)</f>
        <v>1844</v>
      </c>
      <c r="D539" s="72">
        <f t="shared" si="16"/>
        <v>113456</v>
      </c>
      <c r="E539" s="73">
        <f>-SUM(E522:E538)</f>
        <v>-1191</v>
      </c>
      <c r="F539" s="73">
        <f>-SUM(F522:F538)</f>
        <v>0</v>
      </c>
      <c r="G539" s="74">
        <f t="shared" si="17"/>
        <v>112265</v>
      </c>
    </row>
    <row r="540" spans="1:7" x14ac:dyDescent="0.2">
      <c r="A540" s="75" t="s">
        <v>489</v>
      </c>
      <c r="B540" s="76">
        <v>30869</v>
      </c>
      <c r="C540" s="76">
        <v>3466</v>
      </c>
      <c r="D540" s="76">
        <f t="shared" si="16"/>
        <v>27403</v>
      </c>
      <c r="E540" s="77">
        <v>0</v>
      </c>
      <c r="F540" s="77">
        <v>0</v>
      </c>
      <c r="G540" s="78">
        <f t="shared" si="17"/>
        <v>27403</v>
      </c>
    </row>
    <row r="541" spans="1:7" x14ac:dyDescent="0.2">
      <c r="A541" s="71" t="s">
        <v>622</v>
      </c>
      <c r="B541" s="72">
        <v>285</v>
      </c>
      <c r="C541" s="72">
        <v>0</v>
      </c>
      <c r="D541" s="72">
        <f t="shared" si="16"/>
        <v>285</v>
      </c>
      <c r="E541" s="73">
        <v>0</v>
      </c>
      <c r="F541" s="73">
        <v>0</v>
      </c>
      <c r="G541" s="74">
        <f t="shared" si="17"/>
        <v>285</v>
      </c>
    </row>
    <row r="542" spans="1:7" x14ac:dyDescent="0.2">
      <c r="A542" s="71" t="s">
        <v>352</v>
      </c>
      <c r="B542" s="72">
        <v>450</v>
      </c>
      <c r="C542" s="72">
        <v>0</v>
      </c>
      <c r="D542" s="72">
        <f t="shared" si="16"/>
        <v>450</v>
      </c>
      <c r="E542" s="73">
        <v>0</v>
      </c>
      <c r="F542" s="73">
        <v>0</v>
      </c>
      <c r="G542" s="74">
        <f t="shared" si="17"/>
        <v>450</v>
      </c>
    </row>
    <row r="543" spans="1:7" x14ac:dyDescent="0.2">
      <c r="A543" s="71" t="s">
        <v>421</v>
      </c>
      <c r="B543" s="72">
        <f>B540-SUM(B541:B542)</f>
        <v>30134</v>
      </c>
      <c r="C543" s="72">
        <f>C540-SUM(C541:C542)</f>
        <v>3466</v>
      </c>
      <c r="D543" s="72">
        <f t="shared" si="16"/>
        <v>26668</v>
      </c>
      <c r="E543" s="73">
        <f>-SUM(E541:E542)</f>
        <v>0</v>
      </c>
      <c r="F543" s="73">
        <f>-SUM(F541:F542)</f>
        <v>0</v>
      </c>
      <c r="G543" s="74">
        <f t="shared" si="17"/>
        <v>26668</v>
      </c>
    </row>
    <row r="544" spans="1:7" x14ac:dyDescent="0.2">
      <c r="A544" s="75" t="s">
        <v>490</v>
      </c>
      <c r="B544" s="76">
        <v>57779</v>
      </c>
      <c r="C544" s="76">
        <v>1520</v>
      </c>
      <c r="D544" s="76">
        <f t="shared" si="16"/>
        <v>56259</v>
      </c>
      <c r="E544" s="77">
        <v>0</v>
      </c>
      <c r="F544" s="77">
        <v>0</v>
      </c>
      <c r="G544" s="78">
        <f t="shared" si="17"/>
        <v>56259</v>
      </c>
    </row>
    <row r="545" spans="1:7" x14ac:dyDescent="0.2">
      <c r="A545" s="71" t="s">
        <v>353</v>
      </c>
      <c r="B545" s="72">
        <v>5341</v>
      </c>
      <c r="C545" s="72">
        <v>32</v>
      </c>
      <c r="D545" s="72">
        <f t="shared" ref="D545:D558" si="18">(B545-C545)</f>
        <v>5309</v>
      </c>
      <c r="E545" s="73">
        <v>0</v>
      </c>
      <c r="F545" s="73">
        <v>0</v>
      </c>
      <c r="G545" s="74">
        <f t="shared" si="17"/>
        <v>5309</v>
      </c>
    </row>
    <row r="546" spans="1:7" x14ac:dyDescent="0.2">
      <c r="A546" s="71" t="s">
        <v>354</v>
      </c>
      <c r="B546" s="72">
        <v>2278</v>
      </c>
      <c r="C546" s="72">
        <v>0</v>
      </c>
      <c r="D546" s="72">
        <f t="shared" si="18"/>
        <v>2278</v>
      </c>
      <c r="E546" s="73">
        <v>0</v>
      </c>
      <c r="F546" s="73">
        <v>0</v>
      </c>
      <c r="G546" s="74">
        <f t="shared" si="17"/>
        <v>2278</v>
      </c>
    </row>
    <row r="547" spans="1:7" x14ac:dyDescent="0.2">
      <c r="A547" s="71" t="s">
        <v>355</v>
      </c>
      <c r="B547" s="72">
        <v>623</v>
      </c>
      <c r="C547" s="72">
        <v>0</v>
      </c>
      <c r="D547" s="72">
        <f t="shared" si="18"/>
        <v>623</v>
      </c>
      <c r="E547" s="73">
        <v>0</v>
      </c>
      <c r="F547" s="73">
        <v>0</v>
      </c>
      <c r="G547" s="74">
        <f t="shared" si="17"/>
        <v>623</v>
      </c>
    </row>
    <row r="548" spans="1:7" x14ac:dyDescent="0.2">
      <c r="A548" s="71" t="s">
        <v>421</v>
      </c>
      <c r="B548" s="72">
        <f>B544-SUM(B545:B547)</f>
        <v>49537</v>
      </c>
      <c r="C548" s="72">
        <f>C544-SUM(C545:C547)</f>
        <v>1488</v>
      </c>
      <c r="D548" s="72">
        <f t="shared" si="18"/>
        <v>48049</v>
      </c>
      <c r="E548" s="73">
        <f>-SUM(E545:E547)</f>
        <v>0</v>
      </c>
      <c r="F548" s="73">
        <f>-SUM(F545:F547)</f>
        <v>0</v>
      </c>
      <c r="G548" s="74">
        <f t="shared" si="17"/>
        <v>48049</v>
      </c>
    </row>
    <row r="549" spans="1:7" x14ac:dyDescent="0.2">
      <c r="A549" s="75" t="s">
        <v>491</v>
      </c>
      <c r="B549" s="76">
        <v>24793</v>
      </c>
      <c r="C549" s="76">
        <v>2443</v>
      </c>
      <c r="D549" s="76">
        <f t="shared" si="18"/>
        <v>22350</v>
      </c>
      <c r="E549" s="77">
        <v>0</v>
      </c>
      <c r="F549" s="77">
        <v>0</v>
      </c>
      <c r="G549" s="78">
        <f t="shared" si="17"/>
        <v>22350</v>
      </c>
    </row>
    <row r="550" spans="1:7" x14ac:dyDescent="0.2">
      <c r="A550" s="71" t="s">
        <v>356</v>
      </c>
      <c r="B550" s="72">
        <v>283</v>
      </c>
      <c r="C550" s="72">
        <v>0</v>
      </c>
      <c r="D550" s="72">
        <f t="shared" si="18"/>
        <v>283</v>
      </c>
      <c r="E550" s="73">
        <v>0</v>
      </c>
      <c r="F550" s="73">
        <v>0</v>
      </c>
      <c r="G550" s="74">
        <f t="shared" si="17"/>
        <v>283</v>
      </c>
    </row>
    <row r="551" spans="1:7" x14ac:dyDescent="0.2">
      <c r="A551" s="71" t="s">
        <v>357</v>
      </c>
      <c r="B551" s="72">
        <v>3534</v>
      </c>
      <c r="C551" s="72">
        <v>0</v>
      </c>
      <c r="D551" s="72">
        <f t="shared" si="18"/>
        <v>3534</v>
      </c>
      <c r="E551" s="73">
        <v>0</v>
      </c>
      <c r="F551" s="73">
        <v>0</v>
      </c>
      <c r="G551" s="74">
        <f t="shared" si="17"/>
        <v>3534</v>
      </c>
    </row>
    <row r="552" spans="1:7" x14ac:dyDescent="0.2">
      <c r="A552" s="71" t="s">
        <v>358</v>
      </c>
      <c r="B552" s="72">
        <v>240</v>
      </c>
      <c r="C552" s="72">
        <v>0</v>
      </c>
      <c r="D552" s="72">
        <f t="shared" si="18"/>
        <v>240</v>
      </c>
      <c r="E552" s="73">
        <v>0</v>
      </c>
      <c r="F552" s="73">
        <v>0</v>
      </c>
      <c r="G552" s="74">
        <f t="shared" si="17"/>
        <v>240</v>
      </c>
    </row>
    <row r="553" spans="1:7" x14ac:dyDescent="0.2">
      <c r="A553" s="71" t="s">
        <v>359</v>
      </c>
      <c r="B553" s="72">
        <v>685</v>
      </c>
      <c r="C553" s="72">
        <v>0</v>
      </c>
      <c r="D553" s="72">
        <f t="shared" si="18"/>
        <v>685</v>
      </c>
      <c r="E553" s="73">
        <v>0</v>
      </c>
      <c r="F553" s="73">
        <v>0</v>
      </c>
      <c r="G553" s="74">
        <f t="shared" si="17"/>
        <v>685</v>
      </c>
    </row>
    <row r="554" spans="1:7" x14ac:dyDescent="0.2">
      <c r="A554" s="79" t="s">
        <v>360</v>
      </c>
      <c r="B554" s="72">
        <v>405</v>
      </c>
      <c r="C554" s="72">
        <v>0</v>
      </c>
      <c r="D554" s="72">
        <f t="shared" si="18"/>
        <v>405</v>
      </c>
      <c r="E554" s="73">
        <v>0</v>
      </c>
      <c r="F554" s="73">
        <v>0</v>
      </c>
      <c r="G554" s="74">
        <f t="shared" si="17"/>
        <v>405</v>
      </c>
    </row>
    <row r="555" spans="1:7" x14ac:dyDescent="0.2">
      <c r="A555" s="71" t="s">
        <v>421</v>
      </c>
      <c r="B555" s="73">
        <f>B549-SUM(B550:B554)</f>
        <v>19646</v>
      </c>
      <c r="C555" s="73">
        <f>C549-SUM(C550:C554)</f>
        <v>2443</v>
      </c>
      <c r="D555" s="72">
        <f t="shared" si="18"/>
        <v>17203</v>
      </c>
      <c r="E555" s="73">
        <f>-SUM(E550:E554)</f>
        <v>0</v>
      </c>
      <c r="F555" s="73">
        <f>-SUM(F550:F554)</f>
        <v>0</v>
      </c>
      <c r="G555" s="74">
        <f t="shared" si="17"/>
        <v>17203</v>
      </c>
    </row>
    <row r="556" spans="1:7" x14ac:dyDescent="0.2">
      <c r="A556" s="80" t="s">
        <v>523</v>
      </c>
      <c r="B556" s="81">
        <f>(B8+B19+B23+B32+B38+B56+B89+B93+B96+B100+B106+B111+B115+B118+B122+B128+B132+B139+B143+B151+B156+B159+B163+B168+B173+B177+B181+B186+B191+B198+B205+B218+B221+B224+B240+B247+B250+B260+B263+B268+B276+B283+B289+B326+B333+B338+B349+B352+B367+B371+B411+B419+B445+B464+B471+B477+B482+B487+B493+B502+B509+B513+B516+B521+B540+B544+B549)</f>
        <v>19259543</v>
      </c>
      <c r="C556" s="81">
        <f>(C8+C19+C23+C32+C38+C56+C89+C93+C96+C100+C106+C111+C115+C118+C122+C128+C132+C139+C143+C151+C156+C159+C163+C168+C173+C177+C181+C186+C191+C198+C205+C218+C221+C224+C240+C247+C250+C260+C263+C268+C276+C283+C289+C326+C333+C338+C349+C352+C367+C371+C411+C419+C445+C464+C471+C477+C482+C487+C493+C502+C509+C513+C516+C521+C540+C544+C549)</f>
        <v>124084</v>
      </c>
      <c r="D556" s="82">
        <f t="shared" si="18"/>
        <v>19135459</v>
      </c>
      <c r="E556" s="81">
        <f>(E8+E19+E23+E32+E38+E56+E89+E93+E96+E100+E106+E111+E115+E118+E122+E128+E132+E139+E143+E151+E156+E159+E163+E168+E173+E177+E181+E186+E191+E198+E205+E218+E221+E224+E240+E247+E250+E260+E263+E268+E276+E283+E289+E326+E333+E338+E349+E352+E367+E371+E411+E419+E445+E464+E471+E477+E482+E487+E493+E502+E509+E513+E516+E521+E540+E544+E549)</f>
        <v>0</v>
      </c>
      <c r="F556" s="81">
        <f>(F8+F19+F23+F32+F38+F56+F89+F93+F96+F100+F106+F111+F115+F118+F122+F128+F132+F139+F143+F151+F156+F159+F163+F168+F173+F177+F181+F186+F191+F198+F205+F218+F221+F224+F240+F247+F250+F260+F263+F268+F276+F283+F289+F326+F333+F338+F349+F352+F367+F371+F411+F419+F445+F464+F471+F477+F482+F487+F493+F502+F509+F513+F516+F521+F540+F544+F549)</f>
        <v>0</v>
      </c>
      <c r="G556" s="83">
        <f t="shared" si="17"/>
        <v>19135459</v>
      </c>
    </row>
    <row r="557" spans="1:7" x14ac:dyDescent="0.2">
      <c r="A557" s="80" t="s">
        <v>524</v>
      </c>
      <c r="B557" s="82">
        <f>(B556-B558)</f>
        <v>9690700</v>
      </c>
      <c r="C557" s="82">
        <f>(C556-C558)</f>
        <v>19139</v>
      </c>
      <c r="D557" s="82">
        <f t="shared" si="18"/>
        <v>9671561</v>
      </c>
      <c r="E557" s="81">
        <f>-E558</f>
        <v>4198</v>
      </c>
      <c r="F557" s="81">
        <f>-F558</f>
        <v>-18</v>
      </c>
      <c r="G557" s="83">
        <f t="shared" si="17"/>
        <v>9675741</v>
      </c>
    </row>
    <row r="558" spans="1:7" x14ac:dyDescent="0.2">
      <c r="A558" s="80" t="s">
        <v>525</v>
      </c>
      <c r="B558" s="81">
        <f>(B18+B22+B31+B37+B55+B88+B92+B95+B99+B105+B110+B114+B117+B121+B131+B138+B142+B150+B155+B158+B162+B167+B172+B176+B180+B185+B190+B197+B204+B217+B220+B223+B239+B246+B249+B259+B262+B267+B275+B282+B288+B325+B332+B337+B348+B351+B366+B370+B410+B418+B444+B463+B470+B476+B481+B486+B492+B501+B508+B512+B515+B520+B539+B543+B548+B555)</f>
        <v>9568843</v>
      </c>
      <c r="C558" s="81">
        <f>(C18+C22+C31+C37+C55+C88+C92+C95+C99+C105+C110+C114+C117+C121+C131+C138+C142+C150+C155+C158+C162+C167+C172+C176+C180+C185+C190+C197+C204+C217+C220+C223+C239+C246+C249+C259+C262+C267+C275+C282+C288+C325+C332+C337+C348+C351+C366+C370+C410+C418+C444+C463+C470+C476+C481+C486+C492+C501+C508+C512+C515+C520+C539+C543+C548+C555)</f>
        <v>104945</v>
      </c>
      <c r="D558" s="82">
        <f t="shared" si="18"/>
        <v>9463898</v>
      </c>
      <c r="E558" s="81">
        <f>(E18+E22+E31+E37+E55+E88+E92+E95+E99+E105+E110+E114+E117+E121+E131+E138+E142+E150+E155+E158+E162+E167+E172+E176+E180+E185+E190+E197+E204+E217+E220+E223+E239+E246+E249+E259+E262+E267+E275+E282+E288+E325+E332+E337+E348+E351+E366+E370+E410+E418+E444+E463+E470+E476+E481+E486+E492+E501+E508+E512+E515+E520+E539+E543+E548+E555)</f>
        <v>-4198</v>
      </c>
      <c r="F558" s="81">
        <f>(F18+F22+F31+F37+F55+F88+F92+F95+F99+F105+F110+F114+F117+F121+F131+F138+F142+F150+F155+F158+F162+F167+F172+F176+F180+F185+F190+F197+F204+F217+F220+F223+F239+F246+F249+F259+F262+F267+F275+F282+F288+F325+F332+F337+F348+F351+F366+F370+F410+F418+F444+F463+F470+F476+F481+F486+F492+F501+F508+F512+F515+F520+F539+F543+F548+F555)</f>
        <v>18</v>
      </c>
      <c r="G558" s="83">
        <f t="shared" si="17"/>
        <v>9459718</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95" customHeight="1" x14ac:dyDescent="0.2">
      <c r="A561" s="91" t="s">
        <v>644</v>
      </c>
      <c r="B561" s="92"/>
      <c r="C561" s="92"/>
      <c r="D561" s="92"/>
      <c r="E561" s="92"/>
      <c r="F561" s="92"/>
      <c r="G561" s="93"/>
    </row>
    <row r="562" spans="1:7" ht="39" customHeight="1" x14ac:dyDescent="0.2">
      <c r="A562" s="91" t="s">
        <v>645</v>
      </c>
      <c r="B562" s="92"/>
      <c r="C562" s="92"/>
      <c r="D562" s="92"/>
      <c r="E562" s="92"/>
      <c r="F562" s="92"/>
      <c r="G562" s="93"/>
    </row>
    <row r="563" spans="1:7" ht="39" customHeight="1" x14ac:dyDescent="0.2">
      <c r="A563" s="91" t="s">
        <v>646</v>
      </c>
      <c r="B563" s="92"/>
      <c r="C563" s="92"/>
      <c r="D563" s="92"/>
      <c r="E563" s="92"/>
      <c r="F563" s="92"/>
      <c r="G563" s="93"/>
    </row>
    <row r="564" spans="1:7" ht="39" customHeight="1" x14ac:dyDescent="0.2">
      <c r="A564" s="91" t="s">
        <v>647</v>
      </c>
      <c r="B564" s="92"/>
      <c r="C564" s="92"/>
      <c r="D564" s="92"/>
      <c r="E564" s="92"/>
      <c r="F564" s="92"/>
      <c r="G564" s="93"/>
    </row>
    <row r="565" spans="1:7" ht="26.1" customHeight="1" x14ac:dyDescent="0.2">
      <c r="A565" s="91" t="s">
        <v>648</v>
      </c>
      <c r="B565" s="92"/>
      <c r="C565" s="92"/>
      <c r="D565" s="92"/>
      <c r="E565" s="92"/>
      <c r="F565" s="92"/>
      <c r="G565" s="93"/>
    </row>
    <row r="566" spans="1:7" x14ac:dyDescent="0.2">
      <c r="A566" s="87"/>
      <c r="B566" s="84"/>
      <c r="C566" s="84"/>
      <c r="D566" s="84"/>
      <c r="E566" s="85"/>
      <c r="F566" s="85"/>
      <c r="G566" s="86"/>
    </row>
    <row r="567" spans="1:7" ht="13.5" thickBot="1" x14ac:dyDescent="0.25">
      <c r="A567" s="94" t="s">
        <v>589</v>
      </c>
      <c r="B567" s="95"/>
      <c r="C567" s="95"/>
      <c r="D567" s="95"/>
      <c r="E567" s="95"/>
      <c r="F567" s="95"/>
      <c r="G567" s="96"/>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row r="2898" spans="2:4" x14ac:dyDescent="0.2">
      <c r="B2898" s="49"/>
      <c r="C2898" s="49"/>
      <c r="D2898" s="49"/>
    </row>
  </sheetData>
  <mergeCells count="9">
    <mergeCell ref="A564:G564"/>
    <mergeCell ref="A565:G565"/>
    <mergeCell ref="A567:G567"/>
    <mergeCell ref="A1:G1"/>
    <mergeCell ref="A2:G2"/>
    <mergeCell ref="E3:F3"/>
    <mergeCell ref="A561:G561"/>
    <mergeCell ref="A562:G562"/>
    <mergeCell ref="A563:G563"/>
  </mergeCells>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2014&amp;R&amp;"Arial,Regular"Page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2897"/>
  <sheetViews>
    <sheetView workbookViewId="0">
      <selection sqref="A1:G1"/>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634</v>
      </c>
      <c r="B1" s="98"/>
      <c r="C1" s="98"/>
      <c r="D1" s="98"/>
      <c r="E1" s="98"/>
      <c r="F1" s="98"/>
      <c r="G1" s="99"/>
    </row>
    <row r="2" spans="1:7" s="4" customFormat="1" ht="16.5" thickBot="1" x14ac:dyDescent="0.25">
      <c r="A2" s="100" t="s">
        <v>635</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636</v>
      </c>
      <c r="C5" s="54" t="s">
        <v>636</v>
      </c>
      <c r="D5" s="54" t="s">
        <v>636</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514</v>
      </c>
      <c r="F7" s="65" t="s">
        <v>576</v>
      </c>
      <c r="G7" s="66" t="s">
        <v>500</v>
      </c>
    </row>
    <row r="8" spans="1:7" x14ac:dyDescent="0.2">
      <c r="A8" s="67" t="s">
        <v>419</v>
      </c>
      <c r="B8" s="68">
        <v>246770</v>
      </c>
      <c r="C8" s="68">
        <v>1290</v>
      </c>
      <c r="D8" s="68">
        <f>(B8-C8)</f>
        <v>245480</v>
      </c>
      <c r="E8" s="69">
        <v>0</v>
      </c>
      <c r="F8" s="69">
        <v>0</v>
      </c>
      <c r="G8" s="70">
        <f>SUM(D8:F8)</f>
        <v>245480</v>
      </c>
    </row>
    <row r="9" spans="1:7" x14ac:dyDescent="0.2">
      <c r="A9" s="71" t="s">
        <v>0</v>
      </c>
      <c r="B9" s="72">
        <v>9134</v>
      </c>
      <c r="C9" s="72">
        <v>0</v>
      </c>
      <c r="D9" s="72">
        <f t="shared" ref="D9:D72" si="0">(B9-C9)</f>
        <v>9134</v>
      </c>
      <c r="E9" s="73">
        <v>0</v>
      </c>
      <c r="F9" s="73">
        <v>0</v>
      </c>
      <c r="G9" s="74">
        <f>SUM(D9:F9)</f>
        <v>9134</v>
      </c>
    </row>
    <row r="10" spans="1:7" x14ac:dyDescent="0.2">
      <c r="A10" s="71" t="s">
        <v>1</v>
      </c>
      <c r="B10" s="72">
        <v>1130</v>
      </c>
      <c r="C10" s="72">
        <v>0</v>
      </c>
      <c r="D10" s="72">
        <f t="shared" si="0"/>
        <v>1130</v>
      </c>
      <c r="E10" s="73">
        <v>0</v>
      </c>
      <c r="F10" s="73">
        <v>0</v>
      </c>
      <c r="G10" s="74">
        <f t="shared" ref="G10:G73" si="1">SUM(D10:F10)</f>
        <v>1130</v>
      </c>
    </row>
    <row r="11" spans="1:7" x14ac:dyDescent="0.2">
      <c r="A11" s="71" t="s">
        <v>2</v>
      </c>
      <c r="B11" s="72">
        <v>124025</v>
      </c>
      <c r="C11" s="72">
        <v>842</v>
      </c>
      <c r="D11" s="72">
        <f t="shared" si="0"/>
        <v>123183</v>
      </c>
      <c r="E11" s="73">
        <v>0</v>
      </c>
      <c r="F11" s="73">
        <v>0</v>
      </c>
      <c r="G11" s="74">
        <f t="shared" si="1"/>
        <v>123183</v>
      </c>
    </row>
    <row r="12" spans="1:7" x14ac:dyDescent="0.2">
      <c r="A12" s="71" t="s">
        <v>3</v>
      </c>
      <c r="B12" s="72">
        <v>1389</v>
      </c>
      <c r="C12" s="72">
        <v>0</v>
      </c>
      <c r="D12" s="72">
        <f t="shared" si="0"/>
        <v>1389</v>
      </c>
      <c r="E12" s="73">
        <v>0</v>
      </c>
      <c r="F12" s="73">
        <v>0</v>
      </c>
      <c r="G12" s="74">
        <f t="shared" si="1"/>
        <v>1389</v>
      </c>
    </row>
    <row r="13" spans="1:7" x14ac:dyDescent="0.2">
      <c r="A13" s="71" t="s">
        <v>4</v>
      </c>
      <c r="B13" s="72">
        <v>5355</v>
      </c>
      <c r="C13" s="72">
        <v>0</v>
      </c>
      <c r="D13" s="72">
        <f t="shared" si="0"/>
        <v>5355</v>
      </c>
      <c r="E13" s="73">
        <v>0</v>
      </c>
      <c r="F13" s="73">
        <v>0</v>
      </c>
      <c r="G13" s="74">
        <f t="shared" si="1"/>
        <v>5355</v>
      </c>
    </row>
    <row r="14" spans="1:7" x14ac:dyDescent="0.2">
      <c r="A14" s="71" t="s">
        <v>606</v>
      </c>
      <c r="B14" s="72">
        <v>356</v>
      </c>
      <c r="C14" s="72">
        <v>0</v>
      </c>
      <c r="D14" s="72">
        <f t="shared" si="0"/>
        <v>356</v>
      </c>
      <c r="E14" s="73">
        <v>0</v>
      </c>
      <c r="F14" s="73">
        <v>0</v>
      </c>
      <c r="G14" s="74">
        <f t="shared" si="1"/>
        <v>356</v>
      </c>
    </row>
    <row r="15" spans="1:7" x14ac:dyDescent="0.2">
      <c r="A15" s="71" t="s">
        <v>5</v>
      </c>
      <c r="B15" s="72">
        <v>605</v>
      </c>
      <c r="C15" s="72">
        <v>0</v>
      </c>
      <c r="D15" s="72">
        <f t="shared" si="0"/>
        <v>605</v>
      </c>
      <c r="E15" s="73">
        <v>0</v>
      </c>
      <c r="F15" s="73">
        <v>0</v>
      </c>
      <c r="G15" s="74">
        <f t="shared" si="1"/>
        <v>605</v>
      </c>
    </row>
    <row r="16" spans="1:7" x14ac:dyDescent="0.2">
      <c r="A16" s="71" t="s">
        <v>6</v>
      </c>
      <c r="B16" s="72">
        <v>4957</v>
      </c>
      <c r="C16" s="72">
        <v>0</v>
      </c>
      <c r="D16" s="72">
        <f t="shared" si="0"/>
        <v>4957</v>
      </c>
      <c r="E16" s="73">
        <v>0</v>
      </c>
      <c r="F16" s="73">
        <v>0</v>
      </c>
      <c r="G16" s="74">
        <f t="shared" si="1"/>
        <v>4957</v>
      </c>
    </row>
    <row r="17" spans="1:7" x14ac:dyDescent="0.2">
      <c r="A17" s="71" t="s">
        <v>7</v>
      </c>
      <c r="B17" s="72">
        <v>969</v>
      </c>
      <c r="C17" s="72">
        <v>0</v>
      </c>
      <c r="D17" s="72">
        <f t="shared" si="0"/>
        <v>969</v>
      </c>
      <c r="E17" s="73">
        <v>0</v>
      </c>
      <c r="F17" s="73">
        <v>0</v>
      </c>
      <c r="G17" s="74">
        <f t="shared" si="1"/>
        <v>969</v>
      </c>
    </row>
    <row r="18" spans="1:7" x14ac:dyDescent="0.2">
      <c r="A18" s="71" t="s">
        <v>421</v>
      </c>
      <c r="B18" s="72">
        <f>B8-SUM(B9:B17)</f>
        <v>98850</v>
      </c>
      <c r="C18" s="72">
        <f>C8-SUM(C9:C17)</f>
        <v>448</v>
      </c>
      <c r="D18" s="72">
        <f t="shared" si="0"/>
        <v>98402</v>
      </c>
      <c r="E18" s="73">
        <f>-SUM(E9:E17)</f>
        <v>0</v>
      </c>
      <c r="F18" s="73">
        <f>-SUM(F9:F17)</f>
        <v>0</v>
      </c>
      <c r="G18" s="74">
        <f>SUM(D18:F18)</f>
        <v>98402</v>
      </c>
    </row>
    <row r="19" spans="1:7" x14ac:dyDescent="0.2">
      <c r="A19" s="75" t="s">
        <v>420</v>
      </c>
      <c r="B19" s="76">
        <v>26938</v>
      </c>
      <c r="C19" s="76">
        <v>2012</v>
      </c>
      <c r="D19" s="76">
        <f t="shared" si="0"/>
        <v>24926</v>
      </c>
      <c r="E19" s="77">
        <v>0</v>
      </c>
      <c r="F19" s="77">
        <v>0</v>
      </c>
      <c r="G19" s="78">
        <f t="shared" si="1"/>
        <v>24926</v>
      </c>
    </row>
    <row r="20" spans="1:7" x14ac:dyDescent="0.2">
      <c r="A20" s="71" t="s">
        <v>607</v>
      </c>
      <c r="B20" s="72">
        <v>428</v>
      </c>
      <c r="C20" s="72">
        <v>0</v>
      </c>
      <c r="D20" s="72">
        <f t="shared" si="0"/>
        <v>428</v>
      </c>
      <c r="E20" s="73">
        <v>0</v>
      </c>
      <c r="F20" s="73">
        <v>0</v>
      </c>
      <c r="G20" s="74">
        <f t="shared" si="1"/>
        <v>428</v>
      </c>
    </row>
    <row r="21" spans="1:7" x14ac:dyDescent="0.2">
      <c r="A21" s="71" t="s">
        <v>9</v>
      </c>
      <c r="B21" s="72">
        <v>6355</v>
      </c>
      <c r="C21" s="72">
        <v>0</v>
      </c>
      <c r="D21" s="72">
        <f t="shared" si="0"/>
        <v>6355</v>
      </c>
      <c r="E21" s="73">
        <v>0</v>
      </c>
      <c r="F21" s="73">
        <v>0</v>
      </c>
      <c r="G21" s="74">
        <f t="shared" si="1"/>
        <v>6355</v>
      </c>
    </row>
    <row r="22" spans="1:7" x14ac:dyDescent="0.2">
      <c r="A22" s="71" t="s">
        <v>421</v>
      </c>
      <c r="B22" s="72">
        <f>B19-SUM(B20:B21)</f>
        <v>20155</v>
      </c>
      <c r="C22" s="72">
        <f>C19-SUM(C20:C21)</f>
        <v>2012</v>
      </c>
      <c r="D22" s="72">
        <f t="shared" si="0"/>
        <v>18143</v>
      </c>
      <c r="E22" s="73">
        <f>-SUM(E20:E21)</f>
        <v>0</v>
      </c>
      <c r="F22" s="73">
        <f>-SUM(F20:F21)</f>
        <v>0</v>
      </c>
      <c r="G22" s="74">
        <f t="shared" si="1"/>
        <v>18143</v>
      </c>
    </row>
    <row r="23" spans="1:7" x14ac:dyDescent="0.2">
      <c r="A23" s="75" t="s">
        <v>424</v>
      </c>
      <c r="B23" s="76">
        <v>169392</v>
      </c>
      <c r="C23" s="76">
        <v>1160</v>
      </c>
      <c r="D23" s="76">
        <f t="shared" si="0"/>
        <v>168232</v>
      </c>
      <c r="E23" s="77">
        <v>0</v>
      </c>
      <c r="F23" s="77">
        <v>0</v>
      </c>
      <c r="G23" s="78">
        <f t="shared" si="1"/>
        <v>168232</v>
      </c>
    </row>
    <row r="24" spans="1:7" x14ac:dyDescent="0.2">
      <c r="A24" s="71" t="s">
        <v>10</v>
      </c>
      <c r="B24" s="72">
        <v>14051</v>
      </c>
      <c r="C24" s="72">
        <v>0</v>
      </c>
      <c r="D24" s="72">
        <f t="shared" si="0"/>
        <v>14051</v>
      </c>
      <c r="E24" s="73">
        <v>0</v>
      </c>
      <c r="F24" s="73">
        <v>0</v>
      </c>
      <c r="G24" s="74">
        <f t="shared" si="1"/>
        <v>14051</v>
      </c>
    </row>
    <row r="25" spans="1:7" x14ac:dyDescent="0.2">
      <c r="A25" s="71" t="s">
        <v>12</v>
      </c>
      <c r="B25" s="72">
        <v>18764</v>
      </c>
      <c r="C25" s="72">
        <v>0</v>
      </c>
      <c r="D25" s="72">
        <f t="shared" si="0"/>
        <v>18764</v>
      </c>
      <c r="E25" s="73">
        <v>0</v>
      </c>
      <c r="F25" s="73">
        <v>0</v>
      </c>
      <c r="G25" s="74">
        <f t="shared" si="1"/>
        <v>18764</v>
      </c>
    </row>
    <row r="26" spans="1:7" x14ac:dyDescent="0.2">
      <c r="A26" s="71" t="s">
        <v>13</v>
      </c>
      <c r="B26" s="72">
        <v>1095</v>
      </c>
      <c r="C26" s="72">
        <v>0</v>
      </c>
      <c r="D26" s="72">
        <f t="shared" si="0"/>
        <v>1095</v>
      </c>
      <c r="E26" s="73">
        <v>0</v>
      </c>
      <c r="F26" s="73">
        <v>0</v>
      </c>
      <c r="G26" s="74">
        <f t="shared" si="1"/>
        <v>1095</v>
      </c>
    </row>
    <row r="27" spans="1:7" x14ac:dyDescent="0.2">
      <c r="A27" s="71" t="s">
        <v>14</v>
      </c>
      <c r="B27" s="72">
        <v>35800</v>
      </c>
      <c r="C27" s="72">
        <v>113</v>
      </c>
      <c r="D27" s="72">
        <f t="shared" si="0"/>
        <v>35687</v>
      </c>
      <c r="E27" s="73">
        <v>10</v>
      </c>
      <c r="F27" s="73">
        <v>0</v>
      </c>
      <c r="G27" s="74">
        <f t="shared" si="1"/>
        <v>35697</v>
      </c>
    </row>
    <row r="28" spans="1:7" x14ac:dyDescent="0.2">
      <c r="A28" s="71" t="s">
        <v>15</v>
      </c>
      <c r="B28" s="72">
        <v>12067</v>
      </c>
      <c r="C28" s="72">
        <v>0</v>
      </c>
      <c r="D28" s="72">
        <f t="shared" si="0"/>
        <v>12067</v>
      </c>
      <c r="E28" s="73">
        <v>0</v>
      </c>
      <c r="F28" s="73">
        <v>0</v>
      </c>
      <c r="G28" s="74">
        <f t="shared" si="1"/>
        <v>12067</v>
      </c>
    </row>
    <row r="29" spans="1:7" x14ac:dyDescent="0.2">
      <c r="A29" s="71" t="s">
        <v>16</v>
      </c>
      <c r="B29" s="72">
        <v>4305</v>
      </c>
      <c r="C29" s="72">
        <v>0</v>
      </c>
      <c r="D29" s="72">
        <f t="shared" si="0"/>
        <v>4305</v>
      </c>
      <c r="E29" s="73">
        <v>0</v>
      </c>
      <c r="F29" s="73">
        <v>0</v>
      </c>
      <c r="G29" s="74">
        <f t="shared" si="1"/>
        <v>4305</v>
      </c>
    </row>
    <row r="30" spans="1:7" x14ac:dyDescent="0.2">
      <c r="A30" s="71" t="s">
        <v>17</v>
      </c>
      <c r="B30" s="72">
        <v>8893</v>
      </c>
      <c r="C30" s="72">
        <v>0</v>
      </c>
      <c r="D30" s="72">
        <f t="shared" si="0"/>
        <v>8893</v>
      </c>
      <c r="E30" s="73">
        <v>0</v>
      </c>
      <c r="F30" s="73">
        <v>0</v>
      </c>
      <c r="G30" s="74">
        <f t="shared" si="1"/>
        <v>8893</v>
      </c>
    </row>
    <row r="31" spans="1:7" x14ac:dyDescent="0.2">
      <c r="A31" s="71" t="s">
        <v>421</v>
      </c>
      <c r="B31" s="72">
        <f>B23-SUM(B24:B30)</f>
        <v>74417</v>
      </c>
      <c r="C31" s="72">
        <f>C23-SUM(C24:C30)</f>
        <v>1047</v>
      </c>
      <c r="D31" s="72">
        <f t="shared" si="0"/>
        <v>73370</v>
      </c>
      <c r="E31" s="73">
        <f>-SUM(E24:E30)</f>
        <v>-10</v>
      </c>
      <c r="F31" s="73">
        <f>-SUM(F24:F30)</f>
        <v>0</v>
      </c>
      <c r="G31" s="74">
        <f t="shared" si="1"/>
        <v>73360</v>
      </c>
    </row>
    <row r="32" spans="1:7" x14ac:dyDescent="0.2">
      <c r="A32" s="75" t="s">
        <v>425</v>
      </c>
      <c r="B32" s="76">
        <v>27239</v>
      </c>
      <c r="C32" s="76">
        <v>2923</v>
      </c>
      <c r="D32" s="76">
        <f t="shared" si="0"/>
        <v>24316</v>
      </c>
      <c r="E32" s="77">
        <v>0</v>
      </c>
      <c r="F32" s="77">
        <v>0</v>
      </c>
      <c r="G32" s="78">
        <f t="shared" si="1"/>
        <v>24316</v>
      </c>
    </row>
    <row r="33" spans="1:7" x14ac:dyDescent="0.2">
      <c r="A33" s="71" t="s">
        <v>18</v>
      </c>
      <c r="B33" s="72">
        <v>331</v>
      </c>
      <c r="C33" s="72">
        <v>0</v>
      </c>
      <c r="D33" s="72">
        <f t="shared" si="0"/>
        <v>331</v>
      </c>
      <c r="E33" s="73">
        <v>0</v>
      </c>
      <c r="F33" s="73">
        <v>0</v>
      </c>
      <c r="G33" s="74">
        <f t="shared" si="1"/>
        <v>331</v>
      </c>
    </row>
    <row r="34" spans="1:7" x14ac:dyDescent="0.2">
      <c r="A34" s="71" t="s">
        <v>19</v>
      </c>
      <c r="B34" s="72">
        <v>477</v>
      </c>
      <c r="C34" s="72">
        <v>0</v>
      </c>
      <c r="D34" s="72">
        <f t="shared" si="0"/>
        <v>477</v>
      </c>
      <c r="E34" s="73">
        <v>0</v>
      </c>
      <c r="F34" s="73">
        <v>0</v>
      </c>
      <c r="G34" s="74">
        <f t="shared" si="1"/>
        <v>477</v>
      </c>
    </row>
    <row r="35" spans="1:7" x14ac:dyDescent="0.2">
      <c r="A35" s="71" t="s">
        <v>20</v>
      </c>
      <c r="B35" s="72">
        <v>730</v>
      </c>
      <c r="C35" s="72">
        <v>0</v>
      </c>
      <c r="D35" s="72">
        <f t="shared" si="0"/>
        <v>730</v>
      </c>
      <c r="E35" s="73">
        <v>0</v>
      </c>
      <c r="F35" s="73">
        <v>0</v>
      </c>
      <c r="G35" s="74">
        <f t="shared" si="1"/>
        <v>730</v>
      </c>
    </row>
    <row r="36" spans="1:7" x14ac:dyDescent="0.2">
      <c r="A36" s="71" t="s">
        <v>21</v>
      </c>
      <c r="B36" s="72">
        <v>5437</v>
      </c>
      <c r="C36" s="72">
        <v>12</v>
      </c>
      <c r="D36" s="72">
        <f t="shared" si="0"/>
        <v>5425</v>
      </c>
      <c r="E36" s="73">
        <v>0</v>
      </c>
      <c r="F36" s="73">
        <v>0</v>
      </c>
      <c r="G36" s="74">
        <f t="shared" si="1"/>
        <v>5425</v>
      </c>
    </row>
    <row r="37" spans="1:7" x14ac:dyDescent="0.2">
      <c r="A37" s="71" t="s">
        <v>421</v>
      </c>
      <c r="B37" s="72">
        <f>B32-SUM(B33:B36)</f>
        <v>20264</v>
      </c>
      <c r="C37" s="72">
        <f>C32-SUM(C33:C36)</f>
        <v>2911</v>
      </c>
      <c r="D37" s="72">
        <f t="shared" si="0"/>
        <v>17353</v>
      </c>
      <c r="E37" s="73">
        <f>-SUM(E33:E36)</f>
        <v>0</v>
      </c>
      <c r="F37" s="73">
        <f>-SUM(F33:F36)</f>
        <v>0</v>
      </c>
      <c r="G37" s="74">
        <f t="shared" si="1"/>
        <v>17353</v>
      </c>
    </row>
    <row r="38" spans="1:7" x14ac:dyDescent="0.2">
      <c r="A38" s="75" t="s">
        <v>426</v>
      </c>
      <c r="B38" s="76">
        <v>545625</v>
      </c>
      <c r="C38" s="76">
        <v>516</v>
      </c>
      <c r="D38" s="76">
        <f t="shared" si="0"/>
        <v>545109</v>
      </c>
      <c r="E38" s="77">
        <v>0</v>
      </c>
      <c r="F38" s="77">
        <v>0</v>
      </c>
      <c r="G38" s="78">
        <f t="shared" si="1"/>
        <v>545109</v>
      </c>
    </row>
    <row r="39" spans="1:7" x14ac:dyDescent="0.2">
      <c r="A39" s="71" t="s">
        <v>22</v>
      </c>
      <c r="B39" s="72">
        <v>9926</v>
      </c>
      <c r="C39" s="72">
        <v>0</v>
      </c>
      <c r="D39" s="72">
        <f t="shared" si="0"/>
        <v>9926</v>
      </c>
      <c r="E39" s="73">
        <v>0</v>
      </c>
      <c r="F39" s="73">
        <v>0</v>
      </c>
      <c r="G39" s="74">
        <f t="shared" si="1"/>
        <v>9926</v>
      </c>
    </row>
    <row r="40" spans="1:7" x14ac:dyDescent="0.2">
      <c r="A40" s="71" t="s">
        <v>23</v>
      </c>
      <c r="B40" s="72">
        <v>17259</v>
      </c>
      <c r="C40" s="72">
        <v>0</v>
      </c>
      <c r="D40" s="72">
        <f t="shared" si="0"/>
        <v>17259</v>
      </c>
      <c r="E40" s="73">
        <v>282</v>
      </c>
      <c r="F40" s="73">
        <v>0</v>
      </c>
      <c r="G40" s="74">
        <f t="shared" si="1"/>
        <v>17541</v>
      </c>
    </row>
    <row r="41" spans="1:7" x14ac:dyDescent="0.2">
      <c r="A41" s="71" t="s">
        <v>24</v>
      </c>
      <c r="B41" s="72">
        <v>11240</v>
      </c>
      <c r="C41" s="72">
        <v>0</v>
      </c>
      <c r="D41" s="72">
        <f t="shared" si="0"/>
        <v>11240</v>
      </c>
      <c r="E41" s="73">
        <v>0</v>
      </c>
      <c r="F41" s="73">
        <v>0</v>
      </c>
      <c r="G41" s="74">
        <f t="shared" si="1"/>
        <v>11240</v>
      </c>
    </row>
    <row r="42" spans="1:7" x14ac:dyDescent="0.2">
      <c r="A42" s="71" t="s">
        <v>540</v>
      </c>
      <c r="B42" s="72">
        <v>3873</v>
      </c>
      <c r="C42" s="72">
        <v>0</v>
      </c>
      <c r="D42" s="72">
        <f t="shared" si="0"/>
        <v>3873</v>
      </c>
      <c r="E42" s="73">
        <v>0</v>
      </c>
      <c r="F42" s="73">
        <v>0</v>
      </c>
      <c r="G42" s="74">
        <f t="shared" si="1"/>
        <v>3873</v>
      </c>
    </row>
    <row r="43" spans="1:7" x14ac:dyDescent="0.2">
      <c r="A43" s="71" t="s">
        <v>25</v>
      </c>
      <c r="B43" s="72">
        <v>2782</v>
      </c>
      <c r="C43" s="72">
        <v>0</v>
      </c>
      <c r="D43" s="72">
        <f t="shared" si="0"/>
        <v>2782</v>
      </c>
      <c r="E43" s="73">
        <v>0</v>
      </c>
      <c r="F43" s="73">
        <v>0</v>
      </c>
      <c r="G43" s="74">
        <f t="shared" si="1"/>
        <v>2782</v>
      </c>
    </row>
    <row r="44" spans="1:7" x14ac:dyDescent="0.2">
      <c r="A44" s="71" t="s">
        <v>26</v>
      </c>
      <c r="B44" s="72">
        <v>8456</v>
      </c>
      <c r="C44" s="72">
        <v>0</v>
      </c>
      <c r="D44" s="72">
        <f t="shared" si="0"/>
        <v>8456</v>
      </c>
      <c r="E44" s="73">
        <v>0</v>
      </c>
      <c r="F44" s="73">
        <v>0</v>
      </c>
      <c r="G44" s="74">
        <f t="shared" si="1"/>
        <v>8456</v>
      </c>
    </row>
    <row r="45" spans="1:7" x14ac:dyDescent="0.2">
      <c r="A45" s="71" t="s">
        <v>27</v>
      </c>
      <c r="B45" s="72">
        <v>2738</v>
      </c>
      <c r="C45" s="72">
        <v>0</v>
      </c>
      <c r="D45" s="72">
        <f t="shared" si="0"/>
        <v>2738</v>
      </c>
      <c r="E45" s="73">
        <v>0</v>
      </c>
      <c r="F45" s="73">
        <v>0</v>
      </c>
      <c r="G45" s="74">
        <f t="shared" si="1"/>
        <v>2738</v>
      </c>
    </row>
    <row r="46" spans="1:7" x14ac:dyDescent="0.2">
      <c r="A46" s="71" t="s">
        <v>28</v>
      </c>
      <c r="B46" s="72">
        <v>77101</v>
      </c>
      <c r="C46" s="72">
        <v>0</v>
      </c>
      <c r="D46" s="72">
        <f t="shared" si="0"/>
        <v>77101</v>
      </c>
      <c r="E46" s="73">
        <v>0</v>
      </c>
      <c r="F46" s="73">
        <v>0</v>
      </c>
      <c r="G46" s="74">
        <f t="shared" si="1"/>
        <v>77101</v>
      </c>
    </row>
    <row r="47" spans="1:7" x14ac:dyDescent="0.2">
      <c r="A47" s="71" t="s">
        <v>29</v>
      </c>
      <c r="B47" s="72">
        <v>3098</v>
      </c>
      <c r="C47" s="72">
        <v>0</v>
      </c>
      <c r="D47" s="72">
        <f t="shared" si="0"/>
        <v>3098</v>
      </c>
      <c r="E47" s="73">
        <v>0</v>
      </c>
      <c r="F47" s="73">
        <v>0</v>
      </c>
      <c r="G47" s="74">
        <f t="shared" si="1"/>
        <v>3098</v>
      </c>
    </row>
    <row r="48" spans="1:7" x14ac:dyDescent="0.2">
      <c r="A48" s="71" t="s">
        <v>30</v>
      </c>
      <c r="B48" s="72">
        <v>664</v>
      </c>
      <c r="C48" s="72">
        <v>0</v>
      </c>
      <c r="D48" s="72">
        <f t="shared" si="0"/>
        <v>664</v>
      </c>
      <c r="E48" s="73">
        <v>0</v>
      </c>
      <c r="F48" s="73">
        <v>0</v>
      </c>
      <c r="G48" s="74">
        <f t="shared" si="1"/>
        <v>664</v>
      </c>
    </row>
    <row r="49" spans="1:7" x14ac:dyDescent="0.2">
      <c r="A49" s="71" t="s">
        <v>31</v>
      </c>
      <c r="B49" s="72">
        <v>103681</v>
      </c>
      <c r="C49" s="72">
        <v>0</v>
      </c>
      <c r="D49" s="72">
        <f t="shared" si="0"/>
        <v>103681</v>
      </c>
      <c r="E49" s="73">
        <v>0</v>
      </c>
      <c r="F49" s="73">
        <v>0</v>
      </c>
      <c r="G49" s="74">
        <f t="shared" si="1"/>
        <v>103681</v>
      </c>
    </row>
    <row r="50" spans="1:7" x14ac:dyDescent="0.2">
      <c r="A50" s="71" t="s">
        <v>32</v>
      </c>
      <c r="B50" s="72">
        <v>890</v>
      </c>
      <c r="C50" s="72">
        <v>0</v>
      </c>
      <c r="D50" s="72">
        <f t="shared" si="0"/>
        <v>890</v>
      </c>
      <c r="E50" s="73">
        <v>2</v>
      </c>
      <c r="F50" s="73">
        <v>0</v>
      </c>
      <c r="G50" s="74">
        <f t="shared" si="1"/>
        <v>892</v>
      </c>
    </row>
    <row r="51" spans="1:7" x14ac:dyDescent="0.2">
      <c r="A51" s="71" t="s">
        <v>33</v>
      </c>
      <c r="B51" s="72">
        <v>25265</v>
      </c>
      <c r="C51" s="72">
        <v>26</v>
      </c>
      <c r="D51" s="72">
        <f t="shared" si="0"/>
        <v>25239</v>
      </c>
      <c r="E51" s="73">
        <v>0</v>
      </c>
      <c r="F51" s="73">
        <v>0</v>
      </c>
      <c r="G51" s="74">
        <f t="shared" si="1"/>
        <v>25239</v>
      </c>
    </row>
    <row r="52" spans="1:7" x14ac:dyDescent="0.2">
      <c r="A52" s="71" t="s">
        <v>34</v>
      </c>
      <c r="B52" s="72">
        <v>10315</v>
      </c>
      <c r="C52" s="72">
        <v>0</v>
      </c>
      <c r="D52" s="72">
        <f t="shared" si="0"/>
        <v>10315</v>
      </c>
      <c r="E52" s="73">
        <v>0</v>
      </c>
      <c r="F52" s="73">
        <v>0</v>
      </c>
      <c r="G52" s="74">
        <f t="shared" si="1"/>
        <v>10315</v>
      </c>
    </row>
    <row r="53" spans="1:7" x14ac:dyDescent="0.2">
      <c r="A53" s="71" t="s">
        <v>35</v>
      </c>
      <c r="B53" s="72">
        <v>43529</v>
      </c>
      <c r="C53" s="72">
        <v>21</v>
      </c>
      <c r="D53" s="72">
        <f t="shared" si="0"/>
        <v>43508</v>
      </c>
      <c r="E53" s="73">
        <v>0</v>
      </c>
      <c r="F53" s="73">
        <v>0</v>
      </c>
      <c r="G53" s="74">
        <f t="shared" si="1"/>
        <v>43508</v>
      </c>
    </row>
    <row r="54" spans="1:7" x14ac:dyDescent="0.2">
      <c r="A54" s="71" t="s">
        <v>36</v>
      </c>
      <c r="B54" s="72">
        <v>19118</v>
      </c>
      <c r="C54" s="72">
        <v>0</v>
      </c>
      <c r="D54" s="72">
        <f t="shared" si="0"/>
        <v>19118</v>
      </c>
      <c r="E54" s="73">
        <v>0</v>
      </c>
      <c r="F54" s="73">
        <v>0</v>
      </c>
      <c r="G54" s="74">
        <f t="shared" si="1"/>
        <v>19118</v>
      </c>
    </row>
    <row r="55" spans="1:7" x14ac:dyDescent="0.2">
      <c r="A55" s="71" t="s">
        <v>421</v>
      </c>
      <c r="B55" s="72">
        <f>B38-SUM(B39:B54)</f>
        <v>205690</v>
      </c>
      <c r="C55" s="72">
        <f>C38-SUM(C39:C54)</f>
        <v>469</v>
      </c>
      <c r="D55" s="72">
        <f t="shared" si="0"/>
        <v>205221</v>
      </c>
      <c r="E55" s="73">
        <f>-SUM(E39:E54)</f>
        <v>-284</v>
      </c>
      <c r="F55" s="73">
        <f>-SUM(F39:F54)</f>
        <v>0</v>
      </c>
      <c r="G55" s="74">
        <f t="shared" si="1"/>
        <v>204937</v>
      </c>
    </row>
    <row r="56" spans="1:7" x14ac:dyDescent="0.2">
      <c r="A56" s="75" t="s">
        <v>427</v>
      </c>
      <c r="B56" s="76">
        <v>1771099</v>
      </c>
      <c r="C56" s="76">
        <v>1760</v>
      </c>
      <c r="D56" s="76">
        <f t="shared" si="0"/>
        <v>1769339</v>
      </c>
      <c r="E56" s="77">
        <v>0</v>
      </c>
      <c r="F56" s="77">
        <v>0</v>
      </c>
      <c r="G56" s="78">
        <f t="shared" si="1"/>
        <v>1769339</v>
      </c>
    </row>
    <row r="57" spans="1:7" x14ac:dyDescent="0.2">
      <c r="A57" s="71" t="s">
        <v>37</v>
      </c>
      <c r="B57" s="72">
        <v>53313</v>
      </c>
      <c r="C57" s="72">
        <v>0</v>
      </c>
      <c r="D57" s="72">
        <f t="shared" si="0"/>
        <v>53313</v>
      </c>
      <c r="E57" s="73">
        <v>0</v>
      </c>
      <c r="F57" s="73">
        <v>0</v>
      </c>
      <c r="G57" s="74">
        <f t="shared" si="1"/>
        <v>53313</v>
      </c>
    </row>
    <row r="58" spans="1:7" x14ac:dyDescent="0.2">
      <c r="A58" s="71" t="s">
        <v>38</v>
      </c>
      <c r="B58" s="72">
        <v>30450</v>
      </c>
      <c r="C58" s="72">
        <v>5</v>
      </c>
      <c r="D58" s="72">
        <f t="shared" si="0"/>
        <v>30445</v>
      </c>
      <c r="E58" s="73">
        <v>0</v>
      </c>
      <c r="F58" s="73">
        <v>0</v>
      </c>
      <c r="G58" s="74">
        <f t="shared" si="1"/>
        <v>30445</v>
      </c>
    </row>
    <row r="59" spans="1:7" x14ac:dyDescent="0.2">
      <c r="A59" s="71" t="s">
        <v>39</v>
      </c>
      <c r="B59" s="72">
        <v>122681</v>
      </c>
      <c r="C59" s="72">
        <v>0</v>
      </c>
      <c r="D59" s="72">
        <f t="shared" si="0"/>
        <v>122681</v>
      </c>
      <c r="E59" s="73">
        <v>0</v>
      </c>
      <c r="F59" s="73">
        <v>0</v>
      </c>
      <c r="G59" s="74">
        <f t="shared" si="1"/>
        <v>122681</v>
      </c>
    </row>
    <row r="60" spans="1:7" x14ac:dyDescent="0.2">
      <c r="A60" s="71" t="s">
        <v>447</v>
      </c>
      <c r="B60" s="72">
        <v>29873</v>
      </c>
      <c r="C60" s="72">
        <v>0</v>
      </c>
      <c r="D60" s="72">
        <f t="shared" si="0"/>
        <v>29873</v>
      </c>
      <c r="E60" s="73">
        <v>0</v>
      </c>
      <c r="F60" s="73">
        <v>0</v>
      </c>
      <c r="G60" s="74">
        <f t="shared" si="1"/>
        <v>29873</v>
      </c>
    </row>
    <row r="61" spans="1:7" x14ac:dyDescent="0.2">
      <c r="A61" s="71" t="s">
        <v>40</v>
      </c>
      <c r="B61" s="72">
        <v>92848</v>
      </c>
      <c r="C61" s="72">
        <v>5</v>
      </c>
      <c r="D61" s="72">
        <f t="shared" si="0"/>
        <v>92843</v>
      </c>
      <c r="E61" s="73">
        <v>0</v>
      </c>
      <c r="F61" s="73">
        <v>0</v>
      </c>
      <c r="G61" s="74">
        <f t="shared" si="1"/>
        <v>92843</v>
      </c>
    </row>
    <row r="62" spans="1:7" x14ac:dyDescent="0.2">
      <c r="A62" s="71" t="s">
        <v>41</v>
      </c>
      <c r="B62" s="72">
        <v>75506</v>
      </c>
      <c r="C62" s="72">
        <v>0</v>
      </c>
      <c r="D62" s="72">
        <f t="shared" si="0"/>
        <v>75506</v>
      </c>
      <c r="E62" s="73">
        <v>0</v>
      </c>
      <c r="F62" s="73">
        <v>0</v>
      </c>
      <c r="G62" s="74">
        <f t="shared" si="1"/>
        <v>75506</v>
      </c>
    </row>
    <row r="63" spans="1:7" x14ac:dyDescent="0.2">
      <c r="A63" s="71" t="s">
        <v>381</v>
      </c>
      <c r="B63" s="72">
        <v>168615</v>
      </c>
      <c r="C63" s="72">
        <v>257</v>
      </c>
      <c r="D63" s="72">
        <f t="shared" si="0"/>
        <v>168358</v>
      </c>
      <c r="E63" s="73">
        <v>0</v>
      </c>
      <c r="F63" s="73">
        <v>0</v>
      </c>
      <c r="G63" s="74">
        <f t="shared" si="1"/>
        <v>168358</v>
      </c>
    </row>
    <row r="64" spans="1:7" x14ac:dyDescent="0.2">
      <c r="A64" s="71" t="s">
        <v>448</v>
      </c>
      <c r="B64" s="72">
        <v>37732</v>
      </c>
      <c r="C64" s="72">
        <v>0</v>
      </c>
      <c r="D64" s="72">
        <f t="shared" si="0"/>
        <v>37732</v>
      </c>
      <c r="E64" s="73">
        <v>0</v>
      </c>
      <c r="F64" s="73">
        <v>0</v>
      </c>
      <c r="G64" s="74">
        <f t="shared" si="1"/>
        <v>37732</v>
      </c>
    </row>
    <row r="65" spans="1:7" x14ac:dyDescent="0.2">
      <c r="A65" s="71" t="s">
        <v>42</v>
      </c>
      <c r="B65" s="72">
        <v>1890</v>
      </c>
      <c r="C65" s="72">
        <v>0</v>
      </c>
      <c r="D65" s="72">
        <f t="shared" si="0"/>
        <v>1890</v>
      </c>
      <c r="E65" s="73">
        <v>0</v>
      </c>
      <c r="F65" s="73">
        <v>0</v>
      </c>
      <c r="G65" s="74">
        <f t="shared" si="1"/>
        <v>1890</v>
      </c>
    </row>
    <row r="66" spans="1:7" x14ac:dyDescent="0.2">
      <c r="A66" s="71" t="s">
        <v>43</v>
      </c>
      <c r="B66" s="72">
        <v>142374</v>
      </c>
      <c r="C66" s="72">
        <v>0</v>
      </c>
      <c r="D66" s="72">
        <f t="shared" si="0"/>
        <v>142374</v>
      </c>
      <c r="E66" s="73">
        <v>0</v>
      </c>
      <c r="F66" s="73">
        <v>0</v>
      </c>
      <c r="G66" s="74">
        <f t="shared" si="1"/>
        <v>142374</v>
      </c>
    </row>
    <row r="67" spans="1:7" x14ac:dyDescent="0.2">
      <c r="A67" s="71" t="s">
        <v>608</v>
      </c>
      <c r="B67" s="72">
        <v>6105</v>
      </c>
      <c r="C67" s="72">
        <v>0</v>
      </c>
      <c r="D67" s="72">
        <f t="shared" si="0"/>
        <v>6105</v>
      </c>
      <c r="E67" s="73">
        <v>0</v>
      </c>
      <c r="F67" s="73">
        <v>0</v>
      </c>
      <c r="G67" s="74">
        <f t="shared" si="1"/>
        <v>6105</v>
      </c>
    </row>
    <row r="68" spans="1:7" x14ac:dyDescent="0.2">
      <c r="A68" s="71" t="s">
        <v>44</v>
      </c>
      <c r="B68" s="72">
        <v>33168</v>
      </c>
      <c r="C68" s="72">
        <v>0</v>
      </c>
      <c r="D68" s="72">
        <f t="shared" si="0"/>
        <v>33168</v>
      </c>
      <c r="E68" s="73">
        <v>0</v>
      </c>
      <c r="F68" s="73">
        <v>0</v>
      </c>
      <c r="G68" s="74">
        <f t="shared" si="1"/>
        <v>33168</v>
      </c>
    </row>
    <row r="69" spans="1:7" x14ac:dyDescent="0.2">
      <c r="A69" s="71" t="s">
        <v>45</v>
      </c>
      <c r="B69" s="72">
        <v>67037</v>
      </c>
      <c r="C69" s="72">
        <v>0</v>
      </c>
      <c r="D69" s="72">
        <f t="shared" si="0"/>
        <v>67037</v>
      </c>
      <c r="E69" s="73">
        <v>0</v>
      </c>
      <c r="F69" s="73">
        <v>0</v>
      </c>
      <c r="G69" s="74">
        <f t="shared" si="1"/>
        <v>67037</v>
      </c>
    </row>
    <row r="70" spans="1:7" x14ac:dyDescent="0.2">
      <c r="A70" s="71" t="s">
        <v>46</v>
      </c>
      <c r="B70" s="72">
        <v>25</v>
      </c>
      <c r="C70" s="72">
        <v>0</v>
      </c>
      <c r="D70" s="72">
        <f t="shared" si="0"/>
        <v>25</v>
      </c>
      <c r="E70" s="73">
        <v>0</v>
      </c>
      <c r="F70" s="73">
        <v>0</v>
      </c>
      <c r="G70" s="74">
        <f t="shared" si="1"/>
        <v>25</v>
      </c>
    </row>
    <row r="71" spans="1:7" x14ac:dyDescent="0.2">
      <c r="A71" s="71" t="s">
        <v>47</v>
      </c>
      <c r="B71" s="72">
        <v>10419</v>
      </c>
      <c r="C71" s="72">
        <v>0</v>
      </c>
      <c r="D71" s="72">
        <f t="shared" si="0"/>
        <v>10419</v>
      </c>
      <c r="E71" s="73">
        <v>0</v>
      </c>
      <c r="F71" s="73">
        <v>0</v>
      </c>
      <c r="G71" s="74">
        <f t="shared" si="1"/>
        <v>10419</v>
      </c>
    </row>
    <row r="72" spans="1:7" x14ac:dyDescent="0.2">
      <c r="A72" s="71" t="s">
        <v>48</v>
      </c>
      <c r="B72" s="72">
        <v>55116</v>
      </c>
      <c r="C72" s="72">
        <v>0</v>
      </c>
      <c r="D72" s="72">
        <f t="shared" si="0"/>
        <v>55116</v>
      </c>
      <c r="E72" s="73">
        <v>0</v>
      </c>
      <c r="F72" s="73">
        <v>0</v>
      </c>
      <c r="G72" s="74">
        <f t="shared" si="1"/>
        <v>55116</v>
      </c>
    </row>
    <row r="73" spans="1:7" x14ac:dyDescent="0.2">
      <c r="A73" s="71" t="s">
        <v>49</v>
      </c>
      <c r="B73" s="72">
        <v>123478</v>
      </c>
      <c r="C73" s="72">
        <v>0</v>
      </c>
      <c r="D73" s="72">
        <f t="shared" ref="D73:D136" si="2">(B73-C73)</f>
        <v>123478</v>
      </c>
      <c r="E73" s="73">
        <v>0</v>
      </c>
      <c r="F73" s="73">
        <v>0</v>
      </c>
      <c r="G73" s="74">
        <f t="shared" si="1"/>
        <v>123478</v>
      </c>
    </row>
    <row r="74" spans="1:7" x14ac:dyDescent="0.2">
      <c r="A74" s="71" t="s">
        <v>50</v>
      </c>
      <c r="B74" s="72">
        <v>42269</v>
      </c>
      <c r="C74" s="72">
        <v>0</v>
      </c>
      <c r="D74" s="72">
        <f t="shared" si="2"/>
        <v>42269</v>
      </c>
      <c r="E74" s="73">
        <v>0</v>
      </c>
      <c r="F74" s="73">
        <v>0</v>
      </c>
      <c r="G74" s="74">
        <f t="shared" ref="G74:G137" si="3">SUM(D74:F74)</f>
        <v>42269</v>
      </c>
    </row>
    <row r="75" spans="1:7" x14ac:dyDescent="0.2">
      <c r="A75" s="71" t="s">
        <v>51</v>
      </c>
      <c r="B75" s="72">
        <v>42020</v>
      </c>
      <c r="C75" s="72">
        <v>0</v>
      </c>
      <c r="D75" s="72">
        <f t="shared" si="2"/>
        <v>42020</v>
      </c>
      <c r="E75" s="73">
        <v>0</v>
      </c>
      <c r="F75" s="73">
        <v>0</v>
      </c>
      <c r="G75" s="74">
        <f t="shared" si="3"/>
        <v>42020</v>
      </c>
    </row>
    <row r="76" spans="1:7" x14ac:dyDescent="0.2">
      <c r="A76" s="71" t="s">
        <v>52</v>
      </c>
      <c r="B76" s="72">
        <v>24872</v>
      </c>
      <c r="C76" s="72">
        <v>0</v>
      </c>
      <c r="D76" s="72">
        <f t="shared" si="2"/>
        <v>24872</v>
      </c>
      <c r="E76" s="73">
        <v>0</v>
      </c>
      <c r="F76" s="73">
        <v>0</v>
      </c>
      <c r="G76" s="74">
        <f t="shared" si="3"/>
        <v>24872</v>
      </c>
    </row>
    <row r="77" spans="1:7" x14ac:dyDescent="0.2">
      <c r="A77" s="71" t="s">
        <v>53</v>
      </c>
      <c r="B77" s="72">
        <v>6103</v>
      </c>
      <c r="C77" s="72">
        <v>0</v>
      </c>
      <c r="D77" s="72">
        <f t="shared" si="2"/>
        <v>6103</v>
      </c>
      <c r="E77" s="73">
        <v>0</v>
      </c>
      <c r="F77" s="73">
        <v>0</v>
      </c>
      <c r="G77" s="74">
        <f t="shared" si="3"/>
        <v>6103</v>
      </c>
    </row>
    <row r="78" spans="1:7" x14ac:dyDescent="0.2">
      <c r="A78" s="71" t="s">
        <v>54</v>
      </c>
      <c r="B78" s="72">
        <v>154508</v>
      </c>
      <c r="C78" s="72">
        <v>607</v>
      </c>
      <c r="D78" s="72">
        <f t="shared" si="2"/>
        <v>153901</v>
      </c>
      <c r="E78" s="73">
        <v>0</v>
      </c>
      <c r="F78" s="73">
        <v>0</v>
      </c>
      <c r="G78" s="74">
        <f t="shared" si="3"/>
        <v>153901</v>
      </c>
    </row>
    <row r="79" spans="1:7" x14ac:dyDescent="0.2">
      <c r="A79" s="71" t="s">
        <v>55</v>
      </c>
      <c r="B79" s="72">
        <v>85049</v>
      </c>
      <c r="C79" s="72">
        <v>0</v>
      </c>
      <c r="D79" s="72">
        <f t="shared" si="2"/>
        <v>85049</v>
      </c>
      <c r="E79" s="73">
        <v>0</v>
      </c>
      <c r="F79" s="73">
        <v>0</v>
      </c>
      <c r="G79" s="74">
        <f t="shared" si="3"/>
        <v>85049</v>
      </c>
    </row>
    <row r="80" spans="1:7" x14ac:dyDescent="0.2">
      <c r="A80" s="71" t="s">
        <v>56</v>
      </c>
      <c r="B80" s="72">
        <v>102239</v>
      </c>
      <c r="C80" s="72">
        <v>183</v>
      </c>
      <c r="D80" s="72">
        <f t="shared" si="2"/>
        <v>102056</v>
      </c>
      <c r="E80" s="73">
        <v>0</v>
      </c>
      <c r="F80" s="73">
        <v>0</v>
      </c>
      <c r="G80" s="74">
        <f t="shared" si="3"/>
        <v>102056</v>
      </c>
    </row>
    <row r="81" spans="1:7" x14ac:dyDescent="0.2">
      <c r="A81" s="71" t="s">
        <v>375</v>
      </c>
      <c r="B81" s="72">
        <v>670</v>
      </c>
      <c r="C81" s="72">
        <v>0</v>
      </c>
      <c r="D81" s="72">
        <f t="shared" si="2"/>
        <v>670</v>
      </c>
      <c r="E81" s="73">
        <v>0</v>
      </c>
      <c r="F81" s="73">
        <v>0</v>
      </c>
      <c r="G81" s="74">
        <f t="shared" si="3"/>
        <v>670</v>
      </c>
    </row>
    <row r="82" spans="1:7" x14ac:dyDescent="0.2">
      <c r="A82" s="71" t="s">
        <v>383</v>
      </c>
      <c r="B82" s="72">
        <v>7385</v>
      </c>
      <c r="C82" s="72">
        <v>0</v>
      </c>
      <c r="D82" s="72">
        <f t="shared" si="2"/>
        <v>7385</v>
      </c>
      <c r="E82" s="73">
        <v>0</v>
      </c>
      <c r="F82" s="73">
        <v>0</v>
      </c>
      <c r="G82" s="74">
        <f t="shared" si="3"/>
        <v>7385</v>
      </c>
    </row>
    <row r="83" spans="1:7" x14ac:dyDescent="0.2">
      <c r="A83" s="71" t="s">
        <v>57</v>
      </c>
      <c r="B83" s="72">
        <v>86154</v>
      </c>
      <c r="C83" s="72">
        <v>0</v>
      </c>
      <c r="D83" s="72">
        <f t="shared" si="2"/>
        <v>86154</v>
      </c>
      <c r="E83" s="73">
        <v>8</v>
      </c>
      <c r="F83" s="73">
        <v>0</v>
      </c>
      <c r="G83" s="74">
        <f t="shared" si="3"/>
        <v>86162</v>
      </c>
    </row>
    <row r="84" spans="1:7" x14ac:dyDescent="0.2">
      <c r="A84" s="71" t="s">
        <v>58</v>
      </c>
      <c r="B84" s="72">
        <v>61102</v>
      </c>
      <c r="C84" s="72">
        <v>0</v>
      </c>
      <c r="D84" s="72">
        <f t="shared" si="2"/>
        <v>61102</v>
      </c>
      <c r="E84" s="73">
        <v>0</v>
      </c>
      <c r="F84" s="73">
        <v>0</v>
      </c>
      <c r="G84" s="74">
        <f t="shared" si="3"/>
        <v>61102</v>
      </c>
    </row>
    <row r="85" spans="1:7" x14ac:dyDescent="0.2">
      <c r="A85" s="71" t="s">
        <v>364</v>
      </c>
      <c r="B85" s="72">
        <v>65448</v>
      </c>
      <c r="C85" s="72">
        <v>0</v>
      </c>
      <c r="D85" s="72">
        <f t="shared" si="2"/>
        <v>65448</v>
      </c>
      <c r="E85" s="73">
        <v>0</v>
      </c>
      <c r="F85" s="73">
        <v>0</v>
      </c>
      <c r="G85" s="74">
        <f t="shared" si="3"/>
        <v>65448</v>
      </c>
    </row>
    <row r="86" spans="1:7" x14ac:dyDescent="0.2">
      <c r="A86" s="71" t="s">
        <v>511</v>
      </c>
      <c r="B86" s="72">
        <v>14165</v>
      </c>
      <c r="C86" s="72">
        <v>0</v>
      </c>
      <c r="D86" s="72">
        <f t="shared" si="2"/>
        <v>14165</v>
      </c>
      <c r="E86" s="73">
        <v>0</v>
      </c>
      <c r="F86" s="73">
        <v>0</v>
      </c>
      <c r="G86" s="74">
        <f t="shared" si="3"/>
        <v>14165</v>
      </c>
    </row>
    <row r="87" spans="1:7" x14ac:dyDescent="0.2">
      <c r="A87" s="71" t="s">
        <v>59</v>
      </c>
      <c r="B87" s="72">
        <v>11878</v>
      </c>
      <c r="C87" s="72">
        <v>0</v>
      </c>
      <c r="D87" s="72">
        <f t="shared" si="2"/>
        <v>11878</v>
      </c>
      <c r="E87" s="73">
        <v>0</v>
      </c>
      <c r="F87" s="73">
        <v>0</v>
      </c>
      <c r="G87" s="74">
        <f t="shared" si="3"/>
        <v>11878</v>
      </c>
    </row>
    <row r="88" spans="1:7" x14ac:dyDescent="0.2">
      <c r="A88" s="71" t="s">
        <v>421</v>
      </c>
      <c r="B88" s="72">
        <f>B56-SUM(B57:B87)</f>
        <v>16607</v>
      </c>
      <c r="C88" s="72">
        <f>C56-SUM(C57:C87)</f>
        <v>703</v>
      </c>
      <c r="D88" s="72">
        <f t="shared" si="2"/>
        <v>15904</v>
      </c>
      <c r="E88" s="73">
        <f>-SUM(E57:E87)</f>
        <v>-8</v>
      </c>
      <c r="F88" s="73">
        <f>-SUM(F57:F87)</f>
        <v>0</v>
      </c>
      <c r="G88" s="74">
        <f t="shared" si="3"/>
        <v>15896</v>
      </c>
    </row>
    <row r="89" spans="1:7" x14ac:dyDescent="0.2">
      <c r="A89" s="75" t="s">
        <v>428</v>
      </c>
      <c r="B89" s="76">
        <v>14641</v>
      </c>
      <c r="C89" s="76">
        <v>1700</v>
      </c>
      <c r="D89" s="76">
        <f t="shared" si="2"/>
        <v>12941</v>
      </c>
      <c r="E89" s="77">
        <v>0</v>
      </c>
      <c r="F89" s="77">
        <v>0</v>
      </c>
      <c r="G89" s="78">
        <f t="shared" si="3"/>
        <v>12941</v>
      </c>
    </row>
    <row r="90" spans="1:7" x14ac:dyDescent="0.2">
      <c r="A90" s="71" t="s">
        <v>60</v>
      </c>
      <c r="B90" s="72">
        <v>543</v>
      </c>
      <c r="C90" s="72">
        <v>0</v>
      </c>
      <c r="D90" s="72">
        <f t="shared" si="2"/>
        <v>543</v>
      </c>
      <c r="E90" s="73">
        <v>0</v>
      </c>
      <c r="F90" s="73">
        <v>0</v>
      </c>
      <c r="G90" s="74">
        <f t="shared" si="3"/>
        <v>543</v>
      </c>
    </row>
    <row r="91" spans="1:7" x14ac:dyDescent="0.2">
      <c r="A91" s="71" t="s">
        <v>61</v>
      </c>
      <c r="B91" s="72">
        <v>2500</v>
      </c>
      <c r="C91" s="72">
        <v>0</v>
      </c>
      <c r="D91" s="72">
        <f t="shared" si="2"/>
        <v>2500</v>
      </c>
      <c r="E91" s="73">
        <v>0</v>
      </c>
      <c r="F91" s="73">
        <v>0</v>
      </c>
      <c r="G91" s="74">
        <f t="shared" si="3"/>
        <v>2500</v>
      </c>
    </row>
    <row r="92" spans="1:7" x14ac:dyDescent="0.2">
      <c r="A92" s="71" t="s">
        <v>421</v>
      </c>
      <c r="B92" s="72">
        <f>B89-SUM(B90:B91)</f>
        <v>11598</v>
      </c>
      <c r="C92" s="72">
        <f>C89-SUM(C90:C91)</f>
        <v>1700</v>
      </c>
      <c r="D92" s="72">
        <f t="shared" si="2"/>
        <v>9898</v>
      </c>
      <c r="E92" s="73">
        <f>-SUM(E90:E91)</f>
        <v>0</v>
      </c>
      <c r="F92" s="73">
        <f>-SUM(F90:F91)</f>
        <v>0</v>
      </c>
      <c r="G92" s="74">
        <f t="shared" si="3"/>
        <v>9898</v>
      </c>
    </row>
    <row r="93" spans="1:7" x14ac:dyDescent="0.2">
      <c r="A93" s="75" t="s">
        <v>429</v>
      </c>
      <c r="B93" s="76">
        <v>163357</v>
      </c>
      <c r="C93" s="76">
        <v>1311</v>
      </c>
      <c r="D93" s="76">
        <f t="shared" si="2"/>
        <v>162046</v>
      </c>
      <c r="E93" s="77">
        <v>0</v>
      </c>
      <c r="F93" s="77">
        <v>0</v>
      </c>
      <c r="G93" s="78">
        <f t="shared" si="3"/>
        <v>162046</v>
      </c>
    </row>
    <row r="94" spans="1:7" x14ac:dyDescent="0.2">
      <c r="A94" s="71" t="s">
        <v>62</v>
      </c>
      <c r="B94" s="72">
        <v>16984</v>
      </c>
      <c r="C94" s="72">
        <v>0</v>
      </c>
      <c r="D94" s="72">
        <f t="shared" si="2"/>
        <v>16984</v>
      </c>
      <c r="E94" s="73">
        <v>0</v>
      </c>
      <c r="F94" s="73">
        <v>0</v>
      </c>
      <c r="G94" s="74">
        <f t="shared" si="3"/>
        <v>16984</v>
      </c>
    </row>
    <row r="95" spans="1:7" x14ac:dyDescent="0.2">
      <c r="A95" s="71" t="s">
        <v>421</v>
      </c>
      <c r="B95" s="72">
        <f>B93-B94</f>
        <v>146373</v>
      </c>
      <c r="C95" s="72">
        <f>C93-C94</f>
        <v>1311</v>
      </c>
      <c r="D95" s="72">
        <f t="shared" si="2"/>
        <v>145062</v>
      </c>
      <c r="E95" s="73">
        <f>-E94</f>
        <v>0</v>
      </c>
      <c r="F95" s="73">
        <f>-F94</f>
        <v>0</v>
      </c>
      <c r="G95" s="74">
        <f t="shared" si="3"/>
        <v>145062</v>
      </c>
    </row>
    <row r="96" spans="1:7" x14ac:dyDescent="0.2">
      <c r="A96" s="75" t="s">
        <v>430</v>
      </c>
      <c r="B96" s="76">
        <v>140761</v>
      </c>
      <c r="C96" s="76">
        <v>161</v>
      </c>
      <c r="D96" s="76">
        <f t="shared" si="2"/>
        <v>140600</v>
      </c>
      <c r="E96" s="77">
        <v>0</v>
      </c>
      <c r="F96" s="77">
        <v>0</v>
      </c>
      <c r="G96" s="78">
        <f t="shared" si="3"/>
        <v>140600</v>
      </c>
    </row>
    <row r="97" spans="1:7" x14ac:dyDescent="0.2">
      <c r="A97" s="71" t="s">
        <v>63</v>
      </c>
      <c r="B97" s="72">
        <v>3076</v>
      </c>
      <c r="C97" s="72">
        <v>0</v>
      </c>
      <c r="D97" s="72">
        <f t="shared" si="2"/>
        <v>3076</v>
      </c>
      <c r="E97" s="73">
        <v>0</v>
      </c>
      <c r="F97" s="73">
        <v>0</v>
      </c>
      <c r="G97" s="74">
        <f t="shared" si="3"/>
        <v>3076</v>
      </c>
    </row>
    <row r="98" spans="1:7" x14ac:dyDescent="0.2">
      <c r="A98" s="71" t="s">
        <v>64</v>
      </c>
      <c r="B98" s="72">
        <v>7195</v>
      </c>
      <c r="C98" s="72">
        <v>0</v>
      </c>
      <c r="D98" s="72">
        <f t="shared" si="2"/>
        <v>7195</v>
      </c>
      <c r="E98" s="73">
        <v>0</v>
      </c>
      <c r="F98" s="73">
        <v>0</v>
      </c>
      <c r="G98" s="74">
        <f t="shared" si="3"/>
        <v>7195</v>
      </c>
    </row>
    <row r="99" spans="1:7" x14ac:dyDescent="0.2">
      <c r="A99" s="71" t="s">
        <v>421</v>
      </c>
      <c r="B99" s="72">
        <f>B96-SUM(B97:B98)</f>
        <v>130490</v>
      </c>
      <c r="C99" s="72">
        <f>C96-SUM(C97:C98)</f>
        <v>161</v>
      </c>
      <c r="D99" s="72">
        <f t="shared" si="2"/>
        <v>130329</v>
      </c>
      <c r="E99" s="73">
        <f>-SUM(E97:E98)</f>
        <v>0</v>
      </c>
      <c r="F99" s="73">
        <f>-SUM(F97:F98)</f>
        <v>0</v>
      </c>
      <c r="G99" s="74">
        <f t="shared" si="3"/>
        <v>130329</v>
      </c>
    </row>
    <row r="100" spans="1:7" x14ac:dyDescent="0.2">
      <c r="A100" s="75" t="s">
        <v>431</v>
      </c>
      <c r="B100" s="76">
        <v>192071</v>
      </c>
      <c r="C100" s="76">
        <v>0</v>
      </c>
      <c r="D100" s="76">
        <f t="shared" si="2"/>
        <v>192071</v>
      </c>
      <c r="E100" s="77">
        <v>0</v>
      </c>
      <c r="F100" s="77">
        <v>0</v>
      </c>
      <c r="G100" s="78">
        <f t="shared" si="3"/>
        <v>192071</v>
      </c>
    </row>
    <row r="101" spans="1:7" x14ac:dyDescent="0.2">
      <c r="A101" s="71" t="s">
        <v>65</v>
      </c>
      <c r="B101" s="72">
        <v>6911</v>
      </c>
      <c r="C101" s="72">
        <v>0</v>
      </c>
      <c r="D101" s="72">
        <f t="shared" si="2"/>
        <v>6911</v>
      </c>
      <c r="E101" s="73">
        <v>0</v>
      </c>
      <c r="F101" s="73">
        <v>0</v>
      </c>
      <c r="G101" s="74">
        <f t="shared" si="3"/>
        <v>6911</v>
      </c>
    </row>
    <row r="102" spans="1:7" x14ac:dyDescent="0.2">
      <c r="A102" s="71" t="s">
        <v>66</v>
      </c>
      <c r="B102" s="72">
        <v>1336</v>
      </c>
      <c r="C102" s="72">
        <v>0</v>
      </c>
      <c r="D102" s="72">
        <f t="shared" si="2"/>
        <v>1336</v>
      </c>
      <c r="E102" s="73">
        <v>0</v>
      </c>
      <c r="F102" s="73">
        <v>0</v>
      </c>
      <c r="G102" s="74">
        <f t="shared" si="3"/>
        <v>1336</v>
      </c>
    </row>
    <row r="103" spans="1:7" x14ac:dyDescent="0.2">
      <c r="A103" s="71" t="s">
        <v>67</v>
      </c>
      <c r="B103" s="72">
        <v>8403</v>
      </c>
      <c r="C103" s="72">
        <v>0</v>
      </c>
      <c r="D103" s="72">
        <f t="shared" si="2"/>
        <v>8403</v>
      </c>
      <c r="E103" s="73">
        <v>0</v>
      </c>
      <c r="F103" s="73">
        <v>0</v>
      </c>
      <c r="G103" s="74">
        <f t="shared" si="3"/>
        <v>8403</v>
      </c>
    </row>
    <row r="104" spans="1:7" x14ac:dyDescent="0.2">
      <c r="A104" s="71" t="s">
        <v>68</v>
      </c>
      <c r="B104" s="72">
        <v>744</v>
      </c>
      <c r="C104" s="72">
        <v>0</v>
      </c>
      <c r="D104" s="72">
        <f t="shared" si="2"/>
        <v>744</v>
      </c>
      <c r="E104" s="73">
        <v>0</v>
      </c>
      <c r="F104" s="73">
        <v>0</v>
      </c>
      <c r="G104" s="74">
        <f t="shared" si="3"/>
        <v>744</v>
      </c>
    </row>
    <row r="105" spans="1:7" x14ac:dyDescent="0.2">
      <c r="A105" s="71" t="s">
        <v>421</v>
      </c>
      <c r="B105" s="72">
        <f>B100-SUM(B101:B104)</f>
        <v>174677</v>
      </c>
      <c r="C105" s="72">
        <f>C100-SUM(C101:C104)</f>
        <v>0</v>
      </c>
      <c r="D105" s="72">
        <f t="shared" si="2"/>
        <v>174677</v>
      </c>
      <c r="E105" s="73">
        <f>-SUM(E101:E104)</f>
        <v>0</v>
      </c>
      <c r="F105" s="73">
        <f>-SUM(F101:F104)</f>
        <v>0</v>
      </c>
      <c r="G105" s="74">
        <f t="shared" si="3"/>
        <v>174677</v>
      </c>
    </row>
    <row r="106" spans="1:7" x14ac:dyDescent="0.2">
      <c r="A106" s="75" t="s">
        <v>432</v>
      </c>
      <c r="B106" s="76">
        <v>329849</v>
      </c>
      <c r="C106" s="76">
        <v>74</v>
      </c>
      <c r="D106" s="76">
        <f t="shared" si="2"/>
        <v>329775</v>
      </c>
      <c r="E106" s="77">
        <v>0</v>
      </c>
      <c r="F106" s="77">
        <v>0</v>
      </c>
      <c r="G106" s="78">
        <f t="shared" si="3"/>
        <v>329775</v>
      </c>
    </row>
    <row r="107" spans="1:7" x14ac:dyDescent="0.2">
      <c r="A107" s="71" t="s">
        <v>69</v>
      </c>
      <c r="B107" s="72">
        <v>401</v>
      </c>
      <c r="C107" s="72">
        <v>0</v>
      </c>
      <c r="D107" s="72">
        <f t="shared" si="2"/>
        <v>401</v>
      </c>
      <c r="E107" s="73">
        <v>0</v>
      </c>
      <c r="F107" s="73">
        <v>0</v>
      </c>
      <c r="G107" s="74">
        <f t="shared" si="3"/>
        <v>401</v>
      </c>
    </row>
    <row r="108" spans="1:7" x14ac:dyDescent="0.2">
      <c r="A108" s="71" t="s">
        <v>70</v>
      </c>
      <c r="B108" s="72">
        <v>16521</v>
      </c>
      <c r="C108" s="72">
        <v>0</v>
      </c>
      <c r="D108" s="72">
        <f t="shared" si="2"/>
        <v>16521</v>
      </c>
      <c r="E108" s="73">
        <v>0</v>
      </c>
      <c r="F108" s="73">
        <v>0</v>
      </c>
      <c r="G108" s="74">
        <f t="shared" si="3"/>
        <v>16521</v>
      </c>
    </row>
    <row r="109" spans="1:7" x14ac:dyDescent="0.2">
      <c r="A109" s="71" t="s">
        <v>71</v>
      </c>
      <c r="B109" s="72">
        <v>19584</v>
      </c>
      <c r="C109" s="72">
        <v>0</v>
      </c>
      <c r="D109" s="72">
        <f t="shared" si="2"/>
        <v>19584</v>
      </c>
      <c r="E109" s="73">
        <v>0</v>
      </c>
      <c r="F109" s="73">
        <v>0</v>
      </c>
      <c r="G109" s="74">
        <f t="shared" si="3"/>
        <v>19584</v>
      </c>
    </row>
    <row r="110" spans="1:7" x14ac:dyDescent="0.2">
      <c r="A110" s="71" t="s">
        <v>421</v>
      </c>
      <c r="B110" s="72">
        <f>B106-SUM(B107:B109)</f>
        <v>293343</v>
      </c>
      <c r="C110" s="72">
        <f>C106-SUM(C107:C109)</f>
        <v>74</v>
      </c>
      <c r="D110" s="72">
        <f t="shared" si="2"/>
        <v>293269</v>
      </c>
      <c r="E110" s="73">
        <f>-SUM(E107:E109)</f>
        <v>0</v>
      </c>
      <c r="F110" s="73">
        <f>-SUM(F107:F109)</f>
        <v>0</v>
      </c>
      <c r="G110" s="74">
        <f t="shared" si="3"/>
        <v>293269</v>
      </c>
    </row>
    <row r="111" spans="1:7" x14ac:dyDescent="0.2">
      <c r="A111" s="75" t="s">
        <v>433</v>
      </c>
      <c r="B111" s="76">
        <v>67729</v>
      </c>
      <c r="C111" s="76">
        <v>4069</v>
      </c>
      <c r="D111" s="76">
        <f t="shared" si="2"/>
        <v>63660</v>
      </c>
      <c r="E111" s="77">
        <v>0</v>
      </c>
      <c r="F111" s="77">
        <v>0</v>
      </c>
      <c r="G111" s="78">
        <f t="shared" si="3"/>
        <v>63660</v>
      </c>
    </row>
    <row r="112" spans="1:7" x14ac:dyDescent="0.2">
      <c r="A112" s="71" t="s">
        <v>382</v>
      </c>
      <c r="B112" s="72">
        <v>570</v>
      </c>
      <c r="C112" s="72">
        <v>0</v>
      </c>
      <c r="D112" s="72">
        <f t="shared" si="2"/>
        <v>570</v>
      </c>
      <c r="E112" s="73">
        <v>0</v>
      </c>
      <c r="F112" s="73">
        <v>0</v>
      </c>
      <c r="G112" s="74">
        <f t="shared" si="3"/>
        <v>570</v>
      </c>
    </row>
    <row r="113" spans="1:7" x14ac:dyDescent="0.2">
      <c r="A113" s="71" t="s">
        <v>72</v>
      </c>
      <c r="B113" s="72">
        <v>12057</v>
      </c>
      <c r="C113" s="72">
        <v>360</v>
      </c>
      <c r="D113" s="72">
        <f t="shared" si="2"/>
        <v>11697</v>
      </c>
      <c r="E113" s="73">
        <v>0</v>
      </c>
      <c r="F113" s="73">
        <v>0</v>
      </c>
      <c r="G113" s="74">
        <f t="shared" si="3"/>
        <v>11697</v>
      </c>
    </row>
    <row r="114" spans="1:7" x14ac:dyDescent="0.2">
      <c r="A114" s="71" t="s">
        <v>421</v>
      </c>
      <c r="B114" s="72">
        <f>B111-SUM(B112:B113)</f>
        <v>55102</v>
      </c>
      <c r="C114" s="72">
        <f>C111-SUM(C112:C113)</f>
        <v>3709</v>
      </c>
      <c r="D114" s="72">
        <f t="shared" si="2"/>
        <v>51393</v>
      </c>
      <c r="E114" s="73">
        <f>-SUM(E112:E113)</f>
        <v>0</v>
      </c>
      <c r="F114" s="73">
        <f>-SUM(F112:F113)</f>
        <v>0</v>
      </c>
      <c r="G114" s="74">
        <f t="shared" si="3"/>
        <v>51393</v>
      </c>
    </row>
    <row r="115" spans="1:7" x14ac:dyDescent="0.2">
      <c r="A115" s="75" t="s">
        <v>609</v>
      </c>
      <c r="B115" s="76">
        <v>34408</v>
      </c>
      <c r="C115" s="76">
        <v>1898</v>
      </c>
      <c r="D115" s="76">
        <f t="shared" si="2"/>
        <v>32510</v>
      </c>
      <c r="E115" s="77">
        <v>0</v>
      </c>
      <c r="F115" s="77">
        <v>0</v>
      </c>
      <c r="G115" s="78">
        <f t="shared" si="3"/>
        <v>32510</v>
      </c>
    </row>
    <row r="116" spans="1:7" x14ac:dyDescent="0.2">
      <c r="A116" s="71" t="s">
        <v>100</v>
      </c>
      <c r="B116" s="72">
        <v>7585</v>
      </c>
      <c r="C116" s="72">
        <v>0</v>
      </c>
      <c r="D116" s="72">
        <f t="shared" si="2"/>
        <v>7585</v>
      </c>
      <c r="E116" s="73">
        <v>0</v>
      </c>
      <c r="F116" s="73">
        <v>0</v>
      </c>
      <c r="G116" s="74">
        <f t="shared" si="3"/>
        <v>7585</v>
      </c>
    </row>
    <row r="117" spans="1:7" x14ac:dyDescent="0.2">
      <c r="A117" s="71" t="s">
        <v>421</v>
      </c>
      <c r="B117" s="72">
        <f>(B115-B116)</f>
        <v>26823</v>
      </c>
      <c r="C117" s="72">
        <f>(C115-C116)</f>
        <v>1898</v>
      </c>
      <c r="D117" s="72">
        <f t="shared" si="2"/>
        <v>24925</v>
      </c>
      <c r="E117" s="73">
        <f>-E116</f>
        <v>0</v>
      </c>
      <c r="F117" s="73">
        <f>-F116</f>
        <v>0</v>
      </c>
      <c r="G117" s="74">
        <f t="shared" si="3"/>
        <v>24925</v>
      </c>
    </row>
    <row r="118" spans="1:7" x14ac:dyDescent="0.2">
      <c r="A118" s="75" t="s">
        <v>435</v>
      </c>
      <c r="B118" s="76">
        <v>16298</v>
      </c>
      <c r="C118" s="76">
        <v>1270</v>
      </c>
      <c r="D118" s="76">
        <f t="shared" si="2"/>
        <v>15028</v>
      </c>
      <c r="E118" s="77">
        <v>0</v>
      </c>
      <c r="F118" s="77">
        <v>0</v>
      </c>
      <c r="G118" s="78">
        <f t="shared" si="3"/>
        <v>15028</v>
      </c>
    </row>
    <row r="119" spans="1:7" x14ac:dyDescent="0.2">
      <c r="A119" s="71" t="s">
        <v>101</v>
      </c>
      <c r="B119" s="72">
        <v>1710</v>
      </c>
      <c r="C119" s="72">
        <v>0</v>
      </c>
      <c r="D119" s="72">
        <f t="shared" si="2"/>
        <v>1710</v>
      </c>
      <c r="E119" s="73">
        <v>0</v>
      </c>
      <c r="F119" s="73">
        <v>0</v>
      </c>
      <c r="G119" s="74">
        <f t="shared" si="3"/>
        <v>1710</v>
      </c>
    </row>
    <row r="120" spans="1:7" x14ac:dyDescent="0.2">
      <c r="A120" s="71" t="s">
        <v>102</v>
      </c>
      <c r="B120" s="72">
        <v>165</v>
      </c>
      <c r="C120" s="72">
        <v>0</v>
      </c>
      <c r="D120" s="72">
        <f t="shared" si="2"/>
        <v>165</v>
      </c>
      <c r="E120" s="73">
        <v>0</v>
      </c>
      <c r="F120" s="73">
        <v>0</v>
      </c>
      <c r="G120" s="74">
        <f t="shared" si="3"/>
        <v>165</v>
      </c>
    </row>
    <row r="121" spans="1:7" x14ac:dyDescent="0.2">
      <c r="A121" s="71" t="s">
        <v>421</v>
      </c>
      <c r="B121" s="72">
        <f>B118-SUM(B119:B120)</f>
        <v>14423</v>
      </c>
      <c r="C121" s="72">
        <f>C118-SUM(C119:C120)</f>
        <v>1270</v>
      </c>
      <c r="D121" s="72">
        <f t="shared" si="2"/>
        <v>13153</v>
      </c>
      <c r="E121" s="73">
        <f>-SUM(E119:E120)</f>
        <v>0</v>
      </c>
      <c r="F121" s="73">
        <f>-SUM(F119:F120)</f>
        <v>0</v>
      </c>
      <c r="G121" s="74">
        <f t="shared" si="3"/>
        <v>13153</v>
      </c>
    </row>
    <row r="122" spans="1:7" x14ac:dyDescent="0.2">
      <c r="A122" s="75" t="s">
        <v>436</v>
      </c>
      <c r="B122" s="76">
        <v>869729</v>
      </c>
      <c r="C122" s="76">
        <v>590</v>
      </c>
      <c r="D122" s="76">
        <f t="shared" si="2"/>
        <v>869139</v>
      </c>
      <c r="E122" s="77">
        <v>0</v>
      </c>
      <c r="F122" s="77">
        <v>0</v>
      </c>
      <c r="G122" s="78">
        <f t="shared" si="3"/>
        <v>869139</v>
      </c>
    </row>
    <row r="123" spans="1:7" x14ac:dyDescent="0.2">
      <c r="A123" s="71" t="s">
        <v>103</v>
      </c>
      <c r="B123" s="72">
        <v>12718</v>
      </c>
      <c r="C123" s="72">
        <v>0</v>
      </c>
      <c r="D123" s="72">
        <f t="shared" si="2"/>
        <v>12718</v>
      </c>
      <c r="E123" s="73">
        <v>0</v>
      </c>
      <c r="F123" s="73">
        <v>0</v>
      </c>
      <c r="G123" s="74">
        <f t="shared" si="3"/>
        <v>12718</v>
      </c>
    </row>
    <row r="124" spans="1:7" x14ac:dyDescent="0.2">
      <c r="A124" s="71" t="s">
        <v>104</v>
      </c>
      <c r="B124" s="72">
        <v>1419</v>
      </c>
      <c r="C124" s="72">
        <v>0</v>
      </c>
      <c r="D124" s="72">
        <f t="shared" si="2"/>
        <v>1419</v>
      </c>
      <c r="E124" s="73">
        <v>0</v>
      </c>
      <c r="F124" s="73">
        <v>0</v>
      </c>
      <c r="G124" s="74">
        <f t="shared" si="3"/>
        <v>1419</v>
      </c>
    </row>
    <row r="125" spans="1:7" x14ac:dyDescent="0.2">
      <c r="A125" s="71" t="s">
        <v>361</v>
      </c>
      <c r="B125" s="72">
        <v>826865</v>
      </c>
      <c r="C125" s="72">
        <v>590</v>
      </c>
      <c r="D125" s="72">
        <f t="shared" si="2"/>
        <v>826275</v>
      </c>
      <c r="E125" s="73">
        <v>0</v>
      </c>
      <c r="F125" s="73">
        <v>0</v>
      </c>
      <c r="G125" s="74">
        <f t="shared" si="3"/>
        <v>826275</v>
      </c>
    </row>
    <row r="126" spans="1:7" x14ac:dyDescent="0.2">
      <c r="A126" s="71" t="s">
        <v>105</v>
      </c>
      <c r="B126" s="72">
        <v>21615</v>
      </c>
      <c r="C126" s="72">
        <v>0</v>
      </c>
      <c r="D126" s="72">
        <f t="shared" si="2"/>
        <v>21615</v>
      </c>
      <c r="E126" s="73">
        <v>0</v>
      </c>
      <c r="F126" s="73">
        <v>0</v>
      </c>
      <c r="G126" s="74">
        <f t="shared" si="3"/>
        <v>21615</v>
      </c>
    </row>
    <row r="127" spans="1:7" x14ac:dyDescent="0.2">
      <c r="A127" s="71" t="s">
        <v>106</v>
      </c>
      <c r="B127" s="72">
        <v>7112</v>
      </c>
      <c r="C127" s="72">
        <v>0</v>
      </c>
      <c r="D127" s="72">
        <f t="shared" si="2"/>
        <v>7112</v>
      </c>
      <c r="E127" s="73">
        <v>0</v>
      </c>
      <c r="F127" s="73">
        <v>0</v>
      </c>
      <c r="G127" s="74">
        <f t="shared" si="3"/>
        <v>7112</v>
      </c>
    </row>
    <row r="128" spans="1:7" x14ac:dyDescent="0.2">
      <c r="A128" s="75" t="s">
        <v>437</v>
      </c>
      <c r="B128" s="76">
        <v>299511</v>
      </c>
      <c r="C128" s="76">
        <v>2734</v>
      </c>
      <c r="D128" s="76">
        <f t="shared" si="2"/>
        <v>296777</v>
      </c>
      <c r="E128" s="77">
        <v>0</v>
      </c>
      <c r="F128" s="77">
        <v>0</v>
      </c>
      <c r="G128" s="78">
        <f t="shared" si="3"/>
        <v>296777</v>
      </c>
    </row>
    <row r="129" spans="1:7" x14ac:dyDescent="0.2">
      <c r="A129" s="71" t="s">
        <v>107</v>
      </c>
      <c r="B129" s="72">
        <v>1693</v>
      </c>
      <c r="C129" s="72">
        <v>0</v>
      </c>
      <c r="D129" s="72">
        <f t="shared" si="2"/>
        <v>1693</v>
      </c>
      <c r="E129" s="73">
        <v>0</v>
      </c>
      <c r="F129" s="73">
        <v>0</v>
      </c>
      <c r="G129" s="74">
        <f t="shared" si="3"/>
        <v>1693</v>
      </c>
    </row>
    <row r="130" spans="1:7" x14ac:dyDescent="0.2">
      <c r="A130" s="71" t="s">
        <v>108</v>
      </c>
      <c r="B130" s="72">
        <v>52022</v>
      </c>
      <c r="C130" s="72">
        <v>33</v>
      </c>
      <c r="D130" s="72">
        <f t="shared" si="2"/>
        <v>51989</v>
      </c>
      <c r="E130" s="73">
        <v>28</v>
      </c>
      <c r="F130" s="73">
        <v>0</v>
      </c>
      <c r="G130" s="74">
        <f t="shared" si="3"/>
        <v>52017</v>
      </c>
    </row>
    <row r="131" spans="1:7" x14ac:dyDescent="0.2">
      <c r="A131" s="71" t="s">
        <v>421</v>
      </c>
      <c r="B131" s="72">
        <f>B128-SUM(B129:B130)</f>
        <v>245796</v>
      </c>
      <c r="C131" s="72">
        <f>C128-SUM(C129:C130)</f>
        <v>2701</v>
      </c>
      <c r="D131" s="72">
        <f t="shared" si="2"/>
        <v>243095</v>
      </c>
      <c r="E131" s="73">
        <f>-SUM(E129:E130)</f>
        <v>-28</v>
      </c>
      <c r="F131" s="73">
        <f>-SUM(F129:F130)</f>
        <v>0</v>
      </c>
      <c r="G131" s="74">
        <f t="shared" si="3"/>
        <v>243067</v>
      </c>
    </row>
    <row r="132" spans="1:7" x14ac:dyDescent="0.2">
      <c r="A132" s="75" t="s">
        <v>438</v>
      </c>
      <c r="B132" s="76">
        <v>97160</v>
      </c>
      <c r="C132" s="76">
        <v>0</v>
      </c>
      <c r="D132" s="76">
        <f t="shared" si="2"/>
        <v>97160</v>
      </c>
      <c r="E132" s="77">
        <v>0</v>
      </c>
      <c r="F132" s="77">
        <v>0</v>
      </c>
      <c r="G132" s="78">
        <f t="shared" si="3"/>
        <v>97160</v>
      </c>
    </row>
    <row r="133" spans="1:7" x14ac:dyDescent="0.2">
      <c r="A133" s="71" t="s">
        <v>109</v>
      </c>
      <c r="B133" s="72">
        <v>334</v>
      </c>
      <c r="C133" s="72">
        <v>0</v>
      </c>
      <c r="D133" s="72">
        <f t="shared" si="2"/>
        <v>334</v>
      </c>
      <c r="E133" s="73">
        <v>0</v>
      </c>
      <c r="F133" s="73">
        <v>0</v>
      </c>
      <c r="G133" s="74">
        <f t="shared" si="3"/>
        <v>334</v>
      </c>
    </row>
    <row r="134" spans="1:7" x14ac:dyDescent="0.2">
      <c r="A134" s="71" t="s">
        <v>110</v>
      </c>
      <c r="B134" s="72">
        <v>2685</v>
      </c>
      <c r="C134" s="72">
        <v>0</v>
      </c>
      <c r="D134" s="72">
        <f t="shared" si="2"/>
        <v>2685</v>
      </c>
      <c r="E134" s="73">
        <v>0</v>
      </c>
      <c r="F134" s="73">
        <v>0</v>
      </c>
      <c r="G134" s="74">
        <f t="shared" si="3"/>
        <v>2685</v>
      </c>
    </row>
    <row r="135" spans="1:7" x14ac:dyDescent="0.2">
      <c r="A135" s="71" t="s">
        <v>111</v>
      </c>
      <c r="B135" s="72">
        <v>4422</v>
      </c>
      <c r="C135" s="72">
        <v>0</v>
      </c>
      <c r="D135" s="72">
        <f t="shared" si="2"/>
        <v>4422</v>
      </c>
      <c r="E135" s="73">
        <v>0</v>
      </c>
      <c r="F135" s="73">
        <v>0</v>
      </c>
      <c r="G135" s="74">
        <f t="shared" si="3"/>
        <v>4422</v>
      </c>
    </row>
    <row r="136" spans="1:7" x14ac:dyDescent="0.2">
      <c r="A136" s="71" t="s">
        <v>112</v>
      </c>
      <c r="B136" s="72">
        <v>16</v>
      </c>
      <c r="C136" s="72">
        <v>0</v>
      </c>
      <c r="D136" s="72">
        <f t="shared" si="2"/>
        <v>16</v>
      </c>
      <c r="E136" s="73">
        <v>0</v>
      </c>
      <c r="F136" s="73">
        <v>0</v>
      </c>
      <c r="G136" s="74">
        <f t="shared" si="3"/>
        <v>16</v>
      </c>
    </row>
    <row r="137" spans="1:7" x14ac:dyDescent="0.2">
      <c r="A137" s="71" t="s">
        <v>370</v>
      </c>
      <c r="B137" s="72">
        <v>76450</v>
      </c>
      <c r="C137" s="72">
        <v>0</v>
      </c>
      <c r="D137" s="72">
        <f t="shared" ref="D137:D200" si="4">(B137-C137)</f>
        <v>76450</v>
      </c>
      <c r="E137" s="73">
        <v>0</v>
      </c>
      <c r="F137" s="73">
        <v>0</v>
      </c>
      <c r="G137" s="74">
        <f t="shared" si="3"/>
        <v>76450</v>
      </c>
    </row>
    <row r="138" spans="1:7" x14ac:dyDescent="0.2">
      <c r="A138" s="71" t="s">
        <v>421</v>
      </c>
      <c r="B138" s="72">
        <f>B132-SUM(B133:B137)</f>
        <v>13253</v>
      </c>
      <c r="C138" s="72">
        <f>C132-SUM(C133:C137)</f>
        <v>0</v>
      </c>
      <c r="D138" s="72">
        <f t="shared" si="4"/>
        <v>13253</v>
      </c>
      <c r="E138" s="73">
        <f>-SUM(E133:E137)</f>
        <v>0</v>
      </c>
      <c r="F138" s="73">
        <f>-SUM(F133:F137)</f>
        <v>0</v>
      </c>
      <c r="G138" s="74">
        <f t="shared" ref="G138:G201" si="5">SUM(D138:F138)</f>
        <v>13253</v>
      </c>
    </row>
    <row r="139" spans="1:7" x14ac:dyDescent="0.2">
      <c r="A139" s="75" t="s">
        <v>439</v>
      </c>
      <c r="B139" s="76">
        <v>11530</v>
      </c>
      <c r="C139" s="76">
        <v>1768</v>
      </c>
      <c r="D139" s="76">
        <f t="shared" si="4"/>
        <v>9762</v>
      </c>
      <c r="E139" s="77">
        <v>0</v>
      </c>
      <c r="F139" s="77">
        <v>0</v>
      </c>
      <c r="G139" s="78">
        <f t="shared" si="5"/>
        <v>9762</v>
      </c>
    </row>
    <row r="140" spans="1:7" x14ac:dyDescent="0.2">
      <c r="A140" s="71" t="s">
        <v>113</v>
      </c>
      <c r="B140" s="72">
        <v>2256</v>
      </c>
      <c r="C140" s="72">
        <v>0</v>
      </c>
      <c r="D140" s="72">
        <f t="shared" si="4"/>
        <v>2256</v>
      </c>
      <c r="E140" s="73">
        <v>0</v>
      </c>
      <c r="F140" s="73">
        <v>0</v>
      </c>
      <c r="G140" s="74">
        <f t="shared" si="5"/>
        <v>2256</v>
      </c>
    </row>
    <row r="141" spans="1:7" x14ac:dyDescent="0.2">
      <c r="A141" s="71" t="s">
        <v>114</v>
      </c>
      <c r="B141" s="72">
        <v>2843</v>
      </c>
      <c r="C141" s="72">
        <v>1480</v>
      </c>
      <c r="D141" s="72">
        <f t="shared" si="4"/>
        <v>1363</v>
      </c>
      <c r="E141" s="73">
        <v>0</v>
      </c>
      <c r="F141" s="73">
        <v>0</v>
      </c>
      <c r="G141" s="74">
        <f t="shared" si="5"/>
        <v>1363</v>
      </c>
    </row>
    <row r="142" spans="1:7" x14ac:dyDescent="0.2">
      <c r="A142" s="71" t="s">
        <v>421</v>
      </c>
      <c r="B142" s="72">
        <f>B139-SUM(B140:B141)</f>
        <v>6431</v>
      </c>
      <c r="C142" s="72">
        <f>C139-SUM(C140:C141)</f>
        <v>288</v>
      </c>
      <c r="D142" s="72">
        <f t="shared" si="4"/>
        <v>6143</v>
      </c>
      <c r="E142" s="73">
        <f>-SUM(E140:E141)</f>
        <v>0</v>
      </c>
      <c r="F142" s="73">
        <f>-SUM(F140:F141)</f>
        <v>0</v>
      </c>
      <c r="G142" s="74">
        <f t="shared" si="5"/>
        <v>6143</v>
      </c>
    </row>
    <row r="143" spans="1:7" x14ac:dyDescent="0.2">
      <c r="A143" s="75" t="s">
        <v>440</v>
      </c>
      <c r="B143" s="76">
        <v>47506</v>
      </c>
      <c r="C143" s="76">
        <v>2888</v>
      </c>
      <c r="D143" s="76">
        <f t="shared" si="4"/>
        <v>44618</v>
      </c>
      <c r="E143" s="77">
        <v>0</v>
      </c>
      <c r="F143" s="77">
        <v>0</v>
      </c>
      <c r="G143" s="78">
        <f t="shared" si="5"/>
        <v>44618</v>
      </c>
    </row>
    <row r="144" spans="1:7" x14ac:dyDescent="0.2">
      <c r="A144" s="71" t="s">
        <v>115</v>
      </c>
      <c r="B144" s="72">
        <v>3143</v>
      </c>
      <c r="C144" s="72">
        <v>935</v>
      </c>
      <c r="D144" s="72">
        <f t="shared" si="4"/>
        <v>2208</v>
      </c>
      <c r="E144" s="73">
        <v>0</v>
      </c>
      <c r="F144" s="73">
        <v>0</v>
      </c>
      <c r="G144" s="74">
        <f t="shared" si="5"/>
        <v>2208</v>
      </c>
    </row>
    <row r="145" spans="1:7" x14ac:dyDescent="0.2">
      <c r="A145" s="71" t="s">
        <v>116</v>
      </c>
      <c r="B145" s="72">
        <v>618</v>
      </c>
      <c r="C145" s="72">
        <v>0</v>
      </c>
      <c r="D145" s="72">
        <f t="shared" si="4"/>
        <v>618</v>
      </c>
      <c r="E145" s="73">
        <v>0</v>
      </c>
      <c r="F145" s="73">
        <v>0</v>
      </c>
      <c r="G145" s="74">
        <f t="shared" si="5"/>
        <v>618</v>
      </c>
    </row>
    <row r="146" spans="1:7" x14ac:dyDescent="0.2">
      <c r="A146" s="71" t="s">
        <v>117</v>
      </c>
      <c r="B146" s="72">
        <v>1444</v>
      </c>
      <c r="C146" s="72">
        <v>0</v>
      </c>
      <c r="D146" s="72">
        <f t="shared" si="4"/>
        <v>1444</v>
      </c>
      <c r="E146" s="73">
        <v>0</v>
      </c>
      <c r="F146" s="73">
        <v>0</v>
      </c>
      <c r="G146" s="74">
        <f t="shared" si="5"/>
        <v>1444</v>
      </c>
    </row>
    <row r="147" spans="1:7" x14ac:dyDescent="0.2">
      <c r="A147" s="71" t="s">
        <v>118</v>
      </c>
      <c r="B147" s="72">
        <v>1728</v>
      </c>
      <c r="C147" s="72">
        <v>0</v>
      </c>
      <c r="D147" s="72">
        <f t="shared" si="4"/>
        <v>1728</v>
      </c>
      <c r="E147" s="73">
        <v>0</v>
      </c>
      <c r="F147" s="73">
        <v>0</v>
      </c>
      <c r="G147" s="74">
        <f t="shared" si="5"/>
        <v>1728</v>
      </c>
    </row>
    <row r="148" spans="1:7" x14ac:dyDescent="0.2">
      <c r="A148" s="71" t="s">
        <v>119</v>
      </c>
      <c r="B148" s="72">
        <v>3119</v>
      </c>
      <c r="C148" s="72">
        <v>0</v>
      </c>
      <c r="D148" s="72">
        <f t="shared" si="4"/>
        <v>3119</v>
      </c>
      <c r="E148" s="73">
        <v>0</v>
      </c>
      <c r="F148" s="73">
        <v>0</v>
      </c>
      <c r="G148" s="74">
        <f t="shared" si="5"/>
        <v>3119</v>
      </c>
    </row>
    <row r="149" spans="1:7" x14ac:dyDescent="0.2">
      <c r="A149" s="71" t="s">
        <v>120</v>
      </c>
      <c r="B149" s="72">
        <v>7859</v>
      </c>
      <c r="C149" s="72">
        <v>421</v>
      </c>
      <c r="D149" s="72">
        <f t="shared" si="4"/>
        <v>7438</v>
      </c>
      <c r="E149" s="73">
        <v>0</v>
      </c>
      <c r="F149" s="73">
        <v>0</v>
      </c>
      <c r="G149" s="74">
        <f t="shared" si="5"/>
        <v>7438</v>
      </c>
    </row>
    <row r="150" spans="1:7" x14ac:dyDescent="0.2">
      <c r="A150" s="71" t="s">
        <v>421</v>
      </c>
      <c r="B150" s="72">
        <f>B143-SUM(B144:B149)</f>
        <v>29595</v>
      </c>
      <c r="C150" s="72">
        <f>C143-SUM(C144:C149)</f>
        <v>1532</v>
      </c>
      <c r="D150" s="72">
        <f t="shared" si="4"/>
        <v>28063</v>
      </c>
      <c r="E150" s="73">
        <f>-SUM(E144:E149)</f>
        <v>0</v>
      </c>
      <c r="F150" s="73">
        <f>-SUM(F144:F149)</f>
        <v>0</v>
      </c>
      <c r="G150" s="74">
        <f t="shared" si="5"/>
        <v>28063</v>
      </c>
    </row>
    <row r="151" spans="1:7" x14ac:dyDescent="0.2">
      <c r="A151" s="75" t="s">
        <v>441</v>
      </c>
      <c r="B151" s="76">
        <v>16946</v>
      </c>
      <c r="C151" s="76">
        <v>901</v>
      </c>
      <c r="D151" s="76">
        <f t="shared" si="4"/>
        <v>16045</v>
      </c>
      <c r="E151" s="77">
        <v>0</v>
      </c>
      <c r="F151" s="77">
        <v>0</v>
      </c>
      <c r="G151" s="78">
        <f t="shared" si="5"/>
        <v>16045</v>
      </c>
    </row>
    <row r="152" spans="1:7" x14ac:dyDescent="0.2">
      <c r="A152" s="71" t="s">
        <v>121</v>
      </c>
      <c r="B152" s="72">
        <v>425</v>
      </c>
      <c r="C152" s="72">
        <v>0</v>
      </c>
      <c r="D152" s="72">
        <f t="shared" si="4"/>
        <v>425</v>
      </c>
      <c r="E152" s="73">
        <v>0</v>
      </c>
      <c r="F152" s="73">
        <v>0</v>
      </c>
      <c r="G152" s="74">
        <f t="shared" si="5"/>
        <v>425</v>
      </c>
    </row>
    <row r="153" spans="1:7" x14ac:dyDescent="0.2">
      <c r="A153" s="71" t="s">
        <v>122</v>
      </c>
      <c r="B153" s="72">
        <v>276</v>
      </c>
      <c r="C153" s="72">
        <v>0</v>
      </c>
      <c r="D153" s="72">
        <f t="shared" si="4"/>
        <v>276</v>
      </c>
      <c r="E153" s="73">
        <v>0</v>
      </c>
      <c r="F153" s="73">
        <v>0</v>
      </c>
      <c r="G153" s="74">
        <f t="shared" si="5"/>
        <v>276</v>
      </c>
    </row>
    <row r="154" spans="1:7" x14ac:dyDescent="0.2">
      <c r="A154" s="71" t="s">
        <v>123</v>
      </c>
      <c r="B154" s="72">
        <v>1956</v>
      </c>
      <c r="C154" s="72">
        <v>0</v>
      </c>
      <c r="D154" s="72">
        <f t="shared" si="4"/>
        <v>1956</v>
      </c>
      <c r="E154" s="73">
        <v>0</v>
      </c>
      <c r="F154" s="73">
        <v>0</v>
      </c>
      <c r="G154" s="74">
        <f t="shared" si="5"/>
        <v>1956</v>
      </c>
    </row>
    <row r="155" spans="1:7" x14ac:dyDescent="0.2">
      <c r="A155" s="71" t="s">
        <v>421</v>
      </c>
      <c r="B155" s="72">
        <f>B151-SUM(B152:B154)</f>
        <v>14289</v>
      </c>
      <c r="C155" s="72">
        <f>C151-SUM(C152:C154)</f>
        <v>901</v>
      </c>
      <c r="D155" s="72">
        <f t="shared" si="4"/>
        <v>13388</v>
      </c>
      <c r="E155" s="73">
        <f>-SUM(E152:E154)</f>
        <v>0</v>
      </c>
      <c r="F155" s="73">
        <f>-SUM(F152:F154)</f>
        <v>0</v>
      </c>
      <c r="G155" s="74">
        <f t="shared" si="5"/>
        <v>13388</v>
      </c>
    </row>
    <row r="156" spans="1:7" x14ac:dyDescent="0.2">
      <c r="A156" s="75" t="s">
        <v>442</v>
      </c>
      <c r="B156" s="76">
        <v>12671</v>
      </c>
      <c r="C156" s="76">
        <v>972</v>
      </c>
      <c r="D156" s="76">
        <f t="shared" si="4"/>
        <v>11699</v>
      </c>
      <c r="E156" s="77">
        <v>0</v>
      </c>
      <c r="F156" s="77">
        <v>0</v>
      </c>
      <c r="G156" s="78">
        <f t="shared" si="5"/>
        <v>11699</v>
      </c>
    </row>
    <row r="157" spans="1:7" x14ac:dyDescent="0.2">
      <c r="A157" s="71" t="s">
        <v>124</v>
      </c>
      <c r="B157" s="72">
        <v>1666</v>
      </c>
      <c r="C157" s="72">
        <v>0</v>
      </c>
      <c r="D157" s="72">
        <f t="shared" si="4"/>
        <v>1666</v>
      </c>
      <c r="E157" s="73">
        <v>0</v>
      </c>
      <c r="F157" s="73">
        <v>0</v>
      </c>
      <c r="G157" s="74">
        <f t="shared" si="5"/>
        <v>1666</v>
      </c>
    </row>
    <row r="158" spans="1:7" x14ac:dyDescent="0.2">
      <c r="A158" s="71" t="s">
        <v>421</v>
      </c>
      <c r="B158" s="72">
        <f>(B156-B157)</f>
        <v>11005</v>
      </c>
      <c r="C158" s="72">
        <f>(C156-C157)</f>
        <v>972</v>
      </c>
      <c r="D158" s="72">
        <f t="shared" si="4"/>
        <v>10033</v>
      </c>
      <c r="E158" s="73">
        <f>-E157</f>
        <v>0</v>
      </c>
      <c r="F158" s="73">
        <f>-F157</f>
        <v>0</v>
      </c>
      <c r="G158" s="74">
        <f t="shared" si="5"/>
        <v>10033</v>
      </c>
    </row>
    <row r="159" spans="1:7" x14ac:dyDescent="0.2">
      <c r="A159" s="75" t="s">
        <v>443</v>
      </c>
      <c r="B159" s="76">
        <v>15907</v>
      </c>
      <c r="C159" s="76">
        <v>3306</v>
      </c>
      <c r="D159" s="76">
        <f t="shared" si="4"/>
        <v>12601</v>
      </c>
      <c r="E159" s="77">
        <v>0</v>
      </c>
      <c r="F159" s="77">
        <v>0</v>
      </c>
      <c r="G159" s="78">
        <f t="shared" si="5"/>
        <v>12601</v>
      </c>
    </row>
    <row r="160" spans="1:7" x14ac:dyDescent="0.2">
      <c r="A160" s="71" t="s">
        <v>610</v>
      </c>
      <c r="B160" s="72">
        <v>3472</v>
      </c>
      <c r="C160" s="72">
        <v>0</v>
      </c>
      <c r="D160" s="72">
        <f t="shared" si="4"/>
        <v>3472</v>
      </c>
      <c r="E160" s="73">
        <v>0</v>
      </c>
      <c r="F160" s="73">
        <v>0</v>
      </c>
      <c r="G160" s="74">
        <f t="shared" si="5"/>
        <v>3472</v>
      </c>
    </row>
    <row r="161" spans="1:7" x14ac:dyDescent="0.2">
      <c r="A161" s="71" t="s">
        <v>125</v>
      </c>
      <c r="B161" s="72">
        <v>1977</v>
      </c>
      <c r="C161" s="72">
        <v>0</v>
      </c>
      <c r="D161" s="72">
        <f t="shared" si="4"/>
        <v>1977</v>
      </c>
      <c r="E161" s="73">
        <v>0</v>
      </c>
      <c r="F161" s="73">
        <v>0</v>
      </c>
      <c r="G161" s="74">
        <f t="shared" si="5"/>
        <v>1977</v>
      </c>
    </row>
    <row r="162" spans="1:7" x14ac:dyDescent="0.2">
      <c r="A162" s="71" t="s">
        <v>421</v>
      </c>
      <c r="B162" s="72">
        <f>B159-SUM(B160:B161)</f>
        <v>10458</v>
      </c>
      <c r="C162" s="72">
        <f>C159-SUM(C160:C161)</f>
        <v>3306</v>
      </c>
      <c r="D162" s="72">
        <f t="shared" si="4"/>
        <v>7152</v>
      </c>
      <c r="E162" s="73">
        <f>-SUM(E160:E161)</f>
        <v>0</v>
      </c>
      <c r="F162" s="73">
        <f>-SUM(F160:F161)</f>
        <v>0</v>
      </c>
      <c r="G162" s="74">
        <f t="shared" si="5"/>
        <v>7152</v>
      </c>
    </row>
    <row r="163" spans="1:7" x14ac:dyDescent="0.2">
      <c r="A163" s="75" t="s">
        <v>444</v>
      </c>
      <c r="B163" s="76">
        <v>14836</v>
      </c>
      <c r="C163" s="76">
        <v>2822</v>
      </c>
      <c r="D163" s="76">
        <f t="shared" si="4"/>
        <v>12014</v>
      </c>
      <c r="E163" s="77">
        <v>0</v>
      </c>
      <c r="F163" s="77">
        <v>0</v>
      </c>
      <c r="G163" s="78">
        <f t="shared" si="5"/>
        <v>12014</v>
      </c>
    </row>
    <row r="164" spans="1:7" x14ac:dyDescent="0.2">
      <c r="A164" s="71" t="s">
        <v>126</v>
      </c>
      <c r="B164" s="72">
        <v>2970</v>
      </c>
      <c r="C164" s="72">
        <v>1278</v>
      </c>
      <c r="D164" s="72">
        <f t="shared" si="4"/>
        <v>1692</v>
      </c>
      <c r="E164" s="73">
        <v>0</v>
      </c>
      <c r="F164" s="73">
        <v>0</v>
      </c>
      <c r="G164" s="74">
        <f t="shared" si="5"/>
        <v>1692</v>
      </c>
    </row>
    <row r="165" spans="1:7" x14ac:dyDescent="0.2">
      <c r="A165" s="71" t="s">
        <v>127</v>
      </c>
      <c r="B165" s="72">
        <v>906</v>
      </c>
      <c r="C165" s="72">
        <v>0</v>
      </c>
      <c r="D165" s="72">
        <f t="shared" si="4"/>
        <v>906</v>
      </c>
      <c r="E165" s="73">
        <v>0</v>
      </c>
      <c r="F165" s="73">
        <v>0</v>
      </c>
      <c r="G165" s="74">
        <f t="shared" si="5"/>
        <v>906</v>
      </c>
    </row>
    <row r="166" spans="1:7" x14ac:dyDescent="0.2">
      <c r="A166" s="71" t="s">
        <v>128</v>
      </c>
      <c r="B166" s="72">
        <v>770</v>
      </c>
      <c r="C166" s="72">
        <v>0</v>
      </c>
      <c r="D166" s="72">
        <f t="shared" si="4"/>
        <v>770</v>
      </c>
      <c r="E166" s="73">
        <v>0</v>
      </c>
      <c r="F166" s="73">
        <v>0</v>
      </c>
      <c r="G166" s="74">
        <f t="shared" si="5"/>
        <v>770</v>
      </c>
    </row>
    <row r="167" spans="1:7" x14ac:dyDescent="0.2">
      <c r="A167" s="71" t="s">
        <v>421</v>
      </c>
      <c r="B167" s="72">
        <f>B163-SUM(B164:B166)</f>
        <v>10190</v>
      </c>
      <c r="C167" s="72">
        <f>C163-SUM(C164:C166)</f>
        <v>1544</v>
      </c>
      <c r="D167" s="72">
        <f t="shared" si="4"/>
        <v>8646</v>
      </c>
      <c r="E167" s="73">
        <f>-SUM(E164:E166)</f>
        <v>0</v>
      </c>
      <c r="F167" s="73">
        <f>-SUM(F164:F166)</f>
        <v>0</v>
      </c>
      <c r="G167" s="74">
        <f t="shared" si="5"/>
        <v>8646</v>
      </c>
    </row>
    <row r="168" spans="1:7" x14ac:dyDescent="0.2">
      <c r="A168" s="75" t="s">
        <v>445</v>
      </c>
      <c r="B168" s="76">
        <v>27762</v>
      </c>
      <c r="C168" s="76">
        <v>1903</v>
      </c>
      <c r="D168" s="76">
        <f t="shared" si="4"/>
        <v>25859</v>
      </c>
      <c r="E168" s="77">
        <v>0</v>
      </c>
      <c r="F168" s="77">
        <v>0</v>
      </c>
      <c r="G168" s="78">
        <f t="shared" si="5"/>
        <v>25859</v>
      </c>
    </row>
    <row r="169" spans="1:7" x14ac:dyDescent="0.2">
      <c r="A169" s="71" t="s">
        <v>129</v>
      </c>
      <c r="B169" s="72">
        <v>2930</v>
      </c>
      <c r="C169" s="72">
        <v>0</v>
      </c>
      <c r="D169" s="72">
        <f t="shared" si="4"/>
        <v>2930</v>
      </c>
      <c r="E169" s="73">
        <v>0</v>
      </c>
      <c r="F169" s="73">
        <v>0</v>
      </c>
      <c r="G169" s="74">
        <f t="shared" si="5"/>
        <v>2930</v>
      </c>
    </row>
    <row r="170" spans="1:7" x14ac:dyDescent="0.2">
      <c r="A170" s="71" t="s">
        <v>130</v>
      </c>
      <c r="B170" s="72">
        <v>5072</v>
      </c>
      <c r="C170" s="72">
        <v>0</v>
      </c>
      <c r="D170" s="72">
        <f t="shared" si="4"/>
        <v>5072</v>
      </c>
      <c r="E170" s="73">
        <v>0</v>
      </c>
      <c r="F170" s="73">
        <v>0</v>
      </c>
      <c r="G170" s="74">
        <f t="shared" si="5"/>
        <v>5072</v>
      </c>
    </row>
    <row r="171" spans="1:7" x14ac:dyDescent="0.2">
      <c r="A171" s="71" t="s">
        <v>131</v>
      </c>
      <c r="B171" s="72">
        <v>1810</v>
      </c>
      <c r="C171" s="72">
        <v>0</v>
      </c>
      <c r="D171" s="72">
        <f t="shared" si="4"/>
        <v>1810</v>
      </c>
      <c r="E171" s="73">
        <v>0</v>
      </c>
      <c r="F171" s="73">
        <v>0</v>
      </c>
      <c r="G171" s="74">
        <f t="shared" si="5"/>
        <v>1810</v>
      </c>
    </row>
    <row r="172" spans="1:7" x14ac:dyDescent="0.2">
      <c r="A172" s="71" t="s">
        <v>421</v>
      </c>
      <c r="B172" s="72">
        <f>B168-SUM(B169:B171)</f>
        <v>17950</v>
      </c>
      <c r="C172" s="72">
        <f>C168-SUM(C169:C171)</f>
        <v>1903</v>
      </c>
      <c r="D172" s="72">
        <f t="shared" si="4"/>
        <v>16047</v>
      </c>
      <c r="E172" s="73">
        <f>-SUM(E169:E171)</f>
        <v>0</v>
      </c>
      <c r="F172" s="73">
        <f>-SUM(F169:F171)</f>
        <v>0</v>
      </c>
      <c r="G172" s="74">
        <f t="shared" si="5"/>
        <v>16047</v>
      </c>
    </row>
    <row r="173" spans="1:7" x14ac:dyDescent="0.2">
      <c r="A173" s="75" t="s">
        <v>446</v>
      </c>
      <c r="B173" s="76">
        <v>38132</v>
      </c>
      <c r="C173" s="76">
        <v>260</v>
      </c>
      <c r="D173" s="76">
        <f t="shared" si="4"/>
        <v>37872</v>
      </c>
      <c r="E173" s="77">
        <v>0</v>
      </c>
      <c r="F173" s="77">
        <v>0</v>
      </c>
      <c r="G173" s="78">
        <f t="shared" si="5"/>
        <v>37872</v>
      </c>
    </row>
    <row r="174" spans="1:7" x14ac:dyDescent="0.2">
      <c r="A174" s="71" t="s">
        <v>132</v>
      </c>
      <c r="B174" s="72">
        <v>7215</v>
      </c>
      <c r="C174" s="72">
        <v>0</v>
      </c>
      <c r="D174" s="72">
        <f t="shared" si="4"/>
        <v>7215</v>
      </c>
      <c r="E174" s="73">
        <v>0</v>
      </c>
      <c r="F174" s="73">
        <v>0</v>
      </c>
      <c r="G174" s="74">
        <f t="shared" si="5"/>
        <v>7215</v>
      </c>
    </row>
    <row r="175" spans="1:7" x14ac:dyDescent="0.2">
      <c r="A175" s="71" t="s">
        <v>611</v>
      </c>
      <c r="B175" s="72">
        <v>4629</v>
      </c>
      <c r="C175" s="72">
        <v>0</v>
      </c>
      <c r="D175" s="72">
        <f t="shared" si="4"/>
        <v>4629</v>
      </c>
      <c r="E175" s="73">
        <v>0</v>
      </c>
      <c r="F175" s="73">
        <v>0</v>
      </c>
      <c r="G175" s="74">
        <f t="shared" si="5"/>
        <v>4629</v>
      </c>
    </row>
    <row r="176" spans="1:7" x14ac:dyDescent="0.2">
      <c r="A176" s="71" t="s">
        <v>421</v>
      </c>
      <c r="B176" s="72">
        <f>B173-SUM(B174:B175)</f>
        <v>26288</v>
      </c>
      <c r="C176" s="72">
        <f>C173-SUM(C174:C175)</f>
        <v>260</v>
      </c>
      <c r="D176" s="72">
        <f t="shared" si="4"/>
        <v>26028</v>
      </c>
      <c r="E176" s="73">
        <f>-SUM(E174:E175)</f>
        <v>0</v>
      </c>
      <c r="F176" s="73">
        <f>-SUM(F174:F175)</f>
        <v>0</v>
      </c>
      <c r="G176" s="74">
        <f t="shared" si="5"/>
        <v>26028</v>
      </c>
    </row>
    <row r="177" spans="1:7" x14ac:dyDescent="0.2">
      <c r="A177" s="75" t="s">
        <v>450</v>
      </c>
      <c r="B177" s="76">
        <v>173104</v>
      </c>
      <c r="C177" s="76">
        <v>387</v>
      </c>
      <c r="D177" s="76">
        <f t="shared" si="4"/>
        <v>172717</v>
      </c>
      <c r="E177" s="77">
        <v>0</v>
      </c>
      <c r="F177" s="77">
        <v>0</v>
      </c>
      <c r="G177" s="78">
        <f t="shared" si="5"/>
        <v>172717</v>
      </c>
    </row>
    <row r="178" spans="1:7" x14ac:dyDescent="0.2">
      <c r="A178" s="71" t="s">
        <v>133</v>
      </c>
      <c r="B178" s="72">
        <v>7702</v>
      </c>
      <c r="C178" s="72">
        <v>0</v>
      </c>
      <c r="D178" s="72">
        <f t="shared" si="4"/>
        <v>7702</v>
      </c>
      <c r="E178" s="73">
        <v>0</v>
      </c>
      <c r="F178" s="73">
        <v>0</v>
      </c>
      <c r="G178" s="74">
        <f t="shared" si="5"/>
        <v>7702</v>
      </c>
    </row>
    <row r="179" spans="1:7" x14ac:dyDescent="0.2">
      <c r="A179" s="71" t="s">
        <v>134</v>
      </c>
      <c r="B179" s="72">
        <v>5</v>
      </c>
      <c r="C179" s="72">
        <v>0</v>
      </c>
      <c r="D179" s="72">
        <f t="shared" si="4"/>
        <v>5</v>
      </c>
      <c r="E179" s="73">
        <v>0</v>
      </c>
      <c r="F179" s="73">
        <v>0</v>
      </c>
      <c r="G179" s="74">
        <f t="shared" si="5"/>
        <v>5</v>
      </c>
    </row>
    <row r="180" spans="1:7" x14ac:dyDescent="0.2">
      <c r="A180" s="71" t="s">
        <v>421</v>
      </c>
      <c r="B180" s="72">
        <f>B177-SUM(B178:B179)</f>
        <v>165397</v>
      </c>
      <c r="C180" s="72">
        <f>C177-SUM(C178:C179)</f>
        <v>387</v>
      </c>
      <c r="D180" s="72">
        <f t="shared" si="4"/>
        <v>165010</v>
      </c>
      <c r="E180" s="73">
        <f>-SUM(E178:E179)</f>
        <v>0</v>
      </c>
      <c r="F180" s="73">
        <f>-SUM(F178:F179)</f>
        <v>0</v>
      </c>
      <c r="G180" s="74">
        <f t="shared" si="5"/>
        <v>165010</v>
      </c>
    </row>
    <row r="181" spans="1:7" x14ac:dyDescent="0.2">
      <c r="A181" s="75" t="s">
        <v>451</v>
      </c>
      <c r="B181" s="76">
        <v>98955</v>
      </c>
      <c r="C181" s="76">
        <v>23</v>
      </c>
      <c r="D181" s="76">
        <f t="shared" si="4"/>
        <v>98932</v>
      </c>
      <c r="E181" s="77">
        <v>0</v>
      </c>
      <c r="F181" s="77">
        <v>0</v>
      </c>
      <c r="G181" s="78">
        <f t="shared" si="5"/>
        <v>98932</v>
      </c>
    </row>
    <row r="182" spans="1:7" x14ac:dyDescent="0.2">
      <c r="A182" s="71" t="s">
        <v>135</v>
      </c>
      <c r="B182" s="72">
        <v>9086</v>
      </c>
      <c r="C182" s="72">
        <v>0</v>
      </c>
      <c r="D182" s="72">
        <f t="shared" si="4"/>
        <v>9086</v>
      </c>
      <c r="E182" s="73">
        <v>2</v>
      </c>
      <c r="F182" s="73">
        <v>0</v>
      </c>
      <c r="G182" s="74">
        <f t="shared" si="5"/>
        <v>9088</v>
      </c>
    </row>
    <row r="183" spans="1:7" x14ac:dyDescent="0.2">
      <c r="A183" s="71" t="s">
        <v>136</v>
      </c>
      <c r="B183" s="72">
        <v>2268</v>
      </c>
      <c r="C183" s="72">
        <v>0</v>
      </c>
      <c r="D183" s="72">
        <f t="shared" si="4"/>
        <v>2268</v>
      </c>
      <c r="E183" s="73">
        <v>0</v>
      </c>
      <c r="F183" s="73">
        <v>0</v>
      </c>
      <c r="G183" s="74">
        <f t="shared" si="5"/>
        <v>2268</v>
      </c>
    </row>
    <row r="184" spans="1:7" x14ac:dyDescent="0.2">
      <c r="A184" s="71" t="s">
        <v>137</v>
      </c>
      <c r="B184" s="72">
        <v>10560</v>
      </c>
      <c r="C184" s="72">
        <v>0</v>
      </c>
      <c r="D184" s="72">
        <f t="shared" si="4"/>
        <v>10560</v>
      </c>
      <c r="E184" s="73">
        <v>0</v>
      </c>
      <c r="F184" s="73">
        <v>0</v>
      </c>
      <c r="G184" s="74">
        <f t="shared" si="5"/>
        <v>10560</v>
      </c>
    </row>
    <row r="185" spans="1:7" x14ac:dyDescent="0.2">
      <c r="A185" s="71" t="s">
        <v>421</v>
      </c>
      <c r="B185" s="72">
        <f>B181-SUM(B182:B184)</f>
        <v>77041</v>
      </c>
      <c r="C185" s="72">
        <f>C181-SUM(C182:C184)</f>
        <v>23</v>
      </c>
      <c r="D185" s="72">
        <f t="shared" si="4"/>
        <v>77018</v>
      </c>
      <c r="E185" s="73">
        <f>-SUM(E182:E184)</f>
        <v>-2</v>
      </c>
      <c r="F185" s="73">
        <f>-SUM(F182:F184)</f>
        <v>0</v>
      </c>
      <c r="G185" s="74">
        <f t="shared" si="5"/>
        <v>77016</v>
      </c>
    </row>
    <row r="186" spans="1:7" x14ac:dyDescent="0.2">
      <c r="A186" s="75" t="s">
        <v>452</v>
      </c>
      <c r="B186" s="76">
        <v>1256118</v>
      </c>
      <c r="C186" s="76">
        <v>841</v>
      </c>
      <c r="D186" s="76">
        <f t="shared" si="4"/>
        <v>1255277</v>
      </c>
      <c r="E186" s="77">
        <v>0</v>
      </c>
      <c r="F186" s="77">
        <v>0</v>
      </c>
      <c r="G186" s="78">
        <f t="shared" si="5"/>
        <v>1255277</v>
      </c>
    </row>
    <row r="187" spans="1:7" x14ac:dyDescent="0.2">
      <c r="A187" s="71" t="s">
        <v>138</v>
      </c>
      <c r="B187" s="72">
        <v>34963</v>
      </c>
      <c r="C187" s="72">
        <v>0</v>
      </c>
      <c r="D187" s="72">
        <f t="shared" si="4"/>
        <v>34963</v>
      </c>
      <c r="E187" s="73">
        <v>0</v>
      </c>
      <c r="F187" s="73">
        <v>0</v>
      </c>
      <c r="G187" s="74">
        <f t="shared" si="5"/>
        <v>34963</v>
      </c>
    </row>
    <row r="188" spans="1:7" x14ac:dyDescent="0.2">
      <c r="A188" s="71" t="s">
        <v>139</v>
      </c>
      <c r="B188" s="72">
        <v>341771</v>
      </c>
      <c r="C188" s="72">
        <v>597</v>
      </c>
      <c r="D188" s="72">
        <f t="shared" si="4"/>
        <v>341174</v>
      </c>
      <c r="E188" s="73">
        <v>0</v>
      </c>
      <c r="F188" s="73">
        <v>0</v>
      </c>
      <c r="G188" s="74">
        <f t="shared" si="5"/>
        <v>341174</v>
      </c>
    </row>
    <row r="189" spans="1:7" x14ac:dyDescent="0.2">
      <c r="A189" s="71" t="s">
        <v>140</v>
      </c>
      <c r="B189" s="72">
        <v>24919</v>
      </c>
      <c r="C189" s="72">
        <v>0</v>
      </c>
      <c r="D189" s="72">
        <f t="shared" si="4"/>
        <v>24919</v>
      </c>
      <c r="E189" s="73">
        <v>0</v>
      </c>
      <c r="F189" s="73">
        <v>0</v>
      </c>
      <c r="G189" s="74">
        <f t="shared" si="5"/>
        <v>24919</v>
      </c>
    </row>
    <row r="190" spans="1:7" x14ac:dyDescent="0.2">
      <c r="A190" s="71" t="s">
        <v>421</v>
      </c>
      <c r="B190" s="72">
        <f>B186-SUM(B187:B189)</f>
        <v>854465</v>
      </c>
      <c r="C190" s="72">
        <f>C186-SUM(C187:C189)</f>
        <v>244</v>
      </c>
      <c r="D190" s="72">
        <f t="shared" si="4"/>
        <v>854221</v>
      </c>
      <c r="E190" s="73">
        <f>-SUM(E187:E189)</f>
        <v>0</v>
      </c>
      <c r="F190" s="73">
        <f>-SUM(F187:F189)</f>
        <v>0</v>
      </c>
      <c r="G190" s="74">
        <f t="shared" si="5"/>
        <v>854221</v>
      </c>
    </row>
    <row r="191" spans="1:7" x14ac:dyDescent="0.2">
      <c r="A191" s="75" t="s">
        <v>453</v>
      </c>
      <c r="B191" s="76">
        <v>19984</v>
      </c>
      <c r="C191" s="76">
        <v>1535</v>
      </c>
      <c r="D191" s="76">
        <f t="shared" si="4"/>
        <v>18449</v>
      </c>
      <c r="E191" s="77">
        <v>0</v>
      </c>
      <c r="F191" s="77">
        <v>0</v>
      </c>
      <c r="G191" s="78">
        <f t="shared" si="5"/>
        <v>18449</v>
      </c>
    </row>
    <row r="192" spans="1:7" x14ac:dyDescent="0.2">
      <c r="A192" s="71" t="s">
        <v>141</v>
      </c>
      <c r="B192" s="72">
        <v>2705</v>
      </c>
      <c r="C192" s="72">
        <v>0</v>
      </c>
      <c r="D192" s="72">
        <f t="shared" si="4"/>
        <v>2705</v>
      </c>
      <c r="E192" s="73">
        <v>0</v>
      </c>
      <c r="F192" s="73">
        <v>0</v>
      </c>
      <c r="G192" s="74">
        <f t="shared" si="5"/>
        <v>2705</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194</v>
      </c>
      <c r="C194" s="72">
        <v>0</v>
      </c>
      <c r="D194" s="72">
        <f t="shared" si="4"/>
        <v>194</v>
      </c>
      <c r="E194" s="73">
        <v>0</v>
      </c>
      <c r="F194" s="73">
        <v>0</v>
      </c>
      <c r="G194" s="74">
        <f t="shared" si="5"/>
        <v>194</v>
      </c>
    </row>
    <row r="195" spans="1:7" x14ac:dyDescent="0.2">
      <c r="A195" s="71" t="s">
        <v>144</v>
      </c>
      <c r="B195" s="72">
        <v>556</v>
      </c>
      <c r="C195" s="72">
        <v>0</v>
      </c>
      <c r="D195" s="72">
        <f t="shared" si="4"/>
        <v>556</v>
      </c>
      <c r="E195" s="73">
        <v>0</v>
      </c>
      <c r="F195" s="73">
        <v>0</v>
      </c>
      <c r="G195" s="74">
        <f t="shared" si="5"/>
        <v>556</v>
      </c>
    </row>
    <row r="196" spans="1:7" x14ac:dyDescent="0.2">
      <c r="A196" s="71" t="s">
        <v>145</v>
      </c>
      <c r="B196" s="72">
        <v>297</v>
      </c>
      <c r="C196" s="72">
        <v>0</v>
      </c>
      <c r="D196" s="72">
        <f t="shared" si="4"/>
        <v>297</v>
      </c>
      <c r="E196" s="73">
        <v>0</v>
      </c>
      <c r="F196" s="73">
        <v>0</v>
      </c>
      <c r="G196" s="74">
        <f t="shared" si="5"/>
        <v>297</v>
      </c>
    </row>
    <row r="197" spans="1:7" x14ac:dyDescent="0.2">
      <c r="A197" s="71" t="s">
        <v>421</v>
      </c>
      <c r="B197" s="72">
        <f>B191-SUM(B192:B196)</f>
        <v>15868</v>
      </c>
      <c r="C197" s="72">
        <f>C191-SUM(C192:C196)</f>
        <v>1535</v>
      </c>
      <c r="D197" s="72">
        <f t="shared" si="4"/>
        <v>14333</v>
      </c>
      <c r="E197" s="73">
        <f>-SUM(E192:E196)</f>
        <v>0</v>
      </c>
      <c r="F197" s="73">
        <f>-SUM(F192:F196)</f>
        <v>0</v>
      </c>
      <c r="G197" s="74">
        <f t="shared" si="5"/>
        <v>14333</v>
      </c>
    </row>
    <row r="198" spans="1:7" x14ac:dyDescent="0.2">
      <c r="A198" s="75" t="s">
        <v>454</v>
      </c>
      <c r="B198" s="76">
        <v>139446</v>
      </c>
      <c r="C198" s="76">
        <v>354</v>
      </c>
      <c r="D198" s="76">
        <f t="shared" si="4"/>
        <v>139092</v>
      </c>
      <c r="E198" s="77">
        <v>0</v>
      </c>
      <c r="F198" s="77">
        <v>0</v>
      </c>
      <c r="G198" s="78">
        <f t="shared" si="5"/>
        <v>139092</v>
      </c>
    </row>
    <row r="199" spans="1:7" x14ac:dyDescent="0.2">
      <c r="A199" s="71" t="s">
        <v>146</v>
      </c>
      <c r="B199" s="72">
        <v>5201</v>
      </c>
      <c r="C199" s="72">
        <v>0</v>
      </c>
      <c r="D199" s="72">
        <f t="shared" si="4"/>
        <v>5201</v>
      </c>
      <c r="E199" s="73">
        <v>0</v>
      </c>
      <c r="F199" s="73">
        <v>0</v>
      </c>
      <c r="G199" s="74">
        <f t="shared" si="5"/>
        <v>5201</v>
      </c>
    </row>
    <row r="200" spans="1:7" x14ac:dyDescent="0.2">
      <c r="A200" s="71" t="s">
        <v>147</v>
      </c>
      <c r="B200" s="72">
        <v>3936</v>
      </c>
      <c r="C200" s="72">
        <v>0</v>
      </c>
      <c r="D200" s="72">
        <f t="shared" si="4"/>
        <v>3936</v>
      </c>
      <c r="E200" s="73">
        <v>0</v>
      </c>
      <c r="F200" s="73">
        <v>0</v>
      </c>
      <c r="G200" s="74">
        <f t="shared" si="5"/>
        <v>3936</v>
      </c>
    </row>
    <row r="201" spans="1:7" x14ac:dyDescent="0.2">
      <c r="A201" s="71" t="s">
        <v>148</v>
      </c>
      <c r="B201" s="72">
        <v>417</v>
      </c>
      <c r="C201" s="72">
        <v>0</v>
      </c>
      <c r="D201" s="72">
        <f t="shared" ref="D201:D264" si="6">(B201-C201)</f>
        <v>417</v>
      </c>
      <c r="E201" s="73">
        <v>0</v>
      </c>
      <c r="F201" s="73">
        <v>0</v>
      </c>
      <c r="G201" s="74">
        <f t="shared" si="5"/>
        <v>417</v>
      </c>
    </row>
    <row r="202" spans="1:7" x14ac:dyDescent="0.2">
      <c r="A202" s="71" t="s">
        <v>149</v>
      </c>
      <c r="B202" s="72">
        <v>22188</v>
      </c>
      <c r="C202" s="72">
        <v>0</v>
      </c>
      <c r="D202" s="72">
        <f t="shared" si="6"/>
        <v>22188</v>
      </c>
      <c r="E202" s="73">
        <v>0</v>
      </c>
      <c r="F202" s="73">
        <v>0</v>
      </c>
      <c r="G202" s="74">
        <f t="shared" ref="G202:G265" si="7">SUM(D202:F202)</f>
        <v>22188</v>
      </c>
    </row>
    <row r="203" spans="1:7" x14ac:dyDescent="0.2">
      <c r="A203" s="71" t="s">
        <v>150</v>
      </c>
      <c r="B203" s="72">
        <v>15326</v>
      </c>
      <c r="C203" s="72">
        <v>0</v>
      </c>
      <c r="D203" s="72">
        <f t="shared" si="6"/>
        <v>15326</v>
      </c>
      <c r="E203" s="73">
        <v>0</v>
      </c>
      <c r="F203" s="73">
        <v>0</v>
      </c>
      <c r="G203" s="74">
        <f t="shared" si="7"/>
        <v>15326</v>
      </c>
    </row>
    <row r="204" spans="1:7" x14ac:dyDescent="0.2">
      <c r="A204" s="71" t="s">
        <v>421</v>
      </c>
      <c r="B204" s="72">
        <f>B198-SUM(B199:B203)</f>
        <v>92378</v>
      </c>
      <c r="C204" s="72">
        <f>C198-SUM(C199:C203)</f>
        <v>354</v>
      </c>
      <c r="D204" s="72">
        <f t="shared" si="6"/>
        <v>92024</v>
      </c>
      <c r="E204" s="73">
        <f>-SUM(E199:E203)</f>
        <v>0</v>
      </c>
      <c r="F204" s="73">
        <f>-SUM(F199:F203)</f>
        <v>0</v>
      </c>
      <c r="G204" s="74">
        <f t="shared" si="7"/>
        <v>92024</v>
      </c>
    </row>
    <row r="205" spans="1:7" x14ac:dyDescent="0.2">
      <c r="A205" s="75" t="s">
        <v>455</v>
      </c>
      <c r="B205" s="76">
        <v>49847</v>
      </c>
      <c r="C205" s="76">
        <v>7981</v>
      </c>
      <c r="D205" s="76">
        <f t="shared" si="6"/>
        <v>41866</v>
      </c>
      <c r="E205" s="77">
        <v>0</v>
      </c>
      <c r="F205" s="77">
        <v>0</v>
      </c>
      <c r="G205" s="78">
        <f t="shared" si="7"/>
        <v>41866</v>
      </c>
    </row>
    <row r="206" spans="1:7" x14ac:dyDescent="0.2">
      <c r="A206" s="71" t="s">
        <v>151</v>
      </c>
      <c r="B206" s="72">
        <v>485</v>
      </c>
      <c r="C206" s="72">
        <v>0</v>
      </c>
      <c r="D206" s="72">
        <f t="shared" si="6"/>
        <v>485</v>
      </c>
      <c r="E206" s="73">
        <v>0</v>
      </c>
      <c r="F206" s="73">
        <v>0</v>
      </c>
      <c r="G206" s="74">
        <f t="shared" si="7"/>
        <v>485</v>
      </c>
    </row>
    <row r="207" spans="1:7" x14ac:dyDescent="0.2">
      <c r="A207" s="71" t="s">
        <v>152</v>
      </c>
      <c r="B207" s="72">
        <v>119</v>
      </c>
      <c r="C207" s="72">
        <v>0</v>
      </c>
      <c r="D207" s="72">
        <f t="shared" si="6"/>
        <v>119</v>
      </c>
      <c r="E207" s="73">
        <v>0</v>
      </c>
      <c r="F207" s="73">
        <v>0</v>
      </c>
      <c r="G207" s="74">
        <f t="shared" si="7"/>
        <v>119</v>
      </c>
    </row>
    <row r="208" spans="1:7" x14ac:dyDescent="0.2">
      <c r="A208" s="71" t="s">
        <v>153</v>
      </c>
      <c r="B208" s="72">
        <v>225</v>
      </c>
      <c r="C208" s="72">
        <v>0</v>
      </c>
      <c r="D208" s="72">
        <f t="shared" si="6"/>
        <v>225</v>
      </c>
      <c r="E208" s="73">
        <v>0</v>
      </c>
      <c r="F208" s="73">
        <v>0</v>
      </c>
      <c r="G208" s="74">
        <f t="shared" si="7"/>
        <v>225</v>
      </c>
    </row>
    <row r="209" spans="1:7" x14ac:dyDescent="0.2">
      <c r="A209" s="71" t="s">
        <v>154</v>
      </c>
      <c r="B209" s="72">
        <v>909</v>
      </c>
      <c r="C209" s="72">
        <v>0</v>
      </c>
      <c r="D209" s="72">
        <f t="shared" si="6"/>
        <v>909</v>
      </c>
      <c r="E209" s="73">
        <v>0</v>
      </c>
      <c r="F209" s="73">
        <v>0</v>
      </c>
      <c r="G209" s="74">
        <f t="shared" si="7"/>
        <v>909</v>
      </c>
    </row>
    <row r="210" spans="1:7" x14ac:dyDescent="0.2">
      <c r="A210" s="71" t="s">
        <v>155</v>
      </c>
      <c r="B210" s="72">
        <v>2225</v>
      </c>
      <c r="C210" s="72">
        <v>0</v>
      </c>
      <c r="D210" s="72">
        <f t="shared" si="6"/>
        <v>2225</v>
      </c>
      <c r="E210" s="73">
        <v>0</v>
      </c>
      <c r="F210" s="73">
        <v>0</v>
      </c>
      <c r="G210" s="74">
        <f t="shared" si="7"/>
        <v>2225</v>
      </c>
    </row>
    <row r="211" spans="1:7" x14ac:dyDescent="0.2">
      <c r="A211" s="71" t="s">
        <v>156</v>
      </c>
      <c r="B211" s="72">
        <v>947</v>
      </c>
      <c r="C211" s="72">
        <v>0</v>
      </c>
      <c r="D211" s="72">
        <f t="shared" si="6"/>
        <v>947</v>
      </c>
      <c r="E211" s="73">
        <v>0</v>
      </c>
      <c r="F211" s="73">
        <v>0</v>
      </c>
      <c r="G211" s="74">
        <f t="shared" si="7"/>
        <v>947</v>
      </c>
    </row>
    <row r="212" spans="1:7" x14ac:dyDescent="0.2">
      <c r="A212" s="71" t="s">
        <v>157</v>
      </c>
      <c r="B212" s="72">
        <v>674</v>
      </c>
      <c r="C212" s="72">
        <v>0</v>
      </c>
      <c r="D212" s="72">
        <f t="shared" si="6"/>
        <v>674</v>
      </c>
      <c r="E212" s="73">
        <v>0</v>
      </c>
      <c r="F212" s="73">
        <v>0</v>
      </c>
      <c r="G212" s="74">
        <f t="shared" si="7"/>
        <v>674</v>
      </c>
    </row>
    <row r="213" spans="1:7" x14ac:dyDescent="0.2">
      <c r="A213" s="71" t="s">
        <v>158</v>
      </c>
      <c r="B213" s="72">
        <v>255</v>
      </c>
      <c r="C213" s="72">
        <v>0</v>
      </c>
      <c r="D213" s="72">
        <f t="shared" si="6"/>
        <v>255</v>
      </c>
      <c r="E213" s="73">
        <v>0</v>
      </c>
      <c r="F213" s="73">
        <v>0</v>
      </c>
      <c r="G213" s="74">
        <f t="shared" si="7"/>
        <v>255</v>
      </c>
    </row>
    <row r="214" spans="1:7" x14ac:dyDescent="0.2">
      <c r="A214" s="71" t="s">
        <v>159</v>
      </c>
      <c r="B214" s="72">
        <v>2360</v>
      </c>
      <c r="C214" s="72">
        <v>1728</v>
      </c>
      <c r="D214" s="72">
        <f t="shared" si="6"/>
        <v>632</v>
      </c>
      <c r="E214" s="73">
        <v>0</v>
      </c>
      <c r="F214" s="73">
        <v>0</v>
      </c>
      <c r="G214" s="74">
        <f t="shared" si="7"/>
        <v>632</v>
      </c>
    </row>
    <row r="215" spans="1:7" x14ac:dyDescent="0.2">
      <c r="A215" s="71" t="s">
        <v>160</v>
      </c>
      <c r="B215" s="72">
        <v>7604</v>
      </c>
      <c r="C215" s="72">
        <v>1648</v>
      </c>
      <c r="D215" s="72">
        <f t="shared" si="6"/>
        <v>5956</v>
      </c>
      <c r="E215" s="73">
        <v>46</v>
      </c>
      <c r="F215" s="73">
        <v>0</v>
      </c>
      <c r="G215" s="74">
        <f t="shared" si="7"/>
        <v>6002</v>
      </c>
    </row>
    <row r="216" spans="1:7" x14ac:dyDescent="0.2">
      <c r="A216" s="71" t="s">
        <v>161</v>
      </c>
      <c r="B216" s="72">
        <v>1906</v>
      </c>
      <c r="C216" s="72">
        <v>0</v>
      </c>
      <c r="D216" s="72">
        <f t="shared" si="6"/>
        <v>1906</v>
      </c>
      <c r="E216" s="73">
        <v>0</v>
      </c>
      <c r="F216" s="73">
        <v>0</v>
      </c>
      <c r="G216" s="74">
        <f t="shared" si="7"/>
        <v>1906</v>
      </c>
    </row>
    <row r="217" spans="1:7" x14ac:dyDescent="0.2">
      <c r="A217" s="71" t="s">
        <v>421</v>
      </c>
      <c r="B217" s="72">
        <f>B205-SUM(B206:B216)</f>
        <v>32138</v>
      </c>
      <c r="C217" s="72">
        <f>C205-SUM(C206:C216)</f>
        <v>4605</v>
      </c>
      <c r="D217" s="72">
        <f t="shared" si="6"/>
        <v>27533</v>
      </c>
      <c r="E217" s="73">
        <f>-SUM(E206:E216)</f>
        <v>-46</v>
      </c>
      <c r="F217" s="73">
        <f>-SUM(F206:F216)</f>
        <v>0</v>
      </c>
      <c r="G217" s="74">
        <f t="shared" si="7"/>
        <v>27487</v>
      </c>
    </row>
    <row r="218" spans="1:7" x14ac:dyDescent="0.2">
      <c r="A218" s="75" t="s">
        <v>456</v>
      </c>
      <c r="B218" s="76">
        <v>14478</v>
      </c>
      <c r="C218" s="76">
        <v>1017</v>
      </c>
      <c r="D218" s="76">
        <f t="shared" si="6"/>
        <v>13461</v>
      </c>
      <c r="E218" s="77">
        <v>0</v>
      </c>
      <c r="F218" s="77">
        <v>0</v>
      </c>
      <c r="G218" s="78">
        <f t="shared" si="7"/>
        <v>13461</v>
      </c>
    </row>
    <row r="219" spans="1:7" x14ac:dyDescent="0.2">
      <c r="A219" s="71" t="s">
        <v>162</v>
      </c>
      <c r="B219" s="72">
        <v>2444</v>
      </c>
      <c r="C219" s="72">
        <v>0</v>
      </c>
      <c r="D219" s="72">
        <f t="shared" si="6"/>
        <v>2444</v>
      </c>
      <c r="E219" s="73">
        <v>0</v>
      </c>
      <c r="F219" s="73">
        <v>0</v>
      </c>
      <c r="G219" s="74">
        <f t="shared" si="7"/>
        <v>2444</v>
      </c>
    </row>
    <row r="220" spans="1:7" x14ac:dyDescent="0.2">
      <c r="A220" s="71" t="s">
        <v>421</v>
      </c>
      <c r="B220" s="72">
        <f>B218-B219</f>
        <v>12034</v>
      </c>
      <c r="C220" s="72">
        <f>C218-C219</f>
        <v>1017</v>
      </c>
      <c r="D220" s="72">
        <f t="shared" si="6"/>
        <v>11017</v>
      </c>
      <c r="E220" s="73">
        <f>-E219</f>
        <v>0</v>
      </c>
      <c r="F220" s="73">
        <f>-F219</f>
        <v>0</v>
      </c>
      <c r="G220" s="74">
        <f t="shared" si="7"/>
        <v>11017</v>
      </c>
    </row>
    <row r="221" spans="1:7" x14ac:dyDescent="0.2">
      <c r="A221" s="75" t="s">
        <v>457</v>
      </c>
      <c r="B221" s="76">
        <v>8663</v>
      </c>
      <c r="C221" s="76">
        <v>1746</v>
      </c>
      <c r="D221" s="76">
        <f t="shared" si="6"/>
        <v>6917</v>
      </c>
      <c r="E221" s="77">
        <v>0</v>
      </c>
      <c r="F221" s="77">
        <v>0</v>
      </c>
      <c r="G221" s="78">
        <f t="shared" si="7"/>
        <v>6917</v>
      </c>
    </row>
    <row r="222" spans="1:7" x14ac:dyDescent="0.2">
      <c r="A222" s="71" t="s">
        <v>163</v>
      </c>
      <c r="B222" s="72">
        <v>1222</v>
      </c>
      <c r="C222" s="72">
        <v>0</v>
      </c>
      <c r="D222" s="72">
        <f t="shared" si="6"/>
        <v>1222</v>
      </c>
      <c r="E222" s="73">
        <v>0</v>
      </c>
      <c r="F222" s="73">
        <v>0</v>
      </c>
      <c r="G222" s="74">
        <f t="shared" si="7"/>
        <v>1222</v>
      </c>
    </row>
    <row r="223" spans="1:7" x14ac:dyDescent="0.2">
      <c r="A223" s="71" t="s">
        <v>421</v>
      </c>
      <c r="B223" s="72">
        <f>(B221-B222)</f>
        <v>7441</v>
      </c>
      <c r="C223" s="72">
        <f>(C221-C222)</f>
        <v>1746</v>
      </c>
      <c r="D223" s="72">
        <f t="shared" si="6"/>
        <v>5695</v>
      </c>
      <c r="E223" s="73">
        <f>-E222</f>
        <v>0</v>
      </c>
      <c r="F223" s="73">
        <f>-F222</f>
        <v>0</v>
      </c>
      <c r="G223" s="74">
        <f t="shared" si="7"/>
        <v>5695</v>
      </c>
    </row>
    <row r="224" spans="1:7" x14ac:dyDescent="0.2">
      <c r="A224" s="75" t="s">
        <v>458</v>
      </c>
      <c r="B224" s="76">
        <v>299677</v>
      </c>
      <c r="C224" s="76">
        <v>970</v>
      </c>
      <c r="D224" s="76">
        <f t="shared" si="6"/>
        <v>298707</v>
      </c>
      <c r="E224" s="77">
        <v>0</v>
      </c>
      <c r="F224" s="77">
        <v>0</v>
      </c>
      <c r="G224" s="78">
        <f t="shared" si="7"/>
        <v>298707</v>
      </c>
    </row>
    <row r="225" spans="1:7" x14ac:dyDescent="0.2">
      <c r="A225" s="71" t="s">
        <v>164</v>
      </c>
      <c r="B225" s="72">
        <v>1783</v>
      </c>
      <c r="C225" s="72">
        <v>0</v>
      </c>
      <c r="D225" s="72">
        <f t="shared" si="6"/>
        <v>1783</v>
      </c>
      <c r="E225" s="73">
        <v>0</v>
      </c>
      <c r="F225" s="73">
        <v>0</v>
      </c>
      <c r="G225" s="74">
        <f t="shared" si="7"/>
        <v>1783</v>
      </c>
    </row>
    <row r="226" spans="1:7" x14ac:dyDescent="0.2">
      <c r="A226" s="71" t="s">
        <v>165</v>
      </c>
      <c r="B226" s="72">
        <v>29827</v>
      </c>
      <c r="C226" s="72">
        <v>0</v>
      </c>
      <c r="D226" s="72">
        <f t="shared" si="6"/>
        <v>29827</v>
      </c>
      <c r="E226" s="73">
        <v>0</v>
      </c>
      <c r="F226" s="73">
        <v>0</v>
      </c>
      <c r="G226" s="74">
        <f t="shared" si="7"/>
        <v>29827</v>
      </c>
    </row>
    <row r="227" spans="1:7" x14ac:dyDescent="0.2">
      <c r="A227" s="71" t="s">
        <v>166</v>
      </c>
      <c r="B227" s="72">
        <v>18571</v>
      </c>
      <c r="C227" s="72">
        <v>0</v>
      </c>
      <c r="D227" s="72">
        <f t="shared" si="6"/>
        <v>18571</v>
      </c>
      <c r="E227" s="73">
        <v>2</v>
      </c>
      <c r="F227" s="73">
        <v>0</v>
      </c>
      <c r="G227" s="74">
        <f t="shared" si="7"/>
        <v>18573</v>
      </c>
    </row>
    <row r="228" spans="1:7" x14ac:dyDescent="0.2">
      <c r="A228" s="71" t="s">
        <v>167</v>
      </c>
      <c r="B228" s="72">
        <v>4148</v>
      </c>
      <c r="C228" s="72">
        <v>0</v>
      </c>
      <c r="D228" s="72">
        <f t="shared" si="6"/>
        <v>4148</v>
      </c>
      <c r="E228" s="73">
        <v>8</v>
      </c>
      <c r="F228" s="73">
        <v>0</v>
      </c>
      <c r="G228" s="74">
        <f t="shared" si="7"/>
        <v>4156</v>
      </c>
    </row>
    <row r="229" spans="1:7" x14ac:dyDescent="0.2">
      <c r="A229" s="71" t="s">
        <v>168</v>
      </c>
      <c r="B229" s="72">
        <v>9060</v>
      </c>
      <c r="C229" s="72">
        <v>0</v>
      </c>
      <c r="D229" s="72">
        <f t="shared" si="6"/>
        <v>9060</v>
      </c>
      <c r="E229" s="73">
        <v>0</v>
      </c>
      <c r="F229" s="73">
        <v>0</v>
      </c>
      <c r="G229" s="74">
        <f t="shared" si="7"/>
        <v>9060</v>
      </c>
    </row>
    <row r="230" spans="1:7" x14ac:dyDescent="0.2">
      <c r="A230" s="71" t="s">
        <v>169</v>
      </c>
      <c r="B230" s="72">
        <v>1097</v>
      </c>
      <c r="C230" s="72">
        <v>0</v>
      </c>
      <c r="D230" s="72">
        <f t="shared" si="6"/>
        <v>1097</v>
      </c>
      <c r="E230" s="73">
        <v>0</v>
      </c>
      <c r="F230" s="73">
        <v>0</v>
      </c>
      <c r="G230" s="74">
        <f t="shared" si="7"/>
        <v>1097</v>
      </c>
    </row>
    <row r="231" spans="1:7" x14ac:dyDescent="0.2">
      <c r="A231" s="71" t="s">
        <v>170</v>
      </c>
      <c r="B231" s="72">
        <v>13909</v>
      </c>
      <c r="C231" s="72">
        <v>0</v>
      </c>
      <c r="D231" s="72">
        <f t="shared" si="6"/>
        <v>13909</v>
      </c>
      <c r="E231" s="73">
        <v>0</v>
      </c>
      <c r="F231" s="73">
        <v>0</v>
      </c>
      <c r="G231" s="74">
        <f t="shared" si="7"/>
        <v>13909</v>
      </c>
    </row>
    <row r="232" spans="1:7" x14ac:dyDescent="0.2">
      <c r="A232" s="71" t="s">
        <v>171</v>
      </c>
      <c r="B232" s="72">
        <v>20263</v>
      </c>
      <c r="C232" s="72">
        <v>0</v>
      </c>
      <c r="D232" s="72">
        <f t="shared" si="6"/>
        <v>20263</v>
      </c>
      <c r="E232" s="73">
        <v>2</v>
      </c>
      <c r="F232" s="73">
        <v>0</v>
      </c>
      <c r="G232" s="74">
        <f t="shared" si="7"/>
        <v>20265</v>
      </c>
    </row>
    <row r="233" spans="1:7" x14ac:dyDescent="0.2">
      <c r="A233" s="71" t="s">
        <v>172</v>
      </c>
      <c r="B233" s="72">
        <v>5127</v>
      </c>
      <c r="C233" s="72">
        <v>0</v>
      </c>
      <c r="D233" s="72">
        <f t="shared" si="6"/>
        <v>5127</v>
      </c>
      <c r="E233" s="73">
        <v>0</v>
      </c>
      <c r="F233" s="73">
        <v>0</v>
      </c>
      <c r="G233" s="74">
        <f t="shared" si="7"/>
        <v>5127</v>
      </c>
    </row>
    <row r="234" spans="1:7" x14ac:dyDescent="0.2">
      <c r="A234" s="71" t="s">
        <v>173</v>
      </c>
      <c r="B234" s="72">
        <v>9562</v>
      </c>
      <c r="C234" s="72">
        <v>0</v>
      </c>
      <c r="D234" s="72">
        <f t="shared" si="6"/>
        <v>9562</v>
      </c>
      <c r="E234" s="73">
        <v>0</v>
      </c>
      <c r="F234" s="73">
        <v>0</v>
      </c>
      <c r="G234" s="74">
        <f t="shared" si="7"/>
        <v>9562</v>
      </c>
    </row>
    <row r="235" spans="1:7" x14ac:dyDescent="0.2">
      <c r="A235" s="71" t="s">
        <v>174</v>
      </c>
      <c r="B235" s="72">
        <v>1447</v>
      </c>
      <c r="C235" s="72">
        <v>0</v>
      </c>
      <c r="D235" s="72">
        <f t="shared" si="6"/>
        <v>1447</v>
      </c>
      <c r="E235" s="73">
        <v>0</v>
      </c>
      <c r="F235" s="73">
        <v>0</v>
      </c>
      <c r="G235" s="74">
        <f t="shared" si="7"/>
        <v>1447</v>
      </c>
    </row>
    <row r="236" spans="1:7" x14ac:dyDescent="0.2">
      <c r="A236" s="71" t="s">
        <v>175</v>
      </c>
      <c r="B236" s="72">
        <v>12693</v>
      </c>
      <c r="C236" s="72">
        <v>0</v>
      </c>
      <c r="D236" s="72">
        <f t="shared" si="6"/>
        <v>12693</v>
      </c>
      <c r="E236" s="73">
        <v>0</v>
      </c>
      <c r="F236" s="73">
        <v>0</v>
      </c>
      <c r="G236" s="74">
        <f t="shared" si="7"/>
        <v>12693</v>
      </c>
    </row>
    <row r="237" spans="1:7" x14ac:dyDescent="0.2">
      <c r="A237" s="71" t="s">
        <v>176</v>
      </c>
      <c r="B237" s="72">
        <v>14054</v>
      </c>
      <c r="C237" s="72">
        <v>0</v>
      </c>
      <c r="D237" s="72">
        <f t="shared" si="6"/>
        <v>14054</v>
      </c>
      <c r="E237" s="73">
        <v>2</v>
      </c>
      <c r="F237" s="73">
        <v>0</v>
      </c>
      <c r="G237" s="74">
        <f t="shared" si="7"/>
        <v>14056</v>
      </c>
    </row>
    <row r="238" spans="1:7" x14ac:dyDescent="0.2">
      <c r="A238" s="71" t="s">
        <v>177</v>
      </c>
      <c r="B238" s="72">
        <v>3481</v>
      </c>
      <c r="C238" s="72">
        <v>0</v>
      </c>
      <c r="D238" s="72">
        <f t="shared" si="6"/>
        <v>3481</v>
      </c>
      <c r="E238" s="73">
        <v>0</v>
      </c>
      <c r="F238" s="73">
        <v>0</v>
      </c>
      <c r="G238" s="74">
        <f t="shared" si="7"/>
        <v>3481</v>
      </c>
    </row>
    <row r="239" spans="1:7" x14ac:dyDescent="0.2">
      <c r="A239" s="71" t="s">
        <v>421</v>
      </c>
      <c r="B239" s="72">
        <f>B224-SUM(B225:B238)</f>
        <v>154655</v>
      </c>
      <c r="C239" s="72">
        <f>C224-SUM(C225:C238)</f>
        <v>970</v>
      </c>
      <c r="D239" s="72">
        <f t="shared" si="6"/>
        <v>153685</v>
      </c>
      <c r="E239" s="73">
        <f>-SUM(E225:E238)</f>
        <v>-14</v>
      </c>
      <c r="F239" s="73">
        <f>-SUM(F225:F238)</f>
        <v>0</v>
      </c>
      <c r="G239" s="74">
        <f t="shared" si="7"/>
        <v>153671</v>
      </c>
    </row>
    <row r="240" spans="1:7" x14ac:dyDescent="0.2">
      <c r="A240" s="75" t="s">
        <v>459</v>
      </c>
      <c r="B240" s="76">
        <v>638029</v>
      </c>
      <c r="C240" s="76">
        <v>262</v>
      </c>
      <c r="D240" s="76">
        <f t="shared" si="6"/>
        <v>637767</v>
      </c>
      <c r="E240" s="77">
        <v>0</v>
      </c>
      <c r="F240" s="77">
        <v>0</v>
      </c>
      <c r="G240" s="78">
        <f t="shared" si="7"/>
        <v>637767</v>
      </c>
    </row>
    <row r="241" spans="1:7" x14ac:dyDescent="0.2">
      <c r="A241" s="71" t="s">
        <v>371</v>
      </c>
      <c r="B241" s="72">
        <v>45072</v>
      </c>
      <c r="C241" s="72">
        <v>6</v>
      </c>
      <c r="D241" s="72">
        <f t="shared" si="6"/>
        <v>45066</v>
      </c>
      <c r="E241" s="73">
        <v>0</v>
      </c>
      <c r="F241" s="73">
        <v>0</v>
      </c>
      <c r="G241" s="74">
        <f t="shared" si="7"/>
        <v>45066</v>
      </c>
    </row>
    <row r="242" spans="1:7" x14ac:dyDescent="0.2">
      <c r="A242" s="71" t="s">
        <v>178</v>
      </c>
      <c r="B242" s="72">
        <v>160184</v>
      </c>
      <c r="C242" s="72">
        <v>30</v>
      </c>
      <c r="D242" s="72">
        <f t="shared" si="6"/>
        <v>160154</v>
      </c>
      <c r="E242" s="73">
        <v>0</v>
      </c>
      <c r="F242" s="73">
        <v>0</v>
      </c>
      <c r="G242" s="74">
        <f t="shared" si="7"/>
        <v>160154</v>
      </c>
    </row>
    <row r="243" spans="1:7" x14ac:dyDescent="0.2">
      <c r="A243" s="71" t="s">
        <v>385</v>
      </c>
      <c r="B243" s="72">
        <v>66835</v>
      </c>
      <c r="C243" s="72">
        <v>46</v>
      </c>
      <c r="D243" s="72">
        <f t="shared" si="6"/>
        <v>66789</v>
      </c>
      <c r="E243" s="73">
        <v>0</v>
      </c>
      <c r="F243" s="73">
        <v>0</v>
      </c>
      <c r="G243" s="74">
        <f t="shared" si="7"/>
        <v>66789</v>
      </c>
    </row>
    <row r="244" spans="1:7" x14ac:dyDescent="0.2">
      <c r="A244" s="71" t="s">
        <v>386</v>
      </c>
      <c r="B244" s="72">
        <v>6253</v>
      </c>
      <c r="C244" s="72">
        <v>0</v>
      </c>
      <c r="D244" s="72">
        <f t="shared" si="6"/>
        <v>6253</v>
      </c>
      <c r="E244" s="73">
        <v>0</v>
      </c>
      <c r="F244" s="73">
        <v>0</v>
      </c>
      <c r="G244" s="74">
        <f t="shared" si="7"/>
        <v>6253</v>
      </c>
    </row>
    <row r="245" spans="1:7" x14ac:dyDescent="0.2">
      <c r="A245" s="71" t="s">
        <v>179</v>
      </c>
      <c r="B245" s="72">
        <v>6489</v>
      </c>
      <c r="C245" s="72">
        <v>0</v>
      </c>
      <c r="D245" s="72">
        <f t="shared" si="6"/>
        <v>6489</v>
      </c>
      <c r="E245" s="73">
        <v>0</v>
      </c>
      <c r="F245" s="73">
        <v>0</v>
      </c>
      <c r="G245" s="74">
        <f t="shared" si="7"/>
        <v>6489</v>
      </c>
    </row>
    <row r="246" spans="1:7" x14ac:dyDescent="0.2">
      <c r="A246" s="71" t="s">
        <v>421</v>
      </c>
      <c r="B246" s="72">
        <f>B240-SUM(B241:B245)</f>
        <v>353196</v>
      </c>
      <c r="C246" s="72">
        <f>C240-SUM(C241:C245)</f>
        <v>180</v>
      </c>
      <c r="D246" s="72">
        <f t="shared" si="6"/>
        <v>353016</v>
      </c>
      <c r="E246" s="73">
        <f>-SUM(E241:E245)</f>
        <v>0</v>
      </c>
      <c r="F246" s="73">
        <f>-SUM(F241:F245)</f>
        <v>0</v>
      </c>
      <c r="G246" s="74">
        <f t="shared" si="7"/>
        <v>353016</v>
      </c>
    </row>
    <row r="247" spans="1:7" x14ac:dyDescent="0.2">
      <c r="A247" s="75" t="s">
        <v>460</v>
      </c>
      <c r="B247" s="76">
        <v>277670</v>
      </c>
      <c r="C247" s="76">
        <v>1467</v>
      </c>
      <c r="D247" s="76">
        <f t="shared" si="6"/>
        <v>276203</v>
      </c>
      <c r="E247" s="77">
        <v>0</v>
      </c>
      <c r="F247" s="77">
        <v>0</v>
      </c>
      <c r="G247" s="78">
        <f t="shared" si="7"/>
        <v>276203</v>
      </c>
    </row>
    <row r="248" spans="1:7" x14ac:dyDescent="0.2">
      <c r="A248" s="71" t="s">
        <v>180</v>
      </c>
      <c r="B248" s="72">
        <v>183643</v>
      </c>
      <c r="C248" s="72">
        <v>1467</v>
      </c>
      <c r="D248" s="72">
        <f t="shared" si="6"/>
        <v>182176</v>
      </c>
      <c r="E248" s="73">
        <v>0</v>
      </c>
      <c r="F248" s="73">
        <v>0</v>
      </c>
      <c r="G248" s="74">
        <f t="shared" si="7"/>
        <v>182176</v>
      </c>
    </row>
    <row r="249" spans="1:7" x14ac:dyDescent="0.2">
      <c r="A249" s="71" t="s">
        <v>421</v>
      </c>
      <c r="B249" s="72">
        <f>(B247-B248)</f>
        <v>94027</v>
      </c>
      <c r="C249" s="72">
        <f>(C247-C248)</f>
        <v>0</v>
      </c>
      <c r="D249" s="72">
        <f t="shared" si="6"/>
        <v>94027</v>
      </c>
      <c r="E249" s="73">
        <f>-E248</f>
        <v>0</v>
      </c>
      <c r="F249" s="73">
        <f>-F248</f>
        <v>0</v>
      </c>
      <c r="G249" s="74">
        <f t="shared" si="7"/>
        <v>94027</v>
      </c>
    </row>
    <row r="250" spans="1:7" x14ac:dyDescent="0.2">
      <c r="A250" s="75" t="s">
        <v>461</v>
      </c>
      <c r="B250" s="76">
        <v>40339</v>
      </c>
      <c r="C250" s="76">
        <v>0</v>
      </c>
      <c r="D250" s="76">
        <f t="shared" si="6"/>
        <v>40339</v>
      </c>
      <c r="E250" s="77">
        <v>0</v>
      </c>
      <c r="F250" s="77">
        <v>0</v>
      </c>
      <c r="G250" s="78">
        <f t="shared" si="7"/>
        <v>40339</v>
      </c>
    </row>
    <row r="251" spans="1:7" x14ac:dyDescent="0.2">
      <c r="A251" s="71" t="s">
        <v>181</v>
      </c>
      <c r="B251" s="72">
        <v>1106</v>
      </c>
      <c r="C251" s="72">
        <v>0</v>
      </c>
      <c r="D251" s="72">
        <f t="shared" si="6"/>
        <v>1106</v>
      </c>
      <c r="E251" s="73">
        <v>0</v>
      </c>
      <c r="F251" s="73">
        <v>0</v>
      </c>
      <c r="G251" s="74">
        <f t="shared" si="7"/>
        <v>1106</v>
      </c>
    </row>
    <row r="252" spans="1:7" x14ac:dyDescent="0.2">
      <c r="A252" s="71" t="s">
        <v>182</v>
      </c>
      <c r="B252" s="72">
        <v>712</v>
      </c>
      <c r="C252" s="72">
        <v>0</v>
      </c>
      <c r="D252" s="72">
        <f t="shared" si="6"/>
        <v>712</v>
      </c>
      <c r="E252" s="73">
        <v>0</v>
      </c>
      <c r="F252" s="73">
        <v>0</v>
      </c>
      <c r="G252" s="74">
        <f t="shared" si="7"/>
        <v>712</v>
      </c>
    </row>
    <row r="253" spans="1:7" x14ac:dyDescent="0.2">
      <c r="A253" s="71" t="s">
        <v>183</v>
      </c>
      <c r="B253" s="72">
        <v>2257</v>
      </c>
      <c r="C253" s="72">
        <v>0</v>
      </c>
      <c r="D253" s="72">
        <f t="shared" si="6"/>
        <v>2257</v>
      </c>
      <c r="E253" s="73">
        <v>0</v>
      </c>
      <c r="F253" s="73">
        <v>0</v>
      </c>
      <c r="G253" s="74">
        <f t="shared" si="7"/>
        <v>2257</v>
      </c>
    </row>
    <row r="254" spans="1:7" x14ac:dyDescent="0.2">
      <c r="A254" s="71" t="s">
        <v>122</v>
      </c>
      <c r="B254" s="72">
        <v>472</v>
      </c>
      <c r="C254" s="72">
        <v>0</v>
      </c>
      <c r="D254" s="72">
        <f t="shared" si="6"/>
        <v>472</v>
      </c>
      <c r="E254" s="73">
        <v>0</v>
      </c>
      <c r="F254" s="73">
        <v>0</v>
      </c>
      <c r="G254" s="74">
        <f t="shared" si="7"/>
        <v>472</v>
      </c>
    </row>
    <row r="255" spans="1:7" x14ac:dyDescent="0.2">
      <c r="A255" s="71" t="s">
        <v>184</v>
      </c>
      <c r="B255" s="72">
        <v>1319</v>
      </c>
      <c r="C255" s="72">
        <v>0</v>
      </c>
      <c r="D255" s="72">
        <f t="shared" si="6"/>
        <v>1319</v>
      </c>
      <c r="E255" s="73">
        <v>0</v>
      </c>
      <c r="F255" s="73">
        <v>0</v>
      </c>
      <c r="G255" s="74">
        <f t="shared" si="7"/>
        <v>1319</v>
      </c>
    </row>
    <row r="256" spans="1:7" x14ac:dyDescent="0.2">
      <c r="A256" s="71" t="s">
        <v>185</v>
      </c>
      <c r="B256" s="72">
        <v>134</v>
      </c>
      <c r="C256" s="72">
        <v>0</v>
      </c>
      <c r="D256" s="72">
        <f t="shared" si="6"/>
        <v>134</v>
      </c>
      <c r="E256" s="73">
        <v>0</v>
      </c>
      <c r="F256" s="73">
        <v>0</v>
      </c>
      <c r="G256" s="74">
        <f t="shared" si="7"/>
        <v>134</v>
      </c>
    </row>
    <row r="257" spans="1:7" x14ac:dyDescent="0.2">
      <c r="A257" s="71" t="s">
        <v>186</v>
      </c>
      <c r="B257" s="72">
        <v>2768</v>
      </c>
      <c r="C257" s="72">
        <v>0</v>
      </c>
      <c r="D257" s="72">
        <f t="shared" si="6"/>
        <v>2768</v>
      </c>
      <c r="E257" s="73">
        <v>0</v>
      </c>
      <c r="F257" s="73">
        <v>0</v>
      </c>
      <c r="G257" s="74">
        <f t="shared" si="7"/>
        <v>2768</v>
      </c>
    </row>
    <row r="258" spans="1:7" x14ac:dyDescent="0.2">
      <c r="A258" s="71" t="s">
        <v>187</v>
      </c>
      <c r="B258" s="72">
        <v>491</v>
      </c>
      <c r="C258" s="72">
        <v>0</v>
      </c>
      <c r="D258" s="72">
        <f t="shared" si="6"/>
        <v>491</v>
      </c>
      <c r="E258" s="73">
        <v>0</v>
      </c>
      <c r="F258" s="73">
        <v>0</v>
      </c>
      <c r="G258" s="74">
        <f t="shared" si="7"/>
        <v>491</v>
      </c>
    </row>
    <row r="259" spans="1:7" x14ac:dyDescent="0.2">
      <c r="A259" s="71" t="s">
        <v>421</v>
      </c>
      <c r="B259" s="72">
        <f>B250-SUM(B251:B258)</f>
        <v>31080</v>
      </c>
      <c r="C259" s="72">
        <f>C250-SUM(C251:C258)</f>
        <v>0</v>
      </c>
      <c r="D259" s="72">
        <f t="shared" si="6"/>
        <v>31080</v>
      </c>
      <c r="E259" s="73">
        <f>-SUM(E251:E258)</f>
        <v>0</v>
      </c>
      <c r="F259" s="73">
        <f>-SUM(F251:F258)</f>
        <v>0</v>
      </c>
      <c r="G259" s="74">
        <f t="shared" si="7"/>
        <v>31080</v>
      </c>
    </row>
    <row r="260" spans="1:7" x14ac:dyDescent="0.2">
      <c r="A260" s="75" t="s">
        <v>462</v>
      </c>
      <c r="B260" s="76">
        <v>8519</v>
      </c>
      <c r="C260" s="76">
        <v>1744</v>
      </c>
      <c r="D260" s="76">
        <f t="shared" si="6"/>
        <v>6775</v>
      </c>
      <c r="E260" s="77">
        <v>0</v>
      </c>
      <c r="F260" s="77">
        <v>0</v>
      </c>
      <c r="G260" s="78">
        <f t="shared" si="7"/>
        <v>6775</v>
      </c>
    </row>
    <row r="261" spans="1:7" x14ac:dyDescent="0.2">
      <c r="A261" s="71" t="s">
        <v>188</v>
      </c>
      <c r="B261" s="72">
        <v>995</v>
      </c>
      <c r="C261" s="72">
        <v>56</v>
      </c>
      <c r="D261" s="72">
        <f t="shared" si="6"/>
        <v>939</v>
      </c>
      <c r="E261" s="73">
        <v>0</v>
      </c>
      <c r="F261" s="73">
        <v>0</v>
      </c>
      <c r="G261" s="74">
        <f t="shared" si="7"/>
        <v>939</v>
      </c>
    </row>
    <row r="262" spans="1:7" x14ac:dyDescent="0.2">
      <c r="A262" s="71" t="s">
        <v>421</v>
      </c>
      <c r="B262" s="72">
        <f>(B260-B261)</f>
        <v>7524</v>
      </c>
      <c r="C262" s="72">
        <f>(C260-C261)</f>
        <v>1688</v>
      </c>
      <c r="D262" s="72">
        <f t="shared" si="6"/>
        <v>5836</v>
      </c>
      <c r="E262" s="73">
        <f>-E261</f>
        <v>0</v>
      </c>
      <c r="F262" s="73">
        <f>-F261</f>
        <v>0</v>
      </c>
      <c r="G262" s="74">
        <f t="shared" si="7"/>
        <v>5836</v>
      </c>
    </row>
    <row r="263" spans="1:7" x14ac:dyDescent="0.2">
      <c r="A263" s="75" t="s">
        <v>463</v>
      </c>
      <c r="B263" s="76">
        <v>19227</v>
      </c>
      <c r="C263" s="76">
        <v>1692</v>
      </c>
      <c r="D263" s="76">
        <f t="shared" si="6"/>
        <v>17535</v>
      </c>
      <c r="E263" s="77">
        <v>0</v>
      </c>
      <c r="F263" s="77">
        <v>0</v>
      </c>
      <c r="G263" s="78">
        <f t="shared" si="7"/>
        <v>17535</v>
      </c>
    </row>
    <row r="264" spans="1:7" x14ac:dyDescent="0.2">
      <c r="A264" s="71" t="s">
        <v>189</v>
      </c>
      <c r="B264" s="72">
        <v>814</v>
      </c>
      <c r="C264" s="72">
        <v>0</v>
      </c>
      <c r="D264" s="72">
        <f t="shared" si="6"/>
        <v>814</v>
      </c>
      <c r="E264" s="73">
        <v>0</v>
      </c>
      <c r="F264" s="73">
        <v>0</v>
      </c>
      <c r="G264" s="74">
        <f t="shared" si="7"/>
        <v>814</v>
      </c>
    </row>
    <row r="265" spans="1:7" x14ac:dyDescent="0.2">
      <c r="A265" s="71" t="s">
        <v>190</v>
      </c>
      <c r="B265" s="72">
        <v>340</v>
      </c>
      <c r="C265" s="72">
        <v>0</v>
      </c>
      <c r="D265" s="72">
        <f t="shared" ref="D265:D328" si="8">(B265-C265)</f>
        <v>340</v>
      </c>
      <c r="E265" s="73">
        <v>0</v>
      </c>
      <c r="F265" s="73">
        <v>0</v>
      </c>
      <c r="G265" s="74">
        <f t="shared" si="7"/>
        <v>340</v>
      </c>
    </row>
    <row r="266" spans="1:7" x14ac:dyDescent="0.2">
      <c r="A266" s="71" t="s">
        <v>191</v>
      </c>
      <c r="B266" s="72">
        <v>3068</v>
      </c>
      <c r="C266" s="72">
        <v>0</v>
      </c>
      <c r="D266" s="72">
        <f t="shared" si="8"/>
        <v>3068</v>
      </c>
      <c r="E266" s="73">
        <v>0</v>
      </c>
      <c r="F266" s="73">
        <v>0</v>
      </c>
      <c r="G266" s="74">
        <f t="shared" ref="G266:G330" si="9">SUM(D266:F266)</f>
        <v>3068</v>
      </c>
    </row>
    <row r="267" spans="1:7" x14ac:dyDescent="0.2">
      <c r="A267" s="71" t="s">
        <v>421</v>
      </c>
      <c r="B267" s="72">
        <f>B263-SUM(B264:B266)</f>
        <v>15005</v>
      </c>
      <c r="C267" s="72">
        <f>C263-SUM(C264:C266)</f>
        <v>1692</v>
      </c>
      <c r="D267" s="72">
        <f t="shared" si="8"/>
        <v>13313</v>
      </c>
      <c r="E267" s="73">
        <f>-SUM(E264:E266)</f>
        <v>0</v>
      </c>
      <c r="F267" s="73">
        <f>-SUM(F264:F266)</f>
        <v>0</v>
      </c>
      <c r="G267" s="74">
        <f t="shared" si="9"/>
        <v>13313</v>
      </c>
    </row>
    <row r="268" spans="1:7" x14ac:dyDescent="0.2">
      <c r="A268" s="75" t="s">
        <v>464</v>
      </c>
      <c r="B268" s="76">
        <v>330302</v>
      </c>
      <c r="C268" s="76">
        <v>190</v>
      </c>
      <c r="D268" s="76">
        <f t="shared" si="8"/>
        <v>330112</v>
      </c>
      <c r="E268" s="77">
        <v>0</v>
      </c>
      <c r="F268" s="77">
        <v>0</v>
      </c>
      <c r="G268" s="78">
        <f t="shared" si="9"/>
        <v>330112</v>
      </c>
    </row>
    <row r="269" spans="1:7" x14ac:dyDescent="0.2">
      <c r="A269" s="71" t="s">
        <v>192</v>
      </c>
      <c r="B269" s="72">
        <v>1521</v>
      </c>
      <c r="C269" s="72">
        <v>0</v>
      </c>
      <c r="D269" s="72">
        <f t="shared" si="8"/>
        <v>1521</v>
      </c>
      <c r="E269" s="73">
        <v>0</v>
      </c>
      <c r="F269" s="73">
        <v>0</v>
      </c>
      <c r="G269" s="74">
        <f t="shared" si="9"/>
        <v>1521</v>
      </c>
    </row>
    <row r="270" spans="1:7" x14ac:dyDescent="0.2">
      <c r="A270" s="71" t="s">
        <v>193</v>
      </c>
      <c r="B270" s="72">
        <v>50389</v>
      </c>
      <c r="C270" s="72">
        <v>70</v>
      </c>
      <c r="D270" s="72">
        <f t="shared" si="8"/>
        <v>50319</v>
      </c>
      <c r="E270" s="73">
        <v>0</v>
      </c>
      <c r="F270" s="73">
        <v>0</v>
      </c>
      <c r="G270" s="74">
        <f t="shared" si="9"/>
        <v>50319</v>
      </c>
    </row>
    <row r="271" spans="1:7" x14ac:dyDescent="0.2">
      <c r="A271" s="71" t="s">
        <v>194</v>
      </c>
      <c r="B271" s="72">
        <v>1175</v>
      </c>
      <c r="C271" s="72">
        <v>0</v>
      </c>
      <c r="D271" s="72">
        <f t="shared" si="8"/>
        <v>1175</v>
      </c>
      <c r="E271" s="73">
        <v>0</v>
      </c>
      <c r="F271" s="73">
        <v>0</v>
      </c>
      <c r="G271" s="74">
        <f t="shared" si="9"/>
        <v>1175</v>
      </c>
    </row>
    <row r="272" spans="1:7" x14ac:dyDescent="0.2">
      <c r="A272" s="71" t="s">
        <v>195</v>
      </c>
      <c r="B272" s="72">
        <v>3858</v>
      </c>
      <c r="C272" s="72">
        <v>0</v>
      </c>
      <c r="D272" s="72">
        <f t="shared" si="8"/>
        <v>3858</v>
      </c>
      <c r="E272" s="73">
        <v>0</v>
      </c>
      <c r="F272" s="73">
        <v>0</v>
      </c>
      <c r="G272" s="74">
        <f t="shared" si="9"/>
        <v>3858</v>
      </c>
    </row>
    <row r="273" spans="1:7" x14ac:dyDescent="0.2">
      <c r="A273" s="71" t="s">
        <v>196</v>
      </c>
      <c r="B273" s="72">
        <v>2393</v>
      </c>
      <c r="C273" s="72">
        <v>0</v>
      </c>
      <c r="D273" s="72">
        <f t="shared" si="8"/>
        <v>2393</v>
      </c>
      <c r="E273" s="73">
        <v>0</v>
      </c>
      <c r="F273" s="73">
        <v>0</v>
      </c>
      <c r="G273" s="74">
        <f t="shared" si="9"/>
        <v>2393</v>
      </c>
    </row>
    <row r="274" spans="1:7" x14ac:dyDescent="0.2">
      <c r="A274" s="71" t="s">
        <v>197</v>
      </c>
      <c r="B274" s="72">
        <v>12755</v>
      </c>
      <c r="C274" s="72">
        <v>0</v>
      </c>
      <c r="D274" s="72">
        <f t="shared" si="8"/>
        <v>12755</v>
      </c>
      <c r="E274" s="73">
        <v>0</v>
      </c>
      <c r="F274" s="73">
        <v>0</v>
      </c>
      <c r="G274" s="74">
        <f t="shared" si="9"/>
        <v>12755</v>
      </c>
    </row>
    <row r="275" spans="1:7" x14ac:dyDescent="0.2">
      <c r="A275" s="71" t="s">
        <v>421</v>
      </c>
      <c r="B275" s="72">
        <f>B268-SUM(B269:B274)</f>
        <v>258211</v>
      </c>
      <c r="C275" s="72">
        <f>C268-SUM(C269:C274)</f>
        <v>120</v>
      </c>
      <c r="D275" s="72">
        <f t="shared" si="8"/>
        <v>258091</v>
      </c>
      <c r="E275" s="73">
        <f>-SUM(E269:E274)</f>
        <v>0</v>
      </c>
      <c r="F275" s="73">
        <f>-SUM(F269:F274)</f>
        <v>0</v>
      </c>
      <c r="G275" s="74">
        <f t="shared" si="9"/>
        <v>258091</v>
      </c>
    </row>
    <row r="276" spans="1:7" x14ac:dyDescent="0.2">
      <c r="A276" s="75" t="s">
        <v>465</v>
      </c>
      <c r="B276" s="76">
        <v>332989</v>
      </c>
      <c r="C276" s="76">
        <v>4957</v>
      </c>
      <c r="D276" s="76">
        <f t="shared" si="8"/>
        <v>328032</v>
      </c>
      <c r="E276" s="77">
        <v>0</v>
      </c>
      <c r="F276" s="77">
        <v>0</v>
      </c>
      <c r="G276" s="78">
        <f t="shared" si="9"/>
        <v>328032</v>
      </c>
    </row>
    <row r="277" spans="1:7" x14ac:dyDescent="0.2">
      <c r="A277" s="71" t="s">
        <v>198</v>
      </c>
      <c r="B277" s="72">
        <v>4551</v>
      </c>
      <c r="C277" s="72">
        <v>4</v>
      </c>
      <c r="D277" s="72">
        <f t="shared" si="8"/>
        <v>4547</v>
      </c>
      <c r="E277" s="73">
        <v>0</v>
      </c>
      <c r="F277" s="73">
        <v>0</v>
      </c>
      <c r="G277" s="74">
        <f t="shared" si="9"/>
        <v>4547</v>
      </c>
    </row>
    <row r="278" spans="1:7" x14ac:dyDescent="0.2">
      <c r="A278" s="71" t="s">
        <v>199</v>
      </c>
      <c r="B278" s="72">
        <v>1740</v>
      </c>
      <c r="C278" s="72">
        <v>0</v>
      </c>
      <c r="D278" s="72">
        <f t="shared" si="8"/>
        <v>1740</v>
      </c>
      <c r="E278" s="73">
        <v>0</v>
      </c>
      <c r="F278" s="73">
        <v>0</v>
      </c>
      <c r="G278" s="74">
        <f t="shared" si="9"/>
        <v>1740</v>
      </c>
    </row>
    <row r="279" spans="1:7" x14ac:dyDescent="0.2">
      <c r="A279" s="71" t="s">
        <v>200</v>
      </c>
      <c r="B279" s="72">
        <v>455</v>
      </c>
      <c r="C279" s="72">
        <v>0</v>
      </c>
      <c r="D279" s="72">
        <f t="shared" si="8"/>
        <v>455</v>
      </c>
      <c r="E279" s="73">
        <v>0</v>
      </c>
      <c r="F279" s="73">
        <v>0</v>
      </c>
      <c r="G279" s="74">
        <f t="shared" si="9"/>
        <v>455</v>
      </c>
    </row>
    <row r="280" spans="1:7" x14ac:dyDescent="0.2">
      <c r="A280" s="71" t="s">
        <v>201</v>
      </c>
      <c r="B280" s="72">
        <v>57041</v>
      </c>
      <c r="C280" s="72">
        <v>132</v>
      </c>
      <c r="D280" s="72">
        <f t="shared" si="8"/>
        <v>56909</v>
      </c>
      <c r="E280" s="73">
        <v>0</v>
      </c>
      <c r="F280" s="73">
        <v>0</v>
      </c>
      <c r="G280" s="74">
        <f t="shared" si="9"/>
        <v>56909</v>
      </c>
    </row>
    <row r="281" spans="1:7" x14ac:dyDescent="0.2">
      <c r="A281" s="71" t="s">
        <v>202</v>
      </c>
      <c r="B281" s="72">
        <v>516</v>
      </c>
      <c r="C281" s="72">
        <v>0</v>
      </c>
      <c r="D281" s="72">
        <f t="shared" si="8"/>
        <v>516</v>
      </c>
      <c r="E281" s="73">
        <v>0</v>
      </c>
      <c r="F281" s="73">
        <v>0</v>
      </c>
      <c r="G281" s="74">
        <f t="shared" si="9"/>
        <v>516</v>
      </c>
    </row>
    <row r="282" spans="1:7" x14ac:dyDescent="0.2">
      <c r="A282" s="71" t="s">
        <v>421</v>
      </c>
      <c r="B282" s="72">
        <f>B276-SUM(B277:B281)</f>
        <v>268686</v>
      </c>
      <c r="C282" s="72">
        <f>C276-SUM(C277:C281)</f>
        <v>4821</v>
      </c>
      <c r="D282" s="72">
        <f t="shared" si="8"/>
        <v>263865</v>
      </c>
      <c r="E282" s="73">
        <f>-SUM(E277:E281)</f>
        <v>0</v>
      </c>
      <c r="F282" s="73">
        <f>-SUM(F277:F281)</f>
        <v>0</v>
      </c>
      <c r="G282" s="74">
        <f t="shared" si="9"/>
        <v>263865</v>
      </c>
    </row>
    <row r="283" spans="1:7" x14ac:dyDescent="0.2">
      <c r="A283" s="75" t="s">
        <v>466</v>
      </c>
      <c r="B283" s="76">
        <v>147203</v>
      </c>
      <c r="C283" s="76">
        <v>1700</v>
      </c>
      <c r="D283" s="76">
        <f t="shared" si="8"/>
        <v>145503</v>
      </c>
      <c r="E283" s="77">
        <v>0</v>
      </c>
      <c r="F283" s="77">
        <v>0</v>
      </c>
      <c r="G283" s="78">
        <f t="shared" si="9"/>
        <v>145503</v>
      </c>
    </row>
    <row r="284" spans="1:7" x14ac:dyDescent="0.2">
      <c r="A284" s="71" t="s">
        <v>203</v>
      </c>
      <c r="B284" s="72">
        <v>817</v>
      </c>
      <c r="C284" s="72">
        <v>0</v>
      </c>
      <c r="D284" s="72">
        <f t="shared" si="8"/>
        <v>817</v>
      </c>
      <c r="E284" s="73">
        <v>0</v>
      </c>
      <c r="F284" s="73">
        <v>0</v>
      </c>
      <c r="G284" s="74">
        <f t="shared" si="9"/>
        <v>817</v>
      </c>
    </row>
    <row r="285" spans="1:7" x14ac:dyDescent="0.2">
      <c r="A285" s="71" t="s">
        <v>204</v>
      </c>
      <c r="B285" s="72">
        <v>324</v>
      </c>
      <c r="C285" s="72">
        <v>0</v>
      </c>
      <c r="D285" s="72">
        <f t="shared" si="8"/>
        <v>324</v>
      </c>
      <c r="E285" s="73">
        <v>0</v>
      </c>
      <c r="F285" s="73">
        <v>0</v>
      </c>
      <c r="G285" s="74">
        <f t="shared" si="9"/>
        <v>324</v>
      </c>
    </row>
    <row r="286" spans="1:7" x14ac:dyDescent="0.2">
      <c r="A286" s="71" t="s">
        <v>449</v>
      </c>
      <c r="B286" s="72">
        <v>2005</v>
      </c>
      <c r="C286" s="72">
        <v>0</v>
      </c>
      <c r="D286" s="72">
        <f t="shared" si="8"/>
        <v>2005</v>
      </c>
      <c r="E286" s="73">
        <v>0</v>
      </c>
      <c r="F286" s="73">
        <v>0</v>
      </c>
      <c r="G286" s="74">
        <f t="shared" si="9"/>
        <v>2005</v>
      </c>
    </row>
    <row r="287" spans="1:7" x14ac:dyDescent="0.2">
      <c r="A287" s="71" t="s">
        <v>205</v>
      </c>
      <c r="B287" s="72">
        <v>15725</v>
      </c>
      <c r="C287" s="72">
        <v>24</v>
      </c>
      <c r="D287" s="72">
        <f t="shared" si="8"/>
        <v>15701</v>
      </c>
      <c r="E287" s="73">
        <v>0</v>
      </c>
      <c r="F287" s="73">
        <v>0</v>
      </c>
      <c r="G287" s="74">
        <f t="shared" si="9"/>
        <v>15701</v>
      </c>
    </row>
    <row r="288" spans="1:7" x14ac:dyDescent="0.2">
      <c r="A288" s="71" t="s">
        <v>421</v>
      </c>
      <c r="B288" s="72">
        <f>B283-SUM(B284:B287)</f>
        <v>128332</v>
      </c>
      <c r="C288" s="72">
        <f>C283-SUM(C284:C287)</f>
        <v>1676</v>
      </c>
      <c r="D288" s="72">
        <f t="shared" si="8"/>
        <v>126656</v>
      </c>
      <c r="E288" s="73">
        <f>-SUM(E284:E287)</f>
        <v>0</v>
      </c>
      <c r="F288" s="73">
        <f>-SUM(F284:F287)</f>
        <v>0</v>
      </c>
      <c r="G288" s="74">
        <f t="shared" si="9"/>
        <v>126656</v>
      </c>
    </row>
    <row r="289" spans="1:7" x14ac:dyDescent="0.2">
      <c r="A289" s="75" t="s">
        <v>467</v>
      </c>
      <c r="B289" s="76">
        <v>2551290</v>
      </c>
      <c r="C289" s="76">
        <v>9362</v>
      </c>
      <c r="D289" s="76">
        <f t="shared" si="8"/>
        <v>2541928</v>
      </c>
      <c r="E289" s="77">
        <v>0</v>
      </c>
      <c r="F289" s="77">
        <v>0</v>
      </c>
      <c r="G289" s="78">
        <f t="shared" si="9"/>
        <v>2541928</v>
      </c>
    </row>
    <row r="290" spans="1:7" x14ac:dyDescent="0.2">
      <c r="A290" s="71" t="s">
        <v>367</v>
      </c>
      <c r="B290" s="72">
        <v>37239</v>
      </c>
      <c r="C290" s="72">
        <v>0</v>
      </c>
      <c r="D290" s="72">
        <f t="shared" si="8"/>
        <v>37239</v>
      </c>
      <c r="E290" s="73">
        <v>0</v>
      </c>
      <c r="F290" s="73">
        <v>0</v>
      </c>
      <c r="G290" s="74">
        <f t="shared" si="9"/>
        <v>37239</v>
      </c>
    </row>
    <row r="291" spans="1:7" x14ac:dyDescent="0.2">
      <c r="A291" s="71" t="s">
        <v>73</v>
      </c>
      <c r="B291" s="72">
        <v>2976</v>
      </c>
      <c r="C291" s="72">
        <v>0</v>
      </c>
      <c r="D291" s="72">
        <f t="shared" si="8"/>
        <v>2976</v>
      </c>
      <c r="E291" s="73">
        <v>0</v>
      </c>
      <c r="F291" s="73">
        <v>0</v>
      </c>
      <c r="G291" s="74">
        <f t="shared" si="9"/>
        <v>2976</v>
      </c>
    </row>
    <row r="292" spans="1:7" x14ac:dyDescent="0.2">
      <c r="A292" s="71" t="s">
        <v>74</v>
      </c>
      <c r="B292" s="72">
        <v>5755</v>
      </c>
      <c r="C292" s="72">
        <v>0</v>
      </c>
      <c r="D292" s="72">
        <f t="shared" si="8"/>
        <v>5755</v>
      </c>
      <c r="E292" s="73">
        <v>0</v>
      </c>
      <c r="F292" s="73">
        <v>0</v>
      </c>
      <c r="G292" s="74">
        <f t="shared" si="9"/>
        <v>5755</v>
      </c>
    </row>
    <row r="293" spans="1:7" x14ac:dyDescent="0.2">
      <c r="A293" s="71" t="s">
        <v>75</v>
      </c>
      <c r="B293" s="72">
        <v>3099</v>
      </c>
      <c r="C293" s="72">
        <v>0</v>
      </c>
      <c r="D293" s="72">
        <f t="shared" si="8"/>
        <v>3099</v>
      </c>
      <c r="E293" s="73">
        <v>0</v>
      </c>
      <c r="F293" s="73">
        <v>0</v>
      </c>
      <c r="G293" s="74">
        <f t="shared" si="9"/>
        <v>3099</v>
      </c>
    </row>
    <row r="294" spans="1:7" x14ac:dyDescent="0.2">
      <c r="A294" s="71" t="s">
        <v>76</v>
      </c>
      <c r="B294" s="72">
        <v>47885</v>
      </c>
      <c r="C294" s="72">
        <v>0</v>
      </c>
      <c r="D294" s="72">
        <f t="shared" si="8"/>
        <v>47885</v>
      </c>
      <c r="E294" s="73">
        <v>0</v>
      </c>
      <c r="F294" s="73">
        <v>0</v>
      </c>
      <c r="G294" s="74">
        <f t="shared" si="9"/>
        <v>47885</v>
      </c>
    </row>
    <row r="295" spans="1:7" x14ac:dyDescent="0.2">
      <c r="A295" s="71" t="s">
        <v>534</v>
      </c>
      <c r="B295" s="72">
        <v>41441</v>
      </c>
      <c r="C295" s="72">
        <v>0</v>
      </c>
      <c r="D295" s="72">
        <f>(B295-C295)</f>
        <v>41441</v>
      </c>
      <c r="E295" s="73">
        <v>0</v>
      </c>
      <c r="F295" s="73">
        <v>0</v>
      </c>
      <c r="G295" s="74">
        <f>SUM(D295:F295)</f>
        <v>41441</v>
      </c>
    </row>
    <row r="296" spans="1:7" x14ac:dyDescent="0.2">
      <c r="A296" s="71" t="s">
        <v>492</v>
      </c>
      <c r="B296" s="72">
        <v>47534</v>
      </c>
      <c r="C296" s="72">
        <v>0</v>
      </c>
      <c r="D296" s="72">
        <f t="shared" si="8"/>
        <v>47534</v>
      </c>
      <c r="E296" s="73">
        <v>0</v>
      </c>
      <c r="F296" s="73">
        <v>0</v>
      </c>
      <c r="G296" s="74">
        <f t="shared" si="9"/>
        <v>47534</v>
      </c>
    </row>
    <row r="297" spans="1:7" x14ac:dyDescent="0.2">
      <c r="A297" s="71" t="s">
        <v>77</v>
      </c>
      <c r="B297" s="72">
        <v>2361</v>
      </c>
      <c r="C297" s="72">
        <v>0</v>
      </c>
      <c r="D297" s="72">
        <f t="shared" si="8"/>
        <v>2361</v>
      </c>
      <c r="E297" s="73">
        <v>0</v>
      </c>
      <c r="F297" s="73">
        <v>0</v>
      </c>
      <c r="G297" s="74">
        <f t="shared" si="9"/>
        <v>2361</v>
      </c>
    </row>
    <row r="298" spans="1:7" x14ac:dyDescent="0.2">
      <c r="A298" s="71" t="s">
        <v>78</v>
      </c>
      <c r="B298" s="72">
        <v>11850</v>
      </c>
      <c r="C298" s="72">
        <v>0</v>
      </c>
      <c r="D298" s="72">
        <f t="shared" si="8"/>
        <v>11850</v>
      </c>
      <c r="E298" s="73">
        <v>0</v>
      </c>
      <c r="F298" s="73">
        <v>0</v>
      </c>
      <c r="G298" s="74">
        <f t="shared" si="9"/>
        <v>11850</v>
      </c>
    </row>
    <row r="299" spans="1:7" x14ac:dyDescent="0.2">
      <c r="A299" s="71" t="s">
        <v>79</v>
      </c>
      <c r="B299" s="72">
        <v>924</v>
      </c>
      <c r="C299" s="72">
        <v>0</v>
      </c>
      <c r="D299" s="72">
        <f t="shared" si="8"/>
        <v>924</v>
      </c>
      <c r="E299" s="73">
        <v>0</v>
      </c>
      <c r="F299" s="73">
        <v>0</v>
      </c>
      <c r="G299" s="74">
        <f t="shared" si="9"/>
        <v>924</v>
      </c>
    </row>
    <row r="300" spans="1:7" x14ac:dyDescent="0.2">
      <c r="A300" s="71" t="s">
        <v>80</v>
      </c>
      <c r="B300" s="72">
        <v>227395</v>
      </c>
      <c r="C300" s="72">
        <v>0</v>
      </c>
      <c r="D300" s="72">
        <f t="shared" si="8"/>
        <v>227395</v>
      </c>
      <c r="E300" s="73">
        <v>0</v>
      </c>
      <c r="F300" s="73">
        <v>0</v>
      </c>
      <c r="G300" s="74">
        <f t="shared" si="9"/>
        <v>227395</v>
      </c>
    </row>
    <row r="301" spans="1:7" x14ac:dyDescent="0.2">
      <c r="A301" s="71" t="s">
        <v>81</v>
      </c>
      <c r="B301" s="72">
        <v>21957</v>
      </c>
      <c r="C301" s="72">
        <v>0</v>
      </c>
      <c r="D301" s="72">
        <f t="shared" si="8"/>
        <v>21957</v>
      </c>
      <c r="E301" s="73">
        <v>0</v>
      </c>
      <c r="F301" s="73">
        <v>0</v>
      </c>
      <c r="G301" s="74">
        <f t="shared" si="9"/>
        <v>21957</v>
      </c>
    </row>
    <row r="302" spans="1:7" x14ac:dyDescent="0.2">
      <c r="A302" s="71" t="s">
        <v>82</v>
      </c>
      <c r="B302" s="72">
        <v>63290</v>
      </c>
      <c r="C302" s="72">
        <v>18</v>
      </c>
      <c r="D302" s="72">
        <f t="shared" si="8"/>
        <v>63272</v>
      </c>
      <c r="E302" s="73">
        <v>0</v>
      </c>
      <c r="F302" s="73">
        <v>0</v>
      </c>
      <c r="G302" s="74">
        <f t="shared" si="9"/>
        <v>63272</v>
      </c>
    </row>
    <row r="303" spans="1:7" x14ac:dyDescent="0.2">
      <c r="A303" s="71" t="s">
        <v>83</v>
      </c>
      <c r="B303" s="72">
        <v>92</v>
      </c>
      <c r="C303" s="72">
        <v>0</v>
      </c>
      <c r="D303" s="72">
        <f t="shared" si="8"/>
        <v>92</v>
      </c>
      <c r="E303" s="73">
        <v>0</v>
      </c>
      <c r="F303" s="73">
        <v>0</v>
      </c>
      <c r="G303" s="74">
        <f t="shared" si="9"/>
        <v>92</v>
      </c>
    </row>
    <row r="304" spans="1:7" x14ac:dyDescent="0.2">
      <c r="A304" s="71" t="s">
        <v>84</v>
      </c>
      <c r="B304" s="72">
        <v>18</v>
      </c>
      <c r="C304" s="72">
        <v>0</v>
      </c>
      <c r="D304" s="72">
        <f t="shared" si="8"/>
        <v>18</v>
      </c>
      <c r="E304" s="73">
        <v>0</v>
      </c>
      <c r="F304" s="73">
        <v>0</v>
      </c>
      <c r="G304" s="74">
        <f t="shared" si="9"/>
        <v>18</v>
      </c>
    </row>
    <row r="305" spans="1:7" x14ac:dyDescent="0.2">
      <c r="A305" s="71" t="s">
        <v>366</v>
      </c>
      <c r="B305" s="72">
        <v>12402</v>
      </c>
      <c r="C305" s="72">
        <v>0</v>
      </c>
      <c r="D305" s="72">
        <f t="shared" si="8"/>
        <v>12402</v>
      </c>
      <c r="E305" s="73">
        <v>0</v>
      </c>
      <c r="F305" s="73">
        <v>0</v>
      </c>
      <c r="G305" s="74">
        <f t="shared" si="9"/>
        <v>12402</v>
      </c>
    </row>
    <row r="306" spans="1:7" x14ac:dyDescent="0.2">
      <c r="A306" s="71" t="s">
        <v>85</v>
      </c>
      <c r="B306" s="72">
        <v>858</v>
      </c>
      <c r="C306" s="72">
        <v>0</v>
      </c>
      <c r="D306" s="72">
        <f t="shared" si="8"/>
        <v>858</v>
      </c>
      <c r="E306" s="73">
        <v>0</v>
      </c>
      <c r="F306" s="73">
        <v>0</v>
      </c>
      <c r="G306" s="74">
        <f t="shared" si="9"/>
        <v>858</v>
      </c>
    </row>
    <row r="307" spans="1:7" x14ac:dyDescent="0.2">
      <c r="A307" s="71" t="s">
        <v>86</v>
      </c>
      <c r="B307" s="72">
        <v>414751</v>
      </c>
      <c r="C307" s="72">
        <v>2425</v>
      </c>
      <c r="D307" s="72">
        <f t="shared" si="8"/>
        <v>412326</v>
      </c>
      <c r="E307" s="73">
        <v>0</v>
      </c>
      <c r="F307" s="73">
        <v>0</v>
      </c>
      <c r="G307" s="74">
        <f t="shared" si="9"/>
        <v>412326</v>
      </c>
    </row>
    <row r="308" spans="1:7" x14ac:dyDescent="0.2">
      <c r="A308" s="71" t="s">
        <v>87</v>
      </c>
      <c r="B308" s="72">
        <v>90097</v>
      </c>
      <c r="C308" s="72">
        <v>0</v>
      </c>
      <c r="D308" s="72">
        <f t="shared" si="8"/>
        <v>90097</v>
      </c>
      <c r="E308" s="73">
        <v>0</v>
      </c>
      <c r="F308" s="73">
        <v>0</v>
      </c>
      <c r="G308" s="74">
        <f t="shared" si="9"/>
        <v>90097</v>
      </c>
    </row>
    <row r="309" spans="1:7" x14ac:dyDescent="0.2">
      <c r="A309" s="71" t="s">
        <v>493</v>
      </c>
      <c r="B309" s="72">
        <v>107147</v>
      </c>
      <c r="C309" s="72">
        <v>0</v>
      </c>
      <c r="D309" s="72">
        <f t="shared" si="8"/>
        <v>107147</v>
      </c>
      <c r="E309" s="73">
        <v>0</v>
      </c>
      <c r="F309" s="73">
        <v>0</v>
      </c>
      <c r="G309" s="74">
        <f t="shared" si="9"/>
        <v>107147</v>
      </c>
    </row>
    <row r="310" spans="1:7" x14ac:dyDescent="0.2">
      <c r="A310" s="71" t="s">
        <v>387</v>
      </c>
      <c r="B310" s="72">
        <v>29448</v>
      </c>
      <c r="C310" s="72">
        <v>12</v>
      </c>
      <c r="D310" s="72">
        <f t="shared" si="8"/>
        <v>29436</v>
      </c>
      <c r="E310" s="73">
        <v>0</v>
      </c>
      <c r="F310" s="73">
        <v>0</v>
      </c>
      <c r="G310" s="74">
        <f t="shared" si="9"/>
        <v>29436</v>
      </c>
    </row>
    <row r="311" spans="1:7" x14ac:dyDescent="0.2">
      <c r="A311" s="71" t="s">
        <v>88</v>
      </c>
      <c r="B311" s="72">
        <v>10659</v>
      </c>
      <c r="C311" s="72">
        <v>0</v>
      </c>
      <c r="D311" s="72">
        <f t="shared" si="8"/>
        <v>10659</v>
      </c>
      <c r="E311" s="73">
        <v>0</v>
      </c>
      <c r="F311" s="73">
        <v>0</v>
      </c>
      <c r="G311" s="74">
        <f t="shared" si="9"/>
        <v>10659</v>
      </c>
    </row>
    <row r="312" spans="1:7" x14ac:dyDescent="0.2">
      <c r="A312" s="71" t="s">
        <v>89</v>
      </c>
      <c r="B312" s="72">
        <v>14037</v>
      </c>
      <c r="C312" s="72">
        <v>0</v>
      </c>
      <c r="D312" s="72">
        <f t="shared" si="8"/>
        <v>14037</v>
      </c>
      <c r="E312" s="73">
        <v>0</v>
      </c>
      <c r="F312" s="73">
        <v>0</v>
      </c>
      <c r="G312" s="74">
        <f t="shared" si="9"/>
        <v>14037</v>
      </c>
    </row>
    <row r="313" spans="1:7" x14ac:dyDescent="0.2">
      <c r="A313" s="71" t="s">
        <v>90</v>
      </c>
      <c r="B313" s="72">
        <v>7524</v>
      </c>
      <c r="C313" s="72">
        <v>0</v>
      </c>
      <c r="D313" s="72">
        <f t="shared" si="8"/>
        <v>7524</v>
      </c>
      <c r="E313" s="73">
        <v>0</v>
      </c>
      <c r="F313" s="73">
        <v>0</v>
      </c>
      <c r="G313" s="74">
        <f t="shared" si="9"/>
        <v>7524</v>
      </c>
    </row>
    <row r="314" spans="1:7" x14ac:dyDescent="0.2">
      <c r="A314" s="71" t="s">
        <v>91</v>
      </c>
      <c r="B314" s="72">
        <v>60313</v>
      </c>
      <c r="C314" s="72">
        <v>0</v>
      </c>
      <c r="D314" s="72">
        <f t="shared" si="8"/>
        <v>60313</v>
      </c>
      <c r="E314" s="73">
        <v>0</v>
      </c>
      <c r="F314" s="73">
        <v>0</v>
      </c>
      <c r="G314" s="74">
        <f t="shared" si="9"/>
        <v>60313</v>
      </c>
    </row>
    <row r="315" spans="1:7" x14ac:dyDescent="0.2">
      <c r="A315" s="71" t="s">
        <v>92</v>
      </c>
      <c r="B315" s="72">
        <v>42113</v>
      </c>
      <c r="C315" s="72">
        <v>0</v>
      </c>
      <c r="D315" s="72">
        <f t="shared" si="8"/>
        <v>42113</v>
      </c>
      <c r="E315" s="73">
        <v>0</v>
      </c>
      <c r="F315" s="73">
        <v>0</v>
      </c>
      <c r="G315" s="74">
        <f t="shared" si="9"/>
        <v>42113</v>
      </c>
    </row>
    <row r="316" spans="1:7" x14ac:dyDescent="0.2">
      <c r="A316" s="71" t="s">
        <v>93</v>
      </c>
      <c r="B316" s="72">
        <v>15610</v>
      </c>
      <c r="C316" s="72">
        <v>0</v>
      </c>
      <c r="D316" s="72">
        <f t="shared" si="8"/>
        <v>15610</v>
      </c>
      <c r="E316" s="73">
        <v>0</v>
      </c>
      <c r="F316" s="73">
        <v>0</v>
      </c>
      <c r="G316" s="74">
        <f t="shared" si="9"/>
        <v>15610</v>
      </c>
    </row>
    <row r="317" spans="1:7" x14ac:dyDescent="0.2">
      <c r="A317" s="71" t="s">
        <v>494</v>
      </c>
      <c r="B317" s="72">
        <v>23643</v>
      </c>
      <c r="C317" s="72">
        <v>0</v>
      </c>
      <c r="D317" s="72">
        <f t="shared" si="8"/>
        <v>23643</v>
      </c>
      <c r="E317" s="73">
        <v>0</v>
      </c>
      <c r="F317" s="73">
        <v>0</v>
      </c>
      <c r="G317" s="74">
        <f t="shared" si="9"/>
        <v>23643</v>
      </c>
    </row>
    <row r="318" spans="1:7" x14ac:dyDescent="0.2">
      <c r="A318" s="71" t="s">
        <v>365</v>
      </c>
      <c r="B318" s="72">
        <v>18447</v>
      </c>
      <c r="C318" s="72">
        <v>0</v>
      </c>
      <c r="D318" s="72">
        <f t="shared" si="8"/>
        <v>18447</v>
      </c>
      <c r="E318" s="73">
        <v>0</v>
      </c>
      <c r="F318" s="73">
        <v>0</v>
      </c>
      <c r="G318" s="74">
        <f t="shared" si="9"/>
        <v>18447</v>
      </c>
    </row>
    <row r="319" spans="1:7" x14ac:dyDescent="0.2">
      <c r="A319" s="71" t="s">
        <v>94</v>
      </c>
      <c r="B319" s="72">
        <v>13576</v>
      </c>
      <c r="C319" s="72">
        <v>0</v>
      </c>
      <c r="D319" s="72">
        <f t="shared" si="8"/>
        <v>13576</v>
      </c>
      <c r="E319" s="73">
        <v>0</v>
      </c>
      <c r="F319" s="73">
        <v>0</v>
      </c>
      <c r="G319" s="74">
        <f t="shared" si="9"/>
        <v>13576</v>
      </c>
    </row>
    <row r="320" spans="1:7" x14ac:dyDescent="0.2">
      <c r="A320" s="71" t="s">
        <v>95</v>
      </c>
      <c r="B320" s="72">
        <v>21395</v>
      </c>
      <c r="C320" s="72">
        <v>0</v>
      </c>
      <c r="D320" s="72">
        <f t="shared" si="8"/>
        <v>21395</v>
      </c>
      <c r="E320" s="73">
        <v>0</v>
      </c>
      <c r="F320" s="73">
        <v>0</v>
      </c>
      <c r="G320" s="74">
        <f t="shared" si="9"/>
        <v>21395</v>
      </c>
    </row>
    <row r="321" spans="1:7" x14ac:dyDescent="0.2">
      <c r="A321" s="71" t="s">
        <v>96</v>
      </c>
      <c r="B321" s="72">
        <v>5776</v>
      </c>
      <c r="C321" s="72">
        <v>0</v>
      </c>
      <c r="D321" s="72">
        <f t="shared" si="8"/>
        <v>5776</v>
      </c>
      <c r="E321" s="73">
        <v>0</v>
      </c>
      <c r="F321" s="73">
        <v>0</v>
      </c>
      <c r="G321" s="74">
        <f t="shared" si="9"/>
        <v>5776</v>
      </c>
    </row>
    <row r="322" spans="1:7" x14ac:dyDescent="0.2">
      <c r="A322" s="71" t="s">
        <v>97</v>
      </c>
      <c r="B322" s="72">
        <v>19963</v>
      </c>
      <c r="C322" s="72">
        <v>0</v>
      </c>
      <c r="D322" s="72">
        <f t="shared" si="8"/>
        <v>19963</v>
      </c>
      <c r="E322" s="73">
        <v>0</v>
      </c>
      <c r="F322" s="73">
        <v>0</v>
      </c>
      <c r="G322" s="74">
        <f t="shared" si="9"/>
        <v>19963</v>
      </c>
    </row>
    <row r="323" spans="1:7" x14ac:dyDescent="0.2">
      <c r="A323" s="71" t="s">
        <v>98</v>
      </c>
      <c r="B323" s="72">
        <v>2394</v>
      </c>
      <c r="C323" s="72">
        <v>0</v>
      </c>
      <c r="D323" s="72">
        <f t="shared" si="8"/>
        <v>2394</v>
      </c>
      <c r="E323" s="73">
        <v>0</v>
      </c>
      <c r="F323" s="73">
        <v>0</v>
      </c>
      <c r="G323" s="74">
        <f t="shared" si="9"/>
        <v>2394</v>
      </c>
    </row>
    <row r="324" spans="1:7" x14ac:dyDescent="0.2">
      <c r="A324" s="71" t="s">
        <v>99</v>
      </c>
      <c r="B324" s="72">
        <v>6024</v>
      </c>
      <c r="C324" s="72">
        <v>0</v>
      </c>
      <c r="D324" s="72">
        <f t="shared" si="8"/>
        <v>6024</v>
      </c>
      <c r="E324" s="73">
        <v>0</v>
      </c>
      <c r="F324" s="73">
        <v>0</v>
      </c>
      <c r="G324" s="74">
        <f t="shared" si="9"/>
        <v>6024</v>
      </c>
    </row>
    <row r="325" spans="1:7" x14ac:dyDescent="0.2">
      <c r="A325" s="71" t="s">
        <v>421</v>
      </c>
      <c r="B325" s="72">
        <f>B289-SUM(B290:B324)</f>
        <v>1121297</v>
      </c>
      <c r="C325" s="72">
        <f>C289-SUM(C290:C324)</f>
        <v>6907</v>
      </c>
      <c r="D325" s="72">
        <f t="shared" si="8"/>
        <v>1114390</v>
      </c>
      <c r="E325" s="73">
        <f>-SUM(E290:E324)</f>
        <v>0</v>
      </c>
      <c r="F325" s="73">
        <f>-SUM(F290:F324)</f>
        <v>0</v>
      </c>
      <c r="G325" s="74">
        <f t="shared" si="9"/>
        <v>1114390</v>
      </c>
    </row>
    <row r="326" spans="1:7" x14ac:dyDescent="0.2">
      <c r="A326" s="75" t="s">
        <v>468</v>
      </c>
      <c r="B326" s="76">
        <v>72897</v>
      </c>
      <c r="C326" s="76">
        <v>69</v>
      </c>
      <c r="D326" s="76">
        <f t="shared" si="8"/>
        <v>72828</v>
      </c>
      <c r="E326" s="77">
        <v>0</v>
      </c>
      <c r="F326" s="77">
        <v>0</v>
      </c>
      <c r="G326" s="78">
        <f t="shared" si="9"/>
        <v>72828</v>
      </c>
    </row>
    <row r="327" spans="1:7" x14ac:dyDescent="0.2">
      <c r="A327" s="71" t="s">
        <v>206</v>
      </c>
      <c r="B327" s="72">
        <v>6165</v>
      </c>
      <c r="C327" s="72">
        <v>0</v>
      </c>
      <c r="D327" s="72">
        <f t="shared" si="8"/>
        <v>6165</v>
      </c>
      <c r="E327" s="73">
        <v>0</v>
      </c>
      <c r="F327" s="73">
        <v>0</v>
      </c>
      <c r="G327" s="74">
        <f t="shared" si="9"/>
        <v>6165</v>
      </c>
    </row>
    <row r="328" spans="1:7" x14ac:dyDescent="0.2">
      <c r="A328" s="71" t="s">
        <v>207</v>
      </c>
      <c r="B328" s="72">
        <v>802</v>
      </c>
      <c r="C328" s="72">
        <v>0</v>
      </c>
      <c r="D328" s="72">
        <f t="shared" si="8"/>
        <v>802</v>
      </c>
      <c r="E328" s="73">
        <v>0</v>
      </c>
      <c r="F328" s="73">
        <v>0</v>
      </c>
      <c r="G328" s="74">
        <f t="shared" si="9"/>
        <v>802</v>
      </c>
    </row>
    <row r="329" spans="1:7" x14ac:dyDescent="0.2">
      <c r="A329" s="71" t="s">
        <v>208</v>
      </c>
      <c r="B329" s="72">
        <v>24607</v>
      </c>
      <c r="C329" s="72">
        <v>7</v>
      </c>
      <c r="D329" s="72">
        <f t="shared" ref="D329:D349" si="10">(B329-C329)</f>
        <v>24600</v>
      </c>
      <c r="E329" s="73">
        <v>0</v>
      </c>
      <c r="F329" s="73">
        <v>0</v>
      </c>
      <c r="G329" s="74">
        <f t="shared" si="9"/>
        <v>24600</v>
      </c>
    </row>
    <row r="330" spans="1:7" x14ac:dyDescent="0.2">
      <c r="A330" s="71" t="s">
        <v>209</v>
      </c>
      <c r="B330" s="72">
        <v>185</v>
      </c>
      <c r="C330" s="72">
        <v>0</v>
      </c>
      <c r="D330" s="72">
        <f t="shared" si="10"/>
        <v>185</v>
      </c>
      <c r="E330" s="73">
        <v>0</v>
      </c>
      <c r="F330" s="73">
        <v>0</v>
      </c>
      <c r="G330" s="74">
        <f t="shared" si="9"/>
        <v>185</v>
      </c>
    </row>
    <row r="331" spans="1:7" x14ac:dyDescent="0.2">
      <c r="A331" s="71" t="s">
        <v>369</v>
      </c>
      <c r="B331" s="72">
        <v>8362</v>
      </c>
      <c r="C331" s="72">
        <v>0</v>
      </c>
      <c r="D331" s="72">
        <f t="shared" si="10"/>
        <v>8362</v>
      </c>
      <c r="E331" s="73">
        <v>0</v>
      </c>
      <c r="F331" s="73">
        <v>0</v>
      </c>
      <c r="G331" s="74">
        <f t="shared" ref="G331:G395" si="11">SUM(D331:F331)</f>
        <v>8362</v>
      </c>
    </row>
    <row r="332" spans="1:7" x14ac:dyDescent="0.2">
      <c r="A332" s="71" t="s">
        <v>421</v>
      </c>
      <c r="B332" s="72">
        <f>B326-SUM(B327:B331)</f>
        <v>32776</v>
      </c>
      <c r="C332" s="72">
        <f>C326-SUM(C327:C331)</f>
        <v>62</v>
      </c>
      <c r="D332" s="72">
        <f t="shared" si="10"/>
        <v>32714</v>
      </c>
      <c r="E332" s="73">
        <f>-SUM(E327:E331)</f>
        <v>0</v>
      </c>
      <c r="F332" s="73">
        <f>-SUM(F327:F331)</f>
        <v>0</v>
      </c>
      <c r="G332" s="74">
        <f t="shared" si="11"/>
        <v>32714</v>
      </c>
    </row>
    <row r="333" spans="1:7" x14ac:dyDescent="0.2">
      <c r="A333" s="75" t="s">
        <v>469</v>
      </c>
      <c r="B333" s="76">
        <v>73745</v>
      </c>
      <c r="C333" s="76">
        <v>69</v>
      </c>
      <c r="D333" s="76">
        <f t="shared" si="10"/>
        <v>73676</v>
      </c>
      <c r="E333" s="77">
        <v>0</v>
      </c>
      <c r="F333" s="77">
        <v>0</v>
      </c>
      <c r="G333" s="78">
        <f t="shared" si="11"/>
        <v>73676</v>
      </c>
    </row>
    <row r="334" spans="1:7" x14ac:dyDescent="0.2">
      <c r="A334" s="71" t="s">
        <v>210</v>
      </c>
      <c r="B334" s="72">
        <v>1138</v>
      </c>
      <c r="C334" s="72">
        <v>0</v>
      </c>
      <c r="D334" s="72">
        <f t="shared" si="10"/>
        <v>1138</v>
      </c>
      <c r="E334" s="73">
        <v>0</v>
      </c>
      <c r="F334" s="73">
        <v>0</v>
      </c>
      <c r="G334" s="74">
        <f t="shared" si="11"/>
        <v>1138</v>
      </c>
    </row>
    <row r="335" spans="1:7" x14ac:dyDescent="0.2">
      <c r="A335" s="71" t="s">
        <v>211</v>
      </c>
      <c r="B335" s="72">
        <v>11541</v>
      </c>
      <c r="C335" s="72">
        <v>23</v>
      </c>
      <c r="D335" s="72">
        <f t="shared" si="10"/>
        <v>11518</v>
      </c>
      <c r="E335" s="73">
        <v>0</v>
      </c>
      <c r="F335" s="73">
        <v>0</v>
      </c>
      <c r="G335" s="74">
        <f t="shared" si="11"/>
        <v>11518</v>
      </c>
    </row>
    <row r="336" spans="1:7" x14ac:dyDescent="0.2">
      <c r="A336" s="71" t="s">
        <v>212</v>
      </c>
      <c r="B336" s="72">
        <v>3069</v>
      </c>
      <c r="C336" s="72">
        <v>0</v>
      </c>
      <c r="D336" s="72">
        <f t="shared" si="10"/>
        <v>3069</v>
      </c>
      <c r="E336" s="73">
        <v>0</v>
      </c>
      <c r="F336" s="73">
        <v>0</v>
      </c>
      <c r="G336" s="74">
        <f t="shared" si="11"/>
        <v>3069</v>
      </c>
    </row>
    <row r="337" spans="1:7" x14ac:dyDescent="0.2">
      <c r="A337" s="71" t="s">
        <v>421</v>
      </c>
      <c r="B337" s="72">
        <f>B333-SUM(B334:B336)</f>
        <v>57997</v>
      </c>
      <c r="C337" s="72">
        <f>C333-SUM(C334:C336)</f>
        <v>46</v>
      </c>
      <c r="D337" s="72">
        <f t="shared" si="10"/>
        <v>57951</v>
      </c>
      <c r="E337" s="73">
        <f>-SUM(E334:E336)</f>
        <v>0</v>
      </c>
      <c r="F337" s="73">
        <f>-SUM(F334:F336)</f>
        <v>0</v>
      </c>
      <c r="G337" s="74">
        <f t="shared" si="11"/>
        <v>57951</v>
      </c>
    </row>
    <row r="338" spans="1:7" x14ac:dyDescent="0.2">
      <c r="A338" s="75" t="s">
        <v>470</v>
      </c>
      <c r="B338" s="76">
        <v>187280</v>
      </c>
      <c r="C338" s="76">
        <v>1477</v>
      </c>
      <c r="D338" s="76">
        <f t="shared" si="10"/>
        <v>185803</v>
      </c>
      <c r="E338" s="77">
        <v>0</v>
      </c>
      <c r="F338" s="77">
        <v>0</v>
      </c>
      <c r="G338" s="78">
        <f t="shared" si="11"/>
        <v>185803</v>
      </c>
    </row>
    <row r="339" spans="1:7" x14ac:dyDescent="0.2">
      <c r="A339" s="71" t="s">
        <v>213</v>
      </c>
      <c r="B339" s="72">
        <v>385</v>
      </c>
      <c r="C339" s="72">
        <v>0</v>
      </c>
      <c r="D339" s="72">
        <f t="shared" si="10"/>
        <v>385</v>
      </c>
      <c r="E339" s="73">
        <v>0</v>
      </c>
      <c r="F339" s="73">
        <v>0</v>
      </c>
      <c r="G339" s="74">
        <f t="shared" si="11"/>
        <v>385</v>
      </c>
    </row>
    <row r="340" spans="1:7" x14ac:dyDescent="0.2">
      <c r="A340" s="71" t="s">
        <v>214</v>
      </c>
      <c r="B340" s="72">
        <v>22742</v>
      </c>
      <c r="C340" s="72">
        <v>0</v>
      </c>
      <c r="D340" s="72">
        <f t="shared" si="10"/>
        <v>22742</v>
      </c>
      <c r="E340" s="73">
        <v>0</v>
      </c>
      <c r="F340" s="73">
        <v>0</v>
      </c>
      <c r="G340" s="74">
        <f t="shared" si="11"/>
        <v>22742</v>
      </c>
    </row>
    <row r="341" spans="1:7" x14ac:dyDescent="0.2">
      <c r="A341" s="71" t="s">
        <v>215</v>
      </c>
      <c r="B341" s="72">
        <v>12404</v>
      </c>
      <c r="C341" s="72">
        <v>0</v>
      </c>
      <c r="D341" s="72">
        <f t="shared" si="10"/>
        <v>12404</v>
      </c>
      <c r="E341" s="73">
        <v>0</v>
      </c>
      <c r="F341" s="73">
        <v>0</v>
      </c>
      <c r="G341" s="74">
        <f t="shared" si="11"/>
        <v>12404</v>
      </c>
    </row>
    <row r="342" spans="1:7" x14ac:dyDescent="0.2">
      <c r="A342" s="71" t="s">
        <v>388</v>
      </c>
      <c r="B342" s="72">
        <v>20194</v>
      </c>
      <c r="C342" s="72">
        <v>0</v>
      </c>
      <c r="D342" s="72">
        <f t="shared" si="10"/>
        <v>20194</v>
      </c>
      <c r="E342" s="73">
        <v>0</v>
      </c>
      <c r="F342" s="73">
        <v>0</v>
      </c>
      <c r="G342" s="74">
        <f t="shared" si="11"/>
        <v>20194</v>
      </c>
    </row>
    <row r="343" spans="1:7" x14ac:dyDescent="0.2">
      <c r="A343" s="71" t="s">
        <v>216</v>
      </c>
      <c r="B343" s="72">
        <v>529</v>
      </c>
      <c r="C343" s="72">
        <v>0</v>
      </c>
      <c r="D343" s="72">
        <f t="shared" si="10"/>
        <v>529</v>
      </c>
      <c r="E343" s="73">
        <v>0</v>
      </c>
      <c r="F343" s="73">
        <v>0</v>
      </c>
      <c r="G343" s="74">
        <f t="shared" si="11"/>
        <v>529</v>
      </c>
    </row>
    <row r="344" spans="1:7" x14ac:dyDescent="0.2">
      <c r="A344" s="71" t="s">
        <v>217</v>
      </c>
      <c r="B344" s="72">
        <v>3857</v>
      </c>
      <c r="C344" s="72">
        <v>0</v>
      </c>
      <c r="D344" s="72">
        <f t="shared" si="10"/>
        <v>3857</v>
      </c>
      <c r="E344" s="73">
        <v>0</v>
      </c>
      <c r="F344" s="73">
        <v>0</v>
      </c>
      <c r="G344" s="74">
        <f t="shared" si="11"/>
        <v>3857</v>
      </c>
    </row>
    <row r="345" spans="1:7" x14ac:dyDescent="0.2">
      <c r="A345" s="71" t="s">
        <v>218</v>
      </c>
      <c r="B345" s="72">
        <v>13309</v>
      </c>
      <c r="C345" s="72">
        <v>0</v>
      </c>
      <c r="D345" s="72">
        <f t="shared" si="10"/>
        <v>13309</v>
      </c>
      <c r="E345" s="73">
        <v>0</v>
      </c>
      <c r="F345" s="73">
        <v>0</v>
      </c>
      <c r="G345" s="74">
        <f t="shared" si="11"/>
        <v>13309</v>
      </c>
    </row>
    <row r="346" spans="1:7" x14ac:dyDescent="0.2">
      <c r="A346" s="71" t="s">
        <v>219</v>
      </c>
      <c r="B346" s="72">
        <v>731</v>
      </c>
      <c r="C346" s="72">
        <v>0</v>
      </c>
      <c r="D346" s="72">
        <f t="shared" si="10"/>
        <v>731</v>
      </c>
      <c r="E346" s="73">
        <v>0</v>
      </c>
      <c r="F346" s="73">
        <v>0</v>
      </c>
      <c r="G346" s="74">
        <f t="shared" si="11"/>
        <v>731</v>
      </c>
    </row>
    <row r="347" spans="1:7" x14ac:dyDescent="0.2">
      <c r="A347" s="71" t="s">
        <v>220</v>
      </c>
      <c r="B347" s="72">
        <v>5226</v>
      </c>
      <c r="C347" s="72">
        <v>0</v>
      </c>
      <c r="D347" s="72">
        <f t="shared" si="10"/>
        <v>5226</v>
      </c>
      <c r="E347" s="73">
        <v>0</v>
      </c>
      <c r="F347" s="73">
        <v>0</v>
      </c>
      <c r="G347" s="74">
        <f t="shared" si="11"/>
        <v>5226</v>
      </c>
    </row>
    <row r="348" spans="1:7" x14ac:dyDescent="0.2">
      <c r="A348" s="71" t="s">
        <v>421</v>
      </c>
      <c r="B348" s="72">
        <f>B338-SUM(B339:B347)</f>
        <v>107903</v>
      </c>
      <c r="C348" s="72">
        <f>C338-SUM(C339:C347)</f>
        <v>1477</v>
      </c>
      <c r="D348" s="72">
        <f t="shared" si="10"/>
        <v>106426</v>
      </c>
      <c r="E348" s="73">
        <f>-SUM(E339:E347)</f>
        <v>0</v>
      </c>
      <c r="F348" s="73">
        <f>-SUM(F339:F347)</f>
        <v>0</v>
      </c>
      <c r="G348" s="74">
        <f t="shared" si="11"/>
        <v>106426</v>
      </c>
    </row>
    <row r="349" spans="1:7" x14ac:dyDescent="0.2">
      <c r="A349" s="75" t="s">
        <v>471</v>
      </c>
      <c r="B349" s="76">
        <v>39805</v>
      </c>
      <c r="C349" s="76">
        <v>1888</v>
      </c>
      <c r="D349" s="76">
        <f t="shared" si="10"/>
        <v>37917</v>
      </c>
      <c r="E349" s="77">
        <v>0</v>
      </c>
      <c r="F349" s="77">
        <v>0</v>
      </c>
      <c r="G349" s="78">
        <f t="shared" si="11"/>
        <v>37917</v>
      </c>
    </row>
    <row r="350" spans="1:7" x14ac:dyDescent="0.2">
      <c r="A350" s="71" t="s">
        <v>221</v>
      </c>
      <c r="B350" s="72">
        <v>5578</v>
      </c>
      <c r="C350" s="72">
        <v>0</v>
      </c>
      <c r="D350" s="72">
        <f>(B350-C350)</f>
        <v>5578</v>
      </c>
      <c r="E350" s="73">
        <v>0</v>
      </c>
      <c r="F350" s="73">
        <v>0</v>
      </c>
      <c r="G350" s="74">
        <f t="shared" si="11"/>
        <v>5578</v>
      </c>
    </row>
    <row r="351" spans="1:7" x14ac:dyDescent="0.2">
      <c r="A351" s="71" t="s">
        <v>421</v>
      </c>
      <c r="B351" s="72">
        <f>(B349-B350)</f>
        <v>34227</v>
      </c>
      <c r="C351" s="72">
        <f>(C349-C350)</f>
        <v>1888</v>
      </c>
      <c r="D351" s="72">
        <f>(B351-C351)</f>
        <v>32339</v>
      </c>
      <c r="E351" s="73">
        <f>-E350</f>
        <v>0</v>
      </c>
      <c r="F351" s="73">
        <f>-F350</f>
        <v>0</v>
      </c>
      <c r="G351" s="74">
        <f t="shared" si="11"/>
        <v>32339</v>
      </c>
    </row>
    <row r="352" spans="1:7" x14ac:dyDescent="0.2">
      <c r="A352" s="75" t="s">
        <v>472</v>
      </c>
      <c r="B352" s="76">
        <v>1175941</v>
      </c>
      <c r="C352" s="76">
        <v>3448</v>
      </c>
      <c r="D352" s="76">
        <f t="shared" ref="D352:D416" si="12">(B352-C352)</f>
        <v>1172493</v>
      </c>
      <c r="E352" s="77">
        <v>0</v>
      </c>
      <c r="F352" s="77">
        <v>0</v>
      </c>
      <c r="G352" s="78">
        <f t="shared" si="11"/>
        <v>1172493</v>
      </c>
    </row>
    <row r="353" spans="1:7" x14ac:dyDescent="0.2">
      <c r="A353" s="71" t="s">
        <v>222</v>
      </c>
      <c r="B353" s="72">
        <v>42805</v>
      </c>
      <c r="C353" s="72">
        <v>0</v>
      </c>
      <c r="D353" s="72">
        <f t="shared" si="12"/>
        <v>42805</v>
      </c>
      <c r="E353" s="73">
        <v>8</v>
      </c>
      <c r="F353" s="73">
        <v>0</v>
      </c>
      <c r="G353" s="74">
        <f t="shared" si="11"/>
        <v>42813</v>
      </c>
    </row>
    <row r="354" spans="1:7" x14ac:dyDescent="0.2">
      <c r="A354" s="71" t="s">
        <v>223</v>
      </c>
      <c r="B354" s="72">
        <v>9</v>
      </c>
      <c r="C354" s="72">
        <v>0</v>
      </c>
      <c r="D354" s="72">
        <f t="shared" si="12"/>
        <v>9</v>
      </c>
      <c r="E354" s="73">
        <v>0</v>
      </c>
      <c r="F354" s="73">
        <v>0</v>
      </c>
      <c r="G354" s="74">
        <f t="shared" si="11"/>
        <v>9</v>
      </c>
    </row>
    <row r="355" spans="1:7" x14ac:dyDescent="0.2">
      <c r="A355" s="71" t="s">
        <v>224</v>
      </c>
      <c r="B355" s="72">
        <v>6361</v>
      </c>
      <c r="C355" s="72">
        <v>0</v>
      </c>
      <c r="D355" s="72">
        <f t="shared" si="12"/>
        <v>6361</v>
      </c>
      <c r="E355" s="73">
        <v>0</v>
      </c>
      <c r="F355" s="73">
        <v>0</v>
      </c>
      <c r="G355" s="74">
        <f t="shared" si="11"/>
        <v>6361</v>
      </c>
    </row>
    <row r="356" spans="1:7" x14ac:dyDescent="0.2">
      <c r="A356" s="71" t="s">
        <v>225</v>
      </c>
      <c r="B356" s="72">
        <v>2232</v>
      </c>
      <c r="C356" s="72">
        <v>64</v>
      </c>
      <c r="D356" s="72">
        <f t="shared" si="12"/>
        <v>2168</v>
      </c>
      <c r="E356" s="73">
        <v>0</v>
      </c>
      <c r="F356" s="73">
        <v>0</v>
      </c>
      <c r="G356" s="74">
        <f t="shared" si="11"/>
        <v>2168</v>
      </c>
    </row>
    <row r="357" spans="1:7" x14ac:dyDescent="0.2">
      <c r="A357" s="71" t="s">
        <v>226</v>
      </c>
      <c r="B357" s="72">
        <v>2602</v>
      </c>
      <c r="C357" s="72">
        <v>0</v>
      </c>
      <c r="D357" s="72">
        <f t="shared" si="12"/>
        <v>2602</v>
      </c>
      <c r="E357" s="73">
        <v>0</v>
      </c>
      <c r="F357" s="73">
        <v>0</v>
      </c>
      <c r="G357" s="74">
        <f t="shared" si="11"/>
        <v>2602</v>
      </c>
    </row>
    <row r="358" spans="1:7" x14ac:dyDescent="0.2">
      <c r="A358" s="71" t="s">
        <v>227</v>
      </c>
      <c r="B358" s="72">
        <v>22</v>
      </c>
      <c r="C358" s="72">
        <v>0</v>
      </c>
      <c r="D358" s="72">
        <f t="shared" si="12"/>
        <v>22</v>
      </c>
      <c r="E358" s="73">
        <v>0</v>
      </c>
      <c r="F358" s="73">
        <v>0</v>
      </c>
      <c r="G358" s="74">
        <f t="shared" si="11"/>
        <v>22</v>
      </c>
    </row>
    <row r="359" spans="1:7" x14ac:dyDescent="0.2">
      <c r="A359" s="71" t="s">
        <v>228</v>
      </c>
      <c r="B359" s="72">
        <v>15911</v>
      </c>
      <c r="C359" s="72">
        <v>0</v>
      </c>
      <c r="D359" s="72">
        <f t="shared" si="12"/>
        <v>15911</v>
      </c>
      <c r="E359" s="73">
        <v>0</v>
      </c>
      <c r="F359" s="73">
        <v>0</v>
      </c>
      <c r="G359" s="74">
        <f t="shared" si="11"/>
        <v>15911</v>
      </c>
    </row>
    <row r="360" spans="1:7" x14ac:dyDescent="0.2">
      <c r="A360" s="71" t="s">
        <v>229</v>
      </c>
      <c r="B360" s="72">
        <v>2534</v>
      </c>
      <c r="C360" s="72">
        <v>0</v>
      </c>
      <c r="D360" s="72">
        <f t="shared" si="12"/>
        <v>2534</v>
      </c>
      <c r="E360" s="73">
        <v>0</v>
      </c>
      <c r="F360" s="73">
        <v>0</v>
      </c>
      <c r="G360" s="74">
        <f t="shared" si="11"/>
        <v>2534</v>
      </c>
    </row>
    <row r="361" spans="1:7" x14ac:dyDescent="0.2">
      <c r="A361" s="71" t="s">
        <v>230</v>
      </c>
      <c r="B361" s="72">
        <v>36947</v>
      </c>
      <c r="C361" s="72">
        <v>0</v>
      </c>
      <c r="D361" s="72">
        <f t="shared" si="12"/>
        <v>36947</v>
      </c>
      <c r="E361" s="73">
        <v>6</v>
      </c>
      <c r="F361" s="73">
        <v>0</v>
      </c>
      <c r="G361" s="74">
        <f t="shared" si="11"/>
        <v>36953</v>
      </c>
    </row>
    <row r="362" spans="1:7" x14ac:dyDescent="0.2">
      <c r="A362" s="71" t="s">
        <v>231</v>
      </c>
      <c r="B362" s="72">
        <v>245402</v>
      </c>
      <c r="C362" s="72">
        <v>479</v>
      </c>
      <c r="D362" s="72">
        <f t="shared" si="12"/>
        <v>244923</v>
      </c>
      <c r="E362" s="73">
        <v>0</v>
      </c>
      <c r="F362" s="73">
        <v>0</v>
      </c>
      <c r="G362" s="74">
        <f t="shared" si="11"/>
        <v>244923</v>
      </c>
    </row>
    <row r="363" spans="1:7" x14ac:dyDescent="0.2">
      <c r="A363" s="71" t="s">
        <v>232</v>
      </c>
      <c r="B363" s="72">
        <v>2855</v>
      </c>
      <c r="C363" s="72">
        <v>0</v>
      </c>
      <c r="D363" s="72">
        <f t="shared" si="12"/>
        <v>2855</v>
      </c>
      <c r="E363" s="73">
        <v>0</v>
      </c>
      <c r="F363" s="73">
        <v>0</v>
      </c>
      <c r="G363" s="74">
        <f t="shared" si="11"/>
        <v>2855</v>
      </c>
    </row>
    <row r="364" spans="1:7" x14ac:dyDescent="0.2">
      <c r="A364" s="71" t="s">
        <v>233</v>
      </c>
      <c r="B364" s="72">
        <v>36063</v>
      </c>
      <c r="C364" s="72">
        <v>0</v>
      </c>
      <c r="D364" s="72">
        <f t="shared" si="12"/>
        <v>36063</v>
      </c>
      <c r="E364" s="73">
        <v>27</v>
      </c>
      <c r="F364" s="73">
        <v>0</v>
      </c>
      <c r="G364" s="74">
        <f t="shared" si="11"/>
        <v>36090</v>
      </c>
    </row>
    <row r="365" spans="1:7" x14ac:dyDescent="0.2">
      <c r="A365" s="71" t="s">
        <v>234</v>
      </c>
      <c r="B365" s="72">
        <v>27728</v>
      </c>
      <c r="C365" s="72">
        <v>0</v>
      </c>
      <c r="D365" s="72">
        <f t="shared" si="12"/>
        <v>27728</v>
      </c>
      <c r="E365" s="73">
        <v>0</v>
      </c>
      <c r="F365" s="73">
        <v>0</v>
      </c>
      <c r="G365" s="74">
        <f t="shared" si="11"/>
        <v>27728</v>
      </c>
    </row>
    <row r="366" spans="1:7" x14ac:dyDescent="0.2">
      <c r="A366" s="71" t="s">
        <v>421</v>
      </c>
      <c r="B366" s="72">
        <f>B352-SUM(B353:B365)</f>
        <v>754470</v>
      </c>
      <c r="C366" s="72">
        <f>C352-SUM(C353:C365)</f>
        <v>2905</v>
      </c>
      <c r="D366" s="72">
        <f t="shared" si="12"/>
        <v>751565</v>
      </c>
      <c r="E366" s="73">
        <f>-SUM(E353:E365)</f>
        <v>-41</v>
      </c>
      <c r="F366" s="73">
        <f>-SUM(F353:F365)</f>
        <v>0</v>
      </c>
      <c r="G366" s="74">
        <f t="shared" si="11"/>
        <v>751524</v>
      </c>
    </row>
    <row r="367" spans="1:7" x14ac:dyDescent="0.2">
      <c r="A367" s="75" t="s">
        <v>473</v>
      </c>
      <c r="B367" s="76">
        <v>280866</v>
      </c>
      <c r="C367" s="76">
        <v>405</v>
      </c>
      <c r="D367" s="76">
        <f t="shared" si="12"/>
        <v>280461</v>
      </c>
      <c r="E367" s="77">
        <v>0</v>
      </c>
      <c r="F367" s="77">
        <v>0</v>
      </c>
      <c r="G367" s="78">
        <f t="shared" si="11"/>
        <v>280461</v>
      </c>
    </row>
    <row r="368" spans="1:7" x14ac:dyDescent="0.2">
      <c r="A368" s="71" t="s">
        <v>235</v>
      </c>
      <c r="B368" s="72">
        <v>62322</v>
      </c>
      <c r="C368" s="72">
        <v>184</v>
      </c>
      <c r="D368" s="72">
        <f t="shared" si="12"/>
        <v>62138</v>
      </c>
      <c r="E368" s="73">
        <v>2</v>
      </c>
      <c r="F368" s="73">
        <v>0</v>
      </c>
      <c r="G368" s="74">
        <f t="shared" si="11"/>
        <v>62140</v>
      </c>
    </row>
    <row r="369" spans="1:7" x14ac:dyDescent="0.2">
      <c r="A369" s="71" t="s">
        <v>612</v>
      </c>
      <c r="B369" s="72">
        <v>37723</v>
      </c>
      <c r="C369" s="72">
        <v>0</v>
      </c>
      <c r="D369" s="72">
        <f t="shared" si="12"/>
        <v>37723</v>
      </c>
      <c r="E369" s="73">
        <v>67</v>
      </c>
      <c r="F369" s="73">
        <v>0</v>
      </c>
      <c r="G369" s="74">
        <f t="shared" si="11"/>
        <v>37790</v>
      </c>
    </row>
    <row r="370" spans="1:7" x14ac:dyDescent="0.2">
      <c r="A370" s="71" t="s">
        <v>421</v>
      </c>
      <c r="B370" s="72">
        <f>B367-SUM(B368:B369)</f>
        <v>180821</v>
      </c>
      <c r="C370" s="72">
        <f>C367-SUM(C368:C369)</f>
        <v>221</v>
      </c>
      <c r="D370" s="72">
        <f t="shared" si="12"/>
        <v>180600</v>
      </c>
      <c r="E370" s="73">
        <f>-SUM(E368:E369)</f>
        <v>-69</v>
      </c>
      <c r="F370" s="73">
        <f>-SUM(F368:F369)</f>
        <v>0</v>
      </c>
      <c r="G370" s="74">
        <f t="shared" si="11"/>
        <v>180531</v>
      </c>
    </row>
    <row r="371" spans="1:7" x14ac:dyDescent="0.2">
      <c r="A371" s="75" t="s">
        <v>474</v>
      </c>
      <c r="B371" s="76">
        <v>1335415</v>
      </c>
      <c r="C371" s="76">
        <v>3192</v>
      </c>
      <c r="D371" s="76">
        <f t="shared" si="12"/>
        <v>1332223</v>
      </c>
      <c r="E371" s="77">
        <v>0</v>
      </c>
      <c r="F371" s="77">
        <v>0</v>
      </c>
      <c r="G371" s="78">
        <f t="shared" si="11"/>
        <v>1332223</v>
      </c>
    </row>
    <row r="372" spans="1:7" x14ac:dyDescent="0.2">
      <c r="A372" s="71" t="s">
        <v>236</v>
      </c>
      <c r="B372" s="72">
        <v>2017</v>
      </c>
      <c r="C372" s="72">
        <v>0</v>
      </c>
      <c r="D372" s="72">
        <f t="shared" si="12"/>
        <v>2017</v>
      </c>
      <c r="E372" s="73">
        <v>0</v>
      </c>
      <c r="F372" s="73">
        <v>0</v>
      </c>
      <c r="G372" s="74">
        <f t="shared" si="11"/>
        <v>2017</v>
      </c>
    </row>
    <row r="373" spans="1:7" x14ac:dyDescent="0.2">
      <c r="A373" s="71" t="s">
        <v>237</v>
      </c>
      <c r="B373" s="72">
        <v>17722</v>
      </c>
      <c r="C373" s="72">
        <v>0</v>
      </c>
      <c r="D373" s="72">
        <f t="shared" si="12"/>
        <v>17722</v>
      </c>
      <c r="E373" s="73">
        <v>0</v>
      </c>
      <c r="F373" s="73">
        <v>0</v>
      </c>
      <c r="G373" s="74">
        <f t="shared" si="11"/>
        <v>17722</v>
      </c>
    </row>
    <row r="374" spans="1:7" x14ac:dyDescent="0.2">
      <c r="A374" s="71" t="s">
        <v>238</v>
      </c>
      <c r="B374" s="72">
        <v>85413</v>
      </c>
      <c r="C374" s="72">
        <v>0</v>
      </c>
      <c r="D374" s="72">
        <f t="shared" si="12"/>
        <v>85413</v>
      </c>
      <c r="E374" s="73">
        <v>0</v>
      </c>
      <c r="F374" s="73">
        <v>0</v>
      </c>
      <c r="G374" s="74">
        <f t="shared" si="11"/>
        <v>85413</v>
      </c>
    </row>
    <row r="375" spans="1:7" x14ac:dyDescent="0.2">
      <c r="A375" s="71" t="s">
        <v>239</v>
      </c>
      <c r="B375" s="72">
        <v>68741</v>
      </c>
      <c r="C375" s="72">
        <v>0</v>
      </c>
      <c r="D375" s="72">
        <f t="shared" si="12"/>
        <v>68741</v>
      </c>
      <c r="E375" s="73">
        <v>0</v>
      </c>
      <c r="F375" s="73">
        <v>0</v>
      </c>
      <c r="G375" s="74">
        <f t="shared" si="11"/>
        <v>68741</v>
      </c>
    </row>
    <row r="376" spans="1:7" x14ac:dyDescent="0.2">
      <c r="A376" s="71" t="s">
        <v>240</v>
      </c>
      <c r="B376" s="72">
        <v>604</v>
      </c>
      <c r="C376" s="72">
        <v>0</v>
      </c>
      <c r="D376" s="72">
        <f t="shared" si="12"/>
        <v>604</v>
      </c>
      <c r="E376" s="73">
        <v>0</v>
      </c>
      <c r="F376" s="73">
        <v>0</v>
      </c>
      <c r="G376" s="74">
        <f t="shared" si="11"/>
        <v>604</v>
      </c>
    </row>
    <row r="377" spans="1:7" x14ac:dyDescent="0.2">
      <c r="A377" s="71" t="s">
        <v>241</v>
      </c>
      <c r="B377" s="72">
        <v>133</v>
      </c>
      <c r="C377" s="72">
        <v>0</v>
      </c>
      <c r="D377" s="72">
        <f t="shared" si="12"/>
        <v>133</v>
      </c>
      <c r="E377" s="73">
        <v>0</v>
      </c>
      <c r="F377" s="73">
        <v>0</v>
      </c>
      <c r="G377" s="74">
        <f t="shared" si="11"/>
        <v>133</v>
      </c>
    </row>
    <row r="378" spans="1:7" x14ac:dyDescent="0.2">
      <c r="A378" s="71" t="s">
        <v>242</v>
      </c>
      <c r="B378" s="72">
        <v>61495</v>
      </c>
      <c r="C378" s="72">
        <v>0</v>
      </c>
      <c r="D378" s="72">
        <f t="shared" si="12"/>
        <v>61495</v>
      </c>
      <c r="E378" s="73">
        <v>0</v>
      </c>
      <c r="F378" s="73">
        <v>0</v>
      </c>
      <c r="G378" s="74">
        <f t="shared" si="11"/>
        <v>61495</v>
      </c>
    </row>
    <row r="379" spans="1:7" x14ac:dyDescent="0.2">
      <c r="A379" s="71" t="s">
        <v>243</v>
      </c>
      <c r="B379" s="72">
        <v>220</v>
      </c>
      <c r="C379" s="72">
        <v>0</v>
      </c>
      <c r="D379" s="72">
        <f t="shared" si="12"/>
        <v>220</v>
      </c>
      <c r="E379" s="73">
        <v>0</v>
      </c>
      <c r="F379" s="73">
        <v>0</v>
      </c>
      <c r="G379" s="74">
        <f t="shared" si="11"/>
        <v>220</v>
      </c>
    </row>
    <row r="380" spans="1:7" x14ac:dyDescent="0.2">
      <c r="A380" s="71" t="s">
        <v>390</v>
      </c>
      <c r="B380" s="72">
        <v>252</v>
      </c>
      <c r="C380" s="72">
        <v>0</v>
      </c>
      <c r="D380" s="72">
        <f t="shared" si="12"/>
        <v>252</v>
      </c>
      <c r="E380" s="73">
        <v>0</v>
      </c>
      <c r="F380" s="73">
        <v>0</v>
      </c>
      <c r="G380" s="74">
        <f t="shared" si="11"/>
        <v>252</v>
      </c>
    </row>
    <row r="381" spans="1:7" x14ac:dyDescent="0.2">
      <c r="A381" s="71" t="s">
        <v>391</v>
      </c>
      <c r="B381" s="72">
        <v>38079</v>
      </c>
      <c r="C381" s="72">
        <v>0</v>
      </c>
      <c r="D381" s="72">
        <f t="shared" si="12"/>
        <v>38079</v>
      </c>
      <c r="E381" s="73">
        <v>0</v>
      </c>
      <c r="F381" s="73">
        <v>0</v>
      </c>
      <c r="G381" s="74">
        <f t="shared" si="11"/>
        <v>38079</v>
      </c>
    </row>
    <row r="382" spans="1:7" x14ac:dyDescent="0.2">
      <c r="A382" s="71" t="s">
        <v>244</v>
      </c>
      <c r="B382" s="72">
        <v>928</v>
      </c>
      <c r="C382" s="72">
        <v>0</v>
      </c>
      <c r="D382" s="72">
        <f t="shared" si="12"/>
        <v>928</v>
      </c>
      <c r="E382" s="73">
        <v>0</v>
      </c>
      <c r="F382" s="73">
        <v>0</v>
      </c>
      <c r="G382" s="74">
        <f t="shared" si="11"/>
        <v>928</v>
      </c>
    </row>
    <row r="383" spans="1:7" x14ac:dyDescent="0.2">
      <c r="A383" s="71" t="s">
        <v>245</v>
      </c>
      <c r="B383" s="72">
        <v>1885</v>
      </c>
      <c r="C383" s="72">
        <v>0</v>
      </c>
      <c r="D383" s="72">
        <f t="shared" si="12"/>
        <v>1885</v>
      </c>
      <c r="E383" s="73">
        <v>0</v>
      </c>
      <c r="F383" s="73">
        <v>0</v>
      </c>
      <c r="G383" s="74">
        <f t="shared" si="11"/>
        <v>1885</v>
      </c>
    </row>
    <row r="384" spans="1:7" x14ac:dyDescent="0.2">
      <c r="A384" s="71" t="s">
        <v>246</v>
      </c>
      <c r="B384" s="72">
        <v>3629</v>
      </c>
      <c r="C384" s="72">
        <v>0</v>
      </c>
      <c r="D384" s="72">
        <f t="shared" si="12"/>
        <v>3629</v>
      </c>
      <c r="E384" s="73">
        <v>0</v>
      </c>
      <c r="F384" s="73">
        <v>0</v>
      </c>
      <c r="G384" s="74">
        <f t="shared" si="11"/>
        <v>3629</v>
      </c>
    </row>
    <row r="385" spans="1:7" x14ac:dyDescent="0.2">
      <c r="A385" s="71" t="s">
        <v>247</v>
      </c>
      <c r="B385" s="72">
        <v>2631</v>
      </c>
      <c r="C385" s="72">
        <v>0</v>
      </c>
      <c r="D385" s="72">
        <f t="shared" si="12"/>
        <v>2631</v>
      </c>
      <c r="E385" s="73">
        <v>0</v>
      </c>
      <c r="F385" s="73">
        <v>0</v>
      </c>
      <c r="G385" s="74">
        <f t="shared" si="11"/>
        <v>2631</v>
      </c>
    </row>
    <row r="386" spans="1:7" x14ac:dyDescent="0.2">
      <c r="A386" s="71" t="s">
        <v>248</v>
      </c>
      <c r="B386" s="72">
        <v>3233</v>
      </c>
      <c r="C386" s="72">
        <v>0</v>
      </c>
      <c r="D386" s="72">
        <f t="shared" si="12"/>
        <v>3233</v>
      </c>
      <c r="E386" s="73">
        <v>0</v>
      </c>
      <c r="F386" s="73">
        <v>0</v>
      </c>
      <c r="G386" s="74">
        <f t="shared" si="11"/>
        <v>3233</v>
      </c>
    </row>
    <row r="387" spans="1:7" x14ac:dyDescent="0.2">
      <c r="A387" s="71" t="s">
        <v>249</v>
      </c>
      <c r="B387" s="72">
        <v>56337</v>
      </c>
      <c r="C387" s="72">
        <v>0</v>
      </c>
      <c r="D387" s="72">
        <f t="shared" si="12"/>
        <v>56337</v>
      </c>
      <c r="E387" s="73">
        <v>0</v>
      </c>
      <c r="F387" s="73">
        <v>0</v>
      </c>
      <c r="G387" s="74">
        <f t="shared" si="11"/>
        <v>56337</v>
      </c>
    </row>
    <row r="388" spans="1:7" x14ac:dyDescent="0.2">
      <c r="A388" s="71" t="s">
        <v>250</v>
      </c>
      <c r="B388" s="72">
        <v>398</v>
      </c>
      <c r="C388" s="72">
        <v>0</v>
      </c>
      <c r="D388" s="72">
        <f t="shared" si="12"/>
        <v>398</v>
      </c>
      <c r="E388" s="73">
        <v>0</v>
      </c>
      <c r="F388" s="73">
        <v>0</v>
      </c>
      <c r="G388" s="74">
        <f t="shared" si="11"/>
        <v>398</v>
      </c>
    </row>
    <row r="389" spans="1:7" x14ac:dyDescent="0.2">
      <c r="A389" s="71" t="s">
        <v>251</v>
      </c>
      <c r="B389" s="72">
        <v>3359</v>
      </c>
      <c r="C389" s="72">
        <v>0</v>
      </c>
      <c r="D389" s="72">
        <f t="shared" si="12"/>
        <v>3359</v>
      </c>
      <c r="E389" s="73">
        <v>0</v>
      </c>
      <c r="F389" s="73">
        <v>0</v>
      </c>
      <c r="G389" s="74">
        <f t="shared" si="11"/>
        <v>3359</v>
      </c>
    </row>
    <row r="390" spans="1:7" x14ac:dyDescent="0.2">
      <c r="A390" s="71" t="s">
        <v>252</v>
      </c>
      <c r="B390" s="72">
        <v>8272</v>
      </c>
      <c r="C390" s="72">
        <v>0</v>
      </c>
      <c r="D390" s="72">
        <f t="shared" si="12"/>
        <v>8272</v>
      </c>
      <c r="E390" s="73">
        <v>0</v>
      </c>
      <c r="F390" s="73">
        <v>0</v>
      </c>
      <c r="G390" s="74">
        <f t="shared" si="11"/>
        <v>8272</v>
      </c>
    </row>
    <row r="391" spans="1:7" x14ac:dyDescent="0.2">
      <c r="A391" s="71" t="s">
        <v>253</v>
      </c>
      <c r="B391" s="72">
        <v>35110</v>
      </c>
      <c r="C391" s="72">
        <v>0</v>
      </c>
      <c r="D391" s="72">
        <f t="shared" si="12"/>
        <v>35110</v>
      </c>
      <c r="E391" s="73">
        <v>0</v>
      </c>
      <c r="F391" s="73">
        <v>0</v>
      </c>
      <c r="G391" s="74">
        <f t="shared" si="11"/>
        <v>35110</v>
      </c>
    </row>
    <row r="392" spans="1:7" x14ac:dyDescent="0.2">
      <c r="A392" s="71" t="s">
        <v>254</v>
      </c>
      <c r="B392" s="72">
        <v>10536</v>
      </c>
      <c r="C392" s="72">
        <v>67</v>
      </c>
      <c r="D392" s="72">
        <f t="shared" si="12"/>
        <v>10469</v>
      </c>
      <c r="E392" s="73">
        <v>95</v>
      </c>
      <c r="F392" s="73">
        <v>0</v>
      </c>
      <c r="G392" s="74">
        <f t="shared" si="11"/>
        <v>10564</v>
      </c>
    </row>
    <row r="393" spans="1:7" x14ac:dyDescent="0.2">
      <c r="A393" s="71" t="s">
        <v>541</v>
      </c>
      <c r="B393" s="72">
        <v>3173</v>
      </c>
      <c r="C393" s="72">
        <v>0</v>
      </c>
      <c r="D393" s="72">
        <f t="shared" si="12"/>
        <v>3173</v>
      </c>
      <c r="E393" s="73">
        <v>0</v>
      </c>
      <c r="F393" s="73">
        <v>0</v>
      </c>
      <c r="G393" s="74">
        <f t="shared" si="11"/>
        <v>3173</v>
      </c>
    </row>
    <row r="394" spans="1:7" x14ac:dyDescent="0.2">
      <c r="A394" s="71" t="s">
        <v>255</v>
      </c>
      <c r="B394" s="72">
        <v>410</v>
      </c>
      <c r="C394" s="72">
        <v>0</v>
      </c>
      <c r="D394" s="72">
        <f t="shared" si="12"/>
        <v>410</v>
      </c>
      <c r="E394" s="73">
        <v>0</v>
      </c>
      <c r="F394" s="73">
        <v>0</v>
      </c>
      <c r="G394" s="74">
        <f t="shared" si="11"/>
        <v>410</v>
      </c>
    </row>
    <row r="395" spans="1:7" x14ac:dyDescent="0.2">
      <c r="A395" s="71" t="s">
        <v>256</v>
      </c>
      <c r="B395" s="72">
        <v>1783</v>
      </c>
      <c r="C395" s="72">
        <v>0</v>
      </c>
      <c r="D395" s="72">
        <f t="shared" si="12"/>
        <v>1783</v>
      </c>
      <c r="E395" s="73">
        <v>0</v>
      </c>
      <c r="F395" s="73">
        <v>0</v>
      </c>
      <c r="G395" s="74">
        <f t="shared" si="11"/>
        <v>1783</v>
      </c>
    </row>
    <row r="396" spans="1:7" x14ac:dyDescent="0.2">
      <c r="A396" s="71" t="s">
        <v>257</v>
      </c>
      <c r="B396" s="72">
        <v>12177</v>
      </c>
      <c r="C396" s="72">
        <v>0</v>
      </c>
      <c r="D396" s="72">
        <f t="shared" si="12"/>
        <v>12177</v>
      </c>
      <c r="E396" s="73">
        <v>0</v>
      </c>
      <c r="F396" s="73">
        <v>0</v>
      </c>
      <c r="G396" s="74">
        <f t="shared" ref="G396:G459" si="13">SUM(D396:F396)</f>
        <v>12177</v>
      </c>
    </row>
    <row r="397" spans="1:7" x14ac:dyDescent="0.2">
      <c r="A397" s="71" t="s">
        <v>258</v>
      </c>
      <c r="B397" s="72">
        <v>1807</v>
      </c>
      <c r="C397" s="72">
        <v>0</v>
      </c>
      <c r="D397" s="72">
        <f t="shared" si="12"/>
        <v>1807</v>
      </c>
      <c r="E397" s="73">
        <v>0</v>
      </c>
      <c r="F397" s="73">
        <v>0</v>
      </c>
      <c r="G397" s="74">
        <f t="shared" si="13"/>
        <v>1807</v>
      </c>
    </row>
    <row r="398" spans="1:7" x14ac:dyDescent="0.2">
      <c r="A398" s="71" t="s">
        <v>259</v>
      </c>
      <c r="B398" s="72">
        <v>5858</v>
      </c>
      <c r="C398" s="72">
        <v>360</v>
      </c>
      <c r="D398" s="72">
        <f t="shared" si="12"/>
        <v>5498</v>
      </c>
      <c r="E398" s="73">
        <v>0</v>
      </c>
      <c r="F398" s="73">
        <v>0</v>
      </c>
      <c r="G398" s="74">
        <f t="shared" si="13"/>
        <v>5498</v>
      </c>
    </row>
    <row r="399" spans="1:7" x14ac:dyDescent="0.2">
      <c r="A399" s="71" t="s">
        <v>260</v>
      </c>
      <c r="B399" s="72">
        <v>8358</v>
      </c>
      <c r="C399" s="72">
        <v>0</v>
      </c>
      <c r="D399" s="72">
        <f t="shared" si="12"/>
        <v>8358</v>
      </c>
      <c r="E399" s="73">
        <v>0</v>
      </c>
      <c r="F399" s="73">
        <v>0</v>
      </c>
      <c r="G399" s="74">
        <f t="shared" si="13"/>
        <v>8358</v>
      </c>
    </row>
    <row r="400" spans="1:7" x14ac:dyDescent="0.2">
      <c r="A400" s="71" t="s">
        <v>261</v>
      </c>
      <c r="B400" s="72">
        <v>49108</v>
      </c>
      <c r="C400" s="72">
        <v>0</v>
      </c>
      <c r="D400" s="72">
        <f t="shared" si="12"/>
        <v>49108</v>
      </c>
      <c r="E400" s="73">
        <v>0</v>
      </c>
      <c r="F400" s="73">
        <v>0</v>
      </c>
      <c r="G400" s="74">
        <f t="shared" si="13"/>
        <v>49108</v>
      </c>
    </row>
    <row r="401" spans="1:7" x14ac:dyDescent="0.2">
      <c r="A401" s="71" t="s">
        <v>262</v>
      </c>
      <c r="B401" s="72">
        <v>1150</v>
      </c>
      <c r="C401" s="72">
        <v>0</v>
      </c>
      <c r="D401" s="72">
        <f t="shared" si="12"/>
        <v>1150</v>
      </c>
      <c r="E401" s="73">
        <v>0</v>
      </c>
      <c r="F401" s="73">
        <v>0</v>
      </c>
      <c r="G401" s="74">
        <f t="shared" si="13"/>
        <v>1150</v>
      </c>
    </row>
    <row r="402" spans="1:7" x14ac:dyDescent="0.2">
      <c r="A402" s="71" t="s">
        <v>263</v>
      </c>
      <c r="B402" s="72">
        <v>19769</v>
      </c>
      <c r="C402" s="72">
        <v>0</v>
      </c>
      <c r="D402" s="72">
        <f t="shared" si="12"/>
        <v>19769</v>
      </c>
      <c r="E402" s="73">
        <v>169</v>
      </c>
      <c r="F402" s="73">
        <v>0</v>
      </c>
      <c r="G402" s="74">
        <f t="shared" si="13"/>
        <v>19938</v>
      </c>
    </row>
    <row r="403" spans="1:7" x14ac:dyDescent="0.2">
      <c r="A403" s="71" t="s">
        <v>264</v>
      </c>
      <c r="B403" s="72">
        <v>32723</v>
      </c>
      <c r="C403" s="72">
        <v>0</v>
      </c>
      <c r="D403" s="72">
        <f t="shared" si="12"/>
        <v>32723</v>
      </c>
      <c r="E403" s="73">
        <v>0</v>
      </c>
      <c r="F403" s="73">
        <v>0</v>
      </c>
      <c r="G403" s="74">
        <f t="shared" si="13"/>
        <v>32723</v>
      </c>
    </row>
    <row r="404" spans="1:7" x14ac:dyDescent="0.2">
      <c r="A404" s="71" t="s">
        <v>265</v>
      </c>
      <c r="B404" s="72">
        <v>34421</v>
      </c>
      <c r="C404" s="72">
        <v>0</v>
      </c>
      <c r="D404" s="72">
        <f t="shared" si="12"/>
        <v>34421</v>
      </c>
      <c r="E404" s="73">
        <v>0</v>
      </c>
      <c r="F404" s="73">
        <v>0</v>
      </c>
      <c r="G404" s="74">
        <f t="shared" si="13"/>
        <v>34421</v>
      </c>
    </row>
    <row r="405" spans="1:7" x14ac:dyDescent="0.2">
      <c r="A405" s="71" t="s">
        <v>266</v>
      </c>
      <c r="B405" s="72">
        <v>4711</v>
      </c>
      <c r="C405" s="72">
        <v>1849</v>
      </c>
      <c r="D405" s="72">
        <f t="shared" si="12"/>
        <v>2862</v>
      </c>
      <c r="E405" s="73">
        <v>0</v>
      </c>
      <c r="F405" s="73">
        <v>0</v>
      </c>
      <c r="G405" s="74">
        <f t="shared" si="13"/>
        <v>2862</v>
      </c>
    </row>
    <row r="406" spans="1:7" x14ac:dyDescent="0.2">
      <c r="A406" s="71" t="s">
        <v>267</v>
      </c>
      <c r="B406" s="72">
        <v>1212</v>
      </c>
      <c r="C406" s="72">
        <v>0</v>
      </c>
      <c r="D406" s="72">
        <f t="shared" si="12"/>
        <v>1212</v>
      </c>
      <c r="E406" s="73">
        <v>0</v>
      </c>
      <c r="F406" s="73">
        <v>0</v>
      </c>
      <c r="G406" s="74">
        <f t="shared" si="13"/>
        <v>1212</v>
      </c>
    </row>
    <row r="407" spans="1:7" x14ac:dyDescent="0.2">
      <c r="A407" s="71" t="s">
        <v>392</v>
      </c>
      <c r="B407" s="72">
        <v>5652</v>
      </c>
      <c r="C407" s="72">
        <v>0</v>
      </c>
      <c r="D407" s="72">
        <f t="shared" si="12"/>
        <v>5652</v>
      </c>
      <c r="E407" s="73">
        <v>7</v>
      </c>
      <c r="F407" s="73">
        <v>0</v>
      </c>
      <c r="G407" s="74">
        <f t="shared" si="13"/>
        <v>5659</v>
      </c>
    </row>
    <row r="408" spans="1:7" x14ac:dyDescent="0.2">
      <c r="A408" s="71" t="s">
        <v>362</v>
      </c>
      <c r="B408" s="72">
        <v>57514</v>
      </c>
      <c r="C408" s="72">
        <v>0</v>
      </c>
      <c r="D408" s="72">
        <f t="shared" si="12"/>
        <v>57514</v>
      </c>
      <c r="E408" s="73">
        <v>0</v>
      </c>
      <c r="F408" s="73">
        <v>0</v>
      </c>
      <c r="G408" s="74">
        <f t="shared" si="13"/>
        <v>57514</v>
      </c>
    </row>
    <row r="409" spans="1:7" x14ac:dyDescent="0.2">
      <c r="A409" s="71" t="s">
        <v>268</v>
      </c>
      <c r="B409" s="72">
        <v>101668</v>
      </c>
      <c r="C409" s="72">
        <v>292</v>
      </c>
      <c r="D409" s="72">
        <f t="shared" si="12"/>
        <v>101376</v>
      </c>
      <c r="E409" s="73">
        <v>0</v>
      </c>
      <c r="F409" s="73">
        <v>0</v>
      </c>
      <c r="G409" s="74">
        <f t="shared" si="13"/>
        <v>101376</v>
      </c>
    </row>
    <row r="410" spans="1:7" x14ac:dyDescent="0.2">
      <c r="A410" s="71" t="s">
        <v>421</v>
      </c>
      <c r="B410" s="72">
        <f>B371-SUM(B372:B409)</f>
        <v>592927</v>
      </c>
      <c r="C410" s="72">
        <f>C371-SUM(C372:C409)</f>
        <v>624</v>
      </c>
      <c r="D410" s="72">
        <f t="shared" si="12"/>
        <v>592303</v>
      </c>
      <c r="E410" s="73">
        <f>-SUM(E372:E409)</f>
        <v>-271</v>
      </c>
      <c r="F410" s="73">
        <f>-SUM(F372:F409)</f>
        <v>0</v>
      </c>
      <c r="G410" s="74">
        <f t="shared" si="13"/>
        <v>592032</v>
      </c>
    </row>
    <row r="411" spans="1:7" x14ac:dyDescent="0.2">
      <c r="A411" s="75" t="s">
        <v>475</v>
      </c>
      <c r="B411" s="76">
        <v>468562</v>
      </c>
      <c r="C411" s="76">
        <v>807</v>
      </c>
      <c r="D411" s="76">
        <f t="shared" si="12"/>
        <v>467755</v>
      </c>
      <c r="E411" s="77">
        <v>0</v>
      </c>
      <c r="F411" s="77">
        <v>0</v>
      </c>
      <c r="G411" s="78">
        <f t="shared" si="13"/>
        <v>467755</v>
      </c>
    </row>
    <row r="412" spans="1:7" x14ac:dyDescent="0.2">
      <c r="A412" s="71" t="s">
        <v>269</v>
      </c>
      <c r="B412" s="72">
        <v>6467</v>
      </c>
      <c r="C412" s="72">
        <v>0</v>
      </c>
      <c r="D412" s="72">
        <f t="shared" si="12"/>
        <v>6467</v>
      </c>
      <c r="E412" s="73">
        <v>0</v>
      </c>
      <c r="F412" s="73">
        <v>0</v>
      </c>
      <c r="G412" s="74">
        <f t="shared" si="13"/>
        <v>6467</v>
      </c>
    </row>
    <row r="413" spans="1:7" x14ac:dyDescent="0.2">
      <c r="A413" s="71" t="s">
        <v>270</v>
      </c>
      <c r="B413" s="72">
        <v>14849</v>
      </c>
      <c r="C413" s="72">
        <v>0</v>
      </c>
      <c r="D413" s="72">
        <f t="shared" si="12"/>
        <v>14849</v>
      </c>
      <c r="E413" s="73">
        <v>0</v>
      </c>
      <c r="F413" s="73">
        <v>0</v>
      </c>
      <c r="G413" s="74">
        <f t="shared" si="13"/>
        <v>14849</v>
      </c>
    </row>
    <row r="414" spans="1:7" x14ac:dyDescent="0.2">
      <c r="A414" s="71" t="s">
        <v>271</v>
      </c>
      <c r="B414" s="72">
        <v>2672</v>
      </c>
      <c r="C414" s="72">
        <v>0</v>
      </c>
      <c r="D414" s="72">
        <f t="shared" si="12"/>
        <v>2672</v>
      </c>
      <c r="E414" s="73">
        <v>0</v>
      </c>
      <c r="F414" s="73">
        <v>0</v>
      </c>
      <c r="G414" s="74">
        <f t="shared" si="13"/>
        <v>2672</v>
      </c>
    </row>
    <row r="415" spans="1:7" x14ac:dyDescent="0.2">
      <c r="A415" s="71" t="s">
        <v>613</v>
      </c>
      <c r="B415" s="72">
        <v>1419</v>
      </c>
      <c r="C415" s="72">
        <v>0</v>
      </c>
      <c r="D415" s="72">
        <f t="shared" si="12"/>
        <v>1419</v>
      </c>
      <c r="E415" s="73">
        <v>0</v>
      </c>
      <c r="F415" s="73">
        <v>0</v>
      </c>
      <c r="G415" s="74">
        <f t="shared" si="13"/>
        <v>1419</v>
      </c>
    </row>
    <row r="416" spans="1:7" x14ac:dyDescent="0.2">
      <c r="A416" s="71" t="s">
        <v>273</v>
      </c>
      <c r="B416" s="72">
        <v>1134</v>
      </c>
      <c r="C416" s="72">
        <v>0</v>
      </c>
      <c r="D416" s="72">
        <f t="shared" si="12"/>
        <v>1134</v>
      </c>
      <c r="E416" s="73">
        <v>0</v>
      </c>
      <c r="F416" s="73">
        <v>0</v>
      </c>
      <c r="G416" s="74">
        <f t="shared" si="13"/>
        <v>1134</v>
      </c>
    </row>
    <row r="417" spans="1:7" x14ac:dyDescent="0.2">
      <c r="A417" s="71" t="s">
        <v>274</v>
      </c>
      <c r="B417" s="72">
        <v>13702</v>
      </c>
      <c r="C417" s="72">
        <v>0</v>
      </c>
      <c r="D417" s="72">
        <f t="shared" ref="D417:D480" si="14">(B417-C417)</f>
        <v>13702</v>
      </c>
      <c r="E417" s="73">
        <v>253</v>
      </c>
      <c r="F417" s="73">
        <v>0</v>
      </c>
      <c r="G417" s="74">
        <f t="shared" si="13"/>
        <v>13955</v>
      </c>
    </row>
    <row r="418" spans="1:7" x14ac:dyDescent="0.2">
      <c r="A418" s="71" t="s">
        <v>421</v>
      </c>
      <c r="B418" s="72">
        <f>B411-SUM(B412:B417)</f>
        <v>428319</v>
      </c>
      <c r="C418" s="72">
        <f>C411-SUM(C412:C417)</f>
        <v>807</v>
      </c>
      <c r="D418" s="72">
        <f t="shared" si="14"/>
        <v>427512</v>
      </c>
      <c r="E418" s="73">
        <f>-SUM(E412:E417)</f>
        <v>-253</v>
      </c>
      <c r="F418" s="73">
        <f>-SUM(F412:F417)</f>
        <v>0</v>
      </c>
      <c r="G418" s="74">
        <f t="shared" si="13"/>
        <v>427259</v>
      </c>
    </row>
    <row r="419" spans="1:7" x14ac:dyDescent="0.2">
      <c r="A419" s="75" t="s">
        <v>476</v>
      </c>
      <c r="B419" s="76">
        <v>920381</v>
      </c>
      <c r="C419" s="76">
        <v>1271</v>
      </c>
      <c r="D419" s="76">
        <f t="shared" si="14"/>
        <v>919110</v>
      </c>
      <c r="E419" s="77">
        <v>0</v>
      </c>
      <c r="F419" s="77">
        <v>0</v>
      </c>
      <c r="G419" s="78">
        <f t="shared" si="13"/>
        <v>919110</v>
      </c>
    </row>
    <row r="420" spans="1:7" x14ac:dyDescent="0.2">
      <c r="A420" s="71" t="s">
        <v>275</v>
      </c>
      <c r="B420" s="72">
        <v>3897</v>
      </c>
      <c r="C420" s="72">
        <v>0</v>
      </c>
      <c r="D420" s="72">
        <f t="shared" si="14"/>
        <v>3897</v>
      </c>
      <c r="E420" s="73">
        <v>0</v>
      </c>
      <c r="F420" s="73">
        <v>0</v>
      </c>
      <c r="G420" s="74">
        <f t="shared" si="13"/>
        <v>3897</v>
      </c>
    </row>
    <row r="421" spans="1:7" x14ac:dyDescent="0.2">
      <c r="A421" s="71" t="s">
        <v>276</v>
      </c>
      <c r="B421" s="72">
        <v>1558</v>
      </c>
      <c r="C421" s="72">
        <v>0</v>
      </c>
      <c r="D421" s="72">
        <f t="shared" si="14"/>
        <v>1558</v>
      </c>
      <c r="E421" s="73">
        <v>0</v>
      </c>
      <c r="F421" s="73">
        <v>0</v>
      </c>
      <c r="G421" s="74">
        <f t="shared" si="13"/>
        <v>1558</v>
      </c>
    </row>
    <row r="422" spans="1:7" x14ac:dyDescent="0.2">
      <c r="A422" s="71" t="s">
        <v>277</v>
      </c>
      <c r="B422" s="72">
        <v>2029</v>
      </c>
      <c r="C422" s="72">
        <v>0</v>
      </c>
      <c r="D422" s="72">
        <f t="shared" si="14"/>
        <v>2029</v>
      </c>
      <c r="E422" s="73">
        <v>0</v>
      </c>
      <c r="F422" s="73">
        <v>0</v>
      </c>
      <c r="G422" s="74">
        <f t="shared" si="13"/>
        <v>2029</v>
      </c>
    </row>
    <row r="423" spans="1:7" x14ac:dyDescent="0.2">
      <c r="A423" s="71" t="s">
        <v>393</v>
      </c>
      <c r="B423" s="72">
        <v>109</v>
      </c>
      <c r="C423" s="72">
        <v>0</v>
      </c>
      <c r="D423" s="72">
        <f t="shared" si="14"/>
        <v>109</v>
      </c>
      <c r="E423" s="73">
        <v>0</v>
      </c>
      <c r="F423" s="73">
        <v>0</v>
      </c>
      <c r="G423" s="74">
        <f t="shared" si="13"/>
        <v>109</v>
      </c>
    </row>
    <row r="424" spans="1:7" x14ac:dyDescent="0.2">
      <c r="A424" s="71" t="s">
        <v>278</v>
      </c>
      <c r="B424" s="72">
        <v>107906</v>
      </c>
      <c r="C424" s="72">
        <v>0</v>
      </c>
      <c r="D424" s="72">
        <f t="shared" si="14"/>
        <v>107906</v>
      </c>
      <c r="E424" s="73">
        <v>7</v>
      </c>
      <c r="F424" s="73">
        <v>0</v>
      </c>
      <c r="G424" s="74">
        <f t="shared" si="13"/>
        <v>107913</v>
      </c>
    </row>
    <row r="425" spans="1:7" x14ac:dyDescent="0.2">
      <c r="A425" s="71" t="s">
        <v>279</v>
      </c>
      <c r="B425" s="72">
        <v>35309</v>
      </c>
      <c r="C425" s="72">
        <v>6</v>
      </c>
      <c r="D425" s="72">
        <f t="shared" si="14"/>
        <v>35303</v>
      </c>
      <c r="E425" s="73">
        <v>13</v>
      </c>
      <c r="F425" s="73">
        <v>0</v>
      </c>
      <c r="G425" s="74">
        <f t="shared" si="13"/>
        <v>35316</v>
      </c>
    </row>
    <row r="426" spans="1:7" x14ac:dyDescent="0.2">
      <c r="A426" s="71" t="s">
        <v>280</v>
      </c>
      <c r="B426" s="72">
        <v>12016</v>
      </c>
      <c r="C426" s="72">
        <v>0</v>
      </c>
      <c r="D426" s="72">
        <f t="shared" si="14"/>
        <v>12016</v>
      </c>
      <c r="E426" s="73">
        <v>0</v>
      </c>
      <c r="F426" s="73">
        <v>0</v>
      </c>
      <c r="G426" s="74">
        <f t="shared" si="13"/>
        <v>12016</v>
      </c>
    </row>
    <row r="427" spans="1:7" x14ac:dyDescent="0.2">
      <c r="A427" s="71" t="s">
        <v>281</v>
      </c>
      <c r="B427" s="72">
        <v>4113</v>
      </c>
      <c r="C427" s="72">
        <v>0</v>
      </c>
      <c r="D427" s="72">
        <f t="shared" si="14"/>
        <v>4113</v>
      </c>
      <c r="E427" s="73">
        <v>0</v>
      </c>
      <c r="F427" s="73">
        <v>0</v>
      </c>
      <c r="G427" s="74">
        <f t="shared" si="13"/>
        <v>4113</v>
      </c>
    </row>
    <row r="428" spans="1:7" x14ac:dyDescent="0.2">
      <c r="A428" s="71" t="s">
        <v>282</v>
      </c>
      <c r="B428" s="72">
        <v>1420</v>
      </c>
      <c r="C428" s="72">
        <v>0</v>
      </c>
      <c r="D428" s="72">
        <f t="shared" si="14"/>
        <v>1420</v>
      </c>
      <c r="E428" s="73">
        <v>0</v>
      </c>
      <c r="F428" s="73">
        <v>0</v>
      </c>
      <c r="G428" s="74">
        <f t="shared" si="13"/>
        <v>1420</v>
      </c>
    </row>
    <row r="429" spans="1:7" x14ac:dyDescent="0.2">
      <c r="A429" s="71" t="s">
        <v>283</v>
      </c>
      <c r="B429" s="72">
        <v>4949</v>
      </c>
      <c r="C429" s="72">
        <v>0</v>
      </c>
      <c r="D429" s="72">
        <f t="shared" si="14"/>
        <v>4949</v>
      </c>
      <c r="E429" s="73">
        <v>0</v>
      </c>
      <c r="F429" s="73">
        <v>0</v>
      </c>
      <c r="G429" s="74">
        <f t="shared" si="13"/>
        <v>4949</v>
      </c>
    </row>
    <row r="430" spans="1:7" x14ac:dyDescent="0.2">
      <c r="A430" s="71" t="s">
        <v>284</v>
      </c>
      <c r="B430" s="72">
        <v>77836</v>
      </c>
      <c r="C430" s="72">
        <v>0</v>
      </c>
      <c r="D430" s="72">
        <f t="shared" si="14"/>
        <v>77836</v>
      </c>
      <c r="E430" s="73">
        <v>52</v>
      </c>
      <c r="F430" s="73">
        <v>0</v>
      </c>
      <c r="G430" s="74">
        <f t="shared" si="13"/>
        <v>77888</v>
      </c>
    </row>
    <row r="431" spans="1:7" x14ac:dyDescent="0.2">
      <c r="A431" s="71" t="s">
        <v>285</v>
      </c>
      <c r="B431" s="72">
        <v>4305</v>
      </c>
      <c r="C431" s="72">
        <v>0</v>
      </c>
      <c r="D431" s="72">
        <f t="shared" si="14"/>
        <v>4305</v>
      </c>
      <c r="E431" s="73">
        <v>0</v>
      </c>
      <c r="F431" s="73">
        <v>0</v>
      </c>
      <c r="G431" s="74">
        <f t="shared" si="13"/>
        <v>4305</v>
      </c>
    </row>
    <row r="432" spans="1:7" x14ac:dyDescent="0.2">
      <c r="A432" s="71" t="s">
        <v>286</v>
      </c>
      <c r="B432" s="72">
        <v>1440</v>
      </c>
      <c r="C432" s="72">
        <v>0</v>
      </c>
      <c r="D432" s="72">
        <f t="shared" si="14"/>
        <v>1440</v>
      </c>
      <c r="E432" s="73">
        <v>0</v>
      </c>
      <c r="F432" s="73">
        <v>0</v>
      </c>
      <c r="G432" s="74">
        <f t="shared" si="13"/>
        <v>1440</v>
      </c>
    </row>
    <row r="433" spans="1:7" x14ac:dyDescent="0.2">
      <c r="A433" s="71" t="s">
        <v>287</v>
      </c>
      <c r="B433" s="72">
        <v>13583</v>
      </c>
      <c r="C433" s="72">
        <v>0</v>
      </c>
      <c r="D433" s="72">
        <f t="shared" si="14"/>
        <v>13583</v>
      </c>
      <c r="E433" s="73">
        <v>10</v>
      </c>
      <c r="F433" s="73">
        <v>0</v>
      </c>
      <c r="G433" s="74">
        <f t="shared" si="13"/>
        <v>13593</v>
      </c>
    </row>
    <row r="434" spans="1:7" x14ac:dyDescent="0.2">
      <c r="A434" s="71" t="s">
        <v>288</v>
      </c>
      <c r="B434" s="72">
        <v>49653</v>
      </c>
      <c r="C434" s="72">
        <v>0</v>
      </c>
      <c r="D434" s="72">
        <f t="shared" si="14"/>
        <v>49653</v>
      </c>
      <c r="E434" s="73">
        <v>8</v>
      </c>
      <c r="F434" s="73">
        <v>0</v>
      </c>
      <c r="G434" s="74">
        <f t="shared" si="13"/>
        <v>49661</v>
      </c>
    </row>
    <row r="435" spans="1:7" x14ac:dyDescent="0.2">
      <c r="A435" s="71" t="s">
        <v>289</v>
      </c>
      <c r="B435" s="72">
        <v>1435</v>
      </c>
      <c r="C435" s="72">
        <v>0</v>
      </c>
      <c r="D435" s="72">
        <f t="shared" si="14"/>
        <v>1435</v>
      </c>
      <c r="E435" s="73">
        <v>0</v>
      </c>
      <c r="F435" s="73">
        <v>0</v>
      </c>
      <c r="G435" s="74">
        <f t="shared" si="13"/>
        <v>1435</v>
      </c>
    </row>
    <row r="436" spans="1:7" x14ac:dyDescent="0.2">
      <c r="A436" s="71" t="s">
        <v>290</v>
      </c>
      <c r="B436" s="72">
        <v>2129</v>
      </c>
      <c r="C436" s="72">
        <v>0</v>
      </c>
      <c r="D436" s="72">
        <f t="shared" si="14"/>
        <v>2129</v>
      </c>
      <c r="E436" s="73">
        <v>0</v>
      </c>
      <c r="F436" s="73">
        <v>0</v>
      </c>
      <c r="G436" s="74">
        <f t="shared" si="13"/>
        <v>2129</v>
      </c>
    </row>
    <row r="437" spans="1:7" x14ac:dyDescent="0.2">
      <c r="A437" s="71" t="s">
        <v>291</v>
      </c>
      <c r="B437" s="72">
        <v>16851</v>
      </c>
      <c r="C437" s="72">
        <v>6</v>
      </c>
      <c r="D437" s="72">
        <f t="shared" si="14"/>
        <v>16845</v>
      </c>
      <c r="E437" s="73">
        <v>0</v>
      </c>
      <c r="F437" s="73">
        <v>0</v>
      </c>
      <c r="G437" s="74">
        <f t="shared" si="13"/>
        <v>16845</v>
      </c>
    </row>
    <row r="438" spans="1:7" x14ac:dyDescent="0.2">
      <c r="A438" s="71" t="s">
        <v>614</v>
      </c>
      <c r="B438" s="72">
        <v>247673</v>
      </c>
      <c r="C438" s="72">
        <v>420</v>
      </c>
      <c r="D438" s="72">
        <f t="shared" si="14"/>
        <v>247253</v>
      </c>
      <c r="E438" s="73">
        <v>0</v>
      </c>
      <c r="F438" s="73">
        <v>0</v>
      </c>
      <c r="G438" s="74">
        <f t="shared" si="13"/>
        <v>247253</v>
      </c>
    </row>
    <row r="439" spans="1:7" x14ac:dyDescent="0.2">
      <c r="A439" s="71" t="s">
        <v>615</v>
      </c>
      <c r="B439" s="72">
        <v>9357</v>
      </c>
      <c r="C439" s="72">
        <v>0</v>
      </c>
      <c r="D439" s="72">
        <f t="shared" si="14"/>
        <v>9357</v>
      </c>
      <c r="E439" s="73">
        <v>0</v>
      </c>
      <c r="F439" s="73">
        <v>0</v>
      </c>
      <c r="G439" s="74">
        <f t="shared" si="13"/>
        <v>9357</v>
      </c>
    </row>
    <row r="440" spans="1:7" x14ac:dyDescent="0.2">
      <c r="A440" s="71" t="s">
        <v>292</v>
      </c>
      <c r="B440" s="72">
        <v>17184</v>
      </c>
      <c r="C440" s="72">
        <v>0</v>
      </c>
      <c r="D440" s="72">
        <f t="shared" si="14"/>
        <v>17184</v>
      </c>
      <c r="E440" s="73">
        <v>0</v>
      </c>
      <c r="F440" s="73">
        <v>0</v>
      </c>
      <c r="G440" s="74">
        <f t="shared" si="13"/>
        <v>17184</v>
      </c>
    </row>
    <row r="441" spans="1:7" x14ac:dyDescent="0.2">
      <c r="A441" s="71" t="s">
        <v>293</v>
      </c>
      <c r="B441" s="72">
        <v>5046</v>
      </c>
      <c r="C441" s="72">
        <v>0</v>
      </c>
      <c r="D441" s="72">
        <f t="shared" si="14"/>
        <v>5046</v>
      </c>
      <c r="E441" s="73">
        <v>0</v>
      </c>
      <c r="F441" s="73">
        <v>0</v>
      </c>
      <c r="G441" s="74">
        <f t="shared" si="13"/>
        <v>5046</v>
      </c>
    </row>
    <row r="442" spans="1:7" x14ac:dyDescent="0.2">
      <c r="A442" s="71" t="s">
        <v>294</v>
      </c>
      <c r="B442" s="72">
        <v>23767</v>
      </c>
      <c r="C442" s="72">
        <v>0</v>
      </c>
      <c r="D442" s="72">
        <f t="shared" si="14"/>
        <v>23767</v>
      </c>
      <c r="E442" s="73">
        <v>0</v>
      </c>
      <c r="F442" s="73">
        <v>0</v>
      </c>
      <c r="G442" s="74">
        <f t="shared" si="13"/>
        <v>23767</v>
      </c>
    </row>
    <row r="443" spans="1:7" x14ac:dyDescent="0.2">
      <c r="A443" s="71" t="s">
        <v>295</v>
      </c>
      <c r="B443" s="72">
        <v>6707</v>
      </c>
      <c r="C443" s="72">
        <v>0</v>
      </c>
      <c r="D443" s="72">
        <f t="shared" si="14"/>
        <v>6707</v>
      </c>
      <c r="E443" s="73">
        <v>0</v>
      </c>
      <c r="F443" s="73">
        <v>0</v>
      </c>
      <c r="G443" s="74">
        <f t="shared" si="13"/>
        <v>6707</v>
      </c>
    </row>
    <row r="444" spans="1:7" x14ac:dyDescent="0.2">
      <c r="A444" s="71" t="s">
        <v>421</v>
      </c>
      <c r="B444" s="72">
        <f>B419-SUM(B420:B443)</f>
        <v>270109</v>
      </c>
      <c r="C444" s="72">
        <f>C419-SUM(C420:C443)</f>
        <v>839</v>
      </c>
      <c r="D444" s="72">
        <f t="shared" si="14"/>
        <v>269270</v>
      </c>
      <c r="E444" s="73">
        <f>-SUM(E420:E443)</f>
        <v>-90</v>
      </c>
      <c r="F444" s="73">
        <f>-SUM(F420:F443)</f>
        <v>0</v>
      </c>
      <c r="G444" s="74">
        <f t="shared" si="13"/>
        <v>269180</v>
      </c>
    </row>
    <row r="445" spans="1:7" x14ac:dyDescent="0.2">
      <c r="A445" s="75" t="s">
        <v>477</v>
      </c>
      <c r="B445" s="76">
        <v>606888</v>
      </c>
      <c r="C445" s="76">
        <v>3354</v>
      </c>
      <c r="D445" s="76">
        <f t="shared" si="14"/>
        <v>603534</v>
      </c>
      <c r="E445" s="77">
        <v>0</v>
      </c>
      <c r="F445" s="77">
        <v>0</v>
      </c>
      <c r="G445" s="78">
        <f t="shared" si="13"/>
        <v>603534</v>
      </c>
    </row>
    <row r="446" spans="1:7" x14ac:dyDescent="0.2">
      <c r="A446" s="71" t="s">
        <v>296</v>
      </c>
      <c r="B446" s="72">
        <v>13792</v>
      </c>
      <c r="C446" s="72">
        <v>0</v>
      </c>
      <c r="D446" s="72">
        <f t="shared" si="14"/>
        <v>13792</v>
      </c>
      <c r="E446" s="73">
        <v>0</v>
      </c>
      <c r="F446" s="73">
        <v>0</v>
      </c>
      <c r="G446" s="74">
        <f t="shared" si="13"/>
        <v>13792</v>
      </c>
    </row>
    <row r="447" spans="1:7" x14ac:dyDescent="0.2">
      <c r="A447" s="71" t="s">
        <v>297</v>
      </c>
      <c r="B447" s="72">
        <v>17316</v>
      </c>
      <c r="C447" s="72">
        <v>174</v>
      </c>
      <c r="D447" s="72">
        <f t="shared" si="14"/>
        <v>17142</v>
      </c>
      <c r="E447" s="73">
        <v>0</v>
      </c>
      <c r="F447" s="73">
        <v>0</v>
      </c>
      <c r="G447" s="74">
        <f t="shared" si="13"/>
        <v>17142</v>
      </c>
    </row>
    <row r="448" spans="1:7" x14ac:dyDescent="0.2">
      <c r="A448" s="71" t="s">
        <v>298</v>
      </c>
      <c r="B448" s="72">
        <v>2965</v>
      </c>
      <c r="C448" s="72">
        <v>0</v>
      </c>
      <c r="D448" s="72">
        <f t="shared" si="14"/>
        <v>2965</v>
      </c>
      <c r="E448" s="73">
        <v>0</v>
      </c>
      <c r="F448" s="73">
        <v>0</v>
      </c>
      <c r="G448" s="74">
        <f t="shared" si="13"/>
        <v>2965</v>
      </c>
    </row>
    <row r="449" spans="1:7" x14ac:dyDescent="0.2">
      <c r="A449" s="71" t="s">
        <v>299</v>
      </c>
      <c r="B449" s="72">
        <v>3800</v>
      </c>
      <c r="C449" s="72">
        <v>0</v>
      </c>
      <c r="D449" s="72">
        <f t="shared" si="14"/>
        <v>3800</v>
      </c>
      <c r="E449" s="73">
        <v>0</v>
      </c>
      <c r="F449" s="73">
        <v>0</v>
      </c>
      <c r="G449" s="74">
        <f t="shared" si="13"/>
        <v>3800</v>
      </c>
    </row>
    <row r="450" spans="1:7" x14ac:dyDescent="0.2">
      <c r="A450" s="71" t="s">
        <v>300</v>
      </c>
      <c r="B450" s="72">
        <v>2286</v>
      </c>
      <c r="C450" s="72">
        <v>0</v>
      </c>
      <c r="D450" s="72">
        <f t="shared" si="14"/>
        <v>2286</v>
      </c>
      <c r="E450" s="73">
        <v>0</v>
      </c>
      <c r="F450" s="73">
        <v>0</v>
      </c>
      <c r="G450" s="74">
        <f t="shared" si="13"/>
        <v>2286</v>
      </c>
    </row>
    <row r="451" spans="1:7" x14ac:dyDescent="0.2">
      <c r="A451" s="71" t="s">
        <v>397</v>
      </c>
      <c r="B451" s="72">
        <v>5595</v>
      </c>
      <c r="C451" s="72">
        <v>0</v>
      </c>
      <c r="D451" s="72">
        <f t="shared" si="14"/>
        <v>5595</v>
      </c>
      <c r="E451" s="73">
        <v>1</v>
      </c>
      <c r="F451" s="73">
        <v>0</v>
      </c>
      <c r="G451" s="74">
        <f t="shared" si="13"/>
        <v>5596</v>
      </c>
    </row>
    <row r="452" spans="1:7" x14ac:dyDescent="0.2">
      <c r="A452" s="71" t="s">
        <v>301</v>
      </c>
      <c r="B452" s="72">
        <v>2966</v>
      </c>
      <c r="C452" s="72">
        <v>0</v>
      </c>
      <c r="D452" s="72">
        <f t="shared" si="14"/>
        <v>2966</v>
      </c>
      <c r="E452" s="73">
        <v>0</v>
      </c>
      <c r="F452" s="73">
        <v>0</v>
      </c>
      <c r="G452" s="74">
        <f t="shared" si="13"/>
        <v>2966</v>
      </c>
    </row>
    <row r="453" spans="1:7" x14ac:dyDescent="0.2">
      <c r="A453" s="71" t="s">
        <v>302</v>
      </c>
      <c r="B453" s="72">
        <v>20837</v>
      </c>
      <c r="C453" s="72">
        <v>0</v>
      </c>
      <c r="D453" s="72">
        <f t="shared" si="14"/>
        <v>20837</v>
      </c>
      <c r="E453" s="73">
        <v>0</v>
      </c>
      <c r="F453" s="73">
        <v>0</v>
      </c>
      <c r="G453" s="74">
        <f t="shared" si="13"/>
        <v>20837</v>
      </c>
    </row>
    <row r="454" spans="1:7" x14ac:dyDescent="0.2">
      <c r="A454" s="71" t="s">
        <v>303</v>
      </c>
      <c r="B454" s="72">
        <v>232</v>
      </c>
      <c r="C454" s="72">
        <v>0</v>
      </c>
      <c r="D454" s="72">
        <f t="shared" si="14"/>
        <v>232</v>
      </c>
      <c r="E454" s="73">
        <v>0</v>
      </c>
      <c r="F454" s="73">
        <v>0</v>
      </c>
      <c r="G454" s="74">
        <f t="shared" si="13"/>
        <v>232</v>
      </c>
    </row>
    <row r="455" spans="1:7" x14ac:dyDescent="0.2">
      <c r="A455" s="71" t="s">
        <v>304</v>
      </c>
      <c r="B455" s="72">
        <v>250</v>
      </c>
      <c r="C455" s="72">
        <v>0</v>
      </c>
      <c r="D455" s="72">
        <f t="shared" si="14"/>
        <v>250</v>
      </c>
      <c r="E455" s="73">
        <v>0</v>
      </c>
      <c r="F455" s="73">
        <v>0</v>
      </c>
      <c r="G455" s="74">
        <f t="shared" si="13"/>
        <v>250</v>
      </c>
    </row>
    <row r="456" spans="1:7" x14ac:dyDescent="0.2">
      <c r="A456" s="71" t="s">
        <v>305</v>
      </c>
      <c r="B456" s="72">
        <v>5018</v>
      </c>
      <c r="C456" s="72">
        <v>0</v>
      </c>
      <c r="D456" s="72">
        <f t="shared" si="14"/>
        <v>5018</v>
      </c>
      <c r="E456" s="73">
        <v>0</v>
      </c>
      <c r="F456" s="73">
        <v>0</v>
      </c>
      <c r="G456" s="74">
        <f t="shared" si="13"/>
        <v>5018</v>
      </c>
    </row>
    <row r="457" spans="1:7" x14ac:dyDescent="0.2">
      <c r="A457" s="71" t="s">
        <v>306</v>
      </c>
      <c r="B457" s="72">
        <v>1253</v>
      </c>
      <c r="C457" s="72">
        <v>0</v>
      </c>
      <c r="D457" s="72">
        <f t="shared" si="14"/>
        <v>1253</v>
      </c>
      <c r="E457" s="73">
        <v>0</v>
      </c>
      <c r="F457" s="73">
        <v>0</v>
      </c>
      <c r="G457" s="74">
        <f t="shared" si="13"/>
        <v>1253</v>
      </c>
    </row>
    <row r="458" spans="1:7" x14ac:dyDescent="0.2">
      <c r="A458" s="71" t="s">
        <v>307</v>
      </c>
      <c r="B458" s="72">
        <v>14323</v>
      </c>
      <c r="C458" s="72">
        <v>0</v>
      </c>
      <c r="D458" s="72">
        <f t="shared" si="14"/>
        <v>14323</v>
      </c>
      <c r="E458" s="73">
        <v>0</v>
      </c>
      <c r="F458" s="73">
        <v>0</v>
      </c>
      <c r="G458" s="74">
        <f t="shared" si="13"/>
        <v>14323</v>
      </c>
    </row>
    <row r="459" spans="1:7" x14ac:dyDescent="0.2">
      <c r="A459" s="71" t="s">
        <v>308</v>
      </c>
      <c r="B459" s="72">
        <v>98200</v>
      </c>
      <c r="C459" s="72">
        <v>0</v>
      </c>
      <c r="D459" s="72">
        <f t="shared" si="14"/>
        <v>98200</v>
      </c>
      <c r="E459" s="73">
        <v>0</v>
      </c>
      <c r="F459" s="73">
        <v>0</v>
      </c>
      <c r="G459" s="74">
        <f t="shared" si="13"/>
        <v>98200</v>
      </c>
    </row>
    <row r="460" spans="1:7" x14ac:dyDescent="0.2">
      <c r="A460" s="71" t="s">
        <v>309</v>
      </c>
      <c r="B460" s="72">
        <v>3780</v>
      </c>
      <c r="C460" s="72">
        <v>0</v>
      </c>
      <c r="D460" s="72">
        <f t="shared" si="14"/>
        <v>3780</v>
      </c>
      <c r="E460" s="73">
        <v>0</v>
      </c>
      <c r="F460" s="73">
        <v>0</v>
      </c>
      <c r="G460" s="74">
        <f t="shared" ref="G460:G523" si="15">SUM(D460:F460)</f>
        <v>3780</v>
      </c>
    </row>
    <row r="461" spans="1:7" x14ac:dyDescent="0.2">
      <c r="A461" s="71" t="s">
        <v>310</v>
      </c>
      <c r="B461" s="72">
        <v>1572</v>
      </c>
      <c r="C461" s="72">
        <v>0</v>
      </c>
      <c r="D461" s="72">
        <f t="shared" si="14"/>
        <v>1572</v>
      </c>
      <c r="E461" s="73">
        <v>0</v>
      </c>
      <c r="F461" s="73">
        <v>0</v>
      </c>
      <c r="G461" s="74">
        <f t="shared" si="15"/>
        <v>1572</v>
      </c>
    </row>
    <row r="462" spans="1:7" x14ac:dyDescent="0.2">
      <c r="A462" s="71" t="s">
        <v>311</v>
      </c>
      <c r="B462" s="72">
        <v>34388</v>
      </c>
      <c r="C462" s="72">
        <v>0</v>
      </c>
      <c r="D462" s="72">
        <f t="shared" si="14"/>
        <v>34388</v>
      </c>
      <c r="E462" s="73">
        <v>1278</v>
      </c>
      <c r="F462" s="73">
        <v>0</v>
      </c>
      <c r="G462" s="74">
        <f t="shared" si="15"/>
        <v>35666</v>
      </c>
    </row>
    <row r="463" spans="1:7" x14ac:dyDescent="0.2">
      <c r="A463" s="71" t="s">
        <v>421</v>
      </c>
      <c r="B463" s="72">
        <f>B445-SUM(B446:B462)</f>
        <v>378315</v>
      </c>
      <c r="C463" s="72">
        <f>C445-SUM(C446:C462)</f>
        <v>3180</v>
      </c>
      <c r="D463" s="72">
        <f t="shared" si="14"/>
        <v>375135</v>
      </c>
      <c r="E463" s="73">
        <f>-SUM(E446:E462)</f>
        <v>-1279</v>
      </c>
      <c r="F463" s="73">
        <f>-SUM(F446:F462)</f>
        <v>0</v>
      </c>
      <c r="G463" s="74">
        <f t="shared" si="15"/>
        <v>373856</v>
      </c>
    </row>
    <row r="464" spans="1:7" x14ac:dyDescent="0.2">
      <c r="A464" s="75" t="s">
        <v>478</v>
      </c>
      <c r="B464" s="76">
        <v>73158</v>
      </c>
      <c r="C464" s="76">
        <v>484</v>
      </c>
      <c r="D464" s="76">
        <f t="shared" si="14"/>
        <v>72674</v>
      </c>
      <c r="E464" s="77">
        <v>0</v>
      </c>
      <c r="F464" s="77">
        <v>0</v>
      </c>
      <c r="G464" s="78">
        <f t="shared" si="15"/>
        <v>72674</v>
      </c>
    </row>
    <row r="465" spans="1:7" x14ac:dyDescent="0.2">
      <c r="A465" s="71" t="s">
        <v>312</v>
      </c>
      <c r="B465" s="72">
        <v>1522</v>
      </c>
      <c r="C465" s="72">
        <v>0</v>
      </c>
      <c r="D465" s="72">
        <f t="shared" si="14"/>
        <v>1522</v>
      </c>
      <c r="E465" s="73">
        <v>0</v>
      </c>
      <c r="F465" s="73">
        <v>0</v>
      </c>
      <c r="G465" s="74">
        <f t="shared" si="15"/>
        <v>1522</v>
      </c>
    </row>
    <row r="466" spans="1:7" x14ac:dyDescent="0.2">
      <c r="A466" s="71" t="s">
        <v>313</v>
      </c>
      <c r="B466" s="72">
        <v>1375</v>
      </c>
      <c r="C466" s="72">
        <v>0</v>
      </c>
      <c r="D466" s="72">
        <f t="shared" si="14"/>
        <v>1375</v>
      </c>
      <c r="E466" s="73">
        <v>0</v>
      </c>
      <c r="F466" s="73">
        <v>0</v>
      </c>
      <c r="G466" s="74">
        <f t="shared" si="15"/>
        <v>1375</v>
      </c>
    </row>
    <row r="467" spans="1:7" x14ac:dyDescent="0.2">
      <c r="A467" s="71" t="s">
        <v>314</v>
      </c>
      <c r="B467" s="72">
        <v>10203</v>
      </c>
      <c r="C467" s="72">
        <v>0</v>
      </c>
      <c r="D467" s="72">
        <f t="shared" si="14"/>
        <v>10203</v>
      </c>
      <c r="E467" s="73">
        <v>74</v>
      </c>
      <c r="F467" s="73">
        <v>0</v>
      </c>
      <c r="G467" s="74">
        <f t="shared" si="15"/>
        <v>10277</v>
      </c>
    </row>
    <row r="468" spans="1:7" x14ac:dyDescent="0.2">
      <c r="A468" s="71" t="s">
        <v>315</v>
      </c>
      <c r="B468" s="72">
        <v>888</v>
      </c>
      <c r="C468" s="72">
        <v>0</v>
      </c>
      <c r="D468" s="72">
        <f t="shared" si="14"/>
        <v>888</v>
      </c>
      <c r="E468" s="73">
        <v>0</v>
      </c>
      <c r="F468" s="73">
        <v>0</v>
      </c>
      <c r="G468" s="74">
        <f t="shared" si="15"/>
        <v>888</v>
      </c>
    </row>
    <row r="469" spans="1:7" x14ac:dyDescent="0.2">
      <c r="A469" s="71" t="s">
        <v>316</v>
      </c>
      <c r="B469" s="72">
        <v>717</v>
      </c>
      <c r="C469" s="72">
        <v>0</v>
      </c>
      <c r="D469" s="72">
        <f t="shared" si="14"/>
        <v>717</v>
      </c>
      <c r="E469" s="73">
        <v>0</v>
      </c>
      <c r="F469" s="73">
        <v>0</v>
      </c>
      <c r="G469" s="74">
        <f t="shared" si="15"/>
        <v>717</v>
      </c>
    </row>
    <row r="470" spans="1:7" x14ac:dyDescent="0.2">
      <c r="A470" s="71" t="s">
        <v>421</v>
      </c>
      <c r="B470" s="72">
        <f>B464-SUM(B465:B469)</f>
        <v>58453</v>
      </c>
      <c r="C470" s="72">
        <f>C464-SUM(C465:C469)</f>
        <v>484</v>
      </c>
      <c r="D470" s="72">
        <f t="shared" si="14"/>
        <v>57969</v>
      </c>
      <c r="E470" s="73">
        <f>-SUM(E465:E469)</f>
        <v>-74</v>
      </c>
      <c r="F470" s="73">
        <f>-SUM(F465:F469)</f>
        <v>0</v>
      </c>
      <c r="G470" s="74">
        <f t="shared" si="15"/>
        <v>57895</v>
      </c>
    </row>
    <row r="471" spans="1:7" x14ac:dyDescent="0.2">
      <c r="A471" s="75" t="s">
        <v>616</v>
      </c>
      <c r="B471" s="76">
        <v>196071</v>
      </c>
      <c r="C471" s="76">
        <v>224</v>
      </c>
      <c r="D471" s="76">
        <f t="shared" si="14"/>
        <v>195847</v>
      </c>
      <c r="E471" s="77">
        <v>0</v>
      </c>
      <c r="F471" s="77">
        <v>0</v>
      </c>
      <c r="G471" s="78">
        <f t="shared" si="15"/>
        <v>195847</v>
      </c>
    </row>
    <row r="472" spans="1:7" x14ac:dyDescent="0.2">
      <c r="A472" s="71" t="s">
        <v>317</v>
      </c>
      <c r="B472" s="72">
        <v>593</v>
      </c>
      <c r="C472" s="72">
        <v>0</v>
      </c>
      <c r="D472" s="72">
        <f t="shared" si="14"/>
        <v>593</v>
      </c>
      <c r="E472" s="73">
        <v>0</v>
      </c>
      <c r="F472" s="73">
        <v>0</v>
      </c>
      <c r="G472" s="74">
        <f t="shared" si="15"/>
        <v>593</v>
      </c>
    </row>
    <row r="473" spans="1:7" x14ac:dyDescent="0.2">
      <c r="A473" s="71" t="s">
        <v>112</v>
      </c>
      <c r="B473" s="72">
        <v>0</v>
      </c>
      <c r="C473" s="72">
        <v>0</v>
      </c>
      <c r="D473" s="72">
        <f t="shared" si="14"/>
        <v>0</v>
      </c>
      <c r="E473" s="73">
        <v>0</v>
      </c>
      <c r="F473" s="73">
        <v>0</v>
      </c>
      <c r="G473" s="74">
        <f t="shared" si="15"/>
        <v>0</v>
      </c>
    </row>
    <row r="474" spans="1:7" x14ac:dyDescent="0.2">
      <c r="A474" s="71" t="s">
        <v>617</v>
      </c>
      <c r="B474" s="72">
        <v>13092</v>
      </c>
      <c r="C474" s="72">
        <v>0</v>
      </c>
      <c r="D474" s="72">
        <f t="shared" si="14"/>
        <v>13092</v>
      </c>
      <c r="E474" s="73">
        <v>0</v>
      </c>
      <c r="F474" s="73">
        <v>0</v>
      </c>
      <c r="G474" s="74">
        <f t="shared" si="15"/>
        <v>13092</v>
      </c>
    </row>
    <row r="475" spans="1:7" x14ac:dyDescent="0.2">
      <c r="A475" s="71" t="s">
        <v>618</v>
      </c>
      <c r="B475" s="72">
        <v>6258</v>
      </c>
      <c r="C475" s="72">
        <v>0</v>
      </c>
      <c r="D475" s="72">
        <f t="shared" si="14"/>
        <v>6258</v>
      </c>
      <c r="E475" s="73">
        <v>0</v>
      </c>
      <c r="F475" s="73">
        <v>0</v>
      </c>
      <c r="G475" s="74">
        <f t="shared" si="15"/>
        <v>6258</v>
      </c>
    </row>
    <row r="476" spans="1:7" x14ac:dyDescent="0.2">
      <c r="A476" s="71" t="s">
        <v>421</v>
      </c>
      <c r="B476" s="72">
        <f>B471-SUM(B472:B475)</f>
        <v>176128</v>
      </c>
      <c r="C476" s="72">
        <f>C471-SUM(C472:C475)</f>
        <v>224</v>
      </c>
      <c r="D476" s="72">
        <f t="shared" si="14"/>
        <v>175904</v>
      </c>
      <c r="E476" s="73">
        <f>-SUM(E472:E475)</f>
        <v>0</v>
      </c>
      <c r="F476" s="73">
        <f>-SUM(F472:F475)</f>
        <v>0</v>
      </c>
      <c r="G476" s="74">
        <f t="shared" si="15"/>
        <v>175904</v>
      </c>
    </row>
    <row r="477" spans="1:7" x14ac:dyDescent="0.2">
      <c r="A477" s="75" t="s">
        <v>619</v>
      </c>
      <c r="B477" s="76">
        <v>280355</v>
      </c>
      <c r="C477" s="76">
        <v>113</v>
      </c>
      <c r="D477" s="76">
        <f t="shared" si="14"/>
        <v>280242</v>
      </c>
      <c r="E477" s="77">
        <v>0</v>
      </c>
      <c r="F477" s="77">
        <v>0</v>
      </c>
      <c r="G477" s="78">
        <f t="shared" si="15"/>
        <v>280242</v>
      </c>
    </row>
    <row r="478" spans="1:7" x14ac:dyDescent="0.2">
      <c r="A478" s="71" t="s">
        <v>400</v>
      </c>
      <c r="B478" s="72">
        <v>41646</v>
      </c>
      <c r="C478" s="72">
        <v>20</v>
      </c>
      <c r="D478" s="72">
        <f t="shared" si="14"/>
        <v>41626</v>
      </c>
      <c r="E478" s="73">
        <v>14</v>
      </c>
      <c r="F478" s="73">
        <v>0</v>
      </c>
      <c r="G478" s="74">
        <f t="shared" si="15"/>
        <v>41640</v>
      </c>
    </row>
    <row r="479" spans="1:7" x14ac:dyDescent="0.2">
      <c r="A479" s="71" t="s">
        <v>620</v>
      </c>
      <c r="B479" s="72">
        <v>167252</v>
      </c>
      <c r="C479" s="72">
        <v>6</v>
      </c>
      <c r="D479" s="72">
        <f t="shared" si="14"/>
        <v>167246</v>
      </c>
      <c r="E479" s="73">
        <v>1</v>
      </c>
      <c r="F479" s="73">
        <v>0</v>
      </c>
      <c r="G479" s="74">
        <f t="shared" si="15"/>
        <v>167247</v>
      </c>
    </row>
    <row r="480" spans="1:7" x14ac:dyDescent="0.2">
      <c r="A480" s="71" t="s">
        <v>621</v>
      </c>
      <c r="B480" s="72">
        <v>585</v>
      </c>
      <c r="C480" s="72">
        <v>0</v>
      </c>
      <c r="D480" s="72">
        <f t="shared" si="14"/>
        <v>585</v>
      </c>
      <c r="E480" s="73">
        <v>0</v>
      </c>
      <c r="F480" s="73">
        <v>0</v>
      </c>
      <c r="G480" s="74">
        <f t="shared" si="15"/>
        <v>585</v>
      </c>
    </row>
    <row r="481" spans="1:7" x14ac:dyDescent="0.2">
      <c r="A481" s="71" t="s">
        <v>421</v>
      </c>
      <c r="B481" s="72">
        <f>B477-SUM(B478:B480)</f>
        <v>70872</v>
      </c>
      <c r="C481" s="72">
        <f>C477-SUM(C478:C480)</f>
        <v>87</v>
      </c>
      <c r="D481" s="72">
        <f t="shared" ref="D481:D544" si="16">(B481-C481)</f>
        <v>70785</v>
      </c>
      <c r="E481" s="73">
        <f>-SUM(E478:E480)</f>
        <v>-15</v>
      </c>
      <c r="F481" s="73">
        <f>-SUM(F478:F480)</f>
        <v>0</v>
      </c>
      <c r="G481" s="74">
        <f t="shared" si="15"/>
        <v>70770</v>
      </c>
    </row>
    <row r="482" spans="1:7" x14ac:dyDescent="0.2">
      <c r="A482" s="75" t="s">
        <v>481</v>
      </c>
      <c r="B482" s="76">
        <v>155390</v>
      </c>
      <c r="C482" s="76">
        <v>5019</v>
      </c>
      <c r="D482" s="76">
        <f t="shared" si="16"/>
        <v>150371</v>
      </c>
      <c r="E482" s="77">
        <v>0</v>
      </c>
      <c r="F482" s="77">
        <v>0</v>
      </c>
      <c r="G482" s="78">
        <f t="shared" si="15"/>
        <v>150371</v>
      </c>
    </row>
    <row r="483" spans="1:7" x14ac:dyDescent="0.2">
      <c r="A483" s="71" t="s">
        <v>318</v>
      </c>
      <c r="B483" s="72">
        <v>5790</v>
      </c>
      <c r="C483" s="72">
        <v>0</v>
      </c>
      <c r="D483" s="72">
        <f t="shared" si="16"/>
        <v>5790</v>
      </c>
      <c r="E483" s="73">
        <v>0</v>
      </c>
      <c r="F483" s="73">
        <v>0</v>
      </c>
      <c r="G483" s="74">
        <f t="shared" si="15"/>
        <v>5790</v>
      </c>
    </row>
    <row r="484" spans="1:7" x14ac:dyDescent="0.2">
      <c r="A484" s="71" t="s">
        <v>319</v>
      </c>
      <c r="B484" s="72">
        <v>526</v>
      </c>
      <c r="C484" s="72">
        <v>0</v>
      </c>
      <c r="D484" s="72">
        <f t="shared" si="16"/>
        <v>526</v>
      </c>
      <c r="E484" s="73">
        <v>0</v>
      </c>
      <c r="F484" s="73">
        <v>0</v>
      </c>
      <c r="G484" s="74">
        <f t="shared" si="15"/>
        <v>526</v>
      </c>
    </row>
    <row r="485" spans="1:7" x14ac:dyDescent="0.2">
      <c r="A485" s="71" t="s">
        <v>320</v>
      </c>
      <c r="B485" s="72">
        <v>9139</v>
      </c>
      <c r="C485" s="72">
        <v>80</v>
      </c>
      <c r="D485" s="72">
        <f t="shared" si="16"/>
        <v>9059</v>
      </c>
      <c r="E485" s="73">
        <v>0</v>
      </c>
      <c r="F485" s="73">
        <v>0</v>
      </c>
      <c r="G485" s="74">
        <f t="shared" si="15"/>
        <v>9059</v>
      </c>
    </row>
    <row r="486" spans="1:7" x14ac:dyDescent="0.2">
      <c r="A486" s="71" t="s">
        <v>421</v>
      </c>
      <c r="B486" s="72">
        <f>B482-SUM(B483:B485)</f>
        <v>139935</v>
      </c>
      <c r="C486" s="72">
        <f>C482-SUM(C483:C485)</f>
        <v>4939</v>
      </c>
      <c r="D486" s="72">
        <f t="shared" si="16"/>
        <v>134996</v>
      </c>
      <c r="E486" s="73">
        <f>-SUM(E483:E485)</f>
        <v>0</v>
      </c>
      <c r="F486" s="73">
        <f>-SUM(F483:F485)</f>
        <v>0</v>
      </c>
      <c r="G486" s="74">
        <f t="shared" si="15"/>
        <v>134996</v>
      </c>
    </row>
    <row r="487" spans="1:7" x14ac:dyDescent="0.2">
      <c r="A487" s="75" t="s">
        <v>482</v>
      </c>
      <c r="B487" s="76">
        <v>383664</v>
      </c>
      <c r="C487" s="76">
        <v>6</v>
      </c>
      <c r="D487" s="76">
        <f t="shared" si="16"/>
        <v>383658</v>
      </c>
      <c r="E487" s="77">
        <v>0</v>
      </c>
      <c r="F487" s="77">
        <v>0</v>
      </c>
      <c r="G487" s="78">
        <f t="shared" si="15"/>
        <v>383658</v>
      </c>
    </row>
    <row r="488" spans="1:7" x14ac:dyDescent="0.2">
      <c r="A488" s="71" t="s">
        <v>196</v>
      </c>
      <c r="B488" s="72">
        <v>4485</v>
      </c>
      <c r="C488" s="72">
        <v>0</v>
      </c>
      <c r="D488" s="72">
        <f t="shared" si="16"/>
        <v>4485</v>
      </c>
      <c r="E488" s="73">
        <v>0</v>
      </c>
      <c r="F488" s="73">
        <v>0</v>
      </c>
      <c r="G488" s="74">
        <f t="shared" si="15"/>
        <v>4485</v>
      </c>
    </row>
    <row r="489" spans="1:7" x14ac:dyDescent="0.2">
      <c r="A489" s="71" t="s">
        <v>321</v>
      </c>
      <c r="B489" s="72">
        <v>58674</v>
      </c>
      <c r="C489" s="72">
        <v>0</v>
      </c>
      <c r="D489" s="72">
        <f t="shared" si="16"/>
        <v>58674</v>
      </c>
      <c r="E489" s="73">
        <v>0</v>
      </c>
      <c r="F489" s="73">
        <v>0</v>
      </c>
      <c r="G489" s="74">
        <f t="shared" si="15"/>
        <v>58674</v>
      </c>
    </row>
    <row r="490" spans="1:7" x14ac:dyDescent="0.2">
      <c r="A490" s="71" t="s">
        <v>322</v>
      </c>
      <c r="B490" s="72">
        <v>52517</v>
      </c>
      <c r="C490" s="72">
        <v>6</v>
      </c>
      <c r="D490" s="72">
        <f t="shared" si="16"/>
        <v>52511</v>
      </c>
      <c r="E490" s="73">
        <v>0</v>
      </c>
      <c r="F490" s="73">
        <v>0</v>
      </c>
      <c r="G490" s="74">
        <f t="shared" si="15"/>
        <v>52511</v>
      </c>
    </row>
    <row r="491" spans="1:7" x14ac:dyDescent="0.2">
      <c r="A491" s="71" t="s">
        <v>323</v>
      </c>
      <c r="B491" s="72">
        <v>20918</v>
      </c>
      <c r="C491" s="72">
        <v>0</v>
      </c>
      <c r="D491" s="72">
        <f t="shared" si="16"/>
        <v>20918</v>
      </c>
      <c r="E491" s="73">
        <v>0</v>
      </c>
      <c r="F491" s="73">
        <v>0</v>
      </c>
      <c r="G491" s="74">
        <f t="shared" si="15"/>
        <v>20918</v>
      </c>
    </row>
    <row r="492" spans="1:7" x14ac:dyDescent="0.2">
      <c r="A492" s="71" t="s">
        <v>421</v>
      </c>
      <c r="B492" s="72">
        <f>B487-SUM(B488:B491)</f>
        <v>247070</v>
      </c>
      <c r="C492" s="72">
        <f>C487-SUM(C488:C491)</f>
        <v>0</v>
      </c>
      <c r="D492" s="72">
        <f t="shared" si="16"/>
        <v>247070</v>
      </c>
      <c r="E492" s="73">
        <f>-SUM(E488:E491)</f>
        <v>0</v>
      </c>
      <c r="F492" s="73">
        <f>-SUM(F488:F491)</f>
        <v>0</v>
      </c>
      <c r="G492" s="74">
        <f t="shared" si="15"/>
        <v>247070</v>
      </c>
    </row>
    <row r="493" spans="1:7" x14ac:dyDescent="0.2">
      <c r="A493" s="75" t="s">
        <v>483</v>
      </c>
      <c r="B493" s="76">
        <v>428104</v>
      </c>
      <c r="C493" s="76">
        <v>130</v>
      </c>
      <c r="D493" s="76">
        <f t="shared" si="16"/>
        <v>427974</v>
      </c>
      <c r="E493" s="77">
        <v>0</v>
      </c>
      <c r="F493" s="77">
        <v>0</v>
      </c>
      <c r="G493" s="78">
        <f t="shared" si="15"/>
        <v>427974</v>
      </c>
    </row>
    <row r="494" spans="1:7" x14ac:dyDescent="0.2">
      <c r="A494" s="71" t="s">
        <v>324</v>
      </c>
      <c r="B494" s="72">
        <v>42159</v>
      </c>
      <c r="C494" s="72">
        <v>0</v>
      </c>
      <c r="D494" s="72">
        <f t="shared" si="16"/>
        <v>42159</v>
      </c>
      <c r="E494" s="73">
        <v>0</v>
      </c>
      <c r="F494" s="73">
        <v>0</v>
      </c>
      <c r="G494" s="74">
        <f t="shared" si="15"/>
        <v>42159</v>
      </c>
    </row>
    <row r="495" spans="1:7" x14ac:dyDescent="0.2">
      <c r="A495" s="71" t="s">
        <v>377</v>
      </c>
      <c r="B495" s="72">
        <v>26361</v>
      </c>
      <c r="C495" s="72">
        <v>6</v>
      </c>
      <c r="D495" s="72">
        <f t="shared" si="16"/>
        <v>26355</v>
      </c>
      <c r="E495" s="73">
        <v>0</v>
      </c>
      <c r="F495" s="73">
        <v>0</v>
      </c>
      <c r="G495" s="74">
        <f t="shared" si="15"/>
        <v>26355</v>
      </c>
    </row>
    <row r="496" spans="1:7" x14ac:dyDescent="0.2">
      <c r="A496" s="71" t="s">
        <v>325</v>
      </c>
      <c r="B496" s="72">
        <v>13937</v>
      </c>
      <c r="C496" s="72">
        <v>0</v>
      </c>
      <c r="D496" s="72">
        <f t="shared" si="16"/>
        <v>13937</v>
      </c>
      <c r="E496" s="73">
        <v>0</v>
      </c>
      <c r="F496" s="73">
        <v>0</v>
      </c>
      <c r="G496" s="74">
        <f t="shared" si="15"/>
        <v>13937</v>
      </c>
    </row>
    <row r="497" spans="1:7" x14ac:dyDescent="0.2">
      <c r="A497" s="71" t="s">
        <v>326</v>
      </c>
      <c r="B497" s="72">
        <v>13606</v>
      </c>
      <c r="C497" s="72">
        <v>0</v>
      </c>
      <c r="D497" s="72">
        <f t="shared" si="16"/>
        <v>13606</v>
      </c>
      <c r="E497" s="73">
        <v>0</v>
      </c>
      <c r="F497" s="73">
        <v>0</v>
      </c>
      <c r="G497" s="74">
        <f t="shared" si="15"/>
        <v>13606</v>
      </c>
    </row>
    <row r="498" spans="1:7" x14ac:dyDescent="0.2">
      <c r="A498" s="71" t="s">
        <v>327</v>
      </c>
      <c r="B498" s="72">
        <v>34573</v>
      </c>
      <c r="C498" s="72">
        <v>0</v>
      </c>
      <c r="D498" s="72">
        <f t="shared" si="16"/>
        <v>34573</v>
      </c>
      <c r="E498" s="73">
        <v>0</v>
      </c>
      <c r="F498" s="73">
        <v>0</v>
      </c>
      <c r="G498" s="74">
        <f t="shared" si="15"/>
        <v>34573</v>
      </c>
    </row>
    <row r="499" spans="1:7" x14ac:dyDescent="0.2">
      <c r="A499" s="71" t="s">
        <v>328</v>
      </c>
      <c r="B499" s="72">
        <v>54064</v>
      </c>
      <c r="C499" s="72">
        <v>0</v>
      </c>
      <c r="D499" s="72">
        <f t="shared" si="16"/>
        <v>54064</v>
      </c>
      <c r="E499" s="73">
        <v>2</v>
      </c>
      <c r="F499" s="73">
        <v>0</v>
      </c>
      <c r="G499" s="74">
        <f t="shared" si="15"/>
        <v>54066</v>
      </c>
    </row>
    <row r="500" spans="1:7" x14ac:dyDescent="0.2">
      <c r="A500" s="71" t="s">
        <v>376</v>
      </c>
      <c r="B500" s="72">
        <v>33430</v>
      </c>
      <c r="C500" s="72">
        <v>0</v>
      </c>
      <c r="D500" s="72">
        <f t="shared" si="16"/>
        <v>33430</v>
      </c>
      <c r="E500" s="73">
        <v>0</v>
      </c>
      <c r="F500" s="73">
        <v>0</v>
      </c>
      <c r="G500" s="74">
        <f t="shared" si="15"/>
        <v>33430</v>
      </c>
    </row>
    <row r="501" spans="1:7" x14ac:dyDescent="0.2">
      <c r="A501" s="71" t="s">
        <v>421</v>
      </c>
      <c r="B501" s="72">
        <f>B493-SUM(B494:B500)</f>
        <v>209974</v>
      </c>
      <c r="C501" s="72">
        <f>C493-SUM(C494:C500)</f>
        <v>124</v>
      </c>
      <c r="D501" s="72">
        <f t="shared" si="16"/>
        <v>209850</v>
      </c>
      <c r="E501" s="73">
        <f>-SUM(E494:E500)</f>
        <v>-2</v>
      </c>
      <c r="F501" s="73">
        <f>-SUM(F494:F500)</f>
        <v>0</v>
      </c>
      <c r="G501" s="74">
        <f t="shared" si="15"/>
        <v>209848</v>
      </c>
    </row>
    <row r="502" spans="1:7" x14ac:dyDescent="0.2">
      <c r="A502" s="75" t="s">
        <v>484</v>
      </c>
      <c r="B502" s="76">
        <v>100198</v>
      </c>
      <c r="C502" s="76">
        <v>8718</v>
      </c>
      <c r="D502" s="76">
        <f t="shared" si="16"/>
        <v>91480</v>
      </c>
      <c r="E502" s="77">
        <v>0</v>
      </c>
      <c r="F502" s="77">
        <v>0</v>
      </c>
      <c r="G502" s="78">
        <f t="shared" si="15"/>
        <v>91480</v>
      </c>
    </row>
    <row r="503" spans="1:7" x14ac:dyDescent="0.2">
      <c r="A503" s="71" t="s">
        <v>329</v>
      </c>
      <c r="B503" s="72">
        <v>2445</v>
      </c>
      <c r="C503" s="72">
        <v>0</v>
      </c>
      <c r="D503" s="72">
        <f t="shared" si="16"/>
        <v>2445</v>
      </c>
      <c r="E503" s="73">
        <v>0</v>
      </c>
      <c r="F503" s="73">
        <v>0</v>
      </c>
      <c r="G503" s="74">
        <f t="shared" si="15"/>
        <v>2445</v>
      </c>
    </row>
    <row r="504" spans="1:7" x14ac:dyDescent="0.2">
      <c r="A504" s="71" t="s">
        <v>330</v>
      </c>
      <c r="B504" s="72">
        <v>944</v>
      </c>
      <c r="C504" s="72">
        <v>0</v>
      </c>
      <c r="D504" s="72">
        <f t="shared" si="16"/>
        <v>944</v>
      </c>
      <c r="E504" s="73">
        <v>0</v>
      </c>
      <c r="F504" s="73">
        <v>0</v>
      </c>
      <c r="G504" s="74">
        <f t="shared" si="15"/>
        <v>944</v>
      </c>
    </row>
    <row r="505" spans="1:7" x14ac:dyDescent="0.2">
      <c r="A505" s="71" t="s">
        <v>331</v>
      </c>
      <c r="B505" s="72">
        <v>703</v>
      </c>
      <c r="C505" s="72">
        <v>0</v>
      </c>
      <c r="D505" s="72">
        <f t="shared" si="16"/>
        <v>703</v>
      </c>
      <c r="E505" s="73">
        <v>0</v>
      </c>
      <c r="F505" s="73">
        <v>0</v>
      </c>
      <c r="G505" s="74">
        <f t="shared" si="15"/>
        <v>703</v>
      </c>
    </row>
    <row r="506" spans="1:7" x14ac:dyDescent="0.2">
      <c r="A506" s="71" t="s">
        <v>332</v>
      </c>
      <c r="B506" s="72">
        <v>774</v>
      </c>
      <c r="C506" s="72">
        <v>0</v>
      </c>
      <c r="D506" s="72">
        <f t="shared" si="16"/>
        <v>774</v>
      </c>
      <c r="E506" s="73">
        <v>0</v>
      </c>
      <c r="F506" s="73">
        <v>0</v>
      </c>
      <c r="G506" s="74">
        <f t="shared" si="15"/>
        <v>774</v>
      </c>
    </row>
    <row r="507" spans="1:7" x14ac:dyDescent="0.2">
      <c r="A507" s="71" t="s">
        <v>333</v>
      </c>
      <c r="B507" s="72">
        <v>6969</v>
      </c>
      <c r="C507" s="72">
        <v>0</v>
      </c>
      <c r="D507" s="72">
        <f t="shared" si="16"/>
        <v>6969</v>
      </c>
      <c r="E507" s="73">
        <v>0</v>
      </c>
      <c r="F507" s="73">
        <v>0</v>
      </c>
      <c r="G507" s="74">
        <f t="shared" si="15"/>
        <v>6969</v>
      </c>
    </row>
    <row r="508" spans="1:7" x14ac:dyDescent="0.2">
      <c r="A508" s="71" t="s">
        <v>421</v>
      </c>
      <c r="B508" s="72">
        <f>B502-SUM(B503:B507)</f>
        <v>88363</v>
      </c>
      <c r="C508" s="72">
        <f>C502-SUM(C503:C507)</f>
        <v>8718</v>
      </c>
      <c r="D508" s="72">
        <f t="shared" si="16"/>
        <v>79645</v>
      </c>
      <c r="E508" s="73">
        <f>-SUM(E503:E507)</f>
        <v>0</v>
      </c>
      <c r="F508" s="73">
        <f>-SUM(F503:F507)</f>
        <v>0</v>
      </c>
      <c r="G508" s="74">
        <f t="shared" si="15"/>
        <v>79645</v>
      </c>
    </row>
    <row r="509" spans="1:7" x14ac:dyDescent="0.2">
      <c r="A509" s="75" t="s">
        <v>485</v>
      </c>
      <c r="B509" s="76">
        <v>43796</v>
      </c>
      <c r="C509" s="76">
        <v>2729</v>
      </c>
      <c r="D509" s="76">
        <f t="shared" si="16"/>
        <v>41067</v>
      </c>
      <c r="E509" s="77">
        <v>0</v>
      </c>
      <c r="F509" s="77">
        <v>0</v>
      </c>
      <c r="G509" s="78">
        <f t="shared" si="15"/>
        <v>41067</v>
      </c>
    </row>
    <row r="510" spans="1:7" x14ac:dyDescent="0.2">
      <c r="A510" s="71" t="s">
        <v>334</v>
      </c>
      <c r="B510" s="72">
        <v>705</v>
      </c>
      <c r="C510" s="72">
        <v>0</v>
      </c>
      <c r="D510" s="72">
        <f t="shared" si="16"/>
        <v>705</v>
      </c>
      <c r="E510" s="73">
        <v>0</v>
      </c>
      <c r="F510" s="73">
        <v>0</v>
      </c>
      <c r="G510" s="74">
        <f t="shared" si="15"/>
        <v>705</v>
      </c>
    </row>
    <row r="511" spans="1:7" x14ac:dyDescent="0.2">
      <c r="A511" s="71" t="s">
        <v>335</v>
      </c>
      <c r="B511" s="72">
        <v>6826</v>
      </c>
      <c r="C511" s="72">
        <v>0</v>
      </c>
      <c r="D511" s="72">
        <f t="shared" si="16"/>
        <v>6826</v>
      </c>
      <c r="E511" s="73">
        <v>0</v>
      </c>
      <c r="F511" s="73">
        <v>0</v>
      </c>
      <c r="G511" s="74">
        <f t="shared" si="15"/>
        <v>6826</v>
      </c>
    </row>
    <row r="512" spans="1:7" x14ac:dyDescent="0.2">
      <c r="A512" s="71" t="s">
        <v>421</v>
      </c>
      <c r="B512" s="72">
        <f>B509-SUM(B510:B511)</f>
        <v>36265</v>
      </c>
      <c r="C512" s="72">
        <f>C509-SUM(C510:C511)</f>
        <v>2729</v>
      </c>
      <c r="D512" s="72">
        <f t="shared" si="16"/>
        <v>33536</v>
      </c>
      <c r="E512" s="73">
        <f>-SUM(E510:E511)</f>
        <v>0</v>
      </c>
      <c r="F512" s="73">
        <f>-SUM(F510:F511)</f>
        <v>0</v>
      </c>
      <c r="G512" s="74">
        <f t="shared" si="15"/>
        <v>33536</v>
      </c>
    </row>
    <row r="513" spans="1:7" x14ac:dyDescent="0.2">
      <c r="A513" s="75" t="s">
        <v>486</v>
      </c>
      <c r="B513" s="76">
        <v>22898</v>
      </c>
      <c r="C513" s="76">
        <v>3370</v>
      </c>
      <c r="D513" s="76">
        <f t="shared" si="16"/>
        <v>19528</v>
      </c>
      <c r="E513" s="77">
        <v>0</v>
      </c>
      <c r="F513" s="77">
        <v>0</v>
      </c>
      <c r="G513" s="78">
        <f t="shared" si="15"/>
        <v>19528</v>
      </c>
    </row>
    <row r="514" spans="1:7" x14ac:dyDescent="0.2">
      <c r="A514" s="71" t="s">
        <v>336</v>
      </c>
      <c r="B514" s="72">
        <v>7037</v>
      </c>
      <c r="C514" s="72">
        <v>0</v>
      </c>
      <c r="D514" s="72">
        <f t="shared" si="16"/>
        <v>7037</v>
      </c>
      <c r="E514" s="73">
        <v>0</v>
      </c>
      <c r="F514" s="73">
        <v>0</v>
      </c>
      <c r="G514" s="74">
        <f t="shared" si="15"/>
        <v>7037</v>
      </c>
    </row>
    <row r="515" spans="1:7" x14ac:dyDescent="0.2">
      <c r="A515" s="71" t="s">
        <v>421</v>
      </c>
      <c r="B515" s="72">
        <f>(B513-B514)</f>
        <v>15861</v>
      </c>
      <c r="C515" s="72">
        <f>(C513-C514)</f>
        <v>3370</v>
      </c>
      <c r="D515" s="72">
        <f t="shared" si="16"/>
        <v>12491</v>
      </c>
      <c r="E515" s="73">
        <f>-E514</f>
        <v>0</v>
      </c>
      <c r="F515" s="73">
        <f>-F514</f>
        <v>0</v>
      </c>
      <c r="G515" s="74">
        <f t="shared" si="15"/>
        <v>12491</v>
      </c>
    </row>
    <row r="516" spans="1:7" x14ac:dyDescent="0.2">
      <c r="A516" s="75" t="s">
        <v>487</v>
      </c>
      <c r="B516" s="76">
        <v>15510</v>
      </c>
      <c r="C516" s="76">
        <v>4785</v>
      </c>
      <c r="D516" s="76">
        <f t="shared" si="16"/>
        <v>10725</v>
      </c>
      <c r="E516" s="77">
        <v>0</v>
      </c>
      <c r="F516" s="77">
        <v>0</v>
      </c>
      <c r="G516" s="78">
        <f t="shared" si="15"/>
        <v>10725</v>
      </c>
    </row>
    <row r="517" spans="1:7" x14ac:dyDescent="0.2">
      <c r="A517" s="71" t="s">
        <v>337</v>
      </c>
      <c r="B517" s="72">
        <v>1893</v>
      </c>
      <c r="C517" s="72">
        <v>0</v>
      </c>
      <c r="D517" s="72">
        <f t="shared" si="16"/>
        <v>1893</v>
      </c>
      <c r="E517" s="73">
        <v>0</v>
      </c>
      <c r="F517" s="73">
        <v>0</v>
      </c>
      <c r="G517" s="74">
        <f t="shared" si="15"/>
        <v>1893</v>
      </c>
    </row>
    <row r="518" spans="1:7" x14ac:dyDescent="0.2">
      <c r="A518" s="71" t="s">
        <v>394</v>
      </c>
      <c r="B518" s="72">
        <v>255</v>
      </c>
      <c r="C518" s="72">
        <v>0</v>
      </c>
      <c r="D518" s="72">
        <f t="shared" si="16"/>
        <v>255</v>
      </c>
      <c r="E518" s="73">
        <v>0</v>
      </c>
      <c r="F518" s="73">
        <v>0</v>
      </c>
      <c r="G518" s="74">
        <f t="shared" si="15"/>
        <v>255</v>
      </c>
    </row>
    <row r="519" spans="1:7" x14ac:dyDescent="0.2">
      <c r="A519" s="71" t="s">
        <v>338</v>
      </c>
      <c r="B519" s="72">
        <v>391</v>
      </c>
      <c r="C519" s="72">
        <v>0</v>
      </c>
      <c r="D519" s="72">
        <f t="shared" si="16"/>
        <v>391</v>
      </c>
      <c r="E519" s="73">
        <v>0</v>
      </c>
      <c r="F519" s="73">
        <v>0</v>
      </c>
      <c r="G519" s="74">
        <f t="shared" si="15"/>
        <v>391</v>
      </c>
    </row>
    <row r="520" spans="1:7" x14ac:dyDescent="0.2">
      <c r="A520" s="71" t="s">
        <v>421</v>
      </c>
      <c r="B520" s="72">
        <f>B516-SUM(B517:B519)</f>
        <v>12971</v>
      </c>
      <c r="C520" s="72">
        <f>C516-SUM(C517:C519)</f>
        <v>4785</v>
      </c>
      <c r="D520" s="72">
        <f t="shared" si="16"/>
        <v>8186</v>
      </c>
      <c r="E520" s="73">
        <f>-SUM(E517:E519)</f>
        <v>0</v>
      </c>
      <c r="F520" s="73">
        <f>-SUM(F517:F519)</f>
        <v>0</v>
      </c>
      <c r="G520" s="74">
        <f t="shared" si="15"/>
        <v>8186</v>
      </c>
    </row>
    <row r="521" spans="1:7" x14ac:dyDescent="0.2">
      <c r="A521" s="75" t="s">
        <v>488</v>
      </c>
      <c r="B521" s="76">
        <v>497145</v>
      </c>
      <c r="C521" s="76">
        <v>1812</v>
      </c>
      <c r="D521" s="76">
        <f t="shared" si="16"/>
        <v>495333</v>
      </c>
      <c r="E521" s="77">
        <v>0</v>
      </c>
      <c r="F521" s="77">
        <v>0</v>
      </c>
      <c r="G521" s="78">
        <f t="shared" si="15"/>
        <v>495333</v>
      </c>
    </row>
    <row r="522" spans="1:7" x14ac:dyDescent="0.2">
      <c r="A522" s="71" t="s">
        <v>339</v>
      </c>
      <c r="B522" s="72">
        <v>61859</v>
      </c>
      <c r="C522" s="72">
        <v>53</v>
      </c>
      <c r="D522" s="72">
        <f t="shared" si="16"/>
        <v>61806</v>
      </c>
      <c r="E522" s="72">
        <v>0</v>
      </c>
      <c r="F522" s="73">
        <v>0</v>
      </c>
      <c r="G522" s="74">
        <f t="shared" si="15"/>
        <v>61806</v>
      </c>
    </row>
    <row r="523" spans="1:7" x14ac:dyDescent="0.2">
      <c r="A523" s="71" t="s">
        <v>340</v>
      </c>
      <c r="B523" s="72">
        <v>4255</v>
      </c>
      <c r="C523" s="72">
        <v>0</v>
      </c>
      <c r="D523" s="72">
        <f t="shared" si="16"/>
        <v>4255</v>
      </c>
      <c r="E523" s="72">
        <v>0</v>
      </c>
      <c r="F523" s="73">
        <v>0</v>
      </c>
      <c r="G523" s="74">
        <f t="shared" si="15"/>
        <v>4255</v>
      </c>
    </row>
    <row r="524" spans="1:7" x14ac:dyDescent="0.2">
      <c r="A524" s="71" t="s">
        <v>413</v>
      </c>
      <c r="B524" s="72">
        <v>19338</v>
      </c>
      <c r="C524" s="72">
        <v>0</v>
      </c>
      <c r="D524" s="72">
        <f t="shared" si="16"/>
        <v>19338</v>
      </c>
      <c r="E524" s="72">
        <v>0</v>
      </c>
      <c r="F524" s="73">
        <v>0</v>
      </c>
      <c r="G524" s="74">
        <f t="shared" ref="G524:G558" si="17">SUM(D524:F524)</f>
        <v>19338</v>
      </c>
    </row>
    <row r="525" spans="1:7" x14ac:dyDescent="0.2">
      <c r="A525" s="71" t="s">
        <v>414</v>
      </c>
      <c r="B525" s="72">
        <v>27700</v>
      </c>
      <c r="C525" s="72">
        <v>0</v>
      </c>
      <c r="D525" s="72">
        <f t="shared" si="16"/>
        <v>27700</v>
      </c>
      <c r="E525" s="72">
        <v>0</v>
      </c>
      <c r="F525" s="73">
        <v>0</v>
      </c>
      <c r="G525" s="74">
        <f t="shared" si="17"/>
        <v>27700</v>
      </c>
    </row>
    <row r="526" spans="1:7" x14ac:dyDescent="0.2">
      <c r="A526" s="71" t="s">
        <v>363</v>
      </c>
      <c r="B526" s="72">
        <v>85281</v>
      </c>
      <c r="C526" s="72">
        <v>0</v>
      </c>
      <c r="D526" s="72">
        <f t="shared" si="16"/>
        <v>85281</v>
      </c>
      <c r="E526" s="72">
        <v>0</v>
      </c>
      <c r="F526" s="73">
        <v>0</v>
      </c>
      <c r="G526" s="74">
        <f t="shared" si="17"/>
        <v>85281</v>
      </c>
    </row>
    <row r="527" spans="1:7" x14ac:dyDescent="0.2">
      <c r="A527" s="71" t="s">
        <v>341</v>
      </c>
      <c r="B527" s="72">
        <v>20776</v>
      </c>
      <c r="C527" s="72">
        <v>0</v>
      </c>
      <c r="D527" s="72">
        <f t="shared" si="16"/>
        <v>20776</v>
      </c>
      <c r="E527" s="72">
        <v>0</v>
      </c>
      <c r="F527" s="73">
        <v>0</v>
      </c>
      <c r="G527" s="74">
        <f t="shared" si="17"/>
        <v>20776</v>
      </c>
    </row>
    <row r="528" spans="1:7" x14ac:dyDescent="0.2">
      <c r="A528" s="71" t="s">
        <v>111</v>
      </c>
      <c r="B528" s="72">
        <v>60</v>
      </c>
      <c r="C528" s="72">
        <v>0</v>
      </c>
      <c r="D528" s="72">
        <f t="shared" si="16"/>
        <v>60</v>
      </c>
      <c r="E528" s="72">
        <v>0</v>
      </c>
      <c r="F528" s="73">
        <v>0</v>
      </c>
      <c r="G528" s="74">
        <f t="shared" si="17"/>
        <v>60</v>
      </c>
    </row>
    <row r="529" spans="1:7" x14ac:dyDescent="0.2">
      <c r="A529" s="71" t="s">
        <v>342</v>
      </c>
      <c r="B529" s="72">
        <v>11665</v>
      </c>
      <c r="C529" s="72">
        <v>0</v>
      </c>
      <c r="D529" s="72">
        <f t="shared" si="16"/>
        <v>11665</v>
      </c>
      <c r="E529" s="72">
        <v>0</v>
      </c>
      <c r="F529" s="73">
        <v>0</v>
      </c>
      <c r="G529" s="74">
        <f t="shared" si="17"/>
        <v>11665</v>
      </c>
    </row>
    <row r="530" spans="1:7" x14ac:dyDescent="0.2">
      <c r="A530" s="71" t="s">
        <v>343</v>
      </c>
      <c r="B530" s="72">
        <v>2619</v>
      </c>
      <c r="C530" s="72">
        <v>0</v>
      </c>
      <c r="D530" s="72">
        <f t="shared" si="16"/>
        <v>2619</v>
      </c>
      <c r="E530" s="72">
        <v>0</v>
      </c>
      <c r="F530" s="73">
        <v>0</v>
      </c>
      <c r="G530" s="74">
        <f t="shared" si="17"/>
        <v>2619</v>
      </c>
    </row>
    <row r="531" spans="1:7" x14ac:dyDescent="0.2">
      <c r="A531" s="71" t="s">
        <v>344</v>
      </c>
      <c r="B531" s="72">
        <v>22792</v>
      </c>
      <c r="C531" s="72">
        <v>0</v>
      </c>
      <c r="D531" s="72">
        <f t="shared" si="16"/>
        <v>22792</v>
      </c>
      <c r="E531" s="72">
        <v>-2</v>
      </c>
      <c r="F531" s="73">
        <v>0</v>
      </c>
      <c r="G531" s="74">
        <f t="shared" si="17"/>
        <v>22790</v>
      </c>
    </row>
    <row r="532" spans="1:7" x14ac:dyDescent="0.2">
      <c r="A532" s="71" t="s">
        <v>345</v>
      </c>
      <c r="B532" s="72">
        <v>1788</v>
      </c>
      <c r="C532" s="72">
        <v>0</v>
      </c>
      <c r="D532" s="72">
        <f t="shared" si="16"/>
        <v>1788</v>
      </c>
      <c r="E532" s="72">
        <v>0</v>
      </c>
      <c r="F532" s="73">
        <v>0</v>
      </c>
      <c r="G532" s="74">
        <f t="shared" si="17"/>
        <v>1788</v>
      </c>
    </row>
    <row r="533" spans="1:7" x14ac:dyDescent="0.2">
      <c r="A533" s="71" t="s">
        <v>346</v>
      </c>
      <c r="B533" s="72">
        <v>11226</v>
      </c>
      <c r="C533" s="72">
        <v>0</v>
      </c>
      <c r="D533" s="72">
        <f t="shared" si="16"/>
        <v>11226</v>
      </c>
      <c r="E533" s="72">
        <v>2</v>
      </c>
      <c r="F533" s="73">
        <v>0</v>
      </c>
      <c r="G533" s="74">
        <f t="shared" si="17"/>
        <v>11228</v>
      </c>
    </row>
    <row r="534" spans="1:7" x14ac:dyDescent="0.2">
      <c r="A534" s="71" t="s">
        <v>347</v>
      </c>
      <c r="B534" s="72">
        <v>38612</v>
      </c>
      <c r="C534" s="72">
        <v>5</v>
      </c>
      <c r="D534" s="72">
        <f t="shared" si="16"/>
        <v>38607</v>
      </c>
      <c r="E534" s="72">
        <v>18</v>
      </c>
      <c r="F534" s="73">
        <v>0</v>
      </c>
      <c r="G534" s="74">
        <f t="shared" si="17"/>
        <v>38625</v>
      </c>
    </row>
    <row r="535" spans="1:7" x14ac:dyDescent="0.2">
      <c r="A535" s="71" t="s">
        <v>348</v>
      </c>
      <c r="B535" s="72">
        <v>1691</v>
      </c>
      <c r="C535" s="72">
        <v>0</v>
      </c>
      <c r="D535" s="72">
        <f t="shared" si="16"/>
        <v>1691</v>
      </c>
      <c r="E535" s="72">
        <v>0</v>
      </c>
      <c r="F535" s="73">
        <v>0</v>
      </c>
      <c r="G535" s="74">
        <f t="shared" si="17"/>
        <v>1691</v>
      </c>
    </row>
    <row r="536" spans="1:7" x14ac:dyDescent="0.2">
      <c r="A536" s="71" t="s">
        <v>349</v>
      </c>
      <c r="B536" s="72">
        <v>3046</v>
      </c>
      <c r="C536" s="72">
        <v>0</v>
      </c>
      <c r="D536" s="72">
        <f t="shared" si="16"/>
        <v>3046</v>
      </c>
      <c r="E536" s="72">
        <v>0</v>
      </c>
      <c r="F536" s="73">
        <v>0</v>
      </c>
      <c r="G536" s="74">
        <f t="shared" si="17"/>
        <v>3046</v>
      </c>
    </row>
    <row r="537" spans="1:7" x14ac:dyDescent="0.2">
      <c r="A537" s="71" t="s">
        <v>350</v>
      </c>
      <c r="B537" s="72">
        <v>56386</v>
      </c>
      <c r="C537" s="72">
        <v>0</v>
      </c>
      <c r="D537" s="72">
        <f t="shared" si="16"/>
        <v>56386</v>
      </c>
      <c r="E537" s="72">
        <v>51</v>
      </c>
      <c r="F537" s="73">
        <v>0</v>
      </c>
      <c r="G537" s="74">
        <f t="shared" si="17"/>
        <v>56437</v>
      </c>
    </row>
    <row r="538" spans="1:7" x14ac:dyDescent="0.2">
      <c r="A538" s="71" t="s">
        <v>351</v>
      </c>
      <c r="B538" s="72">
        <v>12294</v>
      </c>
      <c r="C538" s="72">
        <v>0</v>
      </c>
      <c r="D538" s="72">
        <f t="shared" si="16"/>
        <v>12294</v>
      </c>
      <c r="E538" s="72">
        <v>0</v>
      </c>
      <c r="F538" s="73">
        <v>0</v>
      </c>
      <c r="G538" s="74">
        <f t="shared" si="17"/>
        <v>12294</v>
      </c>
    </row>
    <row r="539" spans="1:7" x14ac:dyDescent="0.2">
      <c r="A539" s="71" t="s">
        <v>421</v>
      </c>
      <c r="B539" s="72">
        <f>B521-SUM(B522:B538)</f>
        <v>115757</v>
      </c>
      <c r="C539" s="72">
        <f>C521-SUM(C522:C538)</f>
        <v>1754</v>
      </c>
      <c r="D539" s="72">
        <f t="shared" si="16"/>
        <v>114003</v>
      </c>
      <c r="E539" s="73">
        <f>-SUM(E522:E538)</f>
        <v>-69</v>
      </c>
      <c r="F539" s="73">
        <f>-SUM(F522:F538)</f>
        <v>0</v>
      </c>
      <c r="G539" s="74">
        <f t="shared" si="17"/>
        <v>113934</v>
      </c>
    </row>
    <row r="540" spans="1:7" x14ac:dyDescent="0.2">
      <c r="A540" s="75" t="s">
        <v>489</v>
      </c>
      <c r="B540" s="76">
        <v>30771</v>
      </c>
      <c r="C540" s="76">
        <v>3116</v>
      </c>
      <c r="D540" s="76">
        <f t="shared" si="16"/>
        <v>27655</v>
      </c>
      <c r="E540" s="77">
        <v>0</v>
      </c>
      <c r="F540" s="77">
        <v>0</v>
      </c>
      <c r="G540" s="78">
        <f t="shared" si="17"/>
        <v>27655</v>
      </c>
    </row>
    <row r="541" spans="1:7" x14ac:dyDescent="0.2">
      <c r="A541" s="71" t="s">
        <v>622</v>
      </c>
      <c r="B541" s="72">
        <v>286</v>
      </c>
      <c r="C541" s="72">
        <v>0</v>
      </c>
      <c r="D541" s="72">
        <f t="shared" si="16"/>
        <v>286</v>
      </c>
      <c r="E541" s="73">
        <v>0</v>
      </c>
      <c r="F541" s="73">
        <v>0</v>
      </c>
      <c r="G541" s="74">
        <f t="shared" si="17"/>
        <v>286</v>
      </c>
    </row>
    <row r="542" spans="1:7" x14ac:dyDescent="0.2">
      <c r="A542" s="71" t="s">
        <v>352</v>
      </c>
      <c r="B542" s="72">
        <v>448</v>
      </c>
      <c r="C542" s="72">
        <v>0</v>
      </c>
      <c r="D542" s="72">
        <f t="shared" si="16"/>
        <v>448</v>
      </c>
      <c r="E542" s="73">
        <v>0</v>
      </c>
      <c r="F542" s="73">
        <v>0</v>
      </c>
      <c r="G542" s="74">
        <f t="shared" si="17"/>
        <v>448</v>
      </c>
    </row>
    <row r="543" spans="1:7" x14ac:dyDescent="0.2">
      <c r="A543" s="71" t="s">
        <v>421</v>
      </c>
      <c r="B543" s="72">
        <f>B540-SUM(B541:B542)</f>
        <v>30037</v>
      </c>
      <c r="C543" s="72">
        <f>C540-SUM(C541:C542)</f>
        <v>3116</v>
      </c>
      <c r="D543" s="72">
        <f t="shared" si="16"/>
        <v>26921</v>
      </c>
      <c r="E543" s="73">
        <f>-SUM(E541:E542)</f>
        <v>0</v>
      </c>
      <c r="F543" s="73">
        <f>-SUM(F541:F542)</f>
        <v>0</v>
      </c>
      <c r="G543" s="74">
        <f t="shared" si="17"/>
        <v>26921</v>
      </c>
    </row>
    <row r="544" spans="1:7" x14ac:dyDescent="0.2">
      <c r="A544" s="75" t="s">
        <v>490</v>
      </c>
      <c r="B544" s="76">
        <v>56965</v>
      </c>
      <c r="C544" s="76">
        <v>1556</v>
      </c>
      <c r="D544" s="76">
        <f t="shared" si="16"/>
        <v>55409</v>
      </c>
      <c r="E544" s="77">
        <v>0</v>
      </c>
      <c r="F544" s="77">
        <v>0</v>
      </c>
      <c r="G544" s="78">
        <f t="shared" si="17"/>
        <v>55409</v>
      </c>
    </row>
    <row r="545" spans="1:7" x14ac:dyDescent="0.2">
      <c r="A545" s="71" t="s">
        <v>353</v>
      </c>
      <c r="B545" s="72">
        <v>5298</v>
      </c>
      <c r="C545" s="72">
        <v>39</v>
      </c>
      <c r="D545" s="72">
        <f t="shared" ref="D545:D558" si="18">(B545-C545)</f>
        <v>5259</v>
      </c>
      <c r="E545" s="73">
        <v>0</v>
      </c>
      <c r="F545" s="73">
        <v>0</v>
      </c>
      <c r="G545" s="74">
        <f t="shared" si="17"/>
        <v>5259</v>
      </c>
    </row>
    <row r="546" spans="1:7" x14ac:dyDescent="0.2">
      <c r="A546" s="71" t="s">
        <v>354</v>
      </c>
      <c r="B546" s="72">
        <v>2209</v>
      </c>
      <c r="C546" s="72">
        <v>0</v>
      </c>
      <c r="D546" s="72">
        <f t="shared" si="18"/>
        <v>2209</v>
      </c>
      <c r="E546" s="73">
        <v>0</v>
      </c>
      <c r="F546" s="73">
        <v>0</v>
      </c>
      <c r="G546" s="74">
        <f t="shared" si="17"/>
        <v>2209</v>
      </c>
    </row>
    <row r="547" spans="1:7" x14ac:dyDescent="0.2">
      <c r="A547" s="71" t="s">
        <v>355</v>
      </c>
      <c r="B547" s="72">
        <v>640</v>
      </c>
      <c r="C547" s="72">
        <v>0</v>
      </c>
      <c r="D547" s="72">
        <f t="shared" si="18"/>
        <v>640</v>
      </c>
      <c r="E547" s="73">
        <v>0</v>
      </c>
      <c r="F547" s="73">
        <v>0</v>
      </c>
      <c r="G547" s="74">
        <f t="shared" si="17"/>
        <v>640</v>
      </c>
    </row>
    <row r="548" spans="1:7" x14ac:dyDescent="0.2">
      <c r="A548" s="71" t="s">
        <v>421</v>
      </c>
      <c r="B548" s="72">
        <f>B544-SUM(B545:B547)</f>
        <v>48818</v>
      </c>
      <c r="C548" s="72">
        <f>C544-SUM(C545:C547)</f>
        <v>1517</v>
      </c>
      <c r="D548" s="72">
        <f t="shared" si="18"/>
        <v>47301</v>
      </c>
      <c r="E548" s="73">
        <f>-SUM(E545:E547)</f>
        <v>0</v>
      </c>
      <c r="F548" s="73">
        <f>-SUM(F545:F547)</f>
        <v>0</v>
      </c>
      <c r="G548" s="74">
        <f t="shared" si="17"/>
        <v>47301</v>
      </c>
    </row>
    <row r="549" spans="1:7" x14ac:dyDescent="0.2">
      <c r="A549" s="75" t="s">
        <v>491</v>
      </c>
      <c r="B549" s="76">
        <v>24922</v>
      </c>
      <c r="C549" s="76">
        <v>2512</v>
      </c>
      <c r="D549" s="76">
        <f t="shared" si="18"/>
        <v>22410</v>
      </c>
      <c r="E549" s="77">
        <v>0</v>
      </c>
      <c r="F549" s="77">
        <v>0</v>
      </c>
      <c r="G549" s="78">
        <f t="shared" si="17"/>
        <v>22410</v>
      </c>
    </row>
    <row r="550" spans="1:7" x14ac:dyDescent="0.2">
      <c r="A550" s="71" t="s">
        <v>356</v>
      </c>
      <c r="B550" s="72">
        <v>285</v>
      </c>
      <c r="C550" s="72">
        <v>0</v>
      </c>
      <c r="D550" s="72">
        <f t="shared" si="18"/>
        <v>285</v>
      </c>
      <c r="E550" s="73">
        <v>0</v>
      </c>
      <c r="F550" s="73">
        <v>0</v>
      </c>
      <c r="G550" s="74">
        <f t="shared" si="17"/>
        <v>285</v>
      </c>
    </row>
    <row r="551" spans="1:7" x14ac:dyDescent="0.2">
      <c r="A551" s="71" t="s">
        <v>357</v>
      </c>
      <c r="B551" s="72">
        <v>3570</v>
      </c>
      <c r="C551" s="72">
        <v>0</v>
      </c>
      <c r="D551" s="72">
        <f t="shared" si="18"/>
        <v>3570</v>
      </c>
      <c r="E551" s="73">
        <v>0</v>
      </c>
      <c r="F551" s="73">
        <v>0</v>
      </c>
      <c r="G551" s="74">
        <f t="shared" si="17"/>
        <v>3570</v>
      </c>
    </row>
    <row r="552" spans="1:7" x14ac:dyDescent="0.2">
      <c r="A552" s="71" t="s">
        <v>358</v>
      </c>
      <c r="B552" s="72">
        <v>250</v>
      </c>
      <c r="C552" s="72">
        <v>0</v>
      </c>
      <c r="D552" s="72">
        <f t="shared" si="18"/>
        <v>250</v>
      </c>
      <c r="E552" s="73">
        <v>0</v>
      </c>
      <c r="F552" s="73">
        <v>0</v>
      </c>
      <c r="G552" s="74">
        <f t="shared" si="17"/>
        <v>250</v>
      </c>
    </row>
    <row r="553" spans="1:7" x14ac:dyDescent="0.2">
      <c r="A553" s="71" t="s">
        <v>359</v>
      </c>
      <c r="B553" s="72">
        <v>691</v>
      </c>
      <c r="C553" s="72">
        <v>0</v>
      </c>
      <c r="D553" s="72">
        <f t="shared" si="18"/>
        <v>691</v>
      </c>
      <c r="E553" s="73">
        <v>0</v>
      </c>
      <c r="F553" s="73">
        <v>0</v>
      </c>
      <c r="G553" s="74">
        <f t="shared" si="17"/>
        <v>691</v>
      </c>
    </row>
    <row r="554" spans="1:7" x14ac:dyDescent="0.2">
      <c r="A554" s="79" t="s">
        <v>360</v>
      </c>
      <c r="B554" s="72">
        <v>396</v>
      </c>
      <c r="C554" s="72">
        <v>0</v>
      </c>
      <c r="D554" s="72">
        <f t="shared" si="18"/>
        <v>396</v>
      </c>
      <c r="E554" s="73">
        <v>0</v>
      </c>
      <c r="F554" s="73">
        <v>0</v>
      </c>
      <c r="G554" s="74">
        <f t="shared" si="17"/>
        <v>396</v>
      </c>
    </row>
    <row r="555" spans="1:7" x14ac:dyDescent="0.2">
      <c r="A555" s="71" t="s">
        <v>421</v>
      </c>
      <c r="B555" s="73">
        <f>B549-SUM(B550:B554)</f>
        <v>19730</v>
      </c>
      <c r="C555" s="73">
        <f>C549-SUM(C550:C554)</f>
        <v>2512</v>
      </c>
      <c r="D555" s="72">
        <f t="shared" si="18"/>
        <v>17218</v>
      </c>
      <c r="E555" s="73">
        <f>-SUM(E550:E554)</f>
        <v>0</v>
      </c>
      <c r="F555" s="73">
        <f>-SUM(F550:F554)</f>
        <v>0</v>
      </c>
      <c r="G555" s="74">
        <f t="shared" si="17"/>
        <v>17218</v>
      </c>
    </row>
    <row r="556" spans="1:7" x14ac:dyDescent="0.2">
      <c r="A556" s="80" t="s">
        <v>523</v>
      </c>
      <c r="B556" s="81">
        <f>(B8+B19+B23+B32+B38+B56+B89+B93+B96+B100+B106+B111+B115+B118+B122+B128+B132+B139+B143+B151+B156+B159+B163+B168+B173+B177+B181+B186+B191+B198+B205+B218+B221+B224+B240+B247+B250+B260+B263+B268+B276+B283+B289+B326+B333+B338+B349+B352+B367+B371+B411+B419+B445+B464+B471+B477+B482+B487+B493+B502+B509+B513+B516+B521+B540+B544+B549)</f>
        <v>19074434</v>
      </c>
      <c r="C556" s="81">
        <f>(C8+C19+C23+C32+C38+C56+C89+C93+C96+C100+C106+C111+C115+C118+C122+C128+C132+C139+C143+C151+C156+C159+C163+C168+C173+C177+C181+C186+C191+C198+C205+C218+C221+C224+C240+C247+C250+C260+C263+C268+C276+C283+C289+C326+C333+C338+C349+C352+C367+C371+C411+C419+C445+C464+C471+C477+C482+C487+C493+C502+C509+C513+C516+C521+C540+C544+C549)</f>
        <v>125070</v>
      </c>
      <c r="D556" s="82">
        <f t="shared" si="18"/>
        <v>18949364</v>
      </c>
      <c r="E556" s="81">
        <f>(E8+E19+E23+E32+E38+E56+E89+E93+E96+E100+E106+E111+E115+E118+E122+E128+E132+E139+E143+E151+E156+E159+E163+E168+E173+E177+E181+E186+E191+E198+E205+E218+E221+E224+E240+E247+E250+E260+E263+E268+E276+E283+E289+E326+E333+E338+E349+E352+E367+E371+E411+E419+E445+E464+E471+E477+E482+E487+E493+E502+E509+E513+E516+E521+E540+E544+E549)</f>
        <v>0</v>
      </c>
      <c r="F556" s="81">
        <f>(F8+F19+F23+F32+F38+F56+F89+F93+F96+F100+F106+F111+F115+F118+F122+F128+F132+F139+F143+F151+F156+F159+F163+F168+F173+F177+F181+F186+F191+F198+F205+F218+F221+F224+F240+F247+F250+F260+F263+F268+F276+F283+F289+F326+F333+F338+F349+F352+F367+F371+F411+F419+F445+F464+F471+F477+F482+F487+F493+F502+F509+F513+F516+F521+F540+F544+F549)</f>
        <v>0</v>
      </c>
      <c r="G556" s="83">
        <f t="shared" si="17"/>
        <v>18949364</v>
      </c>
    </row>
    <row r="557" spans="1:7" x14ac:dyDescent="0.2">
      <c r="A557" s="80" t="s">
        <v>524</v>
      </c>
      <c r="B557" s="82">
        <f>(B556-B558)</f>
        <v>9603494</v>
      </c>
      <c r="C557" s="82">
        <f>(C556-C558)</f>
        <v>19577</v>
      </c>
      <c r="D557" s="82">
        <f t="shared" si="18"/>
        <v>9583917</v>
      </c>
      <c r="E557" s="81">
        <f>-E558</f>
        <v>2555</v>
      </c>
      <c r="F557" s="81">
        <f>-F558</f>
        <v>0</v>
      </c>
      <c r="G557" s="83">
        <f t="shared" si="17"/>
        <v>9586472</v>
      </c>
    </row>
    <row r="558" spans="1:7" x14ac:dyDescent="0.2">
      <c r="A558" s="80" t="s">
        <v>525</v>
      </c>
      <c r="B558" s="81">
        <f>(B18+B22+B31+B37+B55+B88+B92+B95+B99+B105+B110+B114+B117+B121+B131+B138+B142+B150+B155+B158+B162+B167+B172+B176+B180+B185+B190+B197+B204+B217+B220+B223+B239+B246+B249+B259+B262+B267+B275+B282+B288+B325+B332+B337+B348+B351+B366+B370+B410+B418+B444+B463+B470+B476+B481+B486+B492+B501+B508+B512+B515+B520+B539+B543+B548+B555)</f>
        <v>9470940</v>
      </c>
      <c r="C558" s="81">
        <f>(C18+C22+C31+C37+C55+C88+C92+C95+C99+C105+C110+C114+C117+C121+C131+C138+C142+C150+C155+C158+C162+C167+C172+C176+C180+C185+C190+C197+C204+C217+C220+C223+C239+C246+C249+C259+C262+C267+C275+C282+C288+C325+C332+C337+C348+C351+C366+C370+C410+C418+C444+C463+C470+C476+C481+C486+C492+C501+C508+C512+C515+C520+C539+C543+C548+C555)</f>
        <v>105493</v>
      </c>
      <c r="D558" s="82">
        <f t="shared" si="18"/>
        <v>9365447</v>
      </c>
      <c r="E558" s="81">
        <f>(E18+E22+E31+E37+E55+E88+E92+E95+E99+E105+E110+E114+E117+E121+E131+E138+E142+E150+E155+E158+E162+E167+E172+E176+E180+E185+E190+E197+E204+E217+E220+E223+E239+E246+E249+E259+E262+E267+E275+E282+E288+E325+E332+E337+E348+E351+E366+E370+E410+E418+E444+E463+E470+E476+E481+E486+E492+E501+E508+E512+E515+E520+E539+E543+E548+E555)</f>
        <v>-2555</v>
      </c>
      <c r="F558" s="81">
        <f>(F18+F22+F31+F37+F55+F88+F92+F95+F99+F105+F110+F114+F117+F121+F131+F138+F142+F150+F155+F158+F162+F167+F172+F176+F180+F185+F190+F197+F204+F217+F220+F223+F239+F246+F249+F259+F262+F267+F275+F282+F288+F325+F332+F337+F348+F351+F366+F370+F410+F418+F444+F463+F470+F476+F481+F486+F492+F501+F508+F512+F515+F520+F539+F543+F548+F555)</f>
        <v>0</v>
      </c>
      <c r="G558" s="83">
        <f t="shared" si="17"/>
        <v>9362892</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95" customHeight="1" x14ac:dyDescent="0.2">
      <c r="A561" s="91" t="s">
        <v>637</v>
      </c>
      <c r="B561" s="92"/>
      <c r="C561" s="92"/>
      <c r="D561" s="92"/>
      <c r="E561" s="92"/>
      <c r="F561" s="92"/>
      <c r="G561" s="93"/>
    </row>
    <row r="562" spans="1:7" ht="39" customHeight="1" x14ac:dyDescent="0.2">
      <c r="A562" s="91" t="s">
        <v>624</v>
      </c>
      <c r="B562" s="92"/>
      <c r="C562" s="92"/>
      <c r="D562" s="92"/>
      <c r="E562" s="92"/>
      <c r="F562" s="92"/>
      <c r="G562" s="93"/>
    </row>
    <row r="563" spans="1:7" ht="39" customHeight="1" x14ac:dyDescent="0.2">
      <c r="A563" s="91" t="s">
        <v>638</v>
      </c>
      <c r="B563" s="92"/>
      <c r="C563" s="92"/>
      <c r="D563" s="92"/>
      <c r="E563" s="92"/>
      <c r="F563" s="92"/>
      <c r="G563" s="93"/>
    </row>
    <row r="564" spans="1:7" ht="26.1" customHeight="1" x14ac:dyDescent="0.2">
      <c r="A564" s="91" t="s">
        <v>639</v>
      </c>
      <c r="B564" s="92"/>
      <c r="C564" s="92"/>
      <c r="D564" s="92"/>
      <c r="E564" s="92"/>
      <c r="F564" s="92"/>
      <c r="G564" s="93"/>
    </row>
    <row r="565" spans="1:7" x14ac:dyDescent="0.2">
      <c r="A565" s="87"/>
      <c r="B565" s="84"/>
      <c r="C565" s="84"/>
      <c r="D565" s="84"/>
      <c r="E565" s="85"/>
      <c r="F565" s="85"/>
      <c r="G565" s="86"/>
    </row>
    <row r="566" spans="1:7" ht="13.5" thickBot="1" x14ac:dyDescent="0.25">
      <c r="A566" s="94" t="s">
        <v>589</v>
      </c>
      <c r="B566" s="95"/>
      <c r="C566" s="95"/>
      <c r="D566" s="95"/>
      <c r="E566" s="95"/>
      <c r="F566" s="95"/>
      <c r="G566" s="96"/>
    </row>
    <row r="567" spans="1:7" x14ac:dyDescent="0.2">
      <c r="B567" s="49"/>
      <c r="C567" s="49"/>
      <c r="D567" s="49"/>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sheetData>
  <mergeCells count="8">
    <mergeCell ref="A564:G564"/>
    <mergeCell ref="A566:G566"/>
    <mergeCell ref="A1:G1"/>
    <mergeCell ref="A2:G2"/>
    <mergeCell ref="E3:F3"/>
    <mergeCell ref="A561:G561"/>
    <mergeCell ref="A562:G562"/>
    <mergeCell ref="A563:G563"/>
  </mergeCells>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2013&amp;R&amp;"Arial,Regular"Page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2897"/>
  <sheetViews>
    <sheetView workbookViewId="0">
      <selection sqref="A1:G1"/>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627</v>
      </c>
      <c r="B1" s="98"/>
      <c r="C1" s="98"/>
      <c r="D1" s="98"/>
      <c r="E1" s="98"/>
      <c r="F1" s="98"/>
      <c r="G1" s="99"/>
    </row>
    <row r="2" spans="1:7" s="4" customFormat="1" ht="16.5" thickBot="1" x14ac:dyDescent="0.25">
      <c r="A2" s="100" t="s">
        <v>628</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629</v>
      </c>
      <c r="C5" s="54" t="s">
        <v>629</v>
      </c>
      <c r="D5" s="54" t="s">
        <v>629</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514</v>
      </c>
      <c r="F7" s="65" t="s">
        <v>576</v>
      </c>
      <c r="G7" s="66" t="s">
        <v>500</v>
      </c>
    </row>
    <row r="8" spans="1:7" x14ac:dyDescent="0.2">
      <c r="A8" s="67" t="s">
        <v>419</v>
      </c>
      <c r="B8" s="68">
        <v>247337</v>
      </c>
      <c r="C8" s="68">
        <v>1787</v>
      </c>
      <c r="D8" s="68">
        <f>(B8-C8)</f>
        <v>245550</v>
      </c>
      <c r="E8" s="69">
        <v>0</v>
      </c>
      <c r="F8" s="69">
        <v>0</v>
      </c>
      <c r="G8" s="70">
        <f>SUM(D8:F8)</f>
        <v>245550</v>
      </c>
    </row>
    <row r="9" spans="1:7" x14ac:dyDescent="0.2">
      <c r="A9" s="71" t="s">
        <v>0</v>
      </c>
      <c r="B9" s="72">
        <v>9108</v>
      </c>
      <c r="C9" s="72">
        <v>0</v>
      </c>
      <c r="D9" s="72">
        <f t="shared" ref="D9:D72" si="0">(B9-C9)</f>
        <v>9108</v>
      </c>
      <c r="E9" s="73">
        <v>0</v>
      </c>
      <c r="F9" s="73">
        <v>0</v>
      </c>
      <c r="G9" s="74">
        <f>SUM(D9:F9)</f>
        <v>9108</v>
      </c>
    </row>
    <row r="10" spans="1:7" x14ac:dyDescent="0.2">
      <c r="A10" s="71" t="s">
        <v>1</v>
      </c>
      <c r="B10" s="72">
        <v>1139</v>
      </c>
      <c r="C10" s="72">
        <v>0</v>
      </c>
      <c r="D10" s="72">
        <f t="shared" si="0"/>
        <v>1139</v>
      </c>
      <c r="E10" s="73">
        <v>0</v>
      </c>
      <c r="F10" s="73">
        <v>0</v>
      </c>
      <c r="G10" s="74">
        <f t="shared" ref="G10:G73" si="1">SUM(D10:F10)</f>
        <v>1139</v>
      </c>
    </row>
    <row r="11" spans="1:7" x14ac:dyDescent="0.2">
      <c r="A11" s="71" t="s">
        <v>2</v>
      </c>
      <c r="B11" s="72">
        <v>124379</v>
      </c>
      <c r="C11" s="72">
        <v>1274</v>
      </c>
      <c r="D11" s="72">
        <f t="shared" si="0"/>
        <v>123105</v>
      </c>
      <c r="E11" s="73">
        <v>0</v>
      </c>
      <c r="F11" s="73">
        <v>0</v>
      </c>
      <c r="G11" s="74">
        <f t="shared" si="1"/>
        <v>123105</v>
      </c>
    </row>
    <row r="12" spans="1:7" x14ac:dyDescent="0.2">
      <c r="A12" s="71" t="s">
        <v>3</v>
      </c>
      <c r="B12" s="72">
        <v>1409</v>
      </c>
      <c r="C12" s="72">
        <v>0</v>
      </c>
      <c r="D12" s="72">
        <f t="shared" si="0"/>
        <v>1409</v>
      </c>
      <c r="E12" s="73">
        <v>0</v>
      </c>
      <c r="F12" s="73">
        <v>0</v>
      </c>
      <c r="G12" s="74">
        <f t="shared" si="1"/>
        <v>1409</v>
      </c>
    </row>
    <row r="13" spans="1:7" x14ac:dyDescent="0.2">
      <c r="A13" s="71" t="s">
        <v>4</v>
      </c>
      <c r="B13" s="72">
        <v>5358</v>
      </c>
      <c r="C13" s="72">
        <v>0</v>
      </c>
      <c r="D13" s="72">
        <f t="shared" si="0"/>
        <v>5358</v>
      </c>
      <c r="E13" s="73">
        <v>0</v>
      </c>
      <c r="F13" s="73">
        <v>0</v>
      </c>
      <c r="G13" s="74">
        <f t="shared" si="1"/>
        <v>5358</v>
      </c>
    </row>
    <row r="14" spans="1:7" x14ac:dyDescent="0.2">
      <c r="A14" s="71" t="s">
        <v>606</v>
      </c>
      <c r="B14" s="72">
        <v>352</v>
      </c>
      <c r="C14" s="72">
        <v>0</v>
      </c>
      <c r="D14" s="72">
        <f t="shared" si="0"/>
        <v>352</v>
      </c>
      <c r="E14" s="73">
        <v>0</v>
      </c>
      <c r="F14" s="73">
        <v>0</v>
      </c>
      <c r="G14" s="74">
        <f t="shared" si="1"/>
        <v>352</v>
      </c>
    </row>
    <row r="15" spans="1:7" x14ac:dyDescent="0.2">
      <c r="A15" s="71" t="s">
        <v>5</v>
      </c>
      <c r="B15" s="72">
        <v>594</v>
      </c>
      <c r="C15" s="72">
        <v>0</v>
      </c>
      <c r="D15" s="72">
        <f t="shared" si="0"/>
        <v>594</v>
      </c>
      <c r="E15" s="73">
        <v>0</v>
      </c>
      <c r="F15" s="73">
        <v>0</v>
      </c>
      <c r="G15" s="74">
        <f t="shared" si="1"/>
        <v>594</v>
      </c>
    </row>
    <row r="16" spans="1:7" x14ac:dyDescent="0.2">
      <c r="A16" s="71" t="s">
        <v>6</v>
      </c>
      <c r="B16" s="72">
        <v>4945</v>
      </c>
      <c r="C16" s="72">
        <v>0</v>
      </c>
      <c r="D16" s="72">
        <f t="shared" si="0"/>
        <v>4945</v>
      </c>
      <c r="E16" s="73">
        <v>0</v>
      </c>
      <c r="F16" s="73">
        <v>0</v>
      </c>
      <c r="G16" s="74">
        <f t="shared" si="1"/>
        <v>4945</v>
      </c>
    </row>
    <row r="17" spans="1:7" x14ac:dyDescent="0.2">
      <c r="A17" s="71" t="s">
        <v>7</v>
      </c>
      <c r="B17" s="72">
        <v>1003</v>
      </c>
      <c r="C17" s="72">
        <v>0</v>
      </c>
      <c r="D17" s="72">
        <f t="shared" si="0"/>
        <v>1003</v>
      </c>
      <c r="E17" s="73">
        <v>0</v>
      </c>
      <c r="F17" s="73">
        <v>0</v>
      </c>
      <c r="G17" s="74">
        <f t="shared" si="1"/>
        <v>1003</v>
      </c>
    </row>
    <row r="18" spans="1:7" x14ac:dyDescent="0.2">
      <c r="A18" s="71" t="s">
        <v>421</v>
      </c>
      <c r="B18" s="72">
        <f>B8-SUM(B9:B17)</f>
        <v>99050</v>
      </c>
      <c r="C18" s="72">
        <f>C8-SUM(C9:C17)</f>
        <v>513</v>
      </c>
      <c r="D18" s="72">
        <f t="shared" si="0"/>
        <v>98537</v>
      </c>
      <c r="E18" s="73">
        <f>-SUM(E9:E17)</f>
        <v>0</v>
      </c>
      <c r="F18" s="73">
        <f>-SUM(F9:F17)</f>
        <v>0</v>
      </c>
      <c r="G18" s="74">
        <f>SUM(D18:F18)</f>
        <v>98537</v>
      </c>
    </row>
    <row r="19" spans="1:7" x14ac:dyDescent="0.2">
      <c r="A19" s="75" t="s">
        <v>420</v>
      </c>
      <c r="B19" s="76">
        <v>26927</v>
      </c>
      <c r="C19" s="76">
        <v>1948</v>
      </c>
      <c r="D19" s="76">
        <f t="shared" si="0"/>
        <v>24979</v>
      </c>
      <c r="E19" s="77">
        <v>0</v>
      </c>
      <c r="F19" s="77">
        <v>0</v>
      </c>
      <c r="G19" s="78">
        <f t="shared" si="1"/>
        <v>24979</v>
      </c>
    </row>
    <row r="20" spans="1:7" x14ac:dyDescent="0.2">
      <c r="A20" s="71" t="s">
        <v>607</v>
      </c>
      <c r="B20" s="72">
        <v>433</v>
      </c>
      <c r="C20" s="72">
        <v>0</v>
      </c>
      <c r="D20" s="72">
        <f t="shared" si="0"/>
        <v>433</v>
      </c>
      <c r="E20" s="73">
        <v>0</v>
      </c>
      <c r="F20" s="73">
        <v>0</v>
      </c>
      <c r="G20" s="74">
        <f t="shared" si="1"/>
        <v>433</v>
      </c>
    </row>
    <row r="21" spans="1:7" x14ac:dyDescent="0.2">
      <c r="A21" s="71" t="s">
        <v>9</v>
      </c>
      <c r="B21" s="72">
        <v>6347</v>
      </c>
      <c r="C21" s="72">
        <v>0</v>
      </c>
      <c r="D21" s="72">
        <f t="shared" si="0"/>
        <v>6347</v>
      </c>
      <c r="E21" s="73">
        <v>3</v>
      </c>
      <c r="F21" s="73">
        <v>0</v>
      </c>
      <c r="G21" s="74">
        <f t="shared" si="1"/>
        <v>6350</v>
      </c>
    </row>
    <row r="22" spans="1:7" x14ac:dyDescent="0.2">
      <c r="A22" s="71" t="s">
        <v>421</v>
      </c>
      <c r="B22" s="72">
        <f>B19-SUM(B20:B21)</f>
        <v>20147</v>
      </c>
      <c r="C22" s="72">
        <f>C19-SUM(C20:C21)</f>
        <v>1948</v>
      </c>
      <c r="D22" s="72">
        <f t="shared" si="0"/>
        <v>18199</v>
      </c>
      <c r="E22" s="73">
        <f>-SUM(E20:E21)</f>
        <v>-3</v>
      </c>
      <c r="F22" s="73">
        <f>-SUM(F20:F21)</f>
        <v>0</v>
      </c>
      <c r="G22" s="74">
        <f t="shared" si="1"/>
        <v>18196</v>
      </c>
    </row>
    <row r="23" spans="1:7" x14ac:dyDescent="0.2">
      <c r="A23" s="75" t="s">
        <v>424</v>
      </c>
      <c r="B23" s="76">
        <v>169278</v>
      </c>
      <c r="C23" s="76">
        <v>1169</v>
      </c>
      <c r="D23" s="76">
        <f t="shared" si="0"/>
        <v>168109</v>
      </c>
      <c r="E23" s="77">
        <v>0</v>
      </c>
      <c r="F23" s="77">
        <v>0</v>
      </c>
      <c r="G23" s="78">
        <f t="shared" si="1"/>
        <v>168109</v>
      </c>
    </row>
    <row r="24" spans="1:7" x14ac:dyDescent="0.2">
      <c r="A24" s="71" t="s">
        <v>10</v>
      </c>
      <c r="B24" s="72">
        <v>14383</v>
      </c>
      <c r="C24" s="72">
        <v>0</v>
      </c>
      <c r="D24" s="72">
        <f t="shared" si="0"/>
        <v>14383</v>
      </c>
      <c r="E24" s="73">
        <v>75</v>
      </c>
      <c r="F24" s="73">
        <v>0</v>
      </c>
      <c r="G24" s="74">
        <f t="shared" si="1"/>
        <v>14458</v>
      </c>
    </row>
    <row r="25" spans="1:7" x14ac:dyDescent="0.2">
      <c r="A25" s="71" t="s">
        <v>12</v>
      </c>
      <c r="B25" s="72">
        <v>18585</v>
      </c>
      <c r="C25" s="72">
        <v>0</v>
      </c>
      <c r="D25" s="72">
        <f t="shared" si="0"/>
        <v>18585</v>
      </c>
      <c r="E25" s="73">
        <v>0</v>
      </c>
      <c r="F25" s="73">
        <v>0</v>
      </c>
      <c r="G25" s="74">
        <f t="shared" si="1"/>
        <v>18585</v>
      </c>
    </row>
    <row r="26" spans="1:7" x14ac:dyDescent="0.2">
      <c r="A26" s="71" t="s">
        <v>13</v>
      </c>
      <c r="B26" s="72">
        <v>1082</v>
      </c>
      <c r="C26" s="72">
        <v>0</v>
      </c>
      <c r="D26" s="72">
        <f t="shared" si="0"/>
        <v>1082</v>
      </c>
      <c r="E26" s="73">
        <v>0</v>
      </c>
      <c r="F26" s="73">
        <v>0</v>
      </c>
      <c r="G26" s="74">
        <f t="shared" si="1"/>
        <v>1082</v>
      </c>
    </row>
    <row r="27" spans="1:7" x14ac:dyDescent="0.2">
      <c r="A27" s="71" t="s">
        <v>14</v>
      </c>
      <c r="B27" s="72">
        <v>35609</v>
      </c>
      <c r="C27" s="72">
        <v>121</v>
      </c>
      <c r="D27" s="72">
        <f t="shared" si="0"/>
        <v>35488</v>
      </c>
      <c r="E27" s="73">
        <v>5</v>
      </c>
      <c r="F27" s="73">
        <v>0</v>
      </c>
      <c r="G27" s="74">
        <f t="shared" si="1"/>
        <v>35493</v>
      </c>
    </row>
    <row r="28" spans="1:7" x14ac:dyDescent="0.2">
      <c r="A28" s="71" t="s">
        <v>15</v>
      </c>
      <c r="B28" s="72">
        <v>12025</v>
      </c>
      <c r="C28" s="72">
        <v>0</v>
      </c>
      <c r="D28" s="72">
        <f t="shared" si="0"/>
        <v>12025</v>
      </c>
      <c r="E28" s="73">
        <v>0</v>
      </c>
      <c r="F28" s="73">
        <v>0</v>
      </c>
      <c r="G28" s="74">
        <f t="shared" si="1"/>
        <v>12025</v>
      </c>
    </row>
    <row r="29" spans="1:7" x14ac:dyDescent="0.2">
      <c r="A29" s="71" t="s">
        <v>16</v>
      </c>
      <c r="B29" s="72">
        <v>4329</v>
      </c>
      <c r="C29" s="72">
        <v>0</v>
      </c>
      <c r="D29" s="72">
        <f t="shared" si="0"/>
        <v>4329</v>
      </c>
      <c r="E29" s="73">
        <v>0</v>
      </c>
      <c r="F29" s="73">
        <v>0</v>
      </c>
      <c r="G29" s="74">
        <f t="shared" si="1"/>
        <v>4329</v>
      </c>
    </row>
    <row r="30" spans="1:7" x14ac:dyDescent="0.2">
      <c r="A30" s="71" t="s">
        <v>17</v>
      </c>
      <c r="B30" s="72">
        <v>8908</v>
      </c>
      <c r="C30" s="72">
        <v>0</v>
      </c>
      <c r="D30" s="72">
        <f t="shared" si="0"/>
        <v>8908</v>
      </c>
      <c r="E30" s="73">
        <v>27</v>
      </c>
      <c r="F30" s="73">
        <v>0</v>
      </c>
      <c r="G30" s="74">
        <f t="shared" si="1"/>
        <v>8935</v>
      </c>
    </row>
    <row r="31" spans="1:7" x14ac:dyDescent="0.2">
      <c r="A31" s="71" t="s">
        <v>421</v>
      </c>
      <c r="B31" s="72">
        <f>B23-SUM(B24:B30)</f>
        <v>74357</v>
      </c>
      <c r="C31" s="72">
        <f>C23-SUM(C24:C30)</f>
        <v>1048</v>
      </c>
      <c r="D31" s="72">
        <f t="shared" si="0"/>
        <v>73309</v>
      </c>
      <c r="E31" s="73">
        <f>-SUM(E24:E30)</f>
        <v>-107</v>
      </c>
      <c r="F31" s="73">
        <f>-SUM(F24:F30)</f>
        <v>0</v>
      </c>
      <c r="G31" s="74">
        <f t="shared" si="1"/>
        <v>73202</v>
      </c>
    </row>
    <row r="32" spans="1:7" x14ac:dyDescent="0.2">
      <c r="A32" s="75" t="s">
        <v>425</v>
      </c>
      <c r="B32" s="76">
        <v>28662</v>
      </c>
      <c r="C32" s="76">
        <v>4297</v>
      </c>
      <c r="D32" s="76">
        <f t="shared" si="0"/>
        <v>24365</v>
      </c>
      <c r="E32" s="77">
        <v>0</v>
      </c>
      <c r="F32" s="77">
        <v>0</v>
      </c>
      <c r="G32" s="78">
        <f t="shared" si="1"/>
        <v>24365</v>
      </c>
    </row>
    <row r="33" spans="1:7" x14ac:dyDescent="0.2">
      <c r="A33" s="71" t="s">
        <v>18</v>
      </c>
      <c r="B33" s="72">
        <v>327</v>
      </c>
      <c r="C33" s="72">
        <v>0</v>
      </c>
      <c r="D33" s="72">
        <f t="shared" si="0"/>
        <v>327</v>
      </c>
      <c r="E33" s="73">
        <v>0</v>
      </c>
      <c r="F33" s="73">
        <v>0</v>
      </c>
      <c r="G33" s="74">
        <f t="shared" si="1"/>
        <v>327</v>
      </c>
    </row>
    <row r="34" spans="1:7" x14ac:dyDescent="0.2">
      <c r="A34" s="71" t="s">
        <v>19</v>
      </c>
      <c r="B34" s="72">
        <v>490</v>
      </c>
      <c r="C34" s="72">
        <v>0</v>
      </c>
      <c r="D34" s="72">
        <f t="shared" si="0"/>
        <v>490</v>
      </c>
      <c r="E34" s="73">
        <v>0</v>
      </c>
      <c r="F34" s="73">
        <v>0</v>
      </c>
      <c r="G34" s="74">
        <f t="shared" si="1"/>
        <v>490</v>
      </c>
    </row>
    <row r="35" spans="1:7" x14ac:dyDescent="0.2">
      <c r="A35" s="71" t="s">
        <v>20</v>
      </c>
      <c r="B35" s="72">
        <v>727</v>
      </c>
      <c r="C35" s="72">
        <v>0</v>
      </c>
      <c r="D35" s="72">
        <f t="shared" si="0"/>
        <v>727</v>
      </c>
      <c r="E35" s="73">
        <v>0</v>
      </c>
      <c r="F35" s="73">
        <v>0</v>
      </c>
      <c r="G35" s="74">
        <f t="shared" si="1"/>
        <v>727</v>
      </c>
    </row>
    <row r="36" spans="1:7" x14ac:dyDescent="0.2">
      <c r="A36" s="71" t="s">
        <v>21</v>
      </c>
      <c r="B36" s="72">
        <v>5441</v>
      </c>
      <c r="C36" s="72">
        <v>13</v>
      </c>
      <c r="D36" s="72">
        <f t="shared" si="0"/>
        <v>5428</v>
      </c>
      <c r="E36" s="73">
        <v>0</v>
      </c>
      <c r="F36" s="73">
        <v>0</v>
      </c>
      <c r="G36" s="74">
        <f t="shared" si="1"/>
        <v>5428</v>
      </c>
    </row>
    <row r="37" spans="1:7" x14ac:dyDescent="0.2">
      <c r="A37" s="71" t="s">
        <v>421</v>
      </c>
      <c r="B37" s="72">
        <f>B32-SUM(B33:B36)</f>
        <v>21677</v>
      </c>
      <c r="C37" s="72">
        <f>C32-SUM(C33:C36)</f>
        <v>4284</v>
      </c>
      <c r="D37" s="72">
        <f t="shared" si="0"/>
        <v>17393</v>
      </c>
      <c r="E37" s="73">
        <f>-SUM(E33:E36)</f>
        <v>0</v>
      </c>
      <c r="F37" s="73">
        <f>-SUM(F33:F36)</f>
        <v>0</v>
      </c>
      <c r="G37" s="74">
        <f t="shared" si="1"/>
        <v>17393</v>
      </c>
    </row>
    <row r="38" spans="1:7" x14ac:dyDescent="0.2">
      <c r="A38" s="75" t="s">
        <v>426</v>
      </c>
      <c r="B38" s="76">
        <v>545184</v>
      </c>
      <c r="C38" s="76">
        <v>1484</v>
      </c>
      <c r="D38" s="76">
        <f t="shared" si="0"/>
        <v>543700</v>
      </c>
      <c r="E38" s="77">
        <v>0</v>
      </c>
      <c r="F38" s="77">
        <v>0</v>
      </c>
      <c r="G38" s="78">
        <f t="shared" si="1"/>
        <v>543700</v>
      </c>
    </row>
    <row r="39" spans="1:7" x14ac:dyDescent="0.2">
      <c r="A39" s="71" t="s">
        <v>22</v>
      </c>
      <c r="B39" s="72">
        <v>9936</v>
      </c>
      <c r="C39" s="72">
        <v>0</v>
      </c>
      <c r="D39" s="72">
        <f t="shared" si="0"/>
        <v>9936</v>
      </c>
      <c r="E39" s="73">
        <v>0</v>
      </c>
      <c r="F39" s="73">
        <v>0</v>
      </c>
      <c r="G39" s="74">
        <f t="shared" si="1"/>
        <v>9936</v>
      </c>
    </row>
    <row r="40" spans="1:7" x14ac:dyDescent="0.2">
      <c r="A40" s="71" t="s">
        <v>23</v>
      </c>
      <c r="B40" s="72">
        <v>17238</v>
      </c>
      <c r="C40" s="72">
        <v>0</v>
      </c>
      <c r="D40" s="72">
        <f t="shared" si="0"/>
        <v>17238</v>
      </c>
      <c r="E40" s="73">
        <v>0</v>
      </c>
      <c r="F40" s="73">
        <v>0</v>
      </c>
      <c r="G40" s="74">
        <f t="shared" si="1"/>
        <v>17238</v>
      </c>
    </row>
    <row r="41" spans="1:7" x14ac:dyDescent="0.2">
      <c r="A41" s="71" t="s">
        <v>24</v>
      </c>
      <c r="B41" s="72">
        <v>11233</v>
      </c>
      <c r="C41" s="72">
        <v>0</v>
      </c>
      <c r="D41" s="72">
        <f t="shared" si="0"/>
        <v>11233</v>
      </c>
      <c r="E41" s="73">
        <v>0</v>
      </c>
      <c r="F41" s="73">
        <v>0</v>
      </c>
      <c r="G41" s="74">
        <f t="shared" si="1"/>
        <v>11233</v>
      </c>
    </row>
    <row r="42" spans="1:7" x14ac:dyDescent="0.2">
      <c r="A42" s="71" t="s">
        <v>540</v>
      </c>
      <c r="B42" s="72">
        <v>3867</v>
      </c>
      <c r="C42" s="72">
        <v>0</v>
      </c>
      <c r="D42" s="72">
        <f t="shared" si="0"/>
        <v>3867</v>
      </c>
      <c r="E42" s="73">
        <v>0</v>
      </c>
      <c r="F42" s="73">
        <v>0</v>
      </c>
      <c r="G42" s="74">
        <f t="shared" si="1"/>
        <v>3867</v>
      </c>
    </row>
    <row r="43" spans="1:7" x14ac:dyDescent="0.2">
      <c r="A43" s="71" t="s">
        <v>25</v>
      </c>
      <c r="B43" s="72">
        <v>2731</v>
      </c>
      <c r="C43" s="72">
        <v>0</v>
      </c>
      <c r="D43" s="72">
        <f t="shared" si="0"/>
        <v>2731</v>
      </c>
      <c r="E43" s="73">
        <v>0</v>
      </c>
      <c r="F43" s="73">
        <v>0</v>
      </c>
      <c r="G43" s="74">
        <f t="shared" si="1"/>
        <v>2731</v>
      </c>
    </row>
    <row r="44" spans="1:7" x14ac:dyDescent="0.2">
      <c r="A44" s="71" t="s">
        <v>26</v>
      </c>
      <c r="B44" s="72">
        <v>8272</v>
      </c>
      <c r="C44" s="72">
        <v>0</v>
      </c>
      <c r="D44" s="72">
        <f t="shared" si="0"/>
        <v>8272</v>
      </c>
      <c r="E44" s="73">
        <v>0</v>
      </c>
      <c r="F44" s="73">
        <v>0</v>
      </c>
      <c r="G44" s="74">
        <f t="shared" si="1"/>
        <v>8272</v>
      </c>
    </row>
    <row r="45" spans="1:7" x14ac:dyDescent="0.2">
      <c r="A45" s="71" t="s">
        <v>27</v>
      </c>
      <c r="B45" s="72">
        <v>2750</v>
      </c>
      <c r="C45" s="72">
        <v>0</v>
      </c>
      <c r="D45" s="72">
        <f t="shared" si="0"/>
        <v>2750</v>
      </c>
      <c r="E45" s="73">
        <v>0</v>
      </c>
      <c r="F45" s="73">
        <v>0</v>
      </c>
      <c r="G45" s="74">
        <f t="shared" si="1"/>
        <v>2750</v>
      </c>
    </row>
    <row r="46" spans="1:7" x14ac:dyDescent="0.2">
      <c r="A46" s="71" t="s">
        <v>28</v>
      </c>
      <c r="B46" s="72">
        <v>76354</v>
      </c>
      <c r="C46" s="72">
        <v>0</v>
      </c>
      <c r="D46" s="72">
        <f t="shared" si="0"/>
        <v>76354</v>
      </c>
      <c r="E46" s="73">
        <v>0</v>
      </c>
      <c r="F46" s="73">
        <v>0</v>
      </c>
      <c r="G46" s="74">
        <f t="shared" si="1"/>
        <v>76354</v>
      </c>
    </row>
    <row r="47" spans="1:7" x14ac:dyDescent="0.2">
      <c r="A47" s="71" t="s">
        <v>29</v>
      </c>
      <c r="B47" s="72">
        <v>3105</v>
      </c>
      <c r="C47" s="72">
        <v>0</v>
      </c>
      <c r="D47" s="72">
        <f t="shared" si="0"/>
        <v>3105</v>
      </c>
      <c r="E47" s="73">
        <v>0</v>
      </c>
      <c r="F47" s="73">
        <v>0</v>
      </c>
      <c r="G47" s="74">
        <f t="shared" si="1"/>
        <v>3105</v>
      </c>
    </row>
    <row r="48" spans="1:7" x14ac:dyDescent="0.2">
      <c r="A48" s="71" t="s">
        <v>30</v>
      </c>
      <c r="B48" s="72">
        <v>662</v>
      </c>
      <c r="C48" s="72">
        <v>0</v>
      </c>
      <c r="D48" s="72">
        <f t="shared" si="0"/>
        <v>662</v>
      </c>
      <c r="E48" s="73">
        <v>0</v>
      </c>
      <c r="F48" s="73">
        <v>0</v>
      </c>
      <c r="G48" s="74">
        <f t="shared" si="1"/>
        <v>662</v>
      </c>
    </row>
    <row r="49" spans="1:7" x14ac:dyDescent="0.2">
      <c r="A49" s="71" t="s">
        <v>31</v>
      </c>
      <c r="B49" s="72">
        <v>103504</v>
      </c>
      <c r="C49" s="72">
        <v>0</v>
      </c>
      <c r="D49" s="72">
        <f t="shared" si="0"/>
        <v>103504</v>
      </c>
      <c r="E49" s="73">
        <v>0</v>
      </c>
      <c r="F49" s="73">
        <v>0</v>
      </c>
      <c r="G49" s="74">
        <f t="shared" si="1"/>
        <v>103504</v>
      </c>
    </row>
    <row r="50" spans="1:7" x14ac:dyDescent="0.2">
      <c r="A50" s="71" t="s">
        <v>32</v>
      </c>
      <c r="B50" s="72">
        <v>876</v>
      </c>
      <c r="C50" s="72">
        <v>0</v>
      </c>
      <c r="D50" s="72">
        <f t="shared" si="0"/>
        <v>876</v>
      </c>
      <c r="E50" s="73">
        <v>0</v>
      </c>
      <c r="F50" s="73">
        <v>0</v>
      </c>
      <c r="G50" s="74">
        <f t="shared" si="1"/>
        <v>876</v>
      </c>
    </row>
    <row r="51" spans="1:7" x14ac:dyDescent="0.2">
      <c r="A51" s="71" t="s">
        <v>33</v>
      </c>
      <c r="B51" s="72">
        <v>25026</v>
      </c>
      <c r="C51" s="72">
        <v>26</v>
      </c>
      <c r="D51" s="72">
        <f t="shared" si="0"/>
        <v>25000</v>
      </c>
      <c r="E51" s="73">
        <v>0</v>
      </c>
      <c r="F51" s="73">
        <v>0</v>
      </c>
      <c r="G51" s="74">
        <f t="shared" si="1"/>
        <v>25000</v>
      </c>
    </row>
    <row r="52" spans="1:7" x14ac:dyDescent="0.2">
      <c r="A52" s="71" t="s">
        <v>34</v>
      </c>
      <c r="B52" s="72">
        <v>10166</v>
      </c>
      <c r="C52" s="72">
        <v>0</v>
      </c>
      <c r="D52" s="72">
        <f t="shared" si="0"/>
        <v>10166</v>
      </c>
      <c r="E52" s="73">
        <v>0</v>
      </c>
      <c r="F52" s="73">
        <v>0</v>
      </c>
      <c r="G52" s="74">
        <f t="shared" si="1"/>
        <v>10166</v>
      </c>
    </row>
    <row r="53" spans="1:7" x14ac:dyDescent="0.2">
      <c r="A53" s="71" t="s">
        <v>35</v>
      </c>
      <c r="B53" s="72">
        <v>43852</v>
      </c>
      <c r="C53" s="72">
        <v>29</v>
      </c>
      <c r="D53" s="72">
        <f t="shared" si="0"/>
        <v>43823</v>
      </c>
      <c r="E53" s="73">
        <v>0</v>
      </c>
      <c r="F53" s="73">
        <v>0</v>
      </c>
      <c r="G53" s="74">
        <f t="shared" si="1"/>
        <v>43823</v>
      </c>
    </row>
    <row r="54" spans="1:7" x14ac:dyDescent="0.2">
      <c r="A54" s="71" t="s">
        <v>36</v>
      </c>
      <c r="B54" s="72">
        <v>18712</v>
      </c>
      <c r="C54" s="72">
        <v>0</v>
      </c>
      <c r="D54" s="72">
        <f t="shared" si="0"/>
        <v>18712</v>
      </c>
      <c r="E54" s="73">
        <v>13</v>
      </c>
      <c r="F54" s="73">
        <v>0</v>
      </c>
      <c r="G54" s="74">
        <f t="shared" si="1"/>
        <v>18725</v>
      </c>
    </row>
    <row r="55" spans="1:7" x14ac:dyDescent="0.2">
      <c r="A55" s="71" t="s">
        <v>421</v>
      </c>
      <c r="B55" s="72">
        <f>B38-SUM(B39:B54)</f>
        <v>206900</v>
      </c>
      <c r="C55" s="72">
        <f>C38-SUM(C39:C54)</f>
        <v>1429</v>
      </c>
      <c r="D55" s="72">
        <f t="shared" si="0"/>
        <v>205471</v>
      </c>
      <c r="E55" s="73">
        <f>-SUM(E39:E54)</f>
        <v>-13</v>
      </c>
      <c r="F55" s="73">
        <f>-SUM(F39:F54)</f>
        <v>0</v>
      </c>
      <c r="G55" s="74">
        <f t="shared" si="1"/>
        <v>205458</v>
      </c>
    </row>
    <row r="56" spans="1:7" x14ac:dyDescent="0.2">
      <c r="A56" s="75" t="s">
        <v>427</v>
      </c>
      <c r="B56" s="76">
        <v>1753162</v>
      </c>
      <c r="C56" s="76">
        <v>1946</v>
      </c>
      <c r="D56" s="76">
        <f t="shared" si="0"/>
        <v>1751216</v>
      </c>
      <c r="E56" s="77">
        <v>0</v>
      </c>
      <c r="F56" s="77">
        <v>0</v>
      </c>
      <c r="G56" s="78">
        <f t="shared" si="1"/>
        <v>1751216</v>
      </c>
    </row>
    <row r="57" spans="1:7" x14ac:dyDescent="0.2">
      <c r="A57" s="71" t="s">
        <v>37</v>
      </c>
      <c r="B57" s="72">
        <v>53155</v>
      </c>
      <c r="C57" s="72">
        <v>0</v>
      </c>
      <c r="D57" s="72">
        <f t="shared" si="0"/>
        <v>53155</v>
      </c>
      <c r="E57" s="73">
        <v>0</v>
      </c>
      <c r="F57" s="73">
        <v>0</v>
      </c>
      <c r="G57" s="74">
        <f t="shared" si="1"/>
        <v>53155</v>
      </c>
    </row>
    <row r="58" spans="1:7" x14ac:dyDescent="0.2">
      <c r="A58" s="71" t="s">
        <v>38</v>
      </c>
      <c r="B58" s="72">
        <v>29159</v>
      </c>
      <c r="C58" s="72">
        <v>5</v>
      </c>
      <c r="D58" s="72">
        <f t="shared" si="0"/>
        <v>29154</v>
      </c>
      <c r="E58" s="73">
        <v>0</v>
      </c>
      <c r="F58" s="73">
        <v>0</v>
      </c>
      <c r="G58" s="74">
        <f t="shared" si="1"/>
        <v>29154</v>
      </c>
    </row>
    <row r="59" spans="1:7" x14ac:dyDescent="0.2">
      <c r="A59" s="71" t="s">
        <v>39</v>
      </c>
      <c r="B59" s="72">
        <v>121651</v>
      </c>
      <c r="C59" s="72">
        <v>0</v>
      </c>
      <c r="D59" s="72">
        <f t="shared" si="0"/>
        <v>121651</v>
      </c>
      <c r="E59" s="73">
        <v>0</v>
      </c>
      <c r="F59" s="73">
        <v>0</v>
      </c>
      <c r="G59" s="74">
        <f t="shared" si="1"/>
        <v>121651</v>
      </c>
    </row>
    <row r="60" spans="1:7" x14ac:dyDescent="0.2">
      <c r="A60" s="71" t="s">
        <v>447</v>
      </c>
      <c r="B60" s="72">
        <v>29596</v>
      </c>
      <c r="C60" s="72">
        <v>0</v>
      </c>
      <c r="D60" s="72">
        <f t="shared" si="0"/>
        <v>29596</v>
      </c>
      <c r="E60" s="73">
        <v>0</v>
      </c>
      <c r="F60" s="73">
        <v>0</v>
      </c>
      <c r="G60" s="74">
        <f t="shared" si="1"/>
        <v>29596</v>
      </c>
    </row>
    <row r="61" spans="1:7" x14ac:dyDescent="0.2">
      <c r="A61" s="71" t="s">
        <v>40</v>
      </c>
      <c r="B61" s="72">
        <v>92151</v>
      </c>
      <c r="C61" s="72">
        <v>5</v>
      </c>
      <c r="D61" s="72">
        <f t="shared" si="0"/>
        <v>92146</v>
      </c>
      <c r="E61" s="73">
        <v>0</v>
      </c>
      <c r="F61" s="73">
        <v>0</v>
      </c>
      <c r="G61" s="74">
        <f t="shared" si="1"/>
        <v>92146</v>
      </c>
    </row>
    <row r="62" spans="1:7" x14ac:dyDescent="0.2">
      <c r="A62" s="71" t="s">
        <v>41</v>
      </c>
      <c r="B62" s="72">
        <v>75125</v>
      </c>
      <c r="C62" s="72">
        <v>0</v>
      </c>
      <c r="D62" s="72">
        <f t="shared" si="0"/>
        <v>75125</v>
      </c>
      <c r="E62" s="73">
        <v>0</v>
      </c>
      <c r="F62" s="73">
        <v>0</v>
      </c>
      <c r="G62" s="74">
        <f t="shared" si="1"/>
        <v>75125</v>
      </c>
    </row>
    <row r="63" spans="1:7" x14ac:dyDescent="0.2">
      <c r="A63" s="71" t="s">
        <v>381</v>
      </c>
      <c r="B63" s="72">
        <v>166205</v>
      </c>
      <c r="C63" s="72">
        <v>293</v>
      </c>
      <c r="D63" s="72">
        <f t="shared" si="0"/>
        <v>165912</v>
      </c>
      <c r="E63" s="73">
        <v>0</v>
      </c>
      <c r="F63" s="73">
        <v>0</v>
      </c>
      <c r="G63" s="74">
        <f t="shared" si="1"/>
        <v>165912</v>
      </c>
    </row>
    <row r="64" spans="1:7" x14ac:dyDescent="0.2">
      <c r="A64" s="71" t="s">
        <v>448</v>
      </c>
      <c r="B64" s="72">
        <v>37229</v>
      </c>
      <c r="C64" s="72">
        <v>0</v>
      </c>
      <c r="D64" s="72">
        <f t="shared" si="0"/>
        <v>37229</v>
      </c>
      <c r="E64" s="73">
        <v>0</v>
      </c>
      <c r="F64" s="73">
        <v>0</v>
      </c>
      <c r="G64" s="74">
        <f t="shared" si="1"/>
        <v>37229</v>
      </c>
    </row>
    <row r="65" spans="1:7" x14ac:dyDescent="0.2">
      <c r="A65" s="71" t="s">
        <v>42</v>
      </c>
      <c r="B65" s="72">
        <v>1875</v>
      </c>
      <c r="C65" s="72">
        <v>0</v>
      </c>
      <c r="D65" s="72">
        <f t="shared" si="0"/>
        <v>1875</v>
      </c>
      <c r="E65" s="73">
        <v>0</v>
      </c>
      <c r="F65" s="73">
        <v>0</v>
      </c>
      <c r="G65" s="74">
        <f t="shared" si="1"/>
        <v>1875</v>
      </c>
    </row>
    <row r="66" spans="1:7" x14ac:dyDescent="0.2">
      <c r="A66" s="71" t="s">
        <v>43</v>
      </c>
      <c r="B66" s="72">
        <v>140930</v>
      </c>
      <c r="C66" s="72">
        <v>0</v>
      </c>
      <c r="D66" s="72">
        <f t="shared" si="0"/>
        <v>140930</v>
      </c>
      <c r="E66" s="73">
        <v>0</v>
      </c>
      <c r="F66" s="73">
        <v>0</v>
      </c>
      <c r="G66" s="74">
        <f t="shared" si="1"/>
        <v>140930</v>
      </c>
    </row>
    <row r="67" spans="1:7" x14ac:dyDescent="0.2">
      <c r="A67" s="71" t="s">
        <v>608</v>
      </c>
      <c r="B67" s="72">
        <v>6074</v>
      </c>
      <c r="C67" s="72">
        <v>0</v>
      </c>
      <c r="D67" s="72">
        <f t="shared" si="0"/>
        <v>6074</v>
      </c>
      <c r="E67" s="73">
        <v>0</v>
      </c>
      <c r="F67" s="73">
        <v>0</v>
      </c>
      <c r="G67" s="74">
        <f t="shared" si="1"/>
        <v>6074</v>
      </c>
    </row>
    <row r="68" spans="1:7" x14ac:dyDescent="0.2">
      <c r="A68" s="71" t="s">
        <v>44</v>
      </c>
      <c r="B68" s="72">
        <v>32766</v>
      </c>
      <c r="C68" s="72">
        <v>0</v>
      </c>
      <c r="D68" s="72">
        <f t="shared" si="0"/>
        <v>32766</v>
      </c>
      <c r="E68" s="73">
        <v>0</v>
      </c>
      <c r="F68" s="73">
        <v>0</v>
      </c>
      <c r="G68" s="74">
        <f t="shared" si="1"/>
        <v>32766</v>
      </c>
    </row>
    <row r="69" spans="1:7" x14ac:dyDescent="0.2">
      <c r="A69" s="71" t="s">
        <v>45</v>
      </c>
      <c r="B69" s="72">
        <v>66709</v>
      </c>
      <c r="C69" s="72">
        <v>0</v>
      </c>
      <c r="D69" s="72">
        <f t="shared" si="0"/>
        <v>66709</v>
      </c>
      <c r="E69" s="73">
        <v>0</v>
      </c>
      <c r="F69" s="73">
        <v>0</v>
      </c>
      <c r="G69" s="74">
        <f t="shared" si="1"/>
        <v>66709</v>
      </c>
    </row>
    <row r="70" spans="1:7" x14ac:dyDescent="0.2">
      <c r="A70" s="71" t="s">
        <v>46</v>
      </c>
      <c r="B70" s="72">
        <v>24</v>
      </c>
      <c r="C70" s="72">
        <v>0</v>
      </c>
      <c r="D70" s="72">
        <f t="shared" si="0"/>
        <v>24</v>
      </c>
      <c r="E70" s="73">
        <v>0</v>
      </c>
      <c r="F70" s="73">
        <v>0</v>
      </c>
      <c r="G70" s="74">
        <f t="shared" si="1"/>
        <v>24</v>
      </c>
    </row>
    <row r="71" spans="1:7" x14ac:dyDescent="0.2">
      <c r="A71" s="71" t="s">
        <v>47</v>
      </c>
      <c r="B71" s="72">
        <v>10377</v>
      </c>
      <c r="C71" s="72">
        <v>0</v>
      </c>
      <c r="D71" s="72">
        <f t="shared" si="0"/>
        <v>10377</v>
      </c>
      <c r="E71" s="73">
        <v>0</v>
      </c>
      <c r="F71" s="73">
        <v>0</v>
      </c>
      <c r="G71" s="74">
        <f t="shared" si="1"/>
        <v>10377</v>
      </c>
    </row>
    <row r="72" spans="1:7" x14ac:dyDescent="0.2">
      <c r="A72" s="71" t="s">
        <v>48</v>
      </c>
      <c r="B72" s="72">
        <v>53714</v>
      </c>
      <c r="C72" s="72">
        <v>0</v>
      </c>
      <c r="D72" s="72">
        <f t="shared" si="0"/>
        <v>53714</v>
      </c>
      <c r="E72" s="73">
        <v>0</v>
      </c>
      <c r="F72" s="73">
        <v>0</v>
      </c>
      <c r="G72" s="74">
        <f t="shared" si="1"/>
        <v>53714</v>
      </c>
    </row>
    <row r="73" spans="1:7" x14ac:dyDescent="0.2">
      <c r="A73" s="71" t="s">
        <v>49</v>
      </c>
      <c r="B73" s="72">
        <v>122982</v>
      </c>
      <c r="C73" s="72">
        <v>0</v>
      </c>
      <c r="D73" s="72">
        <f t="shared" ref="D73:D136" si="2">(B73-C73)</f>
        <v>122982</v>
      </c>
      <c r="E73" s="73">
        <v>0</v>
      </c>
      <c r="F73" s="73">
        <v>0</v>
      </c>
      <c r="G73" s="74">
        <f t="shared" si="1"/>
        <v>122982</v>
      </c>
    </row>
    <row r="74" spans="1:7" x14ac:dyDescent="0.2">
      <c r="A74" s="71" t="s">
        <v>50</v>
      </c>
      <c r="B74" s="72">
        <v>41248</v>
      </c>
      <c r="C74" s="72">
        <v>0</v>
      </c>
      <c r="D74" s="72">
        <f t="shared" si="2"/>
        <v>41248</v>
      </c>
      <c r="E74" s="73">
        <v>0</v>
      </c>
      <c r="F74" s="73">
        <v>0</v>
      </c>
      <c r="G74" s="74">
        <f t="shared" ref="G74:G137" si="3">SUM(D74:F74)</f>
        <v>41248</v>
      </c>
    </row>
    <row r="75" spans="1:7" x14ac:dyDescent="0.2">
      <c r="A75" s="71" t="s">
        <v>51</v>
      </c>
      <c r="B75" s="72">
        <v>41549</v>
      </c>
      <c r="C75" s="72">
        <v>0</v>
      </c>
      <c r="D75" s="72">
        <f t="shared" si="2"/>
        <v>41549</v>
      </c>
      <c r="E75" s="73">
        <v>0</v>
      </c>
      <c r="F75" s="73">
        <v>0</v>
      </c>
      <c r="G75" s="74">
        <f t="shared" si="3"/>
        <v>41549</v>
      </c>
    </row>
    <row r="76" spans="1:7" x14ac:dyDescent="0.2">
      <c r="A76" s="71" t="s">
        <v>52</v>
      </c>
      <c r="B76" s="72">
        <v>24391</v>
      </c>
      <c r="C76" s="72">
        <v>0</v>
      </c>
      <c r="D76" s="72">
        <f t="shared" si="2"/>
        <v>24391</v>
      </c>
      <c r="E76" s="73">
        <v>0</v>
      </c>
      <c r="F76" s="73">
        <v>0</v>
      </c>
      <c r="G76" s="74">
        <f t="shared" si="3"/>
        <v>24391</v>
      </c>
    </row>
    <row r="77" spans="1:7" x14ac:dyDescent="0.2">
      <c r="A77" s="71" t="s">
        <v>53</v>
      </c>
      <c r="B77" s="72">
        <v>6099</v>
      </c>
      <c r="C77" s="72">
        <v>0</v>
      </c>
      <c r="D77" s="72">
        <f t="shared" si="2"/>
        <v>6099</v>
      </c>
      <c r="E77" s="73">
        <v>0</v>
      </c>
      <c r="F77" s="73">
        <v>0</v>
      </c>
      <c r="G77" s="74">
        <f t="shared" si="3"/>
        <v>6099</v>
      </c>
    </row>
    <row r="78" spans="1:7" x14ac:dyDescent="0.2">
      <c r="A78" s="71" t="s">
        <v>54</v>
      </c>
      <c r="B78" s="72">
        <v>154889</v>
      </c>
      <c r="C78" s="72">
        <v>614</v>
      </c>
      <c r="D78" s="72">
        <f t="shared" si="2"/>
        <v>154275</v>
      </c>
      <c r="E78" s="73">
        <v>0</v>
      </c>
      <c r="F78" s="73">
        <v>0</v>
      </c>
      <c r="G78" s="74">
        <f t="shared" si="3"/>
        <v>154275</v>
      </c>
    </row>
    <row r="79" spans="1:7" x14ac:dyDescent="0.2">
      <c r="A79" s="71" t="s">
        <v>55</v>
      </c>
      <c r="B79" s="72">
        <v>84687</v>
      </c>
      <c r="C79" s="72">
        <v>0</v>
      </c>
      <c r="D79" s="72">
        <f t="shared" si="2"/>
        <v>84687</v>
      </c>
      <c r="E79" s="73">
        <v>0</v>
      </c>
      <c r="F79" s="73">
        <v>0</v>
      </c>
      <c r="G79" s="74">
        <f t="shared" si="3"/>
        <v>84687</v>
      </c>
    </row>
    <row r="80" spans="1:7" x14ac:dyDescent="0.2">
      <c r="A80" s="71" t="s">
        <v>56</v>
      </c>
      <c r="B80" s="72">
        <v>100319</v>
      </c>
      <c r="C80" s="72">
        <v>246</v>
      </c>
      <c r="D80" s="72">
        <f t="shared" si="2"/>
        <v>100073</v>
      </c>
      <c r="E80" s="73">
        <v>0</v>
      </c>
      <c r="F80" s="73">
        <v>0</v>
      </c>
      <c r="G80" s="74">
        <f t="shared" si="3"/>
        <v>100073</v>
      </c>
    </row>
    <row r="81" spans="1:7" x14ac:dyDescent="0.2">
      <c r="A81" s="71" t="s">
        <v>375</v>
      </c>
      <c r="B81" s="72">
        <v>675</v>
      </c>
      <c r="C81" s="72">
        <v>0</v>
      </c>
      <c r="D81" s="72">
        <f t="shared" si="2"/>
        <v>675</v>
      </c>
      <c r="E81" s="73">
        <v>0</v>
      </c>
      <c r="F81" s="73">
        <v>0</v>
      </c>
      <c r="G81" s="74">
        <f t="shared" si="3"/>
        <v>675</v>
      </c>
    </row>
    <row r="82" spans="1:7" x14ac:dyDescent="0.2">
      <c r="A82" s="71" t="s">
        <v>383</v>
      </c>
      <c r="B82" s="72">
        <v>7345</v>
      </c>
      <c r="C82" s="72">
        <v>0</v>
      </c>
      <c r="D82" s="72">
        <f t="shared" si="2"/>
        <v>7345</v>
      </c>
      <c r="E82" s="73">
        <v>0</v>
      </c>
      <c r="F82" s="73">
        <v>0</v>
      </c>
      <c r="G82" s="74">
        <f t="shared" si="3"/>
        <v>7345</v>
      </c>
    </row>
    <row r="83" spans="1:7" x14ac:dyDescent="0.2">
      <c r="A83" s="71" t="s">
        <v>57</v>
      </c>
      <c r="B83" s="72">
        <v>84375</v>
      </c>
      <c r="C83" s="72">
        <v>0</v>
      </c>
      <c r="D83" s="72">
        <f t="shared" si="2"/>
        <v>84375</v>
      </c>
      <c r="E83" s="73">
        <v>0</v>
      </c>
      <c r="F83" s="73">
        <v>0</v>
      </c>
      <c r="G83" s="74">
        <f t="shared" si="3"/>
        <v>84375</v>
      </c>
    </row>
    <row r="84" spans="1:7" x14ac:dyDescent="0.2">
      <c r="A84" s="71" t="s">
        <v>58</v>
      </c>
      <c r="B84" s="72">
        <v>60619</v>
      </c>
      <c r="C84" s="72">
        <v>0</v>
      </c>
      <c r="D84" s="72">
        <f t="shared" si="2"/>
        <v>60619</v>
      </c>
      <c r="E84" s="73">
        <v>0</v>
      </c>
      <c r="F84" s="73">
        <v>0</v>
      </c>
      <c r="G84" s="74">
        <f t="shared" si="3"/>
        <v>60619</v>
      </c>
    </row>
    <row r="85" spans="1:7" x14ac:dyDescent="0.2">
      <c r="A85" s="71" t="s">
        <v>364</v>
      </c>
      <c r="B85" s="72">
        <v>65237</v>
      </c>
      <c r="C85" s="72">
        <v>0</v>
      </c>
      <c r="D85" s="72">
        <f t="shared" si="2"/>
        <v>65237</v>
      </c>
      <c r="E85" s="73">
        <v>0</v>
      </c>
      <c r="F85" s="73">
        <v>0</v>
      </c>
      <c r="G85" s="74">
        <f t="shared" si="3"/>
        <v>65237</v>
      </c>
    </row>
    <row r="86" spans="1:7" x14ac:dyDescent="0.2">
      <c r="A86" s="71" t="s">
        <v>511</v>
      </c>
      <c r="B86" s="72">
        <v>14078</v>
      </c>
      <c r="C86" s="72">
        <v>0</v>
      </c>
      <c r="D86" s="72">
        <f t="shared" si="2"/>
        <v>14078</v>
      </c>
      <c r="E86" s="73">
        <v>0</v>
      </c>
      <c r="F86" s="73">
        <v>0</v>
      </c>
      <c r="G86" s="74">
        <f t="shared" si="3"/>
        <v>14078</v>
      </c>
    </row>
    <row r="87" spans="1:7" x14ac:dyDescent="0.2">
      <c r="A87" s="71" t="s">
        <v>59</v>
      </c>
      <c r="B87" s="72">
        <v>11743</v>
      </c>
      <c r="C87" s="72">
        <v>0</v>
      </c>
      <c r="D87" s="72">
        <f t="shared" si="2"/>
        <v>11743</v>
      </c>
      <c r="E87" s="73">
        <v>0</v>
      </c>
      <c r="F87" s="73">
        <v>0</v>
      </c>
      <c r="G87" s="74">
        <f t="shared" si="3"/>
        <v>11743</v>
      </c>
    </row>
    <row r="88" spans="1:7" x14ac:dyDescent="0.2">
      <c r="A88" s="71" t="s">
        <v>421</v>
      </c>
      <c r="B88" s="72">
        <f>B56-SUM(B57:B87)</f>
        <v>16186</v>
      </c>
      <c r="C88" s="72">
        <f>C56-SUM(C57:C87)</f>
        <v>783</v>
      </c>
      <c r="D88" s="72">
        <f t="shared" si="2"/>
        <v>15403</v>
      </c>
      <c r="E88" s="73">
        <f>-SUM(E57:E87)</f>
        <v>0</v>
      </c>
      <c r="F88" s="73">
        <f>-SUM(F57:F87)</f>
        <v>0</v>
      </c>
      <c r="G88" s="74">
        <f t="shared" si="3"/>
        <v>15403</v>
      </c>
    </row>
    <row r="89" spans="1:7" x14ac:dyDescent="0.2">
      <c r="A89" s="75" t="s">
        <v>428</v>
      </c>
      <c r="B89" s="76">
        <v>14685</v>
      </c>
      <c r="C89" s="76">
        <v>1688</v>
      </c>
      <c r="D89" s="76">
        <f t="shared" si="2"/>
        <v>12997</v>
      </c>
      <c r="E89" s="77">
        <v>0</v>
      </c>
      <c r="F89" s="77">
        <v>0</v>
      </c>
      <c r="G89" s="78">
        <f t="shared" si="3"/>
        <v>12997</v>
      </c>
    </row>
    <row r="90" spans="1:7" x14ac:dyDescent="0.2">
      <c r="A90" s="71" t="s">
        <v>60</v>
      </c>
      <c r="B90" s="72">
        <v>534</v>
      </c>
      <c r="C90" s="72">
        <v>0</v>
      </c>
      <c r="D90" s="72">
        <f t="shared" si="2"/>
        <v>534</v>
      </c>
      <c r="E90" s="73">
        <v>0</v>
      </c>
      <c r="F90" s="73">
        <v>0</v>
      </c>
      <c r="G90" s="74">
        <f t="shared" si="3"/>
        <v>534</v>
      </c>
    </row>
    <row r="91" spans="1:7" x14ac:dyDescent="0.2">
      <c r="A91" s="71" t="s">
        <v>61</v>
      </c>
      <c r="B91" s="72">
        <v>2512</v>
      </c>
      <c r="C91" s="72">
        <v>0</v>
      </c>
      <c r="D91" s="72">
        <f t="shared" si="2"/>
        <v>2512</v>
      </c>
      <c r="E91" s="73">
        <v>0</v>
      </c>
      <c r="F91" s="73">
        <v>0</v>
      </c>
      <c r="G91" s="74">
        <f t="shared" si="3"/>
        <v>2512</v>
      </c>
    </row>
    <row r="92" spans="1:7" x14ac:dyDescent="0.2">
      <c r="A92" s="71" t="s">
        <v>421</v>
      </c>
      <c r="B92" s="72">
        <f>B89-SUM(B90:B91)</f>
        <v>11639</v>
      </c>
      <c r="C92" s="72">
        <f>C89-SUM(C90:C91)</f>
        <v>1688</v>
      </c>
      <c r="D92" s="72">
        <f t="shared" si="2"/>
        <v>9951</v>
      </c>
      <c r="E92" s="73">
        <f>-SUM(E90:E91)</f>
        <v>0</v>
      </c>
      <c r="F92" s="73">
        <f>-SUM(F90:F91)</f>
        <v>0</v>
      </c>
      <c r="G92" s="74">
        <f t="shared" si="3"/>
        <v>9951</v>
      </c>
    </row>
    <row r="93" spans="1:7" x14ac:dyDescent="0.2">
      <c r="A93" s="75" t="s">
        <v>429</v>
      </c>
      <c r="B93" s="76">
        <v>160463</v>
      </c>
      <c r="C93" s="76">
        <v>614</v>
      </c>
      <c r="D93" s="76">
        <f t="shared" si="2"/>
        <v>159849</v>
      </c>
      <c r="E93" s="77">
        <v>0</v>
      </c>
      <c r="F93" s="77">
        <v>0</v>
      </c>
      <c r="G93" s="78">
        <f t="shared" si="3"/>
        <v>159849</v>
      </c>
    </row>
    <row r="94" spans="1:7" x14ac:dyDescent="0.2">
      <c r="A94" s="71" t="s">
        <v>62</v>
      </c>
      <c r="B94" s="72">
        <v>16741</v>
      </c>
      <c r="C94" s="72">
        <v>0</v>
      </c>
      <c r="D94" s="72">
        <f t="shared" si="2"/>
        <v>16741</v>
      </c>
      <c r="E94" s="73">
        <v>0</v>
      </c>
      <c r="F94" s="73">
        <v>0</v>
      </c>
      <c r="G94" s="74">
        <f t="shared" si="3"/>
        <v>16741</v>
      </c>
    </row>
    <row r="95" spans="1:7" x14ac:dyDescent="0.2">
      <c r="A95" s="71" t="s">
        <v>421</v>
      </c>
      <c r="B95" s="72">
        <f>B93-B94</f>
        <v>143722</v>
      </c>
      <c r="C95" s="72">
        <f>C93-C94</f>
        <v>614</v>
      </c>
      <c r="D95" s="72">
        <f t="shared" si="2"/>
        <v>143108</v>
      </c>
      <c r="E95" s="73">
        <f>-E94</f>
        <v>0</v>
      </c>
      <c r="F95" s="73">
        <f>-F94</f>
        <v>0</v>
      </c>
      <c r="G95" s="74">
        <f t="shared" si="3"/>
        <v>143108</v>
      </c>
    </row>
    <row r="96" spans="1:7" x14ac:dyDescent="0.2">
      <c r="A96" s="75" t="s">
        <v>430</v>
      </c>
      <c r="B96" s="76">
        <v>140956</v>
      </c>
      <c r="C96" s="76">
        <v>182</v>
      </c>
      <c r="D96" s="76">
        <f t="shared" si="2"/>
        <v>140774</v>
      </c>
      <c r="E96" s="77">
        <v>0</v>
      </c>
      <c r="F96" s="77">
        <v>0</v>
      </c>
      <c r="G96" s="78">
        <f t="shared" si="3"/>
        <v>140774</v>
      </c>
    </row>
    <row r="97" spans="1:7" x14ac:dyDescent="0.2">
      <c r="A97" s="71" t="s">
        <v>63</v>
      </c>
      <c r="B97" s="72">
        <v>3110</v>
      </c>
      <c r="C97" s="72">
        <v>0</v>
      </c>
      <c r="D97" s="72">
        <f t="shared" si="2"/>
        <v>3110</v>
      </c>
      <c r="E97" s="73">
        <v>0</v>
      </c>
      <c r="F97" s="73">
        <v>0</v>
      </c>
      <c r="G97" s="74">
        <f t="shared" si="3"/>
        <v>3110</v>
      </c>
    </row>
    <row r="98" spans="1:7" x14ac:dyDescent="0.2">
      <c r="A98" s="71" t="s">
        <v>64</v>
      </c>
      <c r="B98" s="72">
        <v>7200</v>
      </c>
      <c r="C98" s="72">
        <v>0</v>
      </c>
      <c r="D98" s="72">
        <f t="shared" si="2"/>
        <v>7200</v>
      </c>
      <c r="E98" s="73">
        <v>0</v>
      </c>
      <c r="F98" s="73">
        <v>0</v>
      </c>
      <c r="G98" s="74">
        <f t="shared" si="3"/>
        <v>7200</v>
      </c>
    </row>
    <row r="99" spans="1:7" x14ac:dyDescent="0.2">
      <c r="A99" s="71" t="s">
        <v>421</v>
      </c>
      <c r="B99" s="72">
        <f>B96-SUM(B97:B98)</f>
        <v>130646</v>
      </c>
      <c r="C99" s="72">
        <f>C96-SUM(C97:C98)</f>
        <v>182</v>
      </c>
      <c r="D99" s="72">
        <f t="shared" si="2"/>
        <v>130464</v>
      </c>
      <c r="E99" s="73">
        <f>-SUM(E97:E98)</f>
        <v>0</v>
      </c>
      <c r="F99" s="73">
        <f>-SUM(F97:F98)</f>
        <v>0</v>
      </c>
      <c r="G99" s="74">
        <f t="shared" si="3"/>
        <v>130464</v>
      </c>
    </row>
    <row r="100" spans="1:7" x14ac:dyDescent="0.2">
      <c r="A100" s="75" t="s">
        <v>431</v>
      </c>
      <c r="B100" s="76">
        <v>191143</v>
      </c>
      <c r="C100" s="76">
        <v>0</v>
      </c>
      <c r="D100" s="76">
        <f t="shared" si="2"/>
        <v>191143</v>
      </c>
      <c r="E100" s="77">
        <v>0</v>
      </c>
      <c r="F100" s="77">
        <v>0</v>
      </c>
      <c r="G100" s="78">
        <f t="shared" si="3"/>
        <v>191143</v>
      </c>
    </row>
    <row r="101" spans="1:7" x14ac:dyDescent="0.2">
      <c r="A101" s="71" t="s">
        <v>65</v>
      </c>
      <c r="B101" s="72">
        <v>6898</v>
      </c>
      <c r="C101" s="72">
        <v>0</v>
      </c>
      <c r="D101" s="72">
        <f t="shared" si="2"/>
        <v>6898</v>
      </c>
      <c r="E101" s="73">
        <v>0</v>
      </c>
      <c r="F101" s="73">
        <v>0</v>
      </c>
      <c r="G101" s="74">
        <f t="shared" si="3"/>
        <v>6898</v>
      </c>
    </row>
    <row r="102" spans="1:7" x14ac:dyDescent="0.2">
      <c r="A102" s="71" t="s">
        <v>66</v>
      </c>
      <c r="B102" s="72">
        <v>1338</v>
      </c>
      <c r="C102" s="72">
        <v>0</v>
      </c>
      <c r="D102" s="72">
        <f t="shared" si="2"/>
        <v>1338</v>
      </c>
      <c r="E102" s="73">
        <v>0</v>
      </c>
      <c r="F102" s="73">
        <v>0</v>
      </c>
      <c r="G102" s="74">
        <f t="shared" si="3"/>
        <v>1338</v>
      </c>
    </row>
    <row r="103" spans="1:7" x14ac:dyDescent="0.2">
      <c r="A103" s="71" t="s">
        <v>67</v>
      </c>
      <c r="B103" s="72">
        <v>8412</v>
      </c>
      <c r="C103" s="72">
        <v>0</v>
      </c>
      <c r="D103" s="72">
        <f t="shared" si="2"/>
        <v>8412</v>
      </c>
      <c r="E103" s="73">
        <v>0</v>
      </c>
      <c r="F103" s="73">
        <v>0</v>
      </c>
      <c r="G103" s="74">
        <f t="shared" si="3"/>
        <v>8412</v>
      </c>
    </row>
    <row r="104" spans="1:7" x14ac:dyDescent="0.2">
      <c r="A104" s="71" t="s">
        <v>68</v>
      </c>
      <c r="B104" s="72">
        <v>741</v>
      </c>
      <c r="C104" s="72">
        <v>0</v>
      </c>
      <c r="D104" s="72">
        <f t="shared" si="2"/>
        <v>741</v>
      </c>
      <c r="E104" s="73">
        <v>0</v>
      </c>
      <c r="F104" s="73">
        <v>0</v>
      </c>
      <c r="G104" s="74">
        <f t="shared" si="3"/>
        <v>741</v>
      </c>
    </row>
    <row r="105" spans="1:7" x14ac:dyDescent="0.2">
      <c r="A105" s="71" t="s">
        <v>421</v>
      </c>
      <c r="B105" s="72">
        <f>B100-SUM(B101:B104)</f>
        <v>173754</v>
      </c>
      <c r="C105" s="72">
        <f>C100-SUM(C101:C104)</f>
        <v>0</v>
      </c>
      <c r="D105" s="72">
        <f t="shared" si="2"/>
        <v>173754</v>
      </c>
      <c r="E105" s="73">
        <f>-SUM(E101:E104)</f>
        <v>0</v>
      </c>
      <c r="F105" s="73">
        <f>-SUM(F101:F104)</f>
        <v>0</v>
      </c>
      <c r="G105" s="74">
        <f t="shared" si="3"/>
        <v>173754</v>
      </c>
    </row>
    <row r="106" spans="1:7" x14ac:dyDescent="0.2">
      <c r="A106" s="75" t="s">
        <v>432</v>
      </c>
      <c r="B106" s="76">
        <v>323785</v>
      </c>
      <c r="C106" s="76">
        <v>86</v>
      </c>
      <c r="D106" s="76">
        <f t="shared" si="2"/>
        <v>323699</v>
      </c>
      <c r="E106" s="77">
        <v>0</v>
      </c>
      <c r="F106" s="77">
        <v>0</v>
      </c>
      <c r="G106" s="78">
        <f t="shared" si="3"/>
        <v>323699</v>
      </c>
    </row>
    <row r="107" spans="1:7" x14ac:dyDescent="0.2">
      <c r="A107" s="71" t="s">
        <v>69</v>
      </c>
      <c r="B107" s="72">
        <v>406</v>
      </c>
      <c r="C107" s="72">
        <v>0</v>
      </c>
      <c r="D107" s="72">
        <f t="shared" si="2"/>
        <v>406</v>
      </c>
      <c r="E107" s="73">
        <v>0</v>
      </c>
      <c r="F107" s="73">
        <v>0</v>
      </c>
      <c r="G107" s="74">
        <f t="shared" si="3"/>
        <v>406</v>
      </c>
    </row>
    <row r="108" spans="1:7" x14ac:dyDescent="0.2">
      <c r="A108" s="71" t="s">
        <v>70</v>
      </c>
      <c r="B108" s="72">
        <v>16443</v>
      </c>
      <c r="C108" s="72">
        <v>0</v>
      </c>
      <c r="D108" s="72">
        <f t="shared" si="2"/>
        <v>16443</v>
      </c>
      <c r="E108" s="73">
        <v>0</v>
      </c>
      <c r="F108" s="73">
        <v>0</v>
      </c>
      <c r="G108" s="74">
        <f t="shared" si="3"/>
        <v>16443</v>
      </c>
    </row>
    <row r="109" spans="1:7" x14ac:dyDescent="0.2">
      <c r="A109" s="71" t="s">
        <v>71</v>
      </c>
      <c r="B109" s="72">
        <v>19451</v>
      </c>
      <c r="C109" s="72">
        <v>0</v>
      </c>
      <c r="D109" s="72">
        <f t="shared" si="2"/>
        <v>19451</v>
      </c>
      <c r="E109" s="73">
        <v>0</v>
      </c>
      <c r="F109" s="73">
        <v>0</v>
      </c>
      <c r="G109" s="74">
        <f t="shared" si="3"/>
        <v>19451</v>
      </c>
    </row>
    <row r="110" spans="1:7" x14ac:dyDescent="0.2">
      <c r="A110" s="71" t="s">
        <v>421</v>
      </c>
      <c r="B110" s="72">
        <f>B106-SUM(B107:B109)</f>
        <v>287485</v>
      </c>
      <c r="C110" s="72">
        <f>C106-SUM(C107:C109)</f>
        <v>86</v>
      </c>
      <c r="D110" s="72">
        <f t="shared" si="2"/>
        <v>287399</v>
      </c>
      <c r="E110" s="73">
        <f>-SUM(E107:E109)</f>
        <v>0</v>
      </c>
      <c r="F110" s="73">
        <f>-SUM(F107:F109)</f>
        <v>0</v>
      </c>
      <c r="G110" s="74">
        <f t="shared" si="3"/>
        <v>287399</v>
      </c>
    </row>
    <row r="111" spans="1:7" x14ac:dyDescent="0.2">
      <c r="A111" s="75" t="s">
        <v>433</v>
      </c>
      <c r="B111" s="76">
        <v>67528</v>
      </c>
      <c r="C111" s="76">
        <v>3793</v>
      </c>
      <c r="D111" s="76">
        <f t="shared" si="2"/>
        <v>63735</v>
      </c>
      <c r="E111" s="77">
        <v>0</v>
      </c>
      <c r="F111" s="77">
        <v>0</v>
      </c>
      <c r="G111" s="78">
        <f t="shared" si="3"/>
        <v>63735</v>
      </c>
    </row>
    <row r="112" spans="1:7" x14ac:dyDescent="0.2">
      <c r="A112" s="71" t="s">
        <v>382</v>
      </c>
      <c r="B112" s="72">
        <v>565</v>
      </c>
      <c r="C112" s="72">
        <v>0</v>
      </c>
      <c r="D112" s="72">
        <f t="shared" si="2"/>
        <v>565</v>
      </c>
      <c r="E112" s="73">
        <v>0</v>
      </c>
      <c r="F112" s="73">
        <v>0</v>
      </c>
      <c r="G112" s="74">
        <f t="shared" si="3"/>
        <v>565</v>
      </c>
    </row>
    <row r="113" spans="1:7" x14ac:dyDescent="0.2">
      <c r="A113" s="71" t="s">
        <v>72</v>
      </c>
      <c r="B113" s="72">
        <v>12052</v>
      </c>
      <c r="C113" s="72">
        <v>339</v>
      </c>
      <c r="D113" s="72">
        <f t="shared" si="2"/>
        <v>11713</v>
      </c>
      <c r="E113" s="73">
        <v>0</v>
      </c>
      <c r="F113" s="73">
        <v>0</v>
      </c>
      <c r="G113" s="74">
        <f t="shared" si="3"/>
        <v>11713</v>
      </c>
    </row>
    <row r="114" spans="1:7" x14ac:dyDescent="0.2">
      <c r="A114" s="71" t="s">
        <v>421</v>
      </c>
      <c r="B114" s="72">
        <f>B111-SUM(B112:B113)</f>
        <v>54911</v>
      </c>
      <c r="C114" s="72">
        <f>C111-SUM(C112:C113)</f>
        <v>3454</v>
      </c>
      <c r="D114" s="72">
        <f t="shared" si="2"/>
        <v>51457</v>
      </c>
      <c r="E114" s="73">
        <f>-SUM(E112:E113)</f>
        <v>0</v>
      </c>
      <c r="F114" s="73">
        <f>-SUM(F112:F113)</f>
        <v>0</v>
      </c>
      <c r="G114" s="74">
        <f t="shared" si="3"/>
        <v>51457</v>
      </c>
    </row>
    <row r="115" spans="1:7" x14ac:dyDescent="0.2">
      <c r="A115" s="75" t="s">
        <v>609</v>
      </c>
      <c r="B115" s="76">
        <v>34708</v>
      </c>
      <c r="C115" s="76">
        <v>2088</v>
      </c>
      <c r="D115" s="76">
        <f t="shared" si="2"/>
        <v>32620</v>
      </c>
      <c r="E115" s="77">
        <v>0</v>
      </c>
      <c r="F115" s="77">
        <v>0</v>
      </c>
      <c r="G115" s="78">
        <f t="shared" si="3"/>
        <v>32620</v>
      </c>
    </row>
    <row r="116" spans="1:7" x14ac:dyDescent="0.2">
      <c r="A116" s="71" t="s">
        <v>100</v>
      </c>
      <c r="B116" s="72">
        <v>7592</v>
      </c>
      <c r="C116" s="72">
        <v>0</v>
      </c>
      <c r="D116" s="72">
        <f t="shared" si="2"/>
        <v>7592</v>
      </c>
      <c r="E116" s="73">
        <v>0</v>
      </c>
      <c r="F116" s="73">
        <v>0</v>
      </c>
      <c r="G116" s="74">
        <f t="shared" si="3"/>
        <v>7592</v>
      </c>
    </row>
    <row r="117" spans="1:7" x14ac:dyDescent="0.2">
      <c r="A117" s="71" t="s">
        <v>421</v>
      </c>
      <c r="B117" s="72">
        <f>(B115-B116)</f>
        <v>27116</v>
      </c>
      <c r="C117" s="72">
        <f>(C115-C116)</f>
        <v>2088</v>
      </c>
      <c r="D117" s="72">
        <f t="shared" si="2"/>
        <v>25028</v>
      </c>
      <c r="E117" s="73">
        <f>-E116</f>
        <v>0</v>
      </c>
      <c r="F117" s="73">
        <f>-F116</f>
        <v>0</v>
      </c>
      <c r="G117" s="74">
        <f t="shared" si="3"/>
        <v>25028</v>
      </c>
    </row>
    <row r="118" spans="1:7" x14ac:dyDescent="0.2">
      <c r="A118" s="75" t="s">
        <v>435</v>
      </c>
      <c r="B118" s="76">
        <v>16385</v>
      </c>
      <c r="C118" s="76">
        <v>1265</v>
      </c>
      <c r="D118" s="76">
        <f t="shared" si="2"/>
        <v>15120</v>
      </c>
      <c r="E118" s="77">
        <v>0</v>
      </c>
      <c r="F118" s="77">
        <v>0</v>
      </c>
      <c r="G118" s="78">
        <f t="shared" si="3"/>
        <v>15120</v>
      </c>
    </row>
    <row r="119" spans="1:7" x14ac:dyDescent="0.2">
      <c r="A119" s="71" t="s">
        <v>101</v>
      </c>
      <c r="B119" s="72">
        <v>1728</v>
      </c>
      <c r="C119" s="72">
        <v>0</v>
      </c>
      <c r="D119" s="72">
        <f t="shared" si="2"/>
        <v>1728</v>
      </c>
      <c r="E119" s="73">
        <v>0</v>
      </c>
      <c r="F119" s="73">
        <v>0</v>
      </c>
      <c r="G119" s="74">
        <f t="shared" si="3"/>
        <v>1728</v>
      </c>
    </row>
    <row r="120" spans="1:7" x14ac:dyDescent="0.2">
      <c r="A120" s="71" t="s">
        <v>102</v>
      </c>
      <c r="B120" s="72">
        <v>168</v>
      </c>
      <c r="C120" s="72">
        <v>0</v>
      </c>
      <c r="D120" s="72">
        <f t="shared" si="2"/>
        <v>168</v>
      </c>
      <c r="E120" s="73">
        <v>0</v>
      </c>
      <c r="F120" s="73">
        <v>0</v>
      </c>
      <c r="G120" s="74">
        <f t="shared" si="3"/>
        <v>168</v>
      </c>
    </row>
    <row r="121" spans="1:7" x14ac:dyDescent="0.2">
      <c r="A121" s="71" t="s">
        <v>421</v>
      </c>
      <c r="B121" s="72">
        <f>B118-SUM(B119:B120)</f>
        <v>14489</v>
      </c>
      <c r="C121" s="72">
        <f>C118-SUM(C119:C120)</f>
        <v>1265</v>
      </c>
      <c r="D121" s="72">
        <f t="shared" si="2"/>
        <v>13224</v>
      </c>
      <c r="E121" s="73">
        <f>-SUM(E119:E120)</f>
        <v>0</v>
      </c>
      <c r="F121" s="73">
        <f>-SUM(F119:F120)</f>
        <v>0</v>
      </c>
      <c r="G121" s="74">
        <f t="shared" si="3"/>
        <v>13224</v>
      </c>
    </row>
    <row r="122" spans="1:7" x14ac:dyDescent="0.2">
      <c r="A122" s="75" t="s">
        <v>436</v>
      </c>
      <c r="B122" s="76">
        <v>864601</v>
      </c>
      <c r="C122" s="76">
        <v>553</v>
      </c>
      <c r="D122" s="76">
        <f t="shared" si="2"/>
        <v>864048</v>
      </c>
      <c r="E122" s="77">
        <v>0</v>
      </c>
      <c r="F122" s="77">
        <v>0</v>
      </c>
      <c r="G122" s="78">
        <f t="shared" si="3"/>
        <v>864048</v>
      </c>
    </row>
    <row r="123" spans="1:7" x14ac:dyDescent="0.2">
      <c r="A123" s="71" t="s">
        <v>103</v>
      </c>
      <c r="B123" s="72">
        <v>12670</v>
      </c>
      <c r="C123" s="72">
        <v>0</v>
      </c>
      <c r="D123" s="72">
        <f t="shared" si="2"/>
        <v>12670</v>
      </c>
      <c r="E123" s="73">
        <v>0</v>
      </c>
      <c r="F123" s="73">
        <v>0</v>
      </c>
      <c r="G123" s="74">
        <f t="shared" si="3"/>
        <v>12670</v>
      </c>
    </row>
    <row r="124" spans="1:7" x14ac:dyDescent="0.2">
      <c r="A124" s="71" t="s">
        <v>104</v>
      </c>
      <c r="B124" s="72">
        <v>1406</v>
      </c>
      <c r="C124" s="72">
        <v>0</v>
      </c>
      <c r="D124" s="72">
        <f t="shared" si="2"/>
        <v>1406</v>
      </c>
      <c r="E124" s="73">
        <v>0</v>
      </c>
      <c r="F124" s="73">
        <v>0</v>
      </c>
      <c r="G124" s="74">
        <f t="shared" si="3"/>
        <v>1406</v>
      </c>
    </row>
    <row r="125" spans="1:7" x14ac:dyDescent="0.2">
      <c r="A125" s="71" t="s">
        <v>361</v>
      </c>
      <c r="B125" s="72">
        <v>822038</v>
      </c>
      <c r="C125" s="72">
        <v>553</v>
      </c>
      <c r="D125" s="72">
        <f t="shared" si="2"/>
        <v>821485</v>
      </c>
      <c r="E125" s="73">
        <v>0</v>
      </c>
      <c r="F125" s="73">
        <v>0</v>
      </c>
      <c r="G125" s="74">
        <f t="shared" si="3"/>
        <v>821485</v>
      </c>
    </row>
    <row r="126" spans="1:7" x14ac:dyDescent="0.2">
      <c r="A126" s="71" t="s">
        <v>105</v>
      </c>
      <c r="B126" s="72">
        <v>21441</v>
      </c>
      <c r="C126" s="72">
        <v>0</v>
      </c>
      <c r="D126" s="72">
        <f t="shared" si="2"/>
        <v>21441</v>
      </c>
      <c r="E126" s="73">
        <v>0</v>
      </c>
      <c r="F126" s="73">
        <v>0</v>
      </c>
      <c r="G126" s="74">
        <f t="shared" si="3"/>
        <v>21441</v>
      </c>
    </row>
    <row r="127" spans="1:7" x14ac:dyDescent="0.2">
      <c r="A127" s="71" t="s">
        <v>106</v>
      </c>
      <c r="B127" s="72">
        <v>7046</v>
      </c>
      <c r="C127" s="72">
        <v>0</v>
      </c>
      <c r="D127" s="72">
        <f t="shared" si="2"/>
        <v>7046</v>
      </c>
      <c r="E127" s="73">
        <v>0</v>
      </c>
      <c r="F127" s="73">
        <v>0</v>
      </c>
      <c r="G127" s="74">
        <f t="shared" si="3"/>
        <v>7046</v>
      </c>
    </row>
    <row r="128" spans="1:7" x14ac:dyDescent="0.2">
      <c r="A128" s="75" t="s">
        <v>437</v>
      </c>
      <c r="B128" s="76">
        <v>299261</v>
      </c>
      <c r="C128" s="76">
        <v>2741</v>
      </c>
      <c r="D128" s="76">
        <f t="shared" si="2"/>
        <v>296520</v>
      </c>
      <c r="E128" s="77">
        <v>0</v>
      </c>
      <c r="F128" s="77">
        <v>0</v>
      </c>
      <c r="G128" s="78">
        <f t="shared" si="3"/>
        <v>296520</v>
      </c>
    </row>
    <row r="129" spans="1:7" x14ac:dyDescent="0.2">
      <c r="A129" s="71" t="s">
        <v>107</v>
      </c>
      <c r="B129" s="72">
        <v>1690</v>
      </c>
      <c r="C129" s="72">
        <v>0</v>
      </c>
      <c r="D129" s="72">
        <f t="shared" si="2"/>
        <v>1690</v>
      </c>
      <c r="E129" s="73">
        <v>0</v>
      </c>
      <c r="F129" s="73">
        <v>0</v>
      </c>
      <c r="G129" s="74">
        <f t="shared" si="3"/>
        <v>1690</v>
      </c>
    </row>
    <row r="130" spans="1:7" x14ac:dyDescent="0.2">
      <c r="A130" s="71" t="s">
        <v>108</v>
      </c>
      <c r="B130" s="72">
        <v>51939</v>
      </c>
      <c r="C130" s="72">
        <v>59</v>
      </c>
      <c r="D130" s="72">
        <f t="shared" si="2"/>
        <v>51880</v>
      </c>
      <c r="E130" s="73">
        <v>0</v>
      </c>
      <c r="F130" s="73">
        <v>0</v>
      </c>
      <c r="G130" s="74">
        <f t="shared" si="3"/>
        <v>51880</v>
      </c>
    </row>
    <row r="131" spans="1:7" x14ac:dyDescent="0.2">
      <c r="A131" s="71" t="s">
        <v>421</v>
      </c>
      <c r="B131" s="72">
        <f>B128-SUM(B129:B130)</f>
        <v>245632</v>
      </c>
      <c r="C131" s="72">
        <f>C128-SUM(C129:C130)</f>
        <v>2682</v>
      </c>
      <c r="D131" s="72">
        <f t="shared" si="2"/>
        <v>242950</v>
      </c>
      <c r="E131" s="73">
        <f>-SUM(E129:E130)</f>
        <v>0</v>
      </c>
      <c r="F131" s="73">
        <f>-SUM(F129:F130)</f>
        <v>0</v>
      </c>
      <c r="G131" s="74">
        <f t="shared" si="3"/>
        <v>242950</v>
      </c>
    </row>
    <row r="132" spans="1:7" x14ac:dyDescent="0.2">
      <c r="A132" s="75" t="s">
        <v>438</v>
      </c>
      <c r="B132" s="76">
        <v>96241</v>
      </c>
      <c r="C132" s="76">
        <v>0</v>
      </c>
      <c r="D132" s="76">
        <f t="shared" si="2"/>
        <v>96241</v>
      </c>
      <c r="E132" s="77">
        <v>0</v>
      </c>
      <c r="F132" s="77">
        <v>0</v>
      </c>
      <c r="G132" s="78">
        <f t="shared" si="3"/>
        <v>96241</v>
      </c>
    </row>
    <row r="133" spans="1:7" x14ac:dyDescent="0.2">
      <c r="A133" s="71" t="s">
        <v>109</v>
      </c>
      <c r="B133" s="72">
        <v>337</v>
      </c>
      <c r="C133" s="72">
        <v>0</v>
      </c>
      <c r="D133" s="72">
        <f t="shared" si="2"/>
        <v>337</v>
      </c>
      <c r="E133" s="73">
        <v>0</v>
      </c>
      <c r="F133" s="73">
        <v>0</v>
      </c>
      <c r="G133" s="74">
        <f t="shared" si="3"/>
        <v>337</v>
      </c>
    </row>
    <row r="134" spans="1:7" x14ac:dyDescent="0.2">
      <c r="A134" s="71" t="s">
        <v>110</v>
      </c>
      <c r="B134" s="72">
        <v>2700</v>
      </c>
      <c r="C134" s="72">
        <v>0</v>
      </c>
      <c r="D134" s="72">
        <f t="shared" si="2"/>
        <v>2700</v>
      </c>
      <c r="E134" s="73">
        <v>0</v>
      </c>
      <c r="F134" s="73">
        <v>0</v>
      </c>
      <c r="G134" s="74">
        <f t="shared" si="3"/>
        <v>2700</v>
      </c>
    </row>
    <row r="135" spans="1:7" x14ac:dyDescent="0.2">
      <c r="A135" s="71" t="s">
        <v>111</v>
      </c>
      <c r="B135" s="72">
        <v>4444</v>
      </c>
      <c r="C135" s="72">
        <v>0</v>
      </c>
      <c r="D135" s="72">
        <f t="shared" si="2"/>
        <v>4444</v>
      </c>
      <c r="E135" s="73">
        <v>0</v>
      </c>
      <c r="F135" s="73">
        <v>0</v>
      </c>
      <c r="G135" s="74">
        <f t="shared" si="3"/>
        <v>4444</v>
      </c>
    </row>
    <row r="136" spans="1:7" x14ac:dyDescent="0.2">
      <c r="A136" s="71" t="s">
        <v>112</v>
      </c>
      <c r="B136" s="72">
        <v>16</v>
      </c>
      <c r="C136" s="72">
        <v>0</v>
      </c>
      <c r="D136" s="72">
        <f t="shared" si="2"/>
        <v>16</v>
      </c>
      <c r="E136" s="73">
        <v>0</v>
      </c>
      <c r="F136" s="73">
        <v>0</v>
      </c>
      <c r="G136" s="74">
        <f t="shared" si="3"/>
        <v>16</v>
      </c>
    </row>
    <row r="137" spans="1:7" x14ac:dyDescent="0.2">
      <c r="A137" s="71" t="s">
        <v>370</v>
      </c>
      <c r="B137" s="72">
        <v>75617</v>
      </c>
      <c r="C137" s="72">
        <v>0</v>
      </c>
      <c r="D137" s="72">
        <f t="shared" ref="D137:D200" si="4">(B137-C137)</f>
        <v>75617</v>
      </c>
      <c r="E137" s="73">
        <v>0</v>
      </c>
      <c r="F137" s="73">
        <v>0</v>
      </c>
      <c r="G137" s="74">
        <f t="shared" si="3"/>
        <v>75617</v>
      </c>
    </row>
    <row r="138" spans="1:7" x14ac:dyDescent="0.2">
      <c r="A138" s="71" t="s">
        <v>421</v>
      </c>
      <c r="B138" s="72">
        <f>B132-SUM(B133:B137)</f>
        <v>13127</v>
      </c>
      <c r="C138" s="72">
        <f>C132-SUM(C133:C137)</f>
        <v>0</v>
      </c>
      <c r="D138" s="72">
        <f t="shared" si="4"/>
        <v>13127</v>
      </c>
      <c r="E138" s="73">
        <f>-SUM(E133:E137)</f>
        <v>0</v>
      </c>
      <c r="F138" s="73">
        <f>-SUM(F133:F137)</f>
        <v>0</v>
      </c>
      <c r="G138" s="74">
        <f t="shared" ref="G138:G201" si="5">SUM(D138:F138)</f>
        <v>13127</v>
      </c>
    </row>
    <row r="139" spans="1:7" x14ac:dyDescent="0.2">
      <c r="A139" s="75" t="s">
        <v>439</v>
      </c>
      <c r="B139" s="76">
        <v>11527</v>
      </c>
      <c r="C139" s="76">
        <v>1698</v>
      </c>
      <c r="D139" s="76">
        <f t="shared" si="4"/>
        <v>9829</v>
      </c>
      <c r="E139" s="77">
        <v>0</v>
      </c>
      <c r="F139" s="77">
        <v>0</v>
      </c>
      <c r="G139" s="78">
        <f t="shared" si="5"/>
        <v>9829</v>
      </c>
    </row>
    <row r="140" spans="1:7" x14ac:dyDescent="0.2">
      <c r="A140" s="71" t="s">
        <v>113</v>
      </c>
      <c r="B140" s="72">
        <v>2239</v>
      </c>
      <c r="C140" s="72">
        <v>0</v>
      </c>
      <c r="D140" s="72">
        <f t="shared" si="4"/>
        <v>2239</v>
      </c>
      <c r="E140" s="73">
        <v>0</v>
      </c>
      <c r="F140" s="73">
        <v>0</v>
      </c>
      <c r="G140" s="74">
        <f t="shared" si="5"/>
        <v>2239</v>
      </c>
    </row>
    <row r="141" spans="1:7" x14ac:dyDescent="0.2">
      <c r="A141" s="71" t="s">
        <v>114</v>
      </c>
      <c r="B141" s="72">
        <v>2737</v>
      </c>
      <c r="C141" s="72">
        <v>1387</v>
      </c>
      <c r="D141" s="72">
        <f t="shared" si="4"/>
        <v>1350</v>
      </c>
      <c r="E141" s="73">
        <v>0</v>
      </c>
      <c r="F141" s="73">
        <v>0</v>
      </c>
      <c r="G141" s="74">
        <f t="shared" si="5"/>
        <v>1350</v>
      </c>
    </row>
    <row r="142" spans="1:7" x14ac:dyDescent="0.2">
      <c r="A142" s="71" t="s">
        <v>421</v>
      </c>
      <c r="B142" s="72">
        <f>B139-SUM(B140:B141)</f>
        <v>6551</v>
      </c>
      <c r="C142" s="72">
        <f>C139-SUM(C140:C141)</f>
        <v>311</v>
      </c>
      <c r="D142" s="72">
        <f t="shared" si="4"/>
        <v>6240</v>
      </c>
      <c r="E142" s="73">
        <f>-SUM(E140:E141)</f>
        <v>0</v>
      </c>
      <c r="F142" s="73">
        <f>-SUM(F140:F141)</f>
        <v>0</v>
      </c>
      <c r="G142" s="74">
        <f t="shared" si="5"/>
        <v>6240</v>
      </c>
    </row>
    <row r="143" spans="1:7" x14ac:dyDescent="0.2">
      <c r="A143" s="75" t="s">
        <v>440</v>
      </c>
      <c r="B143" s="76">
        <v>48200</v>
      </c>
      <c r="C143" s="76">
        <v>3182</v>
      </c>
      <c r="D143" s="76">
        <f t="shared" si="4"/>
        <v>45018</v>
      </c>
      <c r="E143" s="77">
        <v>0</v>
      </c>
      <c r="F143" s="77">
        <v>0</v>
      </c>
      <c r="G143" s="78">
        <f t="shared" si="5"/>
        <v>45018</v>
      </c>
    </row>
    <row r="144" spans="1:7" x14ac:dyDescent="0.2">
      <c r="A144" s="71" t="s">
        <v>115</v>
      </c>
      <c r="B144" s="72">
        <v>3784</v>
      </c>
      <c r="C144" s="72">
        <v>1265</v>
      </c>
      <c r="D144" s="72">
        <f t="shared" si="4"/>
        <v>2519</v>
      </c>
      <c r="E144" s="73">
        <v>0</v>
      </c>
      <c r="F144" s="73">
        <v>0</v>
      </c>
      <c r="G144" s="74">
        <f t="shared" si="5"/>
        <v>2519</v>
      </c>
    </row>
    <row r="145" spans="1:7" x14ac:dyDescent="0.2">
      <c r="A145" s="71" t="s">
        <v>116</v>
      </c>
      <c r="B145" s="72">
        <v>602</v>
      </c>
      <c r="C145" s="72">
        <v>0</v>
      </c>
      <c r="D145" s="72">
        <f t="shared" si="4"/>
        <v>602</v>
      </c>
      <c r="E145" s="73">
        <v>0</v>
      </c>
      <c r="F145" s="73">
        <v>0</v>
      </c>
      <c r="G145" s="74">
        <f t="shared" si="5"/>
        <v>602</v>
      </c>
    </row>
    <row r="146" spans="1:7" x14ac:dyDescent="0.2">
      <c r="A146" s="71" t="s">
        <v>117</v>
      </c>
      <c r="B146" s="72">
        <v>1460</v>
      </c>
      <c r="C146" s="72">
        <v>0</v>
      </c>
      <c r="D146" s="72">
        <f t="shared" si="4"/>
        <v>1460</v>
      </c>
      <c r="E146" s="73">
        <v>0</v>
      </c>
      <c r="F146" s="73">
        <v>0</v>
      </c>
      <c r="G146" s="74">
        <f t="shared" si="5"/>
        <v>1460</v>
      </c>
    </row>
    <row r="147" spans="1:7" x14ac:dyDescent="0.2">
      <c r="A147" s="71" t="s">
        <v>118</v>
      </c>
      <c r="B147" s="72">
        <v>1765</v>
      </c>
      <c r="C147" s="72">
        <v>0</v>
      </c>
      <c r="D147" s="72">
        <f t="shared" si="4"/>
        <v>1765</v>
      </c>
      <c r="E147" s="73">
        <v>0</v>
      </c>
      <c r="F147" s="73">
        <v>0</v>
      </c>
      <c r="G147" s="74">
        <f t="shared" si="5"/>
        <v>1765</v>
      </c>
    </row>
    <row r="148" spans="1:7" x14ac:dyDescent="0.2">
      <c r="A148" s="71" t="s">
        <v>119</v>
      </c>
      <c r="B148" s="72">
        <v>3076</v>
      </c>
      <c r="C148" s="72">
        <v>0</v>
      </c>
      <c r="D148" s="72">
        <f t="shared" si="4"/>
        <v>3076</v>
      </c>
      <c r="E148" s="73">
        <v>0</v>
      </c>
      <c r="F148" s="73">
        <v>0</v>
      </c>
      <c r="G148" s="74">
        <f t="shared" si="5"/>
        <v>3076</v>
      </c>
    </row>
    <row r="149" spans="1:7" x14ac:dyDescent="0.2">
      <c r="A149" s="71" t="s">
        <v>120</v>
      </c>
      <c r="B149" s="72">
        <v>7868</v>
      </c>
      <c r="C149" s="72">
        <v>398</v>
      </c>
      <c r="D149" s="72">
        <f t="shared" si="4"/>
        <v>7470</v>
      </c>
      <c r="E149" s="73">
        <v>0</v>
      </c>
      <c r="F149" s="73">
        <v>0</v>
      </c>
      <c r="G149" s="74">
        <f t="shared" si="5"/>
        <v>7470</v>
      </c>
    </row>
    <row r="150" spans="1:7" x14ac:dyDescent="0.2">
      <c r="A150" s="71" t="s">
        <v>421</v>
      </c>
      <c r="B150" s="72">
        <f>B143-SUM(B144:B149)</f>
        <v>29645</v>
      </c>
      <c r="C150" s="72">
        <f>C143-SUM(C144:C149)</f>
        <v>1519</v>
      </c>
      <c r="D150" s="72">
        <f t="shared" si="4"/>
        <v>28126</v>
      </c>
      <c r="E150" s="73">
        <f>-SUM(E144:E149)</f>
        <v>0</v>
      </c>
      <c r="F150" s="73">
        <f>-SUM(F144:F149)</f>
        <v>0</v>
      </c>
      <c r="G150" s="74">
        <f t="shared" si="5"/>
        <v>28126</v>
      </c>
    </row>
    <row r="151" spans="1:7" x14ac:dyDescent="0.2">
      <c r="A151" s="75" t="s">
        <v>441</v>
      </c>
      <c r="B151" s="76">
        <v>16983</v>
      </c>
      <c r="C151" s="76">
        <v>911</v>
      </c>
      <c r="D151" s="76">
        <f t="shared" si="4"/>
        <v>16072</v>
      </c>
      <c r="E151" s="77">
        <v>0</v>
      </c>
      <c r="F151" s="77">
        <v>0</v>
      </c>
      <c r="G151" s="78">
        <f t="shared" si="5"/>
        <v>16072</v>
      </c>
    </row>
    <row r="152" spans="1:7" x14ac:dyDescent="0.2">
      <c r="A152" s="71" t="s">
        <v>121</v>
      </c>
      <c r="B152" s="72">
        <v>440</v>
      </c>
      <c r="C152" s="72">
        <v>0</v>
      </c>
      <c r="D152" s="72">
        <f t="shared" si="4"/>
        <v>440</v>
      </c>
      <c r="E152" s="73">
        <v>0</v>
      </c>
      <c r="F152" s="73">
        <v>0</v>
      </c>
      <c r="G152" s="74">
        <f t="shared" si="5"/>
        <v>440</v>
      </c>
    </row>
    <row r="153" spans="1:7" x14ac:dyDescent="0.2">
      <c r="A153" s="71" t="s">
        <v>122</v>
      </c>
      <c r="B153" s="72">
        <v>270</v>
      </c>
      <c r="C153" s="72">
        <v>0</v>
      </c>
      <c r="D153" s="72">
        <f t="shared" si="4"/>
        <v>270</v>
      </c>
      <c r="E153" s="73">
        <v>75</v>
      </c>
      <c r="F153" s="73">
        <v>0</v>
      </c>
      <c r="G153" s="74">
        <f t="shared" si="5"/>
        <v>345</v>
      </c>
    </row>
    <row r="154" spans="1:7" x14ac:dyDescent="0.2">
      <c r="A154" s="71" t="s">
        <v>123</v>
      </c>
      <c r="B154" s="72">
        <v>1985</v>
      </c>
      <c r="C154" s="72">
        <v>0</v>
      </c>
      <c r="D154" s="72">
        <f t="shared" si="4"/>
        <v>1985</v>
      </c>
      <c r="E154" s="73">
        <v>0</v>
      </c>
      <c r="F154" s="73">
        <v>0</v>
      </c>
      <c r="G154" s="74">
        <f t="shared" si="5"/>
        <v>1985</v>
      </c>
    </row>
    <row r="155" spans="1:7" x14ac:dyDescent="0.2">
      <c r="A155" s="71" t="s">
        <v>421</v>
      </c>
      <c r="B155" s="72">
        <f>B151-SUM(B152:B154)</f>
        <v>14288</v>
      </c>
      <c r="C155" s="72">
        <f>C151-SUM(C152:C154)</f>
        <v>911</v>
      </c>
      <c r="D155" s="72">
        <f t="shared" si="4"/>
        <v>13377</v>
      </c>
      <c r="E155" s="73">
        <f>-SUM(E152:E154)</f>
        <v>-75</v>
      </c>
      <c r="F155" s="73">
        <f>-SUM(F152:F154)</f>
        <v>0</v>
      </c>
      <c r="G155" s="74">
        <f t="shared" si="5"/>
        <v>13302</v>
      </c>
    </row>
    <row r="156" spans="1:7" x14ac:dyDescent="0.2">
      <c r="A156" s="75" t="s">
        <v>442</v>
      </c>
      <c r="B156" s="76">
        <v>12812</v>
      </c>
      <c r="C156" s="76">
        <v>980</v>
      </c>
      <c r="D156" s="76">
        <f t="shared" si="4"/>
        <v>11832</v>
      </c>
      <c r="E156" s="77">
        <v>0</v>
      </c>
      <c r="F156" s="77">
        <v>0</v>
      </c>
      <c r="G156" s="78">
        <f t="shared" si="5"/>
        <v>11832</v>
      </c>
    </row>
    <row r="157" spans="1:7" x14ac:dyDescent="0.2">
      <c r="A157" s="71" t="s">
        <v>124</v>
      </c>
      <c r="B157" s="72">
        <v>1637</v>
      </c>
      <c r="C157" s="72">
        <v>0</v>
      </c>
      <c r="D157" s="72">
        <f t="shared" si="4"/>
        <v>1637</v>
      </c>
      <c r="E157" s="73">
        <v>0</v>
      </c>
      <c r="F157" s="73">
        <v>0</v>
      </c>
      <c r="G157" s="74">
        <f t="shared" si="5"/>
        <v>1637</v>
      </c>
    </row>
    <row r="158" spans="1:7" x14ac:dyDescent="0.2">
      <c r="A158" s="71" t="s">
        <v>421</v>
      </c>
      <c r="B158" s="72">
        <f>(B156-B157)</f>
        <v>11175</v>
      </c>
      <c r="C158" s="72">
        <f>(C156-C157)</f>
        <v>980</v>
      </c>
      <c r="D158" s="72">
        <f t="shared" si="4"/>
        <v>10195</v>
      </c>
      <c r="E158" s="73">
        <f>-E157</f>
        <v>0</v>
      </c>
      <c r="F158" s="73">
        <f>-F157</f>
        <v>0</v>
      </c>
      <c r="G158" s="74">
        <f t="shared" si="5"/>
        <v>10195</v>
      </c>
    </row>
    <row r="159" spans="1:7" x14ac:dyDescent="0.2">
      <c r="A159" s="75" t="s">
        <v>443</v>
      </c>
      <c r="B159" s="76">
        <v>15789</v>
      </c>
      <c r="C159" s="76">
        <v>3184</v>
      </c>
      <c r="D159" s="76">
        <f t="shared" si="4"/>
        <v>12605</v>
      </c>
      <c r="E159" s="77">
        <v>0</v>
      </c>
      <c r="F159" s="77">
        <v>0</v>
      </c>
      <c r="G159" s="78">
        <f t="shared" si="5"/>
        <v>12605</v>
      </c>
    </row>
    <row r="160" spans="1:7" x14ac:dyDescent="0.2">
      <c r="A160" s="71" t="s">
        <v>610</v>
      </c>
      <c r="B160" s="72">
        <v>3462</v>
      </c>
      <c r="C160" s="72">
        <v>0</v>
      </c>
      <c r="D160" s="72">
        <f t="shared" si="4"/>
        <v>3462</v>
      </c>
      <c r="E160" s="73">
        <v>0</v>
      </c>
      <c r="F160" s="73">
        <v>0</v>
      </c>
      <c r="G160" s="74">
        <f t="shared" si="5"/>
        <v>3462</v>
      </c>
    </row>
    <row r="161" spans="1:7" x14ac:dyDescent="0.2">
      <c r="A161" s="71" t="s">
        <v>125</v>
      </c>
      <c r="B161" s="72">
        <v>1967</v>
      </c>
      <c r="C161" s="72">
        <v>0</v>
      </c>
      <c r="D161" s="72">
        <f t="shared" si="4"/>
        <v>1967</v>
      </c>
      <c r="E161" s="73">
        <v>0</v>
      </c>
      <c r="F161" s="73">
        <v>0</v>
      </c>
      <c r="G161" s="74">
        <f t="shared" si="5"/>
        <v>1967</v>
      </c>
    </row>
    <row r="162" spans="1:7" x14ac:dyDescent="0.2">
      <c r="A162" s="71" t="s">
        <v>421</v>
      </c>
      <c r="B162" s="72">
        <f>B159-SUM(B160:B161)</f>
        <v>10360</v>
      </c>
      <c r="C162" s="72">
        <f>C159-SUM(C160:C161)</f>
        <v>3184</v>
      </c>
      <c r="D162" s="72">
        <f t="shared" si="4"/>
        <v>7176</v>
      </c>
      <c r="E162" s="73">
        <f>-SUM(E160:E161)</f>
        <v>0</v>
      </c>
      <c r="F162" s="73">
        <f>-SUM(F160:F161)</f>
        <v>0</v>
      </c>
      <c r="G162" s="74">
        <f t="shared" si="5"/>
        <v>7176</v>
      </c>
    </row>
    <row r="163" spans="1:7" x14ac:dyDescent="0.2">
      <c r="A163" s="75" t="s">
        <v>444</v>
      </c>
      <c r="B163" s="76">
        <v>14744</v>
      </c>
      <c r="C163" s="76">
        <v>2784</v>
      </c>
      <c r="D163" s="76">
        <f t="shared" si="4"/>
        <v>11960</v>
      </c>
      <c r="E163" s="77">
        <v>0</v>
      </c>
      <c r="F163" s="77">
        <v>0</v>
      </c>
      <c r="G163" s="78">
        <f t="shared" si="5"/>
        <v>11960</v>
      </c>
    </row>
    <row r="164" spans="1:7" x14ac:dyDescent="0.2">
      <c r="A164" s="71" t="s">
        <v>126</v>
      </c>
      <c r="B164" s="72">
        <v>2868</v>
      </c>
      <c r="C164" s="72">
        <v>1219</v>
      </c>
      <c r="D164" s="72">
        <f t="shared" si="4"/>
        <v>1649</v>
      </c>
      <c r="E164" s="73">
        <v>0</v>
      </c>
      <c r="F164" s="73">
        <v>0</v>
      </c>
      <c r="G164" s="74">
        <f t="shared" si="5"/>
        <v>1649</v>
      </c>
    </row>
    <row r="165" spans="1:7" x14ac:dyDescent="0.2">
      <c r="A165" s="71" t="s">
        <v>127</v>
      </c>
      <c r="B165" s="72">
        <v>884</v>
      </c>
      <c r="C165" s="72">
        <v>0</v>
      </c>
      <c r="D165" s="72">
        <f t="shared" si="4"/>
        <v>884</v>
      </c>
      <c r="E165" s="73">
        <v>0</v>
      </c>
      <c r="F165" s="73">
        <v>0</v>
      </c>
      <c r="G165" s="74">
        <f t="shared" si="5"/>
        <v>884</v>
      </c>
    </row>
    <row r="166" spans="1:7" x14ac:dyDescent="0.2">
      <c r="A166" s="71" t="s">
        <v>128</v>
      </c>
      <c r="B166" s="72">
        <v>784</v>
      </c>
      <c r="C166" s="72">
        <v>0</v>
      </c>
      <c r="D166" s="72">
        <f t="shared" si="4"/>
        <v>784</v>
      </c>
      <c r="E166" s="73">
        <v>0</v>
      </c>
      <c r="F166" s="73">
        <v>0</v>
      </c>
      <c r="G166" s="74">
        <f t="shared" si="5"/>
        <v>784</v>
      </c>
    </row>
    <row r="167" spans="1:7" x14ac:dyDescent="0.2">
      <c r="A167" s="71" t="s">
        <v>421</v>
      </c>
      <c r="B167" s="72">
        <f>B163-SUM(B164:B166)</f>
        <v>10208</v>
      </c>
      <c r="C167" s="72">
        <f>C163-SUM(C164:C166)</f>
        <v>1565</v>
      </c>
      <c r="D167" s="72">
        <f t="shared" si="4"/>
        <v>8643</v>
      </c>
      <c r="E167" s="73">
        <f>-SUM(E164:E166)</f>
        <v>0</v>
      </c>
      <c r="F167" s="73">
        <f>-SUM(F164:F166)</f>
        <v>0</v>
      </c>
      <c r="G167" s="74">
        <f t="shared" si="5"/>
        <v>8643</v>
      </c>
    </row>
    <row r="168" spans="1:7" x14ac:dyDescent="0.2">
      <c r="A168" s="75" t="s">
        <v>445</v>
      </c>
      <c r="B168" s="76">
        <v>27653</v>
      </c>
      <c r="C168" s="76">
        <v>1878</v>
      </c>
      <c r="D168" s="76">
        <f t="shared" si="4"/>
        <v>25775</v>
      </c>
      <c r="E168" s="77">
        <v>0</v>
      </c>
      <c r="F168" s="77">
        <v>0</v>
      </c>
      <c r="G168" s="78">
        <f t="shared" si="5"/>
        <v>25775</v>
      </c>
    </row>
    <row r="169" spans="1:7" x14ac:dyDescent="0.2">
      <c r="A169" s="71" t="s">
        <v>129</v>
      </c>
      <c r="B169" s="72">
        <v>2914</v>
      </c>
      <c r="C169" s="72">
        <v>0</v>
      </c>
      <c r="D169" s="72">
        <f t="shared" si="4"/>
        <v>2914</v>
      </c>
      <c r="E169" s="73">
        <v>0</v>
      </c>
      <c r="F169" s="73">
        <v>0</v>
      </c>
      <c r="G169" s="74">
        <f t="shared" si="5"/>
        <v>2914</v>
      </c>
    </row>
    <row r="170" spans="1:7" x14ac:dyDescent="0.2">
      <c r="A170" s="71" t="s">
        <v>130</v>
      </c>
      <c r="B170" s="72">
        <v>4948</v>
      </c>
      <c r="C170" s="72">
        <v>0</v>
      </c>
      <c r="D170" s="72">
        <f t="shared" si="4"/>
        <v>4948</v>
      </c>
      <c r="E170" s="73">
        <v>0</v>
      </c>
      <c r="F170" s="73">
        <v>0</v>
      </c>
      <c r="G170" s="74">
        <f t="shared" si="5"/>
        <v>4948</v>
      </c>
    </row>
    <row r="171" spans="1:7" x14ac:dyDescent="0.2">
      <c r="A171" s="71" t="s">
        <v>131</v>
      </c>
      <c r="B171" s="72">
        <v>1827</v>
      </c>
      <c r="C171" s="72">
        <v>0</v>
      </c>
      <c r="D171" s="72">
        <f t="shared" si="4"/>
        <v>1827</v>
      </c>
      <c r="E171" s="73">
        <v>0</v>
      </c>
      <c r="F171" s="73">
        <v>0</v>
      </c>
      <c r="G171" s="74">
        <f t="shared" si="5"/>
        <v>1827</v>
      </c>
    </row>
    <row r="172" spans="1:7" x14ac:dyDescent="0.2">
      <c r="A172" s="71" t="s">
        <v>421</v>
      </c>
      <c r="B172" s="72">
        <f>B168-SUM(B169:B171)</f>
        <v>17964</v>
      </c>
      <c r="C172" s="72">
        <f>C168-SUM(C169:C171)</f>
        <v>1878</v>
      </c>
      <c r="D172" s="72">
        <f t="shared" si="4"/>
        <v>16086</v>
      </c>
      <c r="E172" s="73">
        <f>-SUM(E169:E171)</f>
        <v>0</v>
      </c>
      <c r="F172" s="73">
        <f>-SUM(F169:F171)</f>
        <v>0</v>
      </c>
      <c r="G172" s="74">
        <f t="shared" si="5"/>
        <v>16086</v>
      </c>
    </row>
    <row r="173" spans="1:7" x14ac:dyDescent="0.2">
      <c r="A173" s="75" t="s">
        <v>446</v>
      </c>
      <c r="B173" s="76">
        <v>38908</v>
      </c>
      <c r="C173" s="76">
        <v>1036</v>
      </c>
      <c r="D173" s="76">
        <f t="shared" si="4"/>
        <v>37872</v>
      </c>
      <c r="E173" s="77">
        <v>0</v>
      </c>
      <c r="F173" s="77">
        <v>0</v>
      </c>
      <c r="G173" s="78">
        <f t="shared" si="5"/>
        <v>37872</v>
      </c>
    </row>
    <row r="174" spans="1:7" x14ac:dyDescent="0.2">
      <c r="A174" s="71" t="s">
        <v>132</v>
      </c>
      <c r="B174" s="72">
        <v>7161</v>
      </c>
      <c r="C174" s="72">
        <v>0</v>
      </c>
      <c r="D174" s="72">
        <f t="shared" si="4"/>
        <v>7161</v>
      </c>
      <c r="E174" s="73">
        <v>0</v>
      </c>
      <c r="F174" s="73">
        <v>0</v>
      </c>
      <c r="G174" s="74">
        <f t="shared" si="5"/>
        <v>7161</v>
      </c>
    </row>
    <row r="175" spans="1:7" x14ac:dyDescent="0.2">
      <c r="A175" s="71" t="s">
        <v>611</v>
      </c>
      <c r="B175" s="72">
        <v>4628</v>
      </c>
      <c r="C175" s="72">
        <v>0</v>
      </c>
      <c r="D175" s="72">
        <f t="shared" si="4"/>
        <v>4628</v>
      </c>
      <c r="E175" s="73">
        <v>0</v>
      </c>
      <c r="F175" s="73">
        <v>0</v>
      </c>
      <c r="G175" s="74">
        <f t="shared" si="5"/>
        <v>4628</v>
      </c>
    </row>
    <row r="176" spans="1:7" x14ac:dyDescent="0.2">
      <c r="A176" s="71" t="s">
        <v>421</v>
      </c>
      <c r="B176" s="72">
        <f>B173-SUM(B174:B175)</f>
        <v>27119</v>
      </c>
      <c r="C176" s="72">
        <f>C173-SUM(C174:C175)</f>
        <v>1036</v>
      </c>
      <c r="D176" s="72">
        <f t="shared" si="4"/>
        <v>26083</v>
      </c>
      <c r="E176" s="73">
        <f>-SUM(E174:E175)</f>
        <v>0</v>
      </c>
      <c r="F176" s="73">
        <f>-SUM(F174:F175)</f>
        <v>0</v>
      </c>
      <c r="G176" s="74">
        <f t="shared" si="5"/>
        <v>26083</v>
      </c>
    </row>
    <row r="177" spans="1:7" x14ac:dyDescent="0.2">
      <c r="A177" s="75" t="s">
        <v>450</v>
      </c>
      <c r="B177" s="76">
        <v>173078</v>
      </c>
      <c r="C177" s="76">
        <v>477</v>
      </c>
      <c r="D177" s="76">
        <f t="shared" si="4"/>
        <v>172601</v>
      </c>
      <c r="E177" s="77">
        <v>0</v>
      </c>
      <c r="F177" s="77">
        <v>0</v>
      </c>
      <c r="G177" s="78">
        <f t="shared" si="5"/>
        <v>172601</v>
      </c>
    </row>
    <row r="178" spans="1:7" x14ac:dyDescent="0.2">
      <c r="A178" s="71" t="s">
        <v>133</v>
      </c>
      <c r="B178" s="72">
        <v>7711</v>
      </c>
      <c r="C178" s="72">
        <v>0</v>
      </c>
      <c r="D178" s="72">
        <f t="shared" si="4"/>
        <v>7711</v>
      </c>
      <c r="E178" s="73">
        <v>0</v>
      </c>
      <c r="F178" s="73">
        <v>0</v>
      </c>
      <c r="G178" s="74">
        <f t="shared" si="5"/>
        <v>7711</v>
      </c>
    </row>
    <row r="179" spans="1:7" x14ac:dyDescent="0.2">
      <c r="A179" s="71" t="s">
        <v>134</v>
      </c>
      <c r="B179" s="72">
        <v>12</v>
      </c>
      <c r="C179" s="72">
        <v>0</v>
      </c>
      <c r="D179" s="72">
        <f t="shared" si="4"/>
        <v>12</v>
      </c>
      <c r="E179" s="73">
        <v>0</v>
      </c>
      <c r="F179" s="73">
        <v>0</v>
      </c>
      <c r="G179" s="74">
        <f t="shared" si="5"/>
        <v>12</v>
      </c>
    </row>
    <row r="180" spans="1:7" x14ac:dyDescent="0.2">
      <c r="A180" s="71" t="s">
        <v>421</v>
      </c>
      <c r="B180" s="72">
        <f>B177-SUM(B178:B179)</f>
        <v>165355</v>
      </c>
      <c r="C180" s="72">
        <f>C177-SUM(C178:C179)</f>
        <v>477</v>
      </c>
      <c r="D180" s="72">
        <f t="shared" si="4"/>
        <v>164878</v>
      </c>
      <c r="E180" s="73">
        <f>-SUM(E178:E179)</f>
        <v>0</v>
      </c>
      <c r="F180" s="73">
        <f>-SUM(F178:F179)</f>
        <v>0</v>
      </c>
      <c r="G180" s="74">
        <f t="shared" si="5"/>
        <v>164878</v>
      </c>
    </row>
    <row r="181" spans="1:7" x14ac:dyDescent="0.2">
      <c r="A181" s="75" t="s">
        <v>451</v>
      </c>
      <c r="B181" s="76">
        <v>98712</v>
      </c>
      <c r="C181" s="76">
        <v>23</v>
      </c>
      <c r="D181" s="76">
        <f t="shared" si="4"/>
        <v>98689</v>
      </c>
      <c r="E181" s="77">
        <v>0</v>
      </c>
      <c r="F181" s="77">
        <v>0</v>
      </c>
      <c r="G181" s="78">
        <f t="shared" si="5"/>
        <v>98689</v>
      </c>
    </row>
    <row r="182" spans="1:7" x14ac:dyDescent="0.2">
      <c r="A182" s="71" t="s">
        <v>135</v>
      </c>
      <c r="B182" s="72">
        <v>8865</v>
      </c>
      <c r="C182" s="72">
        <v>0</v>
      </c>
      <c r="D182" s="72">
        <f t="shared" si="4"/>
        <v>8865</v>
      </c>
      <c r="E182" s="73">
        <v>0</v>
      </c>
      <c r="F182" s="73">
        <v>0</v>
      </c>
      <c r="G182" s="74">
        <f t="shared" si="5"/>
        <v>8865</v>
      </c>
    </row>
    <row r="183" spans="1:7" x14ac:dyDescent="0.2">
      <c r="A183" s="71" t="s">
        <v>136</v>
      </c>
      <c r="B183" s="72">
        <v>2175</v>
      </c>
      <c r="C183" s="72">
        <v>0</v>
      </c>
      <c r="D183" s="72">
        <f t="shared" si="4"/>
        <v>2175</v>
      </c>
      <c r="E183" s="73">
        <v>0</v>
      </c>
      <c r="F183" s="73">
        <v>0</v>
      </c>
      <c r="G183" s="74">
        <f t="shared" si="5"/>
        <v>2175</v>
      </c>
    </row>
    <row r="184" spans="1:7" x14ac:dyDescent="0.2">
      <c r="A184" s="71" t="s">
        <v>137</v>
      </c>
      <c r="B184" s="72">
        <v>10540</v>
      </c>
      <c r="C184" s="72">
        <v>0</v>
      </c>
      <c r="D184" s="72">
        <f t="shared" si="4"/>
        <v>10540</v>
      </c>
      <c r="E184" s="73">
        <v>0</v>
      </c>
      <c r="F184" s="73">
        <v>0</v>
      </c>
      <c r="G184" s="74">
        <f t="shared" si="5"/>
        <v>10540</v>
      </c>
    </row>
    <row r="185" spans="1:7" x14ac:dyDescent="0.2">
      <c r="A185" s="71" t="s">
        <v>421</v>
      </c>
      <c r="B185" s="72">
        <f>B181-SUM(B182:B184)</f>
        <v>77132</v>
      </c>
      <c r="C185" s="72">
        <f>C181-SUM(C182:C184)</f>
        <v>23</v>
      </c>
      <c r="D185" s="72">
        <f t="shared" si="4"/>
        <v>77109</v>
      </c>
      <c r="E185" s="73">
        <f>-SUM(E182:E184)</f>
        <v>0</v>
      </c>
      <c r="F185" s="73">
        <f>-SUM(F182:F184)</f>
        <v>0</v>
      </c>
      <c r="G185" s="74">
        <f t="shared" si="5"/>
        <v>77109</v>
      </c>
    </row>
    <row r="186" spans="1:7" x14ac:dyDescent="0.2">
      <c r="A186" s="75" t="s">
        <v>452</v>
      </c>
      <c r="B186" s="76">
        <v>1238951</v>
      </c>
      <c r="C186" s="76">
        <v>1223</v>
      </c>
      <c r="D186" s="76">
        <f t="shared" si="4"/>
        <v>1237728</v>
      </c>
      <c r="E186" s="77">
        <v>0</v>
      </c>
      <c r="F186" s="77">
        <v>0</v>
      </c>
      <c r="G186" s="78">
        <f t="shared" si="5"/>
        <v>1237728</v>
      </c>
    </row>
    <row r="187" spans="1:7" x14ac:dyDescent="0.2">
      <c r="A187" s="71" t="s">
        <v>138</v>
      </c>
      <c r="B187" s="72">
        <v>34746</v>
      </c>
      <c r="C187" s="72">
        <v>0</v>
      </c>
      <c r="D187" s="72">
        <f t="shared" si="4"/>
        <v>34746</v>
      </c>
      <c r="E187" s="73">
        <v>0</v>
      </c>
      <c r="F187" s="73">
        <v>0</v>
      </c>
      <c r="G187" s="74">
        <f t="shared" si="5"/>
        <v>34746</v>
      </c>
    </row>
    <row r="188" spans="1:7" x14ac:dyDescent="0.2">
      <c r="A188" s="71" t="s">
        <v>139</v>
      </c>
      <c r="B188" s="72">
        <v>337368</v>
      </c>
      <c r="C188" s="72">
        <v>645</v>
      </c>
      <c r="D188" s="72">
        <f t="shared" si="4"/>
        <v>336723</v>
      </c>
      <c r="E188" s="73">
        <v>0</v>
      </c>
      <c r="F188" s="73">
        <v>0</v>
      </c>
      <c r="G188" s="74">
        <f t="shared" si="5"/>
        <v>336723</v>
      </c>
    </row>
    <row r="189" spans="1:7" x14ac:dyDescent="0.2">
      <c r="A189" s="71" t="s">
        <v>140</v>
      </c>
      <c r="B189" s="72">
        <v>24442</v>
      </c>
      <c r="C189" s="72">
        <v>0</v>
      </c>
      <c r="D189" s="72">
        <f t="shared" si="4"/>
        <v>24442</v>
      </c>
      <c r="E189" s="73">
        <v>0</v>
      </c>
      <c r="F189" s="73">
        <v>0</v>
      </c>
      <c r="G189" s="74">
        <f t="shared" si="5"/>
        <v>24442</v>
      </c>
    </row>
    <row r="190" spans="1:7" x14ac:dyDescent="0.2">
      <c r="A190" s="71" t="s">
        <v>421</v>
      </c>
      <c r="B190" s="72">
        <f>B186-SUM(B187:B189)</f>
        <v>842395</v>
      </c>
      <c r="C190" s="72">
        <f>C186-SUM(C187:C189)</f>
        <v>578</v>
      </c>
      <c r="D190" s="72">
        <f t="shared" si="4"/>
        <v>841817</v>
      </c>
      <c r="E190" s="73">
        <f>-SUM(E187:E189)</f>
        <v>0</v>
      </c>
      <c r="F190" s="73">
        <f>-SUM(F187:F189)</f>
        <v>0</v>
      </c>
      <c r="G190" s="74">
        <f t="shared" si="5"/>
        <v>841817</v>
      </c>
    </row>
    <row r="191" spans="1:7" x14ac:dyDescent="0.2">
      <c r="A191" s="75" t="s">
        <v>453</v>
      </c>
      <c r="B191" s="76">
        <v>19901</v>
      </c>
      <c r="C191" s="76">
        <v>1464</v>
      </c>
      <c r="D191" s="76">
        <f t="shared" si="4"/>
        <v>18437</v>
      </c>
      <c r="E191" s="77">
        <v>0</v>
      </c>
      <c r="F191" s="77">
        <v>0</v>
      </c>
      <c r="G191" s="78">
        <f t="shared" si="5"/>
        <v>18437</v>
      </c>
    </row>
    <row r="192" spans="1:7" x14ac:dyDescent="0.2">
      <c r="A192" s="71" t="s">
        <v>141</v>
      </c>
      <c r="B192" s="72">
        <v>2762</v>
      </c>
      <c r="C192" s="72">
        <v>0</v>
      </c>
      <c r="D192" s="72">
        <f t="shared" si="4"/>
        <v>2762</v>
      </c>
      <c r="E192" s="73">
        <v>0</v>
      </c>
      <c r="F192" s="73">
        <v>0</v>
      </c>
      <c r="G192" s="74">
        <f t="shared" si="5"/>
        <v>2762</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198</v>
      </c>
      <c r="C194" s="72">
        <v>0</v>
      </c>
      <c r="D194" s="72">
        <f t="shared" si="4"/>
        <v>198</v>
      </c>
      <c r="E194" s="73">
        <v>0</v>
      </c>
      <c r="F194" s="73">
        <v>0</v>
      </c>
      <c r="G194" s="74">
        <f t="shared" si="5"/>
        <v>198</v>
      </c>
    </row>
    <row r="195" spans="1:7" x14ac:dyDescent="0.2">
      <c r="A195" s="71" t="s">
        <v>144</v>
      </c>
      <c r="B195" s="72">
        <v>589</v>
      </c>
      <c r="C195" s="72">
        <v>0</v>
      </c>
      <c r="D195" s="72">
        <f t="shared" si="4"/>
        <v>589</v>
      </c>
      <c r="E195" s="73">
        <v>0</v>
      </c>
      <c r="F195" s="73">
        <v>0</v>
      </c>
      <c r="G195" s="74">
        <f t="shared" si="5"/>
        <v>589</v>
      </c>
    </row>
    <row r="196" spans="1:7" x14ac:dyDescent="0.2">
      <c r="A196" s="71" t="s">
        <v>145</v>
      </c>
      <c r="B196" s="72">
        <v>294</v>
      </c>
      <c r="C196" s="72">
        <v>0</v>
      </c>
      <c r="D196" s="72">
        <f t="shared" si="4"/>
        <v>294</v>
      </c>
      <c r="E196" s="73">
        <v>0</v>
      </c>
      <c r="F196" s="73">
        <v>0</v>
      </c>
      <c r="G196" s="74">
        <f t="shared" si="5"/>
        <v>294</v>
      </c>
    </row>
    <row r="197" spans="1:7" x14ac:dyDescent="0.2">
      <c r="A197" s="71" t="s">
        <v>421</v>
      </c>
      <c r="B197" s="72">
        <f>B191-SUM(B192:B196)</f>
        <v>15694</v>
      </c>
      <c r="C197" s="72">
        <f>C191-SUM(C192:C196)</f>
        <v>1464</v>
      </c>
      <c r="D197" s="72">
        <f t="shared" si="4"/>
        <v>14230</v>
      </c>
      <c r="E197" s="73">
        <f>-SUM(E192:E196)</f>
        <v>0</v>
      </c>
      <c r="F197" s="73">
        <f>-SUM(F192:F196)</f>
        <v>0</v>
      </c>
      <c r="G197" s="74">
        <f t="shared" si="5"/>
        <v>14230</v>
      </c>
    </row>
    <row r="198" spans="1:7" x14ac:dyDescent="0.2">
      <c r="A198" s="75" t="s">
        <v>454</v>
      </c>
      <c r="B198" s="76">
        <v>138694</v>
      </c>
      <c r="C198" s="76">
        <v>488</v>
      </c>
      <c r="D198" s="76">
        <f t="shared" si="4"/>
        <v>138206</v>
      </c>
      <c r="E198" s="77">
        <v>0</v>
      </c>
      <c r="F198" s="77">
        <v>0</v>
      </c>
      <c r="G198" s="78">
        <f t="shared" si="5"/>
        <v>138206</v>
      </c>
    </row>
    <row r="199" spans="1:7" x14ac:dyDescent="0.2">
      <c r="A199" s="71" t="s">
        <v>146</v>
      </c>
      <c r="B199" s="72">
        <v>5220</v>
      </c>
      <c r="C199" s="72">
        <v>0</v>
      </c>
      <c r="D199" s="72">
        <f t="shared" si="4"/>
        <v>5220</v>
      </c>
      <c r="E199" s="73">
        <v>0</v>
      </c>
      <c r="F199" s="73">
        <v>0</v>
      </c>
      <c r="G199" s="74">
        <f t="shared" si="5"/>
        <v>5220</v>
      </c>
    </row>
    <row r="200" spans="1:7" x14ac:dyDescent="0.2">
      <c r="A200" s="71" t="s">
        <v>147</v>
      </c>
      <c r="B200" s="72">
        <v>3908</v>
      </c>
      <c r="C200" s="72">
        <v>0</v>
      </c>
      <c r="D200" s="72">
        <f t="shared" si="4"/>
        <v>3908</v>
      </c>
      <c r="E200" s="73">
        <v>0</v>
      </c>
      <c r="F200" s="73">
        <v>0</v>
      </c>
      <c r="G200" s="74">
        <f t="shared" si="5"/>
        <v>3908</v>
      </c>
    </row>
    <row r="201" spans="1:7" x14ac:dyDescent="0.2">
      <c r="A201" s="71" t="s">
        <v>148</v>
      </c>
      <c r="B201" s="72">
        <v>416</v>
      </c>
      <c r="C201" s="72">
        <v>0</v>
      </c>
      <c r="D201" s="72">
        <f t="shared" ref="D201:D264" si="6">(B201-C201)</f>
        <v>416</v>
      </c>
      <c r="E201" s="73">
        <v>0</v>
      </c>
      <c r="F201" s="73">
        <v>0</v>
      </c>
      <c r="G201" s="74">
        <f t="shared" si="5"/>
        <v>416</v>
      </c>
    </row>
    <row r="202" spans="1:7" x14ac:dyDescent="0.2">
      <c r="A202" s="71" t="s">
        <v>149</v>
      </c>
      <c r="B202" s="72">
        <v>21995</v>
      </c>
      <c r="C202" s="72">
        <v>0</v>
      </c>
      <c r="D202" s="72">
        <f t="shared" si="6"/>
        <v>21995</v>
      </c>
      <c r="E202" s="73">
        <v>0</v>
      </c>
      <c r="F202" s="73">
        <v>0</v>
      </c>
      <c r="G202" s="74">
        <f t="shared" ref="G202:G265" si="7">SUM(D202:F202)</f>
        <v>21995</v>
      </c>
    </row>
    <row r="203" spans="1:7" x14ac:dyDescent="0.2">
      <c r="A203" s="71" t="s">
        <v>150</v>
      </c>
      <c r="B203" s="72">
        <v>15256</v>
      </c>
      <c r="C203" s="72">
        <v>0</v>
      </c>
      <c r="D203" s="72">
        <f t="shared" si="6"/>
        <v>15256</v>
      </c>
      <c r="E203" s="73">
        <v>0</v>
      </c>
      <c r="F203" s="73">
        <v>0</v>
      </c>
      <c r="G203" s="74">
        <f t="shared" si="7"/>
        <v>15256</v>
      </c>
    </row>
    <row r="204" spans="1:7" x14ac:dyDescent="0.2">
      <c r="A204" s="71" t="s">
        <v>421</v>
      </c>
      <c r="B204" s="72">
        <f>B198-SUM(B199:B203)</f>
        <v>91899</v>
      </c>
      <c r="C204" s="72">
        <f>C198-SUM(C199:C203)</f>
        <v>488</v>
      </c>
      <c r="D204" s="72">
        <f t="shared" si="6"/>
        <v>91411</v>
      </c>
      <c r="E204" s="73">
        <f>-SUM(E199:E203)</f>
        <v>0</v>
      </c>
      <c r="F204" s="73">
        <f>-SUM(F199:F203)</f>
        <v>0</v>
      </c>
      <c r="G204" s="74">
        <f t="shared" si="7"/>
        <v>91411</v>
      </c>
    </row>
    <row r="205" spans="1:7" x14ac:dyDescent="0.2">
      <c r="A205" s="75" t="s">
        <v>455</v>
      </c>
      <c r="B205" s="76">
        <v>49964</v>
      </c>
      <c r="C205" s="76">
        <v>7524</v>
      </c>
      <c r="D205" s="76">
        <f t="shared" si="6"/>
        <v>42440</v>
      </c>
      <c r="E205" s="77">
        <v>0</v>
      </c>
      <c r="F205" s="77">
        <v>0</v>
      </c>
      <c r="G205" s="78">
        <f t="shared" si="7"/>
        <v>42440</v>
      </c>
    </row>
    <row r="206" spans="1:7" x14ac:dyDescent="0.2">
      <c r="A206" s="71" t="s">
        <v>151</v>
      </c>
      <c r="B206" s="72">
        <v>489</v>
      </c>
      <c r="C206" s="72">
        <v>0</v>
      </c>
      <c r="D206" s="72">
        <f t="shared" si="6"/>
        <v>489</v>
      </c>
      <c r="E206" s="73">
        <v>0</v>
      </c>
      <c r="F206" s="73">
        <v>0</v>
      </c>
      <c r="G206" s="74">
        <f t="shared" si="7"/>
        <v>489</v>
      </c>
    </row>
    <row r="207" spans="1:7" x14ac:dyDescent="0.2">
      <c r="A207" s="71" t="s">
        <v>152</v>
      </c>
      <c r="B207" s="72">
        <v>121</v>
      </c>
      <c r="C207" s="72">
        <v>0</v>
      </c>
      <c r="D207" s="72">
        <f t="shared" si="6"/>
        <v>121</v>
      </c>
      <c r="E207" s="73">
        <v>0</v>
      </c>
      <c r="F207" s="73">
        <v>0</v>
      </c>
      <c r="G207" s="74">
        <f t="shared" si="7"/>
        <v>121</v>
      </c>
    </row>
    <row r="208" spans="1:7" x14ac:dyDescent="0.2">
      <c r="A208" s="71" t="s">
        <v>153</v>
      </c>
      <c r="B208" s="72">
        <v>232</v>
      </c>
      <c r="C208" s="72">
        <v>0</v>
      </c>
      <c r="D208" s="72">
        <f t="shared" si="6"/>
        <v>232</v>
      </c>
      <c r="E208" s="73">
        <v>0</v>
      </c>
      <c r="F208" s="73">
        <v>0</v>
      </c>
      <c r="G208" s="74">
        <f t="shared" si="7"/>
        <v>232</v>
      </c>
    </row>
    <row r="209" spans="1:7" x14ac:dyDescent="0.2">
      <c r="A209" s="71" t="s">
        <v>154</v>
      </c>
      <c r="B209" s="72">
        <v>931</v>
      </c>
      <c r="C209" s="72">
        <v>0</v>
      </c>
      <c r="D209" s="72">
        <f t="shared" si="6"/>
        <v>931</v>
      </c>
      <c r="E209" s="73">
        <v>0</v>
      </c>
      <c r="F209" s="73">
        <v>0</v>
      </c>
      <c r="G209" s="74">
        <f t="shared" si="7"/>
        <v>931</v>
      </c>
    </row>
    <row r="210" spans="1:7" x14ac:dyDescent="0.2">
      <c r="A210" s="71" t="s">
        <v>155</v>
      </c>
      <c r="B210" s="72">
        <v>2278</v>
      </c>
      <c r="C210" s="72">
        <v>0</v>
      </c>
      <c r="D210" s="72">
        <f t="shared" si="6"/>
        <v>2278</v>
      </c>
      <c r="E210" s="73">
        <v>0</v>
      </c>
      <c r="F210" s="73">
        <v>0</v>
      </c>
      <c r="G210" s="74">
        <f t="shared" si="7"/>
        <v>2278</v>
      </c>
    </row>
    <row r="211" spans="1:7" x14ac:dyDescent="0.2">
      <c r="A211" s="71" t="s">
        <v>156</v>
      </c>
      <c r="B211" s="72">
        <v>951</v>
      </c>
      <c r="C211" s="72">
        <v>0</v>
      </c>
      <c r="D211" s="72">
        <f t="shared" si="6"/>
        <v>951</v>
      </c>
      <c r="E211" s="73">
        <v>0</v>
      </c>
      <c r="F211" s="73">
        <v>0</v>
      </c>
      <c r="G211" s="74">
        <f t="shared" si="7"/>
        <v>951</v>
      </c>
    </row>
    <row r="212" spans="1:7" x14ac:dyDescent="0.2">
      <c r="A212" s="71" t="s">
        <v>157</v>
      </c>
      <c r="B212" s="72">
        <v>684</v>
      </c>
      <c r="C212" s="72">
        <v>0</v>
      </c>
      <c r="D212" s="72">
        <f t="shared" si="6"/>
        <v>684</v>
      </c>
      <c r="E212" s="73">
        <v>0</v>
      </c>
      <c r="F212" s="73">
        <v>0</v>
      </c>
      <c r="G212" s="74">
        <f t="shared" si="7"/>
        <v>684</v>
      </c>
    </row>
    <row r="213" spans="1:7" x14ac:dyDescent="0.2">
      <c r="A213" s="71" t="s">
        <v>158</v>
      </c>
      <c r="B213" s="72">
        <v>267</v>
      </c>
      <c r="C213" s="72">
        <v>0</v>
      </c>
      <c r="D213" s="72">
        <f t="shared" si="6"/>
        <v>267</v>
      </c>
      <c r="E213" s="73">
        <v>0</v>
      </c>
      <c r="F213" s="73">
        <v>0</v>
      </c>
      <c r="G213" s="74">
        <f t="shared" si="7"/>
        <v>267</v>
      </c>
    </row>
    <row r="214" spans="1:7" x14ac:dyDescent="0.2">
      <c r="A214" s="71" t="s">
        <v>159</v>
      </c>
      <c r="B214" s="72">
        <v>2167</v>
      </c>
      <c r="C214" s="72">
        <v>1523</v>
      </c>
      <c r="D214" s="72">
        <f t="shared" si="6"/>
        <v>644</v>
      </c>
      <c r="E214" s="73">
        <v>0</v>
      </c>
      <c r="F214" s="73">
        <v>0</v>
      </c>
      <c r="G214" s="74">
        <f t="shared" si="7"/>
        <v>644</v>
      </c>
    </row>
    <row r="215" spans="1:7" x14ac:dyDescent="0.2">
      <c r="A215" s="71" t="s">
        <v>160</v>
      </c>
      <c r="B215" s="72">
        <v>6008</v>
      </c>
      <c r="C215" s="72">
        <v>79</v>
      </c>
      <c r="D215" s="72">
        <f t="shared" si="6"/>
        <v>5929</v>
      </c>
      <c r="E215" s="73">
        <v>30</v>
      </c>
      <c r="F215" s="73">
        <v>0</v>
      </c>
      <c r="G215" s="74">
        <f t="shared" si="7"/>
        <v>5959</v>
      </c>
    </row>
    <row r="216" spans="1:7" x14ac:dyDescent="0.2">
      <c r="A216" s="71" t="s">
        <v>161</v>
      </c>
      <c r="B216" s="72">
        <v>1862</v>
      </c>
      <c r="C216" s="72">
        <v>0</v>
      </c>
      <c r="D216" s="72">
        <f t="shared" si="6"/>
        <v>1862</v>
      </c>
      <c r="E216" s="73">
        <v>0</v>
      </c>
      <c r="F216" s="73">
        <v>0</v>
      </c>
      <c r="G216" s="74">
        <f t="shared" si="7"/>
        <v>1862</v>
      </c>
    </row>
    <row r="217" spans="1:7" x14ac:dyDescent="0.2">
      <c r="A217" s="71" t="s">
        <v>421</v>
      </c>
      <c r="B217" s="72">
        <f>B205-SUM(B206:B216)</f>
        <v>33974</v>
      </c>
      <c r="C217" s="72">
        <f>C205-SUM(C206:C216)</f>
        <v>5922</v>
      </c>
      <c r="D217" s="72">
        <f t="shared" si="6"/>
        <v>28052</v>
      </c>
      <c r="E217" s="73">
        <f>-SUM(E206:E216)</f>
        <v>-30</v>
      </c>
      <c r="F217" s="73">
        <f>-SUM(F206:F216)</f>
        <v>0</v>
      </c>
      <c r="G217" s="74">
        <f t="shared" si="7"/>
        <v>28022</v>
      </c>
    </row>
    <row r="218" spans="1:7" x14ac:dyDescent="0.2">
      <c r="A218" s="75" t="s">
        <v>456</v>
      </c>
      <c r="B218" s="76">
        <v>14666</v>
      </c>
      <c r="C218" s="76">
        <v>1114</v>
      </c>
      <c r="D218" s="76">
        <f t="shared" si="6"/>
        <v>13552</v>
      </c>
      <c r="E218" s="77">
        <v>0</v>
      </c>
      <c r="F218" s="77">
        <v>0</v>
      </c>
      <c r="G218" s="78">
        <f t="shared" si="7"/>
        <v>13552</v>
      </c>
    </row>
    <row r="219" spans="1:7" x14ac:dyDescent="0.2">
      <c r="A219" s="71" t="s">
        <v>162</v>
      </c>
      <c r="B219" s="72">
        <v>2456</v>
      </c>
      <c r="C219" s="72">
        <v>0</v>
      </c>
      <c r="D219" s="72">
        <f t="shared" si="6"/>
        <v>2456</v>
      </c>
      <c r="E219" s="73">
        <v>0</v>
      </c>
      <c r="F219" s="73">
        <v>0</v>
      </c>
      <c r="G219" s="74">
        <f t="shared" si="7"/>
        <v>2456</v>
      </c>
    </row>
    <row r="220" spans="1:7" x14ac:dyDescent="0.2">
      <c r="A220" s="71" t="s">
        <v>421</v>
      </c>
      <c r="B220" s="72">
        <f>B218-B219</f>
        <v>12210</v>
      </c>
      <c r="C220" s="72">
        <f>C218-C219</f>
        <v>1114</v>
      </c>
      <c r="D220" s="72">
        <f t="shared" si="6"/>
        <v>11096</v>
      </c>
      <c r="E220" s="73">
        <f>-E219</f>
        <v>0</v>
      </c>
      <c r="F220" s="73">
        <f>-F219</f>
        <v>0</v>
      </c>
      <c r="G220" s="74">
        <f t="shared" si="7"/>
        <v>11096</v>
      </c>
    </row>
    <row r="221" spans="1:7" x14ac:dyDescent="0.2">
      <c r="A221" s="75" t="s">
        <v>457</v>
      </c>
      <c r="B221" s="76">
        <v>8752</v>
      </c>
      <c r="C221" s="76">
        <v>1872</v>
      </c>
      <c r="D221" s="76">
        <f t="shared" si="6"/>
        <v>6880</v>
      </c>
      <c r="E221" s="77">
        <v>0</v>
      </c>
      <c r="F221" s="77">
        <v>0</v>
      </c>
      <c r="G221" s="78">
        <f t="shared" si="7"/>
        <v>6880</v>
      </c>
    </row>
    <row r="222" spans="1:7" x14ac:dyDescent="0.2">
      <c r="A222" s="71" t="s">
        <v>163</v>
      </c>
      <c r="B222" s="72">
        <v>1225</v>
      </c>
      <c r="C222" s="72">
        <v>9</v>
      </c>
      <c r="D222" s="72">
        <f t="shared" si="6"/>
        <v>1216</v>
      </c>
      <c r="E222" s="73">
        <v>0</v>
      </c>
      <c r="F222" s="73">
        <v>0</v>
      </c>
      <c r="G222" s="74">
        <f t="shared" si="7"/>
        <v>1216</v>
      </c>
    </row>
    <row r="223" spans="1:7" x14ac:dyDescent="0.2">
      <c r="A223" s="71" t="s">
        <v>421</v>
      </c>
      <c r="B223" s="72">
        <f>(B221-B222)</f>
        <v>7527</v>
      </c>
      <c r="C223" s="72">
        <f>(C221-C222)</f>
        <v>1863</v>
      </c>
      <c r="D223" s="72">
        <f t="shared" si="6"/>
        <v>5664</v>
      </c>
      <c r="E223" s="73">
        <f>-E222</f>
        <v>0</v>
      </c>
      <c r="F223" s="73">
        <f>-F222</f>
        <v>0</v>
      </c>
      <c r="G223" s="74">
        <f t="shared" si="7"/>
        <v>5664</v>
      </c>
    </row>
    <row r="224" spans="1:7" x14ac:dyDescent="0.2">
      <c r="A224" s="75" t="s">
        <v>458</v>
      </c>
      <c r="B224" s="76">
        <v>298265</v>
      </c>
      <c r="C224" s="76">
        <v>929</v>
      </c>
      <c r="D224" s="76">
        <f t="shared" si="6"/>
        <v>297336</v>
      </c>
      <c r="E224" s="77">
        <v>0</v>
      </c>
      <c r="F224" s="77">
        <v>0</v>
      </c>
      <c r="G224" s="78">
        <f t="shared" si="7"/>
        <v>297336</v>
      </c>
    </row>
    <row r="225" spans="1:7" x14ac:dyDescent="0.2">
      <c r="A225" s="71" t="s">
        <v>164</v>
      </c>
      <c r="B225" s="72">
        <v>1795</v>
      </c>
      <c r="C225" s="72">
        <v>0</v>
      </c>
      <c r="D225" s="72">
        <f t="shared" si="6"/>
        <v>1795</v>
      </c>
      <c r="E225" s="73">
        <v>0</v>
      </c>
      <c r="F225" s="73">
        <v>0</v>
      </c>
      <c r="G225" s="74">
        <f t="shared" si="7"/>
        <v>1795</v>
      </c>
    </row>
    <row r="226" spans="1:7" x14ac:dyDescent="0.2">
      <c r="A226" s="71" t="s">
        <v>165</v>
      </c>
      <c r="B226" s="72">
        <v>29358</v>
      </c>
      <c r="C226" s="72">
        <v>0</v>
      </c>
      <c r="D226" s="72">
        <f t="shared" si="6"/>
        <v>29358</v>
      </c>
      <c r="E226" s="73">
        <v>0</v>
      </c>
      <c r="F226" s="73">
        <v>0</v>
      </c>
      <c r="G226" s="74">
        <f t="shared" si="7"/>
        <v>29358</v>
      </c>
    </row>
    <row r="227" spans="1:7" x14ac:dyDescent="0.2">
      <c r="A227" s="71" t="s">
        <v>166</v>
      </c>
      <c r="B227" s="72">
        <v>18483</v>
      </c>
      <c r="C227" s="72">
        <v>0</v>
      </c>
      <c r="D227" s="72">
        <f t="shared" si="6"/>
        <v>18483</v>
      </c>
      <c r="E227" s="73">
        <v>6</v>
      </c>
      <c r="F227" s="73">
        <v>0</v>
      </c>
      <c r="G227" s="74">
        <f t="shared" si="7"/>
        <v>18489</v>
      </c>
    </row>
    <row r="228" spans="1:7" x14ac:dyDescent="0.2">
      <c r="A228" s="71" t="s">
        <v>167</v>
      </c>
      <c r="B228" s="72">
        <v>4086</v>
      </c>
      <c r="C228" s="72">
        <v>0</v>
      </c>
      <c r="D228" s="72">
        <f t="shared" si="6"/>
        <v>4086</v>
      </c>
      <c r="E228" s="73">
        <v>66</v>
      </c>
      <c r="F228" s="73">
        <v>0</v>
      </c>
      <c r="G228" s="74">
        <f t="shared" si="7"/>
        <v>4152</v>
      </c>
    </row>
    <row r="229" spans="1:7" x14ac:dyDescent="0.2">
      <c r="A229" s="71" t="s">
        <v>168</v>
      </c>
      <c r="B229" s="72">
        <v>8800</v>
      </c>
      <c r="C229" s="72">
        <v>0</v>
      </c>
      <c r="D229" s="72">
        <f t="shared" si="6"/>
        <v>8800</v>
      </c>
      <c r="E229" s="73">
        <v>0</v>
      </c>
      <c r="F229" s="73">
        <v>0</v>
      </c>
      <c r="G229" s="74">
        <f t="shared" si="7"/>
        <v>8800</v>
      </c>
    </row>
    <row r="230" spans="1:7" x14ac:dyDescent="0.2">
      <c r="A230" s="71" t="s">
        <v>169</v>
      </c>
      <c r="B230" s="72">
        <v>1100</v>
      </c>
      <c r="C230" s="72">
        <v>0</v>
      </c>
      <c r="D230" s="72">
        <f t="shared" si="6"/>
        <v>1100</v>
      </c>
      <c r="E230" s="73">
        <v>0</v>
      </c>
      <c r="F230" s="73">
        <v>0</v>
      </c>
      <c r="G230" s="74">
        <f t="shared" si="7"/>
        <v>1100</v>
      </c>
    </row>
    <row r="231" spans="1:7" x14ac:dyDescent="0.2">
      <c r="A231" s="71" t="s">
        <v>170</v>
      </c>
      <c r="B231" s="72">
        <v>13946</v>
      </c>
      <c r="C231" s="72">
        <v>0</v>
      </c>
      <c r="D231" s="72">
        <f t="shared" si="6"/>
        <v>13946</v>
      </c>
      <c r="E231" s="73">
        <v>0</v>
      </c>
      <c r="F231" s="73">
        <v>0</v>
      </c>
      <c r="G231" s="74">
        <f t="shared" si="7"/>
        <v>13946</v>
      </c>
    </row>
    <row r="232" spans="1:7" x14ac:dyDescent="0.2">
      <c r="A232" s="71" t="s">
        <v>171</v>
      </c>
      <c r="B232" s="72">
        <v>20251</v>
      </c>
      <c r="C232" s="72">
        <v>0</v>
      </c>
      <c r="D232" s="72">
        <f t="shared" si="6"/>
        <v>20251</v>
      </c>
      <c r="E232" s="73">
        <v>157</v>
      </c>
      <c r="F232" s="73">
        <v>0</v>
      </c>
      <c r="G232" s="74">
        <f t="shared" si="7"/>
        <v>20408</v>
      </c>
    </row>
    <row r="233" spans="1:7" x14ac:dyDescent="0.2">
      <c r="A233" s="71" t="s">
        <v>172</v>
      </c>
      <c r="B233" s="72">
        <v>5091</v>
      </c>
      <c r="C233" s="72">
        <v>0</v>
      </c>
      <c r="D233" s="72">
        <f t="shared" si="6"/>
        <v>5091</v>
      </c>
      <c r="E233" s="73">
        <v>0</v>
      </c>
      <c r="F233" s="73">
        <v>0</v>
      </c>
      <c r="G233" s="74">
        <f t="shared" si="7"/>
        <v>5091</v>
      </c>
    </row>
    <row r="234" spans="1:7" x14ac:dyDescent="0.2">
      <c r="A234" s="71" t="s">
        <v>173</v>
      </c>
      <c r="B234" s="72">
        <v>9485</v>
      </c>
      <c r="C234" s="72">
        <v>0</v>
      </c>
      <c r="D234" s="72">
        <f t="shared" si="6"/>
        <v>9485</v>
      </c>
      <c r="E234" s="73">
        <v>0</v>
      </c>
      <c r="F234" s="73">
        <v>0</v>
      </c>
      <c r="G234" s="74">
        <f t="shared" si="7"/>
        <v>9485</v>
      </c>
    </row>
    <row r="235" spans="1:7" x14ac:dyDescent="0.2">
      <c r="A235" s="71" t="s">
        <v>174</v>
      </c>
      <c r="B235" s="72">
        <v>1455</v>
      </c>
      <c r="C235" s="72">
        <v>0</v>
      </c>
      <c r="D235" s="72">
        <f t="shared" si="6"/>
        <v>1455</v>
      </c>
      <c r="E235" s="73">
        <v>0</v>
      </c>
      <c r="F235" s="73">
        <v>0</v>
      </c>
      <c r="G235" s="74">
        <f t="shared" si="7"/>
        <v>1455</v>
      </c>
    </row>
    <row r="236" spans="1:7" x14ac:dyDescent="0.2">
      <c r="A236" s="71" t="s">
        <v>175</v>
      </c>
      <c r="B236" s="72">
        <v>12557</v>
      </c>
      <c r="C236" s="72">
        <v>0</v>
      </c>
      <c r="D236" s="72">
        <f t="shared" si="6"/>
        <v>12557</v>
      </c>
      <c r="E236" s="73">
        <v>0</v>
      </c>
      <c r="F236" s="73">
        <v>0</v>
      </c>
      <c r="G236" s="74">
        <f t="shared" si="7"/>
        <v>12557</v>
      </c>
    </row>
    <row r="237" spans="1:7" x14ac:dyDescent="0.2">
      <c r="A237" s="71" t="s">
        <v>176</v>
      </c>
      <c r="B237" s="72">
        <v>14015</v>
      </c>
      <c r="C237" s="72">
        <v>0</v>
      </c>
      <c r="D237" s="72">
        <f t="shared" si="6"/>
        <v>14015</v>
      </c>
      <c r="E237" s="73">
        <v>0</v>
      </c>
      <c r="F237" s="73">
        <v>0</v>
      </c>
      <c r="G237" s="74">
        <f t="shared" si="7"/>
        <v>14015</v>
      </c>
    </row>
    <row r="238" spans="1:7" x14ac:dyDescent="0.2">
      <c r="A238" s="71" t="s">
        <v>177</v>
      </c>
      <c r="B238" s="72">
        <v>3456</v>
      </c>
      <c r="C238" s="72">
        <v>0</v>
      </c>
      <c r="D238" s="72">
        <f t="shared" si="6"/>
        <v>3456</v>
      </c>
      <c r="E238" s="73">
        <v>2</v>
      </c>
      <c r="F238" s="73">
        <v>0</v>
      </c>
      <c r="G238" s="74">
        <f t="shared" si="7"/>
        <v>3458</v>
      </c>
    </row>
    <row r="239" spans="1:7" x14ac:dyDescent="0.2">
      <c r="A239" s="71" t="s">
        <v>421</v>
      </c>
      <c r="B239" s="72">
        <f>B224-SUM(B225:B238)</f>
        <v>154387</v>
      </c>
      <c r="C239" s="72">
        <f>C224-SUM(C225:C238)</f>
        <v>929</v>
      </c>
      <c r="D239" s="72">
        <f t="shared" si="6"/>
        <v>153458</v>
      </c>
      <c r="E239" s="73">
        <f>-SUM(E225:E238)</f>
        <v>-231</v>
      </c>
      <c r="F239" s="73">
        <f>-SUM(F225:F238)</f>
        <v>0</v>
      </c>
      <c r="G239" s="74">
        <f t="shared" si="7"/>
        <v>153227</v>
      </c>
    </row>
    <row r="240" spans="1:7" x14ac:dyDescent="0.2">
      <c r="A240" s="75" t="s">
        <v>459</v>
      </c>
      <c r="B240" s="76">
        <v>625310</v>
      </c>
      <c r="C240" s="76">
        <v>290</v>
      </c>
      <c r="D240" s="76">
        <f t="shared" si="6"/>
        <v>625020</v>
      </c>
      <c r="E240" s="77">
        <v>0</v>
      </c>
      <c r="F240" s="77">
        <v>0</v>
      </c>
      <c r="G240" s="78">
        <f t="shared" si="7"/>
        <v>625020</v>
      </c>
    </row>
    <row r="241" spans="1:7" x14ac:dyDescent="0.2">
      <c r="A241" s="71" t="s">
        <v>371</v>
      </c>
      <c r="B241" s="72">
        <v>44307</v>
      </c>
      <c r="C241" s="72">
        <v>6</v>
      </c>
      <c r="D241" s="72">
        <f t="shared" si="6"/>
        <v>44301</v>
      </c>
      <c r="E241" s="73">
        <v>0</v>
      </c>
      <c r="F241" s="73">
        <v>0</v>
      </c>
      <c r="G241" s="74">
        <f t="shared" si="7"/>
        <v>44301</v>
      </c>
    </row>
    <row r="242" spans="1:7" x14ac:dyDescent="0.2">
      <c r="A242" s="71" t="s">
        <v>178</v>
      </c>
      <c r="B242" s="72">
        <v>156369</v>
      </c>
      <c r="C242" s="72">
        <v>29</v>
      </c>
      <c r="D242" s="72">
        <f t="shared" si="6"/>
        <v>156340</v>
      </c>
      <c r="E242" s="73">
        <v>0</v>
      </c>
      <c r="F242" s="73">
        <v>0</v>
      </c>
      <c r="G242" s="74">
        <f t="shared" si="7"/>
        <v>156340</v>
      </c>
    </row>
    <row r="243" spans="1:7" x14ac:dyDescent="0.2">
      <c r="A243" s="71" t="s">
        <v>385</v>
      </c>
      <c r="B243" s="72">
        <v>63662</v>
      </c>
      <c r="C243" s="72">
        <v>76</v>
      </c>
      <c r="D243" s="72">
        <f t="shared" si="6"/>
        <v>63586</v>
      </c>
      <c r="E243" s="73">
        <v>0</v>
      </c>
      <c r="F243" s="73">
        <v>0</v>
      </c>
      <c r="G243" s="74">
        <f t="shared" si="7"/>
        <v>63586</v>
      </c>
    </row>
    <row r="244" spans="1:7" x14ac:dyDescent="0.2">
      <c r="A244" s="71" t="s">
        <v>386</v>
      </c>
      <c r="B244" s="72">
        <v>6262</v>
      </c>
      <c r="C244" s="72">
        <v>0</v>
      </c>
      <c r="D244" s="72">
        <f t="shared" si="6"/>
        <v>6262</v>
      </c>
      <c r="E244" s="73">
        <v>0</v>
      </c>
      <c r="F244" s="73">
        <v>0</v>
      </c>
      <c r="G244" s="74">
        <f t="shared" si="7"/>
        <v>6262</v>
      </c>
    </row>
    <row r="245" spans="1:7" x14ac:dyDescent="0.2">
      <c r="A245" s="71" t="s">
        <v>179</v>
      </c>
      <c r="B245" s="72">
        <v>6470</v>
      </c>
      <c r="C245" s="72">
        <v>0</v>
      </c>
      <c r="D245" s="72">
        <f t="shared" si="6"/>
        <v>6470</v>
      </c>
      <c r="E245" s="73">
        <v>0</v>
      </c>
      <c r="F245" s="73">
        <v>0</v>
      </c>
      <c r="G245" s="74">
        <f t="shared" si="7"/>
        <v>6470</v>
      </c>
    </row>
    <row r="246" spans="1:7" x14ac:dyDescent="0.2">
      <c r="A246" s="71" t="s">
        <v>421</v>
      </c>
      <c r="B246" s="72">
        <f>B240-SUM(B241:B245)</f>
        <v>348240</v>
      </c>
      <c r="C246" s="72">
        <f>C240-SUM(C241:C245)</f>
        <v>179</v>
      </c>
      <c r="D246" s="72">
        <f t="shared" si="6"/>
        <v>348061</v>
      </c>
      <c r="E246" s="73">
        <f>-SUM(E241:E245)</f>
        <v>0</v>
      </c>
      <c r="F246" s="73">
        <f>-SUM(F241:F245)</f>
        <v>0</v>
      </c>
      <c r="G246" s="74">
        <f t="shared" si="7"/>
        <v>348061</v>
      </c>
    </row>
    <row r="247" spans="1:7" x14ac:dyDescent="0.2">
      <c r="A247" s="75" t="s">
        <v>460</v>
      </c>
      <c r="B247" s="76">
        <v>276278</v>
      </c>
      <c r="C247" s="76">
        <v>1596</v>
      </c>
      <c r="D247" s="76">
        <f t="shared" si="6"/>
        <v>274682</v>
      </c>
      <c r="E247" s="77">
        <v>0</v>
      </c>
      <c r="F247" s="77">
        <v>0</v>
      </c>
      <c r="G247" s="78">
        <f t="shared" si="7"/>
        <v>274682</v>
      </c>
    </row>
    <row r="248" spans="1:7" x14ac:dyDescent="0.2">
      <c r="A248" s="71" t="s">
        <v>180</v>
      </c>
      <c r="B248" s="72">
        <v>182482</v>
      </c>
      <c r="C248" s="72">
        <v>1528</v>
      </c>
      <c r="D248" s="72">
        <f t="shared" si="6"/>
        <v>180954</v>
      </c>
      <c r="E248" s="73">
        <v>0</v>
      </c>
      <c r="F248" s="73">
        <v>0</v>
      </c>
      <c r="G248" s="74">
        <f t="shared" si="7"/>
        <v>180954</v>
      </c>
    </row>
    <row r="249" spans="1:7" x14ac:dyDescent="0.2">
      <c r="A249" s="71" t="s">
        <v>421</v>
      </c>
      <c r="B249" s="72">
        <f>(B247-B248)</f>
        <v>93796</v>
      </c>
      <c r="C249" s="72">
        <f>(C247-C248)</f>
        <v>68</v>
      </c>
      <c r="D249" s="72">
        <f t="shared" si="6"/>
        <v>93728</v>
      </c>
      <c r="E249" s="73">
        <f>-E248</f>
        <v>0</v>
      </c>
      <c r="F249" s="73">
        <f>-F248</f>
        <v>0</v>
      </c>
      <c r="G249" s="74">
        <f t="shared" si="7"/>
        <v>93728</v>
      </c>
    </row>
    <row r="250" spans="1:7" x14ac:dyDescent="0.2">
      <c r="A250" s="75" t="s">
        <v>461</v>
      </c>
      <c r="B250" s="76">
        <v>40767</v>
      </c>
      <c r="C250" s="76">
        <v>222</v>
      </c>
      <c r="D250" s="76">
        <f t="shared" si="6"/>
        <v>40545</v>
      </c>
      <c r="E250" s="77">
        <v>0</v>
      </c>
      <c r="F250" s="77">
        <v>0</v>
      </c>
      <c r="G250" s="78">
        <f t="shared" si="7"/>
        <v>40545</v>
      </c>
    </row>
    <row r="251" spans="1:7" x14ac:dyDescent="0.2">
      <c r="A251" s="71" t="s">
        <v>181</v>
      </c>
      <c r="B251" s="72">
        <v>1100</v>
      </c>
      <c r="C251" s="72">
        <v>0</v>
      </c>
      <c r="D251" s="72">
        <f t="shared" si="6"/>
        <v>1100</v>
      </c>
      <c r="E251" s="73">
        <v>0</v>
      </c>
      <c r="F251" s="73">
        <v>0</v>
      </c>
      <c r="G251" s="74">
        <f t="shared" si="7"/>
        <v>1100</v>
      </c>
    </row>
    <row r="252" spans="1:7" x14ac:dyDescent="0.2">
      <c r="A252" s="71" t="s">
        <v>182</v>
      </c>
      <c r="B252" s="72">
        <v>707</v>
      </c>
      <c r="C252" s="72">
        <v>0</v>
      </c>
      <c r="D252" s="72">
        <f t="shared" si="6"/>
        <v>707</v>
      </c>
      <c r="E252" s="73">
        <v>0</v>
      </c>
      <c r="F252" s="73">
        <v>0</v>
      </c>
      <c r="G252" s="74">
        <f t="shared" si="7"/>
        <v>707</v>
      </c>
    </row>
    <row r="253" spans="1:7" x14ac:dyDescent="0.2">
      <c r="A253" s="71" t="s">
        <v>183</v>
      </c>
      <c r="B253" s="72">
        <v>2256</v>
      </c>
      <c r="C253" s="72">
        <v>0</v>
      </c>
      <c r="D253" s="72">
        <f t="shared" si="6"/>
        <v>2256</v>
      </c>
      <c r="E253" s="73">
        <v>0</v>
      </c>
      <c r="F253" s="73">
        <v>0</v>
      </c>
      <c r="G253" s="74">
        <f t="shared" si="7"/>
        <v>2256</v>
      </c>
    </row>
    <row r="254" spans="1:7" x14ac:dyDescent="0.2">
      <c r="A254" s="71" t="s">
        <v>122</v>
      </c>
      <c r="B254" s="72">
        <v>484</v>
      </c>
      <c r="C254" s="72">
        <v>0</v>
      </c>
      <c r="D254" s="72">
        <f t="shared" si="6"/>
        <v>484</v>
      </c>
      <c r="E254" s="73">
        <v>0</v>
      </c>
      <c r="F254" s="73">
        <v>0</v>
      </c>
      <c r="G254" s="74">
        <f t="shared" si="7"/>
        <v>484</v>
      </c>
    </row>
    <row r="255" spans="1:7" x14ac:dyDescent="0.2">
      <c r="A255" s="71" t="s">
        <v>184</v>
      </c>
      <c r="B255" s="72">
        <v>1328</v>
      </c>
      <c r="C255" s="72">
        <v>0</v>
      </c>
      <c r="D255" s="72">
        <f t="shared" si="6"/>
        <v>1328</v>
      </c>
      <c r="E255" s="73">
        <v>0</v>
      </c>
      <c r="F255" s="73">
        <v>0</v>
      </c>
      <c r="G255" s="74">
        <f t="shared" si="7"/>
        <v>1328</v>
      </c>
    </row>
    <row r="256" spans="1:7" x14ac:dyDescent="0.2">
      <c r="A256" s="71" t="s">
        <v>185</v>
      </c>
      <c r="B256" s="72">
        <v>134</v>
      </c>
      <c r="C256" s="72">
        <v>0</v>
      </c>
      <c r="D256" s="72">
        <f t="shared" si="6"/>
        <v>134</v>
      </c>
      <c r="E256" s="73">
        <v>0</v>
      </c>
      <c r="F256" s="73">
        <v>0</v>
      </c>
      <c r="G256" s="74">
        <f t="shared" si="7"/>
        <v>134</v>
      </c>
    </row>
    <row r="257" spans="1:7" x14ac:dyDescent="0.2">
      <c r="A257" s="71" t="s">
        <v>186</v>
      </c>
      <c r="B257" s="72">
        <v>2765</v>
      </c>
      <c r="C257" s="72">
        <v>0</v>
      </c>
      <c r="D257" s="72">
        <f t="shared" si="6"/>
        <v>2765</v>
      </c>
      <c r="E257" s="73">
        <v>0</v>
      </c>
      <c r="F257" s="73">
        <v>0</v>
      </c>
      <c r="G257" s="74">
        <f t="shared" si="7"/>
        <v>2765</v>
      </c>
    </row>
    <row r="258" spans="1:7" x14ac:dyDescent="0.2">
      <c r="A258" s="71" t="s">
        <v>187</v>
      </c>
      <c r="B258" s="72">
        <v>494</v>
      </c>
      <c r="C258" s="72">
        <v>0</v>
      </c>
      <c r="D258" s="72">
        <f t="shared" si="6"/>
        <v>494</v>
      </c>
      <c r="E258" s="73">
        <v>0</v>
      </c>
      <c r="F258" s="73">
        <v>0</v>
      </c>
      <c r="G258" s="74">
        <f t="shared" si="7"/>
        <v>494</v>
      </c>
    </row>
    <row r="259" spans="1:7" x14ac:dyDescent="0.2">
      <c r="A259" s="71" t="s">
        <v>421</v>
      </c>
      <c r="B259" s="72">
        <f>B250-SUM(B251:B258)</f>
        <v>31499</v>
      </c>
      <c r="C259" s="72">
        <f>C250-SUM(C251:C258)</f>
        <v>222</v>
      </c>
      <c r="D259" s="72">
        <f t="shared" si="6"/>
        <v>31277</v>
      </c>
      <c r="E259" s="73">
        <f>-SUM(E251:E258)</f>
        <v>0</v>
      </c>
      <c r="F259" s="73">
        <f>-SUM(F251:F258)</f>
        <v>0</v>
      </c>
      <c r="G259" s="74">
        <f t="shared" si="7"/>
        <v>31277</v>
      </c>
    </row>
    <row r="260" spans="1:7" x14ac:dyDescent="0.2">
      <c r="A260" s="75" t="s">
        <v>462</v>
      </c>
      <c r="B260" s="76">
        <v>8370</v>
      </c>
      <c r="C260" s="76">
        <v>1555</v>
      </c>
      <c r="D260" s="76">
        <f t="shared" si="6"/>
        <v>6815</v>
      </c>
      <c r="E260" s="77">
        <v>0</v>
      </c>
      <c r="F260" s="77">
        <v>0</v>
      </c>
      <c r="G260" s="78">
        <f t="shared" si="7"/>
        <v>6815</v>
      </c>
    </row>
    <row r="261" spans="1:7" x14ac:dyDescent="0.2">
      <c r="A261" s="71" t="s">
        <v>188</v>
      </c>
      <c r="B261" s="72">
        <v>1000</v>
      </c>
      <c r="C261" s="72">
        <v>48</v>
      </c>
      <c r="D261" s="72">
        <f t="shared" si="6"/>
        <v>952</v>
      </c>
      <c r="E261" s="73">
        <v>0</v>
      </c>
      <c r="F261" s="73">
        <v>0</v>
      </c>
      <c r="G261" s="74">
        <f t="shared" si="7"/>
        <v>952</v>
      </c>
    </row>
    <row r="262" spans="1:7" x14ac:dyDescent="0.2">
      <c r="A262" s="71" t="s">
        <v>421</v>
      </c>
      <c r="B262" s="72">
        <f>(B260-B261)</f>
        <v>7370</v>
      </c>
      <c r="C262" s="72">
        <f>(C260-C261)</f>
        <v>1507</v>
      </c>
      <c r="D262" s="72">
        <f t="shared" si="6"/>
        <v>5863</v>
      </c>
      <c r="E262" s="73">
        <f>-E261</f>
        <v>0</v>
      </c>
      <c r="F262" s="73">
        <f>-F261</f>
        <v>0</v>
      </c>
      <c r="G262" s="74">
        <f t="shared" si="7"/>
        <v>5863</v>
      </c>
    </row>
    <row r="263" spans="1:7" x14ac:dyDescent="0.2">
      <c r="A263" s="75" t="s">
        <v>463</v>
      </c>
      <c r="B263" s="76">
        <v>19298</v>
      </c>
      <c r="C263" s="76">
        <v>1729</v>
      </c>
      <c r="D263" s="76">
        <f t="shared" si="6"/>
        <v>17569</v>
      </c>
      <c r="E263" s="77">
        <v>0</v>
      </c>
      <c r="F263" s="77">
        <v>0</v>
      </c>
      <c r="G263" s="78">
        <f t="shared" si="7"/>
        <v>17569</v>
      </c>
    </row>
    <row r="264" spans="1:7" x14ac:dyDescent="0.2">
      <c r="A264" s="71" t="s">
        <v>189</v>
      </c>
      <c r="B264" s="72">
        <v>830</v>
      </c>
      <c r="C264" s="72">
        <v>0</v>
      </c>
      <c r="D264" s="72">
        <f t="shared" si="6"/>
        <v>830</v>
      </c>
      <c r="E264" s="73">
        <v>0</v>
      </c>
      <c r="F264" s="73">
        <v>0</v>
      </c>
      <c r="G264" s="74">
        <f t="shared" si="7"/>
        <v>830</v>
      </c>
    </row>
    <row r="265" spans="1:7" x14ac:dyDescent="0.2">
      <c r="A265" s="71" t="s">
        <v>190</v>
      </c>
      <c r="B265" s="72">
        <v>340</v>
      </c>
      <c r="C265" s="72">
        <v>0</v>
      </c>
      <c r="D265" s="72">
        <f t="shared" ref="D265:D328" si="8">(B265-C265)</f>
        <v>340</v>
      </c>
      <c r="E265" s="73">
        <v>0</v>
      </c>
      <c r="F265" s="73">
        <v>0</v>
      </c>
      <c r="G265" s="74">
        <f t="shared" si="7"/>
        <v>340</v>
      </c>
    </row>
    <row r="266" spans="1:7" x14ac:dyDescent="0.2">
      <c r="A266" s="71" t="s">
        <v>191</v>
      </c>
      <c r="B266" s="72">
        <v>2872</v>
      </c>
      <c r="C266" s="72">
        <v>0</v>
      </c>
      <c r="D266" s="72">
        <f t="shared" si="8"/>
        <v>2872</v>
      </c>
      <c r="E266" s="73">
        <v>0</v>
      </c>
      <c r="F266" s="73">
        <v>0</v>
      </c>
      <c r="G266" s="74">
        <f t="shared" ref="G266:G330" si="9">SUM(D266:F266)</f>
        <v>2872</v>
      </c>
    </row>
    <row r="267" spans="1:7" x14ac:dyDescent="0.2">
      <c r="A267" s="71" t="s">
        <v>421</v>
      </c>
      <c r="B267" s="72">
        <f>B263-SUM(B264:B266)</f>
        <v>15256</v>
      </c>
      <c r="C267" s="72">
        <f>C263-SUM(C264:C266)</f>
        <v>1729</v>
      </c>
      <c r="D267" s="72">
        <f t="shared" si="8"/>
        <v>13527</v>
      </c>
      <c r="E267" s="73">
        <f>-SUM(E264:E266)</f>
        <v>0</v>
      </c>
      <c r="F267" s="73">
        <f>-SUM(F264:F266)</f>
        <v>0</v>
      </c>
      <c r="G267" s="74">
        <f t="shared" si="9"/>
        <v>13527</v>
      </c>
    </row>
    <row r="268" spans="1:7" x14ac:dyDescent="0.2">
      <c r="A268" s="75" t="s">
        <v>464</v>
      </c>
      <c r="B268" s="76">
        <v>325905</v>
      </c>
      <c r="C268" s="76">
        <v>201</v>
      </c>
      <c r="D268" s="76">
        <f t="shared" si="8"/>
        <v>325704</v>
      </c>
      <c r="E268" s="77">
        <v>0</v>
      </c>
      <c r="F268" s="77">
        <v>0</v>
      </c>
      <c r="G268" s="78">
        <f t="shared" si="9"/>
        <v>325704</v>
      </c>
    </row>
    <row r="269" spans="1:7" x14ac:dyDescent="0.2">
      <c r="A269" s="71" t="s">
        <v>192</v>
      </c>
      <c r="B269" s="72">
        <v>1505</v>
      </c>
      <c r="C269" s="72">
        <v>0</v>
      </c>
      <c r="D269" s="72">
        <f t="shared" si="8"/>
        <v>1505</v>
      </c>
      <c r="E269" s="73">
        <v>0</v>
      </c>
      <c r="F269" s="73">
        <v>0</v>
      </c>
      <c r="G269" s="74">
        <f t="shared" si="9"/>
        <v>1505</v>
      </c>
    </row>
    <row r="270" spans="1:7" x14ac:dyDescent="0.2">
      <c r="A270" s="71" t="s">
        <v>193</v>
      </c>
      <c r="B270" s="72">
        <v>49724</v>
      </c>
      <c r="C270" s="72">
        <v>36</v>
      </c>
      <c r="D270" s="72">
        <f t="shared" si="8"/>
        <v>49688</v>
      </c>
      <c r="E270" s="73">
        <v>0</v>
      </c>
      <c r="F270" s="73">
        <v>0</v>
      </c>
      <c r="G270" s="74">
        <f t="shared" si="9"/>
        <v>49688</v>
      </c>
    </row>
    <row r="271" spans="1:7" x14ac:dyDescent="0.2">
      <c r="A271" s="71" t="s">
        <v>194</v>
      </c>
      <c r="B271" s="72">
        <v>1177</v>
      </c>
      <c r="C271" s="72">
        <v>0</v>
      </c>
      <c r="D271" s="72">
        <f t="shared" si="8"/>
        <v>1177</v>
      </c>
      <c r="E271" s="73">
        <v>0</v>
      </c>
      <c r="F271" s="73">
        <v>0</v>
      </c>
      <c r="G271" s="74">
        <f t="shared" si="9"/>
        <v>1177</v>
      </c>
    </row>
    <row r="272" spans="1:7" x14ac:dyDescent="0.2">
      <c r="A272" s="71" t="s">
        <v>195</v>
      </c>
      <c r="B272" s="72">
        <v>3840</v>
      </c>
      <c r="C272" s="72">
        <v>0</v>
      </c>
      <c r="D272" s="72">
        <f t="shared" si="8"/>
        <v>3840</v>
      </c>
      <c r="E272" s="73">
        <v>0</v>
      </c>
      <c r="F272" s="73">
        <v>0</v>
      </c>
      <c r="G272" s="74">
        <f t="shared" si="9"/>
        <v>3840</v>
      </c>
    </row>
    <row r="273" spans="1:7" x14ac:dyDescent="0.2">
      <c r="A273" s="71" t="s">
        <v>196</v>
      </c>
      <c r="B273" s="72">
        <v>2395</v>
      </c>
      <c r="C273" s="72">
        <v>0</v>
      </c>
      <c r="D273" s="72">
        <f t="shared" si="8"/>
        <v>2395</v>
      </c>
      <c r="E273" s="73">
        <v>0</v>
      </c>
      <c r="F273" s="73">
        <v>0</v>
      </c>
      <c r="G273" s="74">
        <f t="shared" si="9"/>
        <v>2395</v>
      </c>
    </row>
    <row r="274" spans="1:7" x14ac:dyDescent="0.2">
      <c r="A274" s="71" t="s">
        <v>197</v>
      </c>
      <c r="B274" s="72">
        <v>12708</v>
      </c>
      <c r="C274" s="72">
        <v>48</v>
      </c>
      <c r="D274" s="72">
        <f t="shared" si="8"/>
        <v>12660</v>
      </c>
      <c r="E274" s="73">
        <v>2</v>
      </c>
      <c r="F274" s="73">
        <v>0</v>
      </c>
      <c r="G274" s="74">
        <f t="shared" si="9"/>
        <v>12662</v>
      </c>
    </row>
    <row r="275" spans="1:7" x14ac:dyDescent="0.2">
      <c r="A275" s="71" t="s">
        <v>421</v>
      </c>
      <c r="B275" s="72">
        <f>B268-SUM(B269:B274)</f>
        <v>254556</v>
      </c>
      <c r="C275" s="72">
        <f>C268-SUM(C269:C274)</f>
        <v>117</v>
      </c>
      <c r="D275" s="72">
        <f t="shared" si="8"/>
        <v>254439</v>
      </c>
      <c r="E275" s="73">
        <f>-SUM(E269:E274)</f>
        <v>-2</v>
      </c>
      <c r="F275" s="73">
        <f>-SUM(F269:F274)</f>
        <v>0</v>
      </c>
      <c r="G275" s="74">
        <f t="shared" si="9"/>
        <v>254437</v>
      </c>
    </row>
    <row r="276" spans="1:7" x14ac:dyDescent="0.2">
      <c r="A276" s="75" t="s">
        <v>465</v>
      </c>
      <c r="B276" s="76">
        <v>331745</v>
      </c>
      <c r="C276" s="76">
        <v>4524</v>
      </c>
      <c r="D276" s="76">
        <f t="shared" si="8"/>
        <v>327221</v>
      </c>
      <c r="E276" s="77">
        <v>0</v>
      </c>
      <c r="F276" s="77">
        <v>0</v>
      </c>
      <c r="G276" s="78">
        <f t="shared" si="9"/>
        <v>327221</v>
      </c>
    </row>
    <row r="277" spans="1:7" x14ac:dyDescent="0.2">
      <c r="A277" s="71" t="s">
        <v>198</v>
      </c>
      <c r="B277" s="72">
        <v>4561</v>
      </c>
      <c r="C277" s="72">
        <v>5</v>
      </c>
      <c r="D277" s="72">
        <f t="shared" si="8"/>
        <v>4556</v>
      </c>
      <c r="E277" s="73">
        <v>4</v>
      </c>
      <c r="F277" s="73">
        <v>0</v>
      </c>
      <c r="G277" s="74">
        <f t="shared" si="9"/>
        <v>4560</v>
      </c>
    </row>
    <row r="278" spans="1:7" x14ac:dyDescent="0.2">
      <c r="A278" s="71" t="s">
        <v>199</v>
      </c>
      <c r="B278" s="72">
        <v>1737</v>
      </c>
      <c r="C278" s="72">
        <v>0</v>
      </c>
      <c r="D278" s="72">
        <f t="shared" si="8"/>
        <v>1737</v>
      </c>
      <c r="E278" s="73">
        <v>0</v>
      </c>
      <c r="F278" s="73">
        <v>0</v>
      </c>
      <c r="G278" s="74">
        <f t="shared" si="9"/>
        <v>1737</v>
      </c>
    </row>
    <row r="279" spans="1:7" x14ac:dyDescent="0.2">
      <c r="A279" s="71" t="s">
        <v>200</v>
      </c>
      <c r="B279" s="72">
        <v>452</v>
      </c>
      <c r="C279" s="72">
        <v>0</v>
      </c>
      <c r="D279" s="72">
        <f t="shared" si="8"/>
        <v>452</v>
      </c>
      <c r="E279" s="73">
        <v>0</v>
      </c>
      <c r="F279" s="73">
        <v>0</v>
      </c>
      <c r="G279" s="74">
        <f t="shared" si="9"/>
        <v>452</v>
      </c>
    </row>
    <row r="280" spans="1:7" x14ac:dyDescent="0.2">
      <c r="A280" s="71" t="s">
        <v>201</v>
      </c>
      <c r="B280" s="72">
        <v>56545</v>
      </c>
      <c r="C280" s="72">
        <v>186</v>
      </c>
      <c r="D280" s="72">
        <f t="shared" si="8"/>
        <v>56359</v>
      </c>
      <c r="E280" s="73">
        <v>0</v>
      </c>
      <c r="F280" s="73">
        <v>0</v>
      </c>
      <c r="G280" s="74">
        <f t="shared" si="9"/>
        <v>56359</v>
      </c>
    </row>
    <row r="281" spans="1:7" x14ac:dyDescent="0.2">
      <c r="A281" s="71" t="s">
        <v>202</v>
      </c>
      <c r="B281" s="72">
        <v>511</v>
      </c>
      <c r="C281" s="72">
        <v>0</v>
      </c>
      <c r="D281" s="72">
        <f t="shared" si="8"/>
        <v>511</v>
      </c>
      <c r="E281" s="73">
        <v>0</v>
      </c>
      <c r="F281" s="73">
        <v>0</v>
      </c>
      <c r="G281" s="74">
        <f t="shared" si="9"/>
        <v>511</v>
      </c>
    </row>
    <row r="282" spans="1:7" x14ac:dyDescent="0.2">
      <c r="A282" s="71" t="s">
        <v>421</v>
      </c>
      <c r="B282" s="72">
        <f>B276-SUM(B277:B281)</f>
        <v>267939</v>
      </c>
      <c r="C282" s="72">
        <f>C276-SUM(C277:C281)</f>
        <v>4333</v>
      </c>
      <c r="D282" s="72">
        <f t="shared" si="8"/>
        <v>263606</v>
      </c>
      <c r="E282" s="73">
        <f>-SUM(E277:E281)</f>
        <v>-4</v>
      </c>
      <c r="F282" s="73">
        <f>-SUM(F277:F281)</f>
        <v>0</v>
      </c>
      <c r="G282" s="74">
        <f t="shared" si="9"/>
        <v>263602</v>
      </c>
    </row>
    <row r="283" spans="1:7" x14ac:dyDescent="0.2">
      <c r="A283" s="75" t="s">
        <v>466</v>
      </c>
      <c r="B283" s="76">
        <v>146689</v>
      </c>
      <c r="C283" s="76">
        <v>1725</v>
      </c>
      <c r="D283" s="76">
        <f t="shared" si="8"/>
        <v>144964</v>
      </c>
      <c r="E283" s="77">
        <v>0</v>
      </c>
      <c r="F283" s="77">
        <v>0</v>
      </c>
      <c r="G283" s="78">
        <f t="shared" si="9"/>
        <v>144964</v>
      </c>
    </row>
    <row r="284" spans="1:7" x14ac:dyDescent="0.2">
      <c r="A284" s="71" t="s">
        <v>203</v>
      </c>
      <c r="B284" s="72">
        <v>815</v>
      </c>
      <c r="C284" s="72">
        <v>0</v>
      </c>
      <c r="D284" s="72">
        <f t="shared" si="8"/>
        <v>815</v>
      </c>
      <c r="E284" s="73">
        <v>0</v>
      </c>
      <c r="F284" s="73">
        <v>0</v>
      </c>
      <c r="G284" s="74">
        <f t="shared" si="9"/>
        <v>815</v>
      </c>
    </row>
    <row r="285" spans="1:7" x14ac:dyDescent="0.2">
      <c r="A285" s="71" t="s">
        <v>204</v>
      </c>
      <c r="B285" s="72">
        <v>320</v>
      </c>
      <c r="C285" s="72">
        <v>0</v>
      </c>
      <c r="D285" s="72">
        <f t="shared" si="8"/>
        <v>320</v>
      </c>
      <c r="E285" s="73">
        <v>0</v>
      </c>
      <c r="F285" s="73">
        <v>0</v>
      </c>
      <c r="G285" s="74">
        <f t="shared" si="9"/>
        <v>320</v>
      </c>
    </row>
    <row r="286" spans="1:7" x14ac:dyDescent="0.2">
      <c r="A286" s="71" t="s">
        <v>449</v>
      </c>
      <c r="B286" s="72">
        <v>2002</v>
      </c>
      <c r="C286" s="72">
        <v>0</v>
      </c>
      <c r="D286" s="72">
        <f t="shared" si="8"/>
        <v>2002</v>
      </c>
      <c r="E286" s="73">
        <v>0</v>
      </c>
      <c r="F286" s="73">
        <v>0</v>
      </c>
      <c r="G286" s="74">
        <f t="shared" si="9"/>
        <v>2002</v>
      </c>
    </row>
    <row r="287" spans="1:7" x14ac:dyDescent="0.2">
      <c r="A287" s="71" t="s">
        <v>205</v>
      </c>
      <c r="B287" s="72">
        <v>15636</v>
      </c>
      <c r="C287" s="72">
        <v>23</v>
      </c>
      <c r="D287" s="72">
        <f t="shared" si="8"/>
        <v>15613</v>
      </c>
      <c r="E287" s="73">
        <v>0</v>
      </c>
      <c r="F287" s="73">
        <v>0</v>
      </c>
      <c r="G287" s="74">
        <f t="shared" si="9"/>
        <v>15613</v>
      </c>
    </row>
    <row r="288" spans="1:7" x14ac:dyDescent="0.2">
      <c r="A288" s="71" t="s">
        <v>421</v>
      </c>
      <c r="B288" s="72">
        <f>B283-SUM(B284:B287)</f>
        <v>127916</v>
      </c>
      <c r="C288" s="72">
        <f>C283-SUM(C284:C287)</f>
        <v>1702</v>
      </c>
      <c r="D288" s="72">
        <f t="shared" si="8"/>
        <v>126214</v>
      </c>
      <c r="E288" s="73">
        <f>-SUM(E284:E287)</f>
        <v>0</v>
      </c>
      <c r="F288" s="73">
        <f>-SUM(F284:F287)</f>
        <v>0</v>
      </c>
      <c r="G288" s="74">
        <f t="shared" si="9"/>
        <v>126214</v>
      </c>
    </row>
    <row r="289" spans="1:7" x14ac:dyDescent="0.2">
      <c r="A289" s="75" t="s">
        <v>467</v>
      </c>
      <c r="B289" s="76">
        <v>2516515</v>
      </c>
      <c r="C289" s="76">
        <v>9335</v>
      </c>
      <c r="D289" s="76">
        <f t="shared" si="8"/>
        <v>2507180</v>
      </c>
      <c r="E289" s="77">
        <v>0</v>
      </c>
      <c r="F289" s="77">
        <v>0</v>
      </c>
      <c r="G289" s="78">
        <f t="shared" si="9"/>
        <v>2507180</v>
      </c>
    </row>
    <row r="290" spans="1:7" x14ac:dyDescent="0.2">
      <c r="A290" s="71" t="s">
        <v>367</v>
      </c>
      <c r="B290" s="72">
        <v>35723</v>
      </c>
      <c r="C290" s="72">
        <v>0</v>
      </c>
      <c r="D290" s="72">
        <f t="shared" si="8"/>
        <v>35723</v>
      </c>
      <c r="E290" s="73">
        <v>0</v>
      </c>
      <c r="F290" s="73">
        <v>0</v>
      </c>
      <c r="G290" s="74">
        <f t="shared" si="9"/>
        <v>35723</v>
      </c>
    </row>
    <row r="291" spans="1:7" x14ac:dyDescent="0.2">
      <c r="A291" s="71" t="s">
        <v>73</v>
      </c>
      <c r="B291" s="72">
        <v>2502</v>
      </c>
      <c r="C291" s="72">
        <v>0</v>
      </c>
      <c r="D291" s="72">
        <f t="shared" si="8"/>
        <v>2502</v>
      </c>
      <c r="E291" s="73">
        <v>0</v>
      </c>
      <c r="F291" s="73">
        <v>0</v>
      </c>
      <c r="G291" s="74">
        <f t="shared" si="9"/>
        <v>2502</v>
      </c>
    </row>
    <row r="292" spans="1:7" x14ac:dyDescent="0.2">
      <c r="A292" s="71" t="s">
        <v>74</v>
      </c>
      <c r="B292" s="72">
        <v>5634</v>
      </c>
      <c r="C292" s="72">
        <v>0</v>
      </c>
      <c r="D292" s="72">
        <f t="shared" si="8"/>
        <v>5634</v>
      </c>
      <c r="E292" s="73">
        <v>0</v>
      </c>
      <c r="F292" s="73">
        <v>0</v>
      </c>
      <c r="G292" s="74">
        <f t="shared" si="9"/>
        <v>5634</v>
      </c>
    </row>
    <row r="293" spans="1:7" x14ac:dyDescent="0.2">
      <c r="A293" s="71" t="s">
        <v>75</v>
      </c>
      <c r="B293" s="72">
        <v>3072</v>
      </c>
      <c r="C293" s="72">
        <v>0</v>
      </c>
      <c r="D293" s="72">
        <f t="shared" si="8"/>
        <v>3072</v>
      </c>
      <c r="E293" s="73">
        <v>0</v>
      </c>
      <c r="F293" s="73">
        <v>0</v>
      </c>
      <c r="G293" s="74">
        <f t="shared" si="9"/>
        <v>3072</v>
      </c>
    </row>
    <row r="294" spans="1:7" x14ac:dyDescent="0.2">
      <c r="A294" s="71" t="s">
        <v>76</v>
      </c>
      <c r="B294" s="72">
        <v>47031</v>
      </c>
      <c r="C294" s="72">
        <v>0</v>
      </c>
      <c r="D294" s="72">
        <f t="shared" si="8"/>
        <v>47031</v>
      </c>
      <c r="E294" s="73">
        <v>0</v>
      </c>
      <c r="F294" s="73">
        <v>0</v>
      </c>
      <c r="G294" s="74">
        <f t="shared" si="9"/>
        <v>47031</v>
      </c>
    </row>
    <row r="295" spans="1:7" x14ac:dyDescent="0.2">
      <c r="A295" s="71" t="s">
        <v>534</v>
      </c>
      <c r="B295" s="72">
        <v>40644</v>
      </c>
      <c r="C295" s="72">
        <v>0</v>
      </c>
      <c r="D295" s="72">
        <f>(B295-C295)</f>
        <v>40644</v>
      </c>
      <c r="E295" s="73">
        <v>0</v>
      </c>
      <c r="F295" s="73">
        <v>0</v>
      </c>
      <c r="G295" s="74">
        <f>SUM(D295:F295)</f>
        <v>40644</v>
      </c>
    </row>
    <row r="296" spans="1:7" x14ac:dyDescent="0.2">
      <c r="A296" s="71" t="s">
        <v>492</v>
      </c>
      <c r="B296" s="72">
        <v>46516</v>
      </c>
      <c r="C296" s="72">
        <v>0</v>
      </c>
      <c r="D296" s="72">
        <f t="shared" si="8"/>
        <v>46516</v>
      </c>
      <c r="E296" s="73">
        <v>0</v>
      </c>
      <c r="F296" s="73">
        <v>0</v>
      </c>
      <c r="G296" s="74">
        <f t="shared" si="9"/>
        <v>46516</v>
      </c>
    </row>
    <row r="297" spans="1:7" x14ac:dyDescent="0.2">
      <c r="A297" s="71" t="s">
        <v>77</v>
      </c>
      <c r="B297" s="72">
        <v>2341</v>
      </c>
      <c r="C297" s="72">
        <v>0</v>
      </c>
      <c r="D297" s="72">
        <f t="shared" si="8"/>
        <v>2341</v>
      </c>
      <c r="E297" s="73">
        <v>0</v>
      </c>
      <c r="F297" s="73">
        <v>0</v>
      </c>
      <c r="G297" s="74">
        <f t="shared" si="9"/>
        <v>2341</v>
      </c>
    </row>
    <row r="298" spans="1:7" x14ac:dyDescent="0.2">
      <c r="A298" s="71" t="s">
        <v>78</v>
      </c>
      <c r="B298" s="72">
        <v>11704</v>
      </c>
      <c r="C298" s="72">
        <v>0</v>
      </c>
      <c r="D298" s="72">
        <f t="shared" si="8"/>
        <v>11704</v>
      </c>
      <c r="E298" s="73">
        <v>0</v>
      </c>
      <c r="F298" s="73">
        <v>0</v>
      </c>
      <c r="G298" s="74">
        <f t="shared" si="9"/>
        <v>11704</v>
      </c>
    </row>
    <row r="299" spans="1:7" x14ac:dyDescent="0.2">
      <c r="A299" s="71" t="s">
        <v>79</v>
      </c>
      <c r="B299" s="72">
        <v>922</v>
      </c>
      <c r="C299" s="72">
        <v>0</v>
      </c>
      <c r="D299" s="72">
        <f t="shared" si="8"/>
        <v>922</v>
      </c>
      <c r="E299" s="73">
        <v>0</v>
      </c>
      <c r="F299" s="73">
        <v>0</v>
      </c>
      <c r="G299" s="74">
        <f t="shared" si="9"/>
        <v>922</v>
      </c>
    </row>
    <row r="300" spans="1:7" x14ac:dyDescent="0.2">
      <c r="A300" s="71" t="s">
        <v>80</v>
      </c>
      <c r="B300" s="72">
        <v>226545</v>
      </c>
      <c r="C300" s="72">
        <v>0</v>
      </c>
      <c r="D300" s="72">
        <f t="shared" si="8"/>
        <v>226545</v>
      </c>
      <c r="E300" s="73">
        <v>0</v>
      </c>
      <c r="F300" s="73">
        <v>0</v>
      </c>
      <c r="G300" s="74">
        <f t="shared" si="9"/>
        <v>226545</v>
      </c>
    </row>
    <row r="301" spans="1:7" x14ac:dyDescent="0.2">
      <c r="A301" s="71" t="s">
        <v>81</v>
      </c>
      <c r="B301" s="72">
        <v>21794</v>
      </c>
      <c r="C301" s="72">
        <v>0</v>
      </c>
      <c r="D301" s="72">
        <f t="shared" si="8"/>
        <v>21794</v>
      </c>
      <c r="E301" s="73">
        <v>0</v>
      </c>
      <c r="F301" s="73">
        <v>0</v>
      </c>
      <c r="G301" s="74">
        <f t="shared" si="9"/>
        <v>21794</v>
      </c>
    </row>
    <row r="302" spans="1:7" x14ac:dyDescent="0.2">
      <c r="A302" s="71" t="s">
        <v>82</v>
      </c>
      <c r="B302" s="72">
        <v>61503</v>
      </c>
      <c r="C302" s="72">
        <v>18</v>
      </c>
      <c r="D302" s="72">
        <f t="shared" si="8"/>
        <v>61485</v>
      </c>
      <c r="E302" s="73">
        <v>0</v>
      </c>
      <c r="F302" s="73">
        <v>0</v>
      </c>
      <c r="G302" s="74">
        <f t="shared" si="9"/>
        <v>61485</v>
      </c>
    </row>
    <row r="303" spans="1:7" x14ac:dyDescent="0.2">
      <c r="A303" s="71" t="s">
        <v>83</v>
      </c>
      <c r="B303" s="72">
        <v>89</v>
      </c>
      <c r="C303" s="72">
        <v>0</v>
      </c>
      <c r="D303" s="72">
        <f t="shared" si="8"/>
        <v>89</v>
      </c>
      <c r="E303" s="73">
        <v>0</v>
      </c>
      <c r="F303" s="73">
        <v>0</v>
      </c>
      <c r="G303" s="74">
        <f t="shared" si="9"/>
        <v>89</v>
      </c>
    </row>
    <row r="304" spans="1:7" x14ac:dyDescent="0.2">
      <c r="A304" s="71" t="s">
        <v>84</v>
      </c>
      <c r="B304" s="72">
        <v>18</v>
      </c>
      <c r="C304" s="72">
        <v>0</v>
      </c>
      <c r="D304" s="72">
        <f t="shared" si="8"/>
        <v>18</v>
      </c>
      <c r="E304" s="73">
        <v>0</v>
      </c>
      <c r="F304" s="73">
        <v>0</v>
      </c>
      <c r="G304" s="74">
        <f t="shared" si="9"/>
        <v>18</v>
      </c>
    </row>
    <row r="305" spans="1:7" x14ac:dyDescent="0.2">
      <c r="A305" s="71" t="s">
        <v>366</v>
      </c>
      <c r="B305" s="72">
        <v>12363</v>
      </c>
      <c r="C305" s="72">
        <v>0</v>
      </c>
      <c r="D305" s="72">
        <f t="shared" si="8"/>
        <v>12363</v>
      </c>
      <c r="E305" s="73">
        <v>0</v>
      </c>
      <c r="F305" s="73">
        <v>0</v>
      </c>
      <c r="G305" s="74">
        <f t="shared" si="9"/>
        <v>12363</v>
      </c>
    </row>
    <row r="306" spans="1:7" x14ac:dyDescent="0.2">
      <c r="A306" s="71" t="s">
        <v>85</v>
      </c>
      <c r="B306" s="72">
        <v>834</v>
      </c>
      <c r="C306" s="72">
        <v>0</v>
      </c>
      <c r="D306" s="72">
        <f t="shared" si="8"/>
        <v>834</v>
      </c>
      <c r="E306" s="73">
        <v>0</v>
      </c>
      <c r="F306" s="73">
        <v>0</v>
      </c>
      <c r="G306" s="74">
        <f t="shared" si="9"/>
        <v>834</v>
      </c>
    </row>
    <row r="307" spans="1:7" x14ac:dyDescent="0.2">
      <c r="A307" s="71" t="s">
        <v>86</v>
      </c>
      <c r="B307" s="72">
        <v>406385</v>
      </c>
      <c r="C307" s="72">
        <v>2243</v>
      </c>
      <c r="D307" s="72">
        <f t="shared" si="8"/>
        <v>404142</v>
      </c>
      <c r="E307" s="73">
        <v>0</v>
      </c>
      <c r="F307" s="73">
        <v>0</v>
      </c>
      <c r="G307" s="74">
        <f t="shared" si="9"/>
        <v>404142</v>
      </c>
    </row>
    <row r="308" spans="1:7" x14ac:dyDescent="0.2">
      <c r="A308" s="71" t="s">
        <v>87</v>
      </c>
      <c r="B308" s="72">
        <v>88349</v>
      </c>
      <c r="C308" s="72">
        <v>0</v>
      </c>
      <c r="D308" s="72">
        <f t="shared" si="8"/>
        <v>88349</v>
      </c>
      <c r="E308" s="73">
        <v>0</v>
      </c>
      <c r="F308" s="73">
        <v>0</v>
      </c>
      <c r="G308" s="74">
        <f t="shared" si="9"/>
        <v>88349</v>
      </c>
    </row>
    <row r="309" spans="1:7" x14ac:dyDescent="0.2">
      <c r="A309" s="71" t="s">
        <v>493</v>
      </c>
      <c r="B309" s="72">
        <v>107091</v>
      </c>
      <c r="C309" s="72">
        <v>0</v>
      </c>
      <c r="D309" s="72">
        <f t="shared" si="8"/>
        <v>107091</v>
      </c>
      <c r="E309" s="73">
        <v>0</v>
      </c>
      <c r="F309" s="73">
        <v>0</v>
      </c>
      <c r="G309" s="74">
        <f t="shared" si="9"/>
        <v>107091</v>
      </c>
    </row>
    <row r="310" spans="1:7" x14ac:dyDescent="0.2">
      <c r="A310" s="71" t="s">
        <v>387</v>
      </c>
      <c r="B310" s="72">
        <v>29369</v>
      </c>
      <c r="C310" s="72">
        <v>12</v>
      </c>
      <c r="D310" s="72">
        <f t="shared" si="8"/>
        <v>29357</v>
      </c>
      <c r="E310" s="73">
        <v>0</v>
      </c>
      <c r="F310" s="73">
        <v>0</v>
      </c>
      <c r="G310" s="74">
        <f t="shared" si="9"/>
        <v>29357</v>
      </c>
    </row>
    <row r="311" spans="1:7" x14ac:dyDescent="0.2">
      <c r="A311" s="71" t="s">
        <v>88</v>
      </c>
      <c r="B311" s="72">
        <v>10608</v>
      </c>
      <c r="C311" s="72">
        <v>0</v>
      </c>
      <c r="D311" s="72">
        <f t="shared" si="8"/>
        <v>10608</v>
      </c>
      <c r="E311" s="73">
        <v>0</v>
      </c>
      <c r="F311" s="73">
        <v>0</v>
      </c>
      <c r="G311" s="74">
        <f t="shared" si="9"/>
        <v>10608</v>
      </c>
    </row>
    <row r="312" spans="1:7" x14ac:dyDescent="0.2">
      <c r="A312" s="71" t="s">
        <v>89</v>
      </c>
      <c r="B312" s="72">
        <v>13844</v>
      </c>
      <c r="C312" s="72">
        <v>0</v>
      </c>
      <c r="D312" s="72">
        <f t="shared" si="8"/>
        <v>13844</v>
      </c>
      <c r="E312" s="73">
        <v>0</v>
      </c>
      <c r="F312" s="73">
        <v>0</v>
      </c>
      <c r="G312" s="74">
        <f t="shared" si="9"/>
        <v>13844</v>
      </c>
    </row>
    <row r="313" spans="1:7" x14ac:dyDescent="0.2">
      <c r="A313" s="71" t="s">
        <v>90</v>
      </c>
      <c r="B313" s="72">
        <v>7349</v>
      </c>
      <c r="C313" s="72">
        <v>0</v>
      </c>
      <c r="D313" s="72">
        <f t="shared" si="8"/>
        <v>7349</v>
      </c>
      <c r="E313" s="73">
        <v>0</v>
      </c>
      <c r="F313" s="73">
        <v>0</v>
      </c>
      <c r="G313" s="74">
        <f t="shared" si="9"/>
        <v>7349</v>
      </c>
    </row>
    <row r="314" spans="1:7" x14ac:dyDescent="0.2">
      <c r="A314" s="71" t="s">
        <v>91</v>
      </c>
      <c r="B314" s="72">
        <v>58806</v>
      </c>
      <c r="C314" s="72">
        <v>0</v>
      </c>
      <c r="D314" s="72">
        <f t="shared" si="8"/>
        <v>58806</v>
      </c>
      <c r="E314" s="73">
        <v>0</v>
      </c>
      <c r="F314" s="73">
        <v>0</v>
      </c>
      <c r="G314" s="74">
        <f t="shared" si="9"/>
        <v>58806</v>
      </c>
    </row>
    <row r="315" spans="1:7" x14ac:dyDescent="0.2">
      <c r="A315" s="71" t="s">
        <v>92</v>
      </c>
      <c r="B315" s="72">
        <v>41680</v>
      </c>
      <c r="C315" s="72">
        <v>0</v>
      </c>
      <c r="D315" s="72">
        <f t="shared" si="8"/>
        <v>41680</v>
      </c>
      <c r="E315" s="73">
        <v>0</v>
      </c>
      <c r="F315" s="73">
        <v>0</v>
      </c>
      <c r="G315" s="74">
        <f t="shared" si="9"/>
        <v>41680</v>
      </c>
    </row>
    <row r="316" spans="1:7" x14ac:dyDescent="0.2">
      <c r="A316" s="71" t="s">
        <v>93</v>
      </c>
      <c r="B316" s="72">
        <v>15403</v>
      </c>
      <c r="C316" s="72">
        <v>0</v>
      </c>
      <c r="D316" s="72">
        <f t="shared" si="8"/>
        <v>15403</v>
      </c>
      <c r="E316" s="73">
        <v>0</v>
      </c>
      <c r="F316" s="73">
        <v>0</v>
      </c>
      <c r="G316" s="74">
        <f t="shared" si="9"/>
        <v>15403</v>
      </c>
    </row>
    <row r="317" spans="1:7" x14ac:dyDescent="0.2">
      <c r="A317" s="71" t="s">
        <v>494</v>
      </c>
      <c r="B317" s="72">
        <v>23477</v>
      </c>
      <c r="C317" s="72">
        <v>0</v>
      </c>
      <c r="D317" s="72">
        <f t="shared" si="8"/>
        <v>23477</v>
      </c>
      <c r="E317" s="73">
        <v>0</v>
      </c>
      <c r="F317" s="73">
        <v>0</v>
      </c>
      <c r="G317" s="74">
        <f t="shared" si="9"/>
        <v>23477</v>
      </c>
    </row>
    <row r="318" spans="1:7" x14ac:dyDescent="0.2">
      <c r="A318" s="71" t="s">
        <v>365</v>
      </c>
      <c r="B318" s="72">
        <v>18255</v>
      </c>
      <c r="C318" s="72">
        <v>0</v>
      </c>
      <c r="D318" s="72">
        <f t="shared" si="8"/>
        <v>18255</v>
      </c>
      <c r="E318" s="73">
        <v>0</v>
      </c>
      <c r="F318" s="73">
        <v>0</v>
      </c>
      <c r="G318" s="74">
        <f t="shared" si="9"/>
        <v>18255</v>
      </c>
    </row>
    <row r="319" spans="1:7" x14ac:dyDescent="0.2">
      <c r="A319" s="71" t="s">
        <v>94</v>
      </c>
      <c r="B319" s="72">
        <v>12363</v>
      </c>
      <c r="C319" s="72">
        <v>0</v>
      </c>
      <c r="D319" s="72">
        <f t="shared" si="8"/>
        <v>12363</v>
      </c>
      <c r="E319" s="73">
        <v>0</v>
      </c>
      <c r="F319" s="73">
        <v>0</v>
      </c>
      <c r="G319" s="74">
        <f t="shared" si="9"/>
        <v>12363</v>
      </c>
    </row>
    <row r="320" spans="1:7" x14ac:dyDescent="0.2">
      <c r="A320" s="71" t="s">
        <v>95</v>
      </c>
      <c r="B320" s="72">
        <v>21007</v>
      </c>
      <c r="C320" s="72">
        <v>0</v>
      </c>
      <c r="D320" s="72">
        <f t="shared" si="8"/>
        <v>21007</v>
      </c>
      <c r="E320" s="73">
        <v>0</v>
      </c>
      <c r="F320" s="73">
        <v>0</v>
      </c>
      <c r="G320" s="74">
        <f t="shared" si="9"/>
        <v>21007</v>
      </c>
    </row>
    <row r="321" spans="1:7" x14ac:dyDescent="0.2">
      <c r="A321" s="71" t="s">
        <v>96</v>
      </c>
      <c r="B321" s="72">
        <v>5749</v>
      </c>
      <c r="C321" s="72">
        <v>0</v>
      </c>
      <c r="D321" s="72">
        <f t="shared" si="8"/>
        <v>5749</v>
      </c>
      <c r="E321" s="73">
        <v>0</v>
      </c>
      <c r="F321" s="73">
        <v>0</v>
      </c>
      <c r="G321" s="74">
        <f t="shared" si="9"/>
        <v>5749</v>
      </c>
    </row>
    <row r="322" spans="1:7" x14ac:dyDescent="0.2">
      <c r="A322" s="71" t="s">
        <v>97</v>
      </c>
      <c r="B322" s="72">
        <v>19963</v>
      </c>
      <c r="C322" s="72">
        <v>0</v>
      </c>
      <c r="D322" s="72">
        <f t="shared" si="8"/>
        <v>19963</v>
      </c>
      <c r="E322" s="73">
        <v>0</v>
      </c>
      <c r="F322" s="73">
        <v>0</v>
      </c>
      <c r="G322" s="74">
        <f t="shared" si="9"/>
        <v>19963</v>
      </c>
    </row>
    <row r="323" spans="1:7" x14ac:dyDescent="0.2">
      <c r="A323" s="71" t="s">
        <v>98</v>
      </c>
      <c r="B323" s="72">
        <v>2390</v>
      </c>
      <c r="C323" s="72">
        <v>0</v>
      </c>
      <c r="D323" s="72">
        <f t="shared" si="8"/>
        <v>2390</v>
      </c>
      <c r="E323" s="73">
        <v>0</v>
      </c>
      <c r="F323" s="73">
        <v>0</v>
      </c>
      <c r="G323" s="74">
        <f t="shared" si="9"/>
        <v>2390</v>
      </c>
    </row>
    <row r="324" spans="1:7" x14ac:dyDescent="0.2">
      <c r="A324" s="71" t="s">
        <v>99</v>
      </c>
      <c r="B324" s="72">
        <v>5988</v>
      </c>
      <c r="C324" s="72">
        <v>0</v>
      </c>
      <c r="D324" s="72">
        <f t="shared" si="8"/>
        <v>5988</v>
      </c>
      <c r="E324" s="73">
        <v>0</v>
      </c>
      <c r="F324" s="73">
        <v>0</v>
      </c>
      <c r="G324" s="74">
        <f t="shared" si="9"/>
        <v>5988</v>
      </c>
    </row>
    <row r="325" spans="1:7" x14ac:dyDescent="0.2">
      <c r="A325" s="71" t="s">
        <v>421</v>
      </c>
      <c r="B325" s="72">
        <f>B289-SUM(B290:B324)</f>
        <v>1109204</v>
      </c>
      <c r="C325" s="72">
        <f>C289-SUM(C290:C324)</f>
        <v>7062</v>
      </c>
      <c r="D325" s="72">
        <f t="shared" si="8"/>
        <v>1102142</v>
      </c>
      <c r="E325" s="73">
        <f>-SUM(E290:E324)</f>
        <v>0</v>
      </c>
      <c r="F325" s="73">
        <f>-SUM(F290:F324)</f>
        <v>0</v>
      </c>
      <c r="G325" s="74">
        <f t="shared" si="9"/>
        <v>1102142</v>
      </c>
    </row>
    <row r="326" spans="1:7" x14ac:dyDescent="0.2">
      <c r="A326" s="75" t="s">
        <v>468</v>
      </c>
      <c r="B326" s="76">
        <v>72670</v>
      </c>
      <c r="C326" s="76">
        <v>68</v>
      </c>
      <c r="D326" s="76">
        <f t="shared" si="8"/>
        <v>72602</v>
      </c>
      <c r="E326" s="77">
        <v>0</v>
      </c>
      <c r="F326" s="77">
        <v>0</v>
      </c>
      <c r="G326" s="78">
        <f t="shared" si="9"/>
        <v>72602</v>
      </c>
    </row>
    <row r="327" spans="1:7" x14ac:dyDescent="0.2">
      <c r="A327" s="71" t="s">
        <v>206</v>
      </c>
      <c r="B327" s="72">
        <v>6147</v>
      </c>
      <c r="C327" s="72">
        <v>0</v>
      </c>
      <c r="D327" s="72">
        <f t="shared" si="8"/>
        <v>6147</v>
      </c>
      <c r="E327" s="73">
        <v>0</v>
      </c>
      <c r="F327" s="73">
        <v>0</v>
      </c>
      <c r="G327" s="74">
        <f t="shared" si="9"/>
        <v>6147</v>
      </c>
    </row>
    <row r="328" spans="1:7" x14ac:dyDescent="0.2">
      <c r="A328" s="71" t="s">
        <v>207</v>
      </c>
      <c r="B328" s="72">
        <v>796</v>
      </c>
      <c r="C328" s="72">
        <v>0</v>
      </c>
      <c r="D328" s="72">
        <f t="shared" si="8"/>
        <v>796</v>
      </c>
      <c r="E328" s="73">
        <v>0</v>
      </c>
      <c r="F328" s="73">
        <v>0</v>
      </c>
      <c r="G328" s="74">
        <f t="shared" si="9"/>
        <v>796</v>
      </c>
    </row>
    <row r="329" spans="1:7" x14ac:dyDescent="0.2">
      <c r="A329" s="71" t="s">
        <v>208</v>
      </c>
      <c r="B329" s="72">
        <v>24626</v>
      </c>
      <c r="C329" s="72">
        <v>5</v>
      </c>
      <c r="D329" s="72">
        <f t="shared" ref="D329:D349" si="10">(B329-C329)</f>
        <v>24621</v>
      </c>
      <c r="E329" s="73">
        <v>0</v>
      </c>
      <c r="F329" s="73">
        <v>0</v>
      </c>
      <c r="G329" s="74">
        <f t="shared" si="9"/>
        <v>24621</v>
      </c>
    </row>
    <row r="330" spans="1:7" x14ac:dyDescent="0.2">
      <c r="A330" s="71" t="s">
        <v>209</v>
      </c>
      <c r="B330" s="72">
        <v>182</v>
      </c>
      <c r="C330" s="72">
        <v>0</v>
      </c>
      <c r="D330" s="72">
        <f t="shared" si="10"/>
        <v>182</v>
      </c>
      <c r="E330" s="73">
        <v>0</v>
      </c>
      <c r="F330" s="73">
        <v>0</v>
      </c>
      <c r="G330" s="74">
        <f t="shared" si="9"/>
        <v>182</v>
      </c>
    </row>
    <row r="331" spans="1:7" x14ac:dyDescent="0.2">
      <c r="A331" s="71" t="s">
        <v>369</v>
      </c>
      <c r="B331" s="72">
        <v>8316</v>
      </c>
      <c r="C331" s="72">
        <v>0</v>
      </c>
      <c r="D331" s="72">
        <f t="shared" si="10"/>
        <v>8316</v>
      </c>
      <c r="E331" s="73">
        <v>0</v>
      </c>
      <c r="F331" s="73">
        <v>0</v>
      </c>
      <c r="G331" s="74">
        <f t="shared" ref="G331:G395" si="11">SUM(D331:F331)</f>
        <v>8316</v>
      </c>
    </row>
    <row r="332" spans="1:7" x14ac:dyDescent="0.2">
      <c r="A332" s="71" t="s">
        <v>421</v>
      </c>
      <c r="B332" s="72">
        <f>B326-SUM(B327:B331)</f>
        <v>32603</v>
      </c>
      <c r="C332" s="72">
        <f>C326-SUM(C327:C331)</f>
        <v>63</v>
      </c>
      <c r="D332" s="72">
        <f t="shared" si="10"/>
        <v>32540</v>
      </c>
      <c r="E332" s="73">
        <f>-SUM(E327:E331)</f>
        <v>0</v>
      </c>
      <c r="F332" s="73">
        <f>-SUM(F327:F331)</f>
        <v>0</v>
      </c>
      <c r="G332" s="74">
        <f t="shared" si="11"/>
        <v>32540</v>
      </c>
    </row>
    <row r="333" spans="1:7" x14ac:dyDescent="0.2">
      <c r="A333" s="75" t="s">
        <v>469</v>
      </c>
      <c r="B333" s="76">
        <v>73684</v>
      </c>
      <c r="C333" s="76">
        <v>104</v>
      </c>
      <c r="D333" s="76">
        <f t="shared" si="10"/>
        <v>73580</v>
      </c>
      <c r="E333" s="77">
        <v>0</v>
      </c>
      <c r="F333" s="77">
        <v>0</v>
      </c>
      <c r="G333" s="78">
        <f t="shared" si="11"/>
        <v>73580</v>
      </c>
    </row>
    <row r="334" spans="1:7" x14ac:dyDescent="0.2">
      <c r="A334" s="71" t="s">
        <v>210</v>
      </c>
      <c r="B334" s="72">
        <v>1125</v>
      </c>
      <c r="C334" s="72">
        <v>0</v>
      </c>
      <c r="D334" s="72">
        <f t="shared" si="10"/>
        <v>1125</v>
      </c>
      <c r="E334" s="73">
        <v>0</v>
      </c>
      <c r="F334" s="73">
        <v>0</v>
      </c>
      <c r="G334" s="74">
        <f t="shared" si="11"/>
        <v>1125</v>
      </c>
    </row>
    <row r="335" spans="1:7" x14ac:dyDescent="0.2">
      <c r="A335" s="71" t="s">
        <v>211</v>
      </c>
      <c r="B335" s="72">
        <v>11510</v>
      </c>
      <c r="C335" s="72">
        <v>46</v>
      </c>
      <c r="D335" s="72">
        <f t="shared" si="10"/>
        <v>11464</v>
      </c>
      <c r="E335" s="73">
        <v>0</v>
      </c>
      <c r="F335" s="73">
        <v>0</v>
      </c>
      <c r="G335" s="74">
        <f t="shared" si="11"/>
        <v>11464</v>
      </c>
    </row>
    <row r="336" spans="1:7" x14ac:dyDescent="0.2">
      <c r="A336" s="71" t="s">
        <v>212</v>
      </c>
      <c r="B336" s="72">
        <v>3095</v>
      </c>
      <c r="C336" s="72">
        <v>0</v>
      </c>
      <c r="D336" s="72">
        <f t="shared" si="10"/>
        <v>3095</v>
      </c>
      <c r="E336" s="73">
        <v>0</v>
      </c>
      <c r="F336" s="73">
        <v>0</v>
      </c>
      <c r="G336" s="74">
        <f t="shared" si="11"/>
        <v>3095</v>
      </c>
    </row>
    <row r="337" spans="1:7" x14ac:dyDescent="0.2">
      <c r="A337" s="71" t="s">
        <v>421</v>
      </c>
      <c r="B337" s="72">
        <f>B333-SUM(B334:B336)</f>
        <v>57954</v>
      </c>
      <c r="C337" s="72">
        <f>C333-SUM(C334:C336)</f>
        <v>58</v>
      </c>
      <c r="D337" s="72">
        <f t="shared" si="10"/>
        <v>57896</v>
      </c>
      <c r="E337" s="73">
        <f>-SUM(E334:E336)</f>
        <v>0</v>
      </c>
      <c r="F337" s="73">
        <f>-SUM(F334:F336)</f>
        <v>0</v>
      </c>
      <c r="G337" s="74">
        <f t="shared" si="11"/>
        <v>57896</v>
      </c>
    </row>
    <row r="338" spans="1:7" x14ac:dyDescent="0.2">
      <c r="A338" s="75" t="s">
        <v>470</v>
      </c>
      <c r="B338" s="76">
        <v>181679</v>
      </c>
      <c r="C338" s="76">
        <v>1399</v>
      </c>
      <c r="D338" s="76">
        <f t="shared" si="10"/>
        <v>180280</v>
      </c>
      <c r="E338" s="77">
        <v>0</v>
      </c>
      <c r="F338" s="77">
        <v>0</v>
      </c>
      <c r="G338" s="78">
        <f t="shared" si="11"/>
        <v>180280</v>
      </c>
    </row>
    <row r="339" spans="1:7" x14ac:dyDescent="0.2">
      <c r="A339" s="71" t="s">
        <v>213</v>
      </c>
      <c r="B339" s="72">
        <v>384</v>
      </c>
      <c r="C339" s="72">
        <v>0</v>
      </c>
      <c r="D339" s="72">
        <f t="shared" si="10"/>
        <v>384</v>
      </c>
      <c r="E339" s="73">
        <v>0</v>
      </c>
      <c r="F339" s="73">
        <v>0</v>
      </c>
      <c r="G339" s="74">
        <f t="shared" si="11"/>
        <v>384</v>
      </c>
    </row>
    <row r="340" spans="1:7" x14ac:dyDescent="0.2">
      <c r="A340" s="71" t="s">
        <v>214</v>
      </c>
      <c r="B340" s="72">
        <v>21474</v>
      </c>
      <c r="C340" s="72">
        <v>0</v>
      </c>
      <c r="D340" s="72">
        <f t="shared" si="10"/>
        <v>21474</v>
      </c>
      <c r="E340" s="73">
        <v>0</v>
      </c>
      <c r="F340" s="73">
        <v>0</v>
      </c>
      <c r="G340" s="74">
        <f t="shared" si="11"/>
        <v>21474</v>
      </c>
    </row>
    <row r="341" spans="1:7" x14ac:dyDescent="0.2">
      <c r="A341" s="71" t="s">
        <v>215</v>
      </c>
      <c r="B341" s="72">
        <v>12319</v>
      </c>
      <c r="C341" s="72">
        <v>0</v>
      </c>
      <c r="D341" s="72">
        <f t="shared" si="10"/>
        <v>12319</v>
      </c>
      <c r="E341" s="73">
        <v>0</v>
      </c>
      <c r="F341" s="73">
        <v>0</v>
      </c>
      <c r="G341" s="74">
        <f t="shared" si="11"/>
        <v>12319</v>
      </c>
    </row>
    <row r="342" spans="1:7" x14ac:dyDescent="0.2">
      <c r="A342" s="71" t="s">
        <v>388</v>
      </c>
      <c r="B342" s="72">
        <v>19534</v>
      </c>
      <c r="C342" s="72">
        <v>0</v>
      </c>
      <c r="D342" s="72">
        <f t="shared" si="10"/>
        <v>19534</v>
      </c>
      <c r="E342" s="73">
        <v>0</v>
      </c>
      <c r="F342" s="73">
        <v>0</v>
      </c>
      <c r="G342" s="74">
        <f t="shared" si="11"/>
        <v>19534</v>
      </c>
    </row>
    <row r="343" spans="1:7" x14ac:dyDescent="0.2">
      <c r="A343" s="71" t="s">
        <v>216</v>
      </c>
      <c r="B343" s="72">
        <v>527</v>
      </c>
      <c r="C343" s="72">
        <v>0</v>
      </c>
      <c r="D343" s="72">
        <f t="shared" si="10"/>
        <v>527</v>
      </c>
      <c r="E343" s="73">
        <v>0</v>
      </c>
      <c r="F343" s="73">
        <v>0</v>
      </c>
      <c r="G343" s="74">
        <f t="shared" si="11"/>
        <v>527</v>
      </c>
    </row>
    <row r="344" spans="1:7" x14ac:dyDescent="0.2">
      <c r="A344" s="71" t="s">
        <v>217</v>
      </c>
      <c r="B344" s="72">
        <v>3844</v>
      </c>
      <c r="C344" s="72">
        <v>0</v>
      </c>
      <c r="D344" s="72">
        <f t="shared" si="10"/>
        <v>3844</v>
      </c>
      <c r="E344" s="73">
        <v>0</v>
      </c>
      <c r="F344" s="73">
        <v>0</v>
      </c>
      <c r="G344" s="74">
        <f t="shared" si="11"/>
        <v>3844</v>
      </c>
    </row>
    <row r="345" spans="1:7" x14ac:dyDescent="0.2">
      <c r="A345" s="71" t="s">
        <v>218</v>
      </c>
      <c r="B345" s="72">
        <v>12834</v>
      </c>
      <c r="C345" s="72">
        <v>0</v>
      </c>
      <c r="D345" s="72">
        <f t="shared" si="10"/>
        <v>12834</v>
      </c>
      <c r="E345" s="73">
        <v>0</v>
      </c>
      <c r="F345" s="73">
        <v>0</v>
      </c>
      <c r="G345" s="74">
        <f t="shared" si="11"/>
        <v>12834</v>
      </c>
    </row>
    <row r="346" spans="1:7" x14ac:dyDescent="0.2">
      <c r="A346" s="71" t="s">
        <v>219</v>
      </c>
      <c r="B346" s="72">
        <v>720</v>
      </c>
      <c r="C346" s="72">
        <v>0</v>
      </c>
      <c r="D346" s="72">
        <f t="shared" si="10"/>
        <v>720</v>
      </c>
      <c r="E346" s="73">
        <v>0</v>
      </c>
      <c r="F346" s="73">
        <v>0</v>
      </c>
      <c r="G346" s="74">
        <f t="shared" si="11"/>
        <v>720</v>
      </c>
    </row>
    <row r="347" spans="1:7" x14ac:dyDescent="0.2">
      <c r="A347" s="71" t="s">
        <v>220</v>
      </c>
      <c r="B347" s="72">
        <v>5061</v>
      </c>
      <c r="C347" s="72">
        <v>0</v>
      </c>
      <c r="D347" s="72">
        <f t="shared" si="10"/>
        <v>5061</v>
      </c>
      <c r="E347" s="73">
        <v>0</v>
      </c>
      <c r="F347" s="73">
        <v>0</v>
      </c>
      <c r="G347" s="74">
        <f t="shared" si="11"/>
        <v>5061</v>
      </c>
    </row>
    <row r="348" spans="1:7" x14ac:dyDescent="0.2">
      <c r="A348" s="71" t="s">
        <v>421</v>
      </c>
      <c r="B348" s="72">
        <f>B338-SUM(B339:B347)</f>
        <v>104982</v>
      </c>
      <c r="C348" s="72">
        <f>C338-SUM(C339:C347)</f>
        <v>1399</v>
      </c>
      <c r="D348" s="72">
        <f t="shared" si="10"/>
        <v>103583</v>
      </c>
      <c r="E348" s="73">
        <f>-SUM(E339:E347)</f>
        <v>0</v>
      </c>
      <c r="F348" s="73">
        <f>-SUM(F339:F347)</f>
        <v>0</v>
      </c>
      <c r="G348" s="74">
        <f t="shared" si="11"/>
        <v>103583</v>
      </c>
    </row>
    <row r="349" spans="1:7" x14ac:dyDescent="0.2">
      <c r="A349" s="75" t="s">
        <v>471</v>
      </c>
      <c r="B349" s="76">
        <v>39870</v>
      </c>
      <c r="C349" s="76">
        <v>1875</v>
      </c>
      <c r="D349" s="76">
        <f t="shared" si="10"/>
        <v>37995</v>
      </c>
      <c r="E349" s="77">
        <v>0</v>
      </c>
      <c r="F349" s="77">
        <v>0</v>
      </c>
      <c r="G349" s="78">
        <f t="shared" si="11"/>
        <v>37995</v>
      </c>
    </row>
    <row r="350" spans="1:7" x14ac:dyDescent="0.2">
      <c r="A350" s="71" t="s">
        <v>221</v>
      </c>
      <c r="B350" s="72">
        <v>5581</v>
      </c>
      <c r="C350" s="72">
        <v>0</v>
      </c>
      <c r="D350" s="72">
        <f>(B350-C350)</f>
        <v>5581</v>
      </c>
      <c r="E350" s="73">
        <v>0</v>
      </c>
      <c r="F350" s="73">
        <v>0</v>
      </c>
      <c r="G350" s="74">
        <f t="shared" si="11"/>
        <v>5581</v>
      </c>
    </row>
    <row r="351" spans="1:7" x14ac:dyDescent="0.2">
      <c r="A351" s="71" t="s">
        <v>421</v>
      </c>
      <c r="B351" s="72">
        <f>(B349-B350)</f>
        <v>34289</v>
      </c>
      <c r="C351" s="72">
        <f>(C349-C350)</f>
        <v>1875</v>
      </c>
      <c r="D351" s="72">
        <f>(B351-C351)</f>
        <v>32414</v>
      </c>
      <c r="E351" s="73">
        <f>-E350</f>
        <v>0</v>
      </c>
      <c r="F351" s="73">
        <f>-F350</f>
        <v>0</v>
      </c>
      <c r="G351" s="74">
        <f t="shared" si="11"/>
        <v>32414</v>
      </c>
    </row>
    <row r="352" spans="1:7" x14ac:dyDescent="0.2">
      <c r="A352" s="75" t="s">
        <v>472</v>
      </c>
      <c r="B352" s="76">
        <v>1157342</v>
      </c>
      <c r="C352" s="76">
        <v>2490</v>
      </c>
      <c r="D352" s="76">
        <f t="shared" ref="D352:D416" si="12">(B352-C352)</f>
        <v>1154852</v>
      </c>
      <c r="E352" s="77">
        <v>0</v>
      </c>
      <c r="F352" s="77">
        <v>0</v>
      </c>
      <c r="G352" s="78">
        <f t="shared" si="11"/>
        <v>1154852</v>
      </c>
    </row>
    <row r="353" spans="1:7" x14ac:dyDescent="0.2">
      <c r="A353" s="71" t="s">
        <v>222</v>
      </c>
      <c r="B353" s="72">
        <v>42089</v>
      </c>
      <c r="C353" s="72">
        <v>0</v>
      </c>
      <c r="D353" s="72">
        <f t="shared" si="12"/>
        <v>42089</v>
      </c>
      <c r="E353" s="73">
        <v>21</v>
      </c>
      <c r="F353" s="73">
        <v>0</v>
      </c>
      <c r="G353" s="74">
        <f t="shared" si="11"/>
        <v>42110</v>
      </c>
    </row>
    <row r="354" spans="1:7" x14ac:dyDescent="0.2">
      <c r="A354" s="71" t="s">
        <v>223</v>
      </c>
      <c r="B354" s="72">
        <v>6</v>
      </c>
      <c r="C354" s="72">
        <v>0</v>
      </c>
      <c r="D354" s="72">
        <f t="shared" si="12"/>
        <v>6</v>
      </c>
      <c r="E354" s="73">
        <v>0</v>
      </c>
      <c r="F354" s="73">
        <v>0</v>
      </c>
      <c r="G354" s="74">
        <f t="shared" si="11"/>
        <v>6</v>
      </c>
    </row>
    <row r="355" spans="1:7" x14ac:dyDescent="0.2">
      <c r="A355" s="71" t="s">
        <v>224</v>
      </c>
      <c r="B355" s="72">
        <v>6018</v>
      </c>
      <c r="C355" s="72">
        <v>0</v>
      </c>
      <c r="D355" s="72">
        <f t="shared" si="12"/>
        <v>6018</v>
      </c>
      <c r="E355" s="73">
        <v>0</v>
      </c>
      <c r="F355" s="73">
        <v>0</v>
      </c>
      <c r="G355" s="74">
        <f t="shared" si="11"/>
        <v>6018</v>
      </c>
    </row>
    <row r="356" spans="1:7" x14ac:dyDescent="0.2">
      <c r="A356" s="71" t="s">
        <v>225</v>
      </c>
      <c r="B356" s="72">
        <v>2198</v>
      </c>
      <c r="C356" s="72">
        <v>62</v>
      </c>
      <c r="D356" s="72">
        <f t="shared" si="12"/>
        <v>2136</v>
      </c>
      <c r="E356" s="73">
        <v>0</v>
      </c>
      <c r="F356" s="73">
        <v>0</v>
      </c>
      <c r="G356" s="74">
        <f t="shared" si="11"/>
        <v>2136</v>
      </c>
    </row>
    <row r="357" spans="1:7" x14ac:dyDescent="0.2">
      <c r="A357" s="71" t="s">
        <v>226</v>
      </c>
      <c r="B357" s="72">
        <v>2503</v>
      </c>
      <c r="C357" s="72">
        <v>0</v>
      </c>
      <c r="D357" s="72">
        <f t="shared" si="12"/>
        <v>2503</v>
      </c>
      <c r="E357" s="73">
        <v>0</v>
      </c>
      <c r="F357" s="73">
        <v>0</v>
      </c>
      <c r="G357" s="74">
        <f t="shared" si="11"/>
        <v>2503</v>
      </c>
    </row>
    <row r="358" spans="1:7" x14ac:dyDescent="0.2">
      <c r="A358" s="71" t="s">
        <v>227</v>
      </c>
      <c r="B358" s="72">
        <v>21</v>
      </c>
      <c r="C358" s="72">
        <v>0</v>
      </c>
      <c r="D358" s="72">
        <f t="shared" si="12"/>
        <v>21</v>
      </c>
      <c r="E358" s="73">
        <v>0</v>
      </c>
      <c r="F358" s="73">
        <v>0</v>
      </c>
      <c r="G358" s="74">
        <f t="shared" si="11"/>
        <v>21</v>
      </c>
    </row>
    <row r="359" spans="1:7" x14ac:dyDescent="0.2">
      <c r="A359" s="71" t="s">
        <v>228</v>
      </c>
      <c r="B359" s="72">
        <v>15808</v>
      </c>
      <c r="C359" s="72">
        <v>0</v>
      </c>
      <c r="D359" s="72">
        <f t="shared" si="12"/>
        <v>15808</v>
      </c>
      <c r="E359" s="73">
        <v>0</v>
      </c>
      <c r="F359" s="73">
        <v>0</v>
      </c>
      <c r="G359" s="74">
        <f t="shared" si="11"/>
        <v>15808</v>
      </c>
    </row>
    <row r="360" spans="1:7" x14ac:dyDescent="0.2">
      <c r="A360" s="71" t="s">
        <v>229</v>
      </c>
      <c r="B360" s="72">
        <v>2556</v>
      </c>
      <c r="C360" s="72">
        <v>0</v>
      </c>
      <c r="D360" s="72">
        <f t="shared" si="12"/>
        <v>2556</v>
      </c>
      <c r="E360" s="73">
        <v>0</v>
      </c>
      <c r="F360" s="73">
        <v>0</v>
      </c>
      <c r="G360" s="74">
        <f t="shared" si="11"/>
        <v>2556</v>
      </c>
    </row>
    <row r="361" spans="1:7" x14ac:dyDescent="0.2">
      <c r="A361" s="71" t="s">
        <v>230</v>
      </c>
      <c r="B361" s="72">
        <v>36005</v>
      </c>
      <c r="C361" s="72">
        <v>0</v>
      </c>
      <c r="D361" s="72">
        <f t="shared" si="12"/>
        <v>36005</v>
      </c>
      <c r="E361" s="73">
        <v>15</v>
      </c>
      <c r="F361" s="73">
        <v>0</v>
      </c>
      <c r="G361" s="74">
        <f t="shared" si="11"/>
        <v>36020</v>
      </c>
    </row>
    <row r="362" spans="1:7" x14ac:dyDescent="0.2">
      <c r="A362" s="71" t="s">
        <v>231</v>
      </c>
      <c r="B362" s="72">
        <v>241978</v>
      </c>
      <c r="C362" s="72">
        <v>448</v>
      </c>
      <c r="D362" s="72">
        <f t="shared" si="12"/>
        <v>241530</v>
      </c>
      <c r="E362" s="73">
        <v>58</v>
      </c>
      <c r="F362" s="73">
        <v>0</v>
      </c>
      <c r="G362" s="74">
        <f t="shared" si="11"/>
        <v>241588</v>
      </c>
    </row>
    <row r="363" spans="1:7" x14ac:dyDescent="0.2">
      <c r="A363" s="71" t="s">
        <v>232</v>
      </c>
      <c r="B363" s="72">
        <v>2481</v>
      </c>
      <c r="C363" s="72">
        <v>0</v>
      </c>
      <c r="D363" s="72">
        <f t="shared" si="12"/>
        <v>2481</v>
      </c>
      <c r="E363" s="73">
        <v>396</v>
      </c>
      <c r="F363" s="73">
        <v>0</v>
      </c>
      <c r="G363" s="74">
        <f t="shared" si="11"/>
        <v>2877</v>
      </c>
    </row>
    <row r="364" spans="1:7" x14ac:dyDescent="0.2">
      <c r="A364" s="71" t="s">
        <v>233</v>
      </c>
      <c r="B364" s="72">
        <v>35281</v>
      </c>
      <c r="C364" s="72">
        <v>0</v>
      </c>
      <c r="D364" s="72">
        <f t="shared" si="12"/>
        <v>35281</v>
      </c>
      <c r="E364" s="73">
        <v>0</v>
      </c>
      <c r="F364" s="73">
        <v>0</v>
      </c>
      <c r="G364" s="74">
        <f t="shared" si="11"/>
        <v>35281</v>
      </c>
    </row>
    <row r="365" spans="1:7" x14ac:dyDescent="0.2">
      <c r="A365" s="71" t="s">
        <v>234</v>
      </c>
      <c r="B365" s="72">
        <v>27727</v>
      </c>
      <c r="C365" s="72">
        <v>45</v>
      </c>
      <c r="D365" s="72">
        <f t="shared" si="12"/>
        <v>27682</v>
      </c>
      <c r="E365" s="73">
        <v>0</v>
      </c>
      <c r="F365" s="73">
        <v>0</v>
      </c>
      <c r="G365" s="74">
        <f t="shared" si="11"/>
        <v>27682</v>
      </c>
    </row>
    <row r="366" spans="1:7" x14ac:dyDescent="0.2">
      <c r="A366" s="71" t="s">
        <v>421</v>
      </c>
      <c r="B366" s="72">
        <f>B352-SUM(B353:B365)</f>
        <v>742671</v>
      </c>
      <c r="C366" s="72">
        <f>C352-SUM(C353:C365)</f>
        <v>1935</v>
      </c>
      <c r="D366" s="72">
        <f t="shared" si="12"/>
        <v>740736</v>
      </c>
      <c r="E366" s="73">
        <f>-SUM(E353:E365)</f>
        <v>-490</v>
      </c>
      <c r="F366" s="73">
        <f>-SUM(F353:F365)</f>
        <v>0</v>
      </c>
      <c r="G366" s="74">
        <f t="shared" si="11"/>
        <v>740246</v>
      </c>
    </row>
    <row r="367" spans="1:7" x14ac:dyDescent="0.2">
      <c r="A367" s="75" t="s">
        <v>473</v>
      </c>
      <c r="B367" s="76">
        <v>273867</v>
      </c>
      <c r="C367" s="76">
        <v>415</v>
      </c>
      <c r="D367" s="76">
        <f t="shared" si="12"/>
        <v>273452</v>
      </c>
      <c r="E367" s="77">
        <v>0</v>
      </c>
      <c r="F367" s="77">
        <v>0</v>
      </c>
      <c r="G367" s="78">
        <f t="shared" si="11"/>
        <v>273452</v>
      </c>
    </row>
    <row r="368" spans="1:7" x14ac:dyDescent="0.2">
      <c r="A368" s="71" t="s">
        <v>235</v>
      </c>
      <c r="B368" s="72">
        <v>60375</v>
      </c>
      <c r="C368" s="72">
        <v>193</v>
      </c>
      <c r="D368" s="72">
        <f t="shared" si="12"/>
        <v>60182</v>
      </c>
      <c r="E368" s="73">
        <v>0</v>
      </c>
      <c r="F368" s="73">
        <v>0</v>
      </c>
      <c r="G368" s="74">
        <f t="shared" si="11"/>
        <v>60182</v>
      </c>
    </row>
    <row r="369" spans="1:7" x14ac:dyDescent="0.2">
      <c r="A369" s="71" t="s">
        <v>612</v>
      </c>
      <c r="B369" s="72">
        <v>35844</v>
      </c>
      <c r="C369" s="72">
        <v>0</v>
      </c>
      <c r="D369" s="72">
        <f t="shared" si="12"/>
        <v>35844</v>
      </c>
      <c r="E369" s="73">
        <v>1136</v>
      </c>
      <c r="F369" s="73">
        <v>0</v>
      </c>
      <c r="G369" s="74">
        <f t="shared" si="11"/>
        <v>36980</v>
      </c>
    </row>
    <row r="370" spans="1:7" x14ac:dyDescent="0.2">
      <c r="A370" s="71" t="s">
        <v>421</v>
      </c>
      <c r="B370" s="72">
        <f>B367-SUM(B368:B369)</f>
        <v>177648</v>
      </c>
      <c r="C370" s="72">
        <f>C367-SUM(C368:C369)</f>
        <v>222</v>
      </c>
      <c r="D370" s="72">
        <f t="shared" si="12"/>
        <v>177426</v>
      </c>
      <c r="E370" s="73">
        <f>-SUM(E368:E369)</f>
        <v>-1136</v>
      </c>
      <c r="F370" s="73">
        <f>-SUM(F368:F369)</f>
        <v>0</v>
      </c>
      <c r="G370" s="74">
        <f t="shared" si="11"/>
        <v>176290</v>
      </c>
    </row>
    <row r="371" spans="1:7" x14ac:dyDescent="0.2">
      <c r="A371" s="75" t="s">
        <v>474</v>
      </c>
      <c r="B371" s="76">
        <v>1325758</v>
      </c>
      <c r="C371" s="76">
        <v>4001</v>
      </c>
      <c r="D371" s="76">
        <f t="shared" si="12"/>
        <v>1321757</v>
      </c>
      <c r="E371" s="77">
        <v>0</v>
      </c>
      <c r="F371" s="77">
        <v>0</v>
      </c>
      <c r="G371" s="78">
        <f t="shared" si="11"/>
        <v>1321757</v>
      </c>
    </row>
    <row r="372" spans="1:7" x14ac:dyDescent="0.2">
      <c r="A372" s="71" t="s">
        <v>236</v>
      </c>
      <c r="B372" s="72">
        <v>2019</v>
      </c>
      <c r="C372" s="72">
        <v>0</v>
      </c>
      <c r="D372" s="72">
        <f t="shared" si="12"/>
        <v>2019</v>
      </c>
      <c r="E372" s="73">
        <v>0</v>
      </c>
      <c r="F372" s="73">
        <v>0</v>
      </c>
      <c r="G372" s="74">
        <f t="shared" si="11"/>
        <v>2019</v>
      </c>
    </row>
    <row r="373" spans="1:7" x14ac:dyDescent="0.2">
      <c r="A373" s="71" t="s">
        <v>237</v>
      </c>
      <c r="B373" s="72">
        <v>17426</v>
      </c>
      <c r="C373" s="72">
        <v>0</v>
      </c>
      <c r="D373" s="72">
        <f t="shared" si="12"/>
        <v>17426</v>
      </c>
      <c r="E373" s="73">
        <v>0</v>
      </c>
      <c r="F373" s="73">
        <v>0</v>
      </c>
      <c r="G373" s="74">
        <f t="shared" si="11"/>
        <v>17426</v>
      </c>
    </row>
    <row r="374" spans="1:7" x14ac:dyDescent="0.2">
      <c r="A374" s="71" t="s">
        <v>238</v>
      </c>
      <c r="B374" s="72">
        <v>84652</v>
      </c>
      <c r="C374" s="72">
        <v>0</v>
      </c>
      <c r="D374" s="72">
        <f t="shared" si="12"/>
        <v>84652</v>
      </c>
      <c r="E374" s="73">
        <v>0</v>
      </c>
      <c r="F374" s="73">
        <v>0</v>
      </c>
      <c r="G374" s="74">
        <f t="shared" si="11"/>
        <v>84652</v>
      </c>
    </row>
    <row r="375" spans="1:7" x14ac:dyDescent="0.2">
      <c r="A375" s="71" t="s">
        <v>239</v>
      </c>
      <c r="B375" s="72">
        <v>68409</v>
      </c>
      <c r="C375" s="72">
        <v>0</v>
      </c>
      <c r="D375" s="72">
        <f t="shared" si="12"/>
        <v>68409</v>
      </c>
      <c r="E375" s="73">
        <v>0</v>
      </c>
      <c r="F375" s="73">
        <v>0</v>
      </c>
      <c r="G375" s="74">
        <f t="shared" si="11"/>
        <v>68409</v>
      </c>
    </row>
    <row r="376" spans="1:7" x14ac:dyDescent="0.2">
      <c r="A376" s="71" t="s">
        <v>240</v>
      </c>
      <c r="B376" s="72">
        <v>601</v>
      </c>
      <c r="C376" s="72">
        <v>0</v>
      </c>
      <c r="D376" s="72">
        <f t="shared" si="12"/>
        <v>601</v>
      </c>
      <c r="E376" s="73">
        <v>0</v>
      </c>
      <c r="F376" s="73">
        <v>0</v>
      </c>
      <c r="G376" s="74">
        <f t="shared" si="11"/>
        <v>601</v>
      </c>
    </row>
    <row r="377" spans="1:7" x14ac:dyDescent="0.2">
      <c r="A377" s="71" t="s">
        <v>241</v>
      </c>
      <c r="B377" s="72">
        <v>137</v>
      </c>
      <c r="C377" s="72">
        <v>0</v>
      </c>
      <c r="D377" s="72">
        <f t="shared" si="12"/>
        <v>137</v>
      </c>
      <c r="E377" s="73">
        <v>0</v>
      </c>
      <c r="F377" s="73">
        <v>0</v>
      </c>
      <c r="G377" s="74">
        <f t="shared" si="11"/>
        <v>137</v>
      </c>
    </row>
    <row r="378" spans="1:7" x14ac:dyDescent="0.2">
      <c r="A378" s="71" t="s">
        <v>242</v>
      </c>
      <c r="B378" s="72">
        <v>60831</v>
      </c>
      <c r="C378" s="72">
        <v>0</v>
      </c>
      <c r="D378" s="72">
        <f t="shared" si="12"/>
        <v>60831</v>
      </c>
      <c r="E378" s="73">
        <v>102</v>
      </c>
      <c r="F378" s="73">
        <v>0</v>
      </c>
      <c r="G378" s="74">
        <f t="shared" si="11"/>
        <v>60933</v>
      </c>
    </row>
    <row r="379" spans="1:7" x14ac:dyDescent="0.2">
      <c r="A379" s="71" t="s">
        <v>243</v>
      </c>
      <c r="B379" s="72">
        <v>219</v>
      </c>
      <c r="C379" s="72">
        <v>0</v>
      </c>
      <c r="D379" s="72">
        <f t="shared" si="12"/>
        <v>219</v>
      </c>
      <c r="E379" s="73">
        <v>0</v>
      </c>
      <c r="F379" s="73">
        <v>0</v>
      </c>
      <c r="G379" s="74">
        <f t="shared" si="11"/>
        <v>219</v>
      </c>
    </row>
    <row r="380" spans="1:7" x14ac:dyDescent="0.2">
      <c r="A380" s="71" t="s">
        <v>390</v>
      </c>
      <c r="B380" s="72">
        <v>250</v>
      </c>
      <c r="C380" s="72">
        <v>0</v>
      </c>
      <c r="D380" s="72">
        <f t="shared" si="12"/>
        <v>250</v>
      </c>
      <c r="E380" s="73">
        <v>0</v>
      </c>
      <c r="F380" s="73">
        <v>0</v>
      </c>
      <c r="G380" s="74">
        <f t="shared" si="11"/>
        <v>250</v>
      </c>
    </row>
    <row r="381" spans="1:7" x14ac:dyDescent="0.2">
      <c r="A381" s="71" t="s">
        <v>391</v>
      </c>
      <c r="B381" s="72">
        <v>37873</v>
      </c>
      <c r="C381" s="72">
        <v>0</v>
      </c>
      <c r="D381" s="72">
        <f t="shared" si="12"/>
        <v>37873</v>
      </c>
      <c r="E381" s="73">
        <v>0</v>
      </c>
      <c r="F381" s="73">
        <v>0</v>
      </c>
      <c r="G381" s="74">
        <f t="shared" si="11"/>
        <v>37873</v>
      </c>
    </row>
    <row r="382" spans="1:7" x14ac:dyDescent="0.2">
      <c r="A382" s="71" t="s">
        <v>244</v>
      </c>
      <c r="B382" s="72">
        <v>885</v>
      </c>
      <c r="C382" s="72">
        <v>0</v>
      </c>
      <c r="D382" s="72">
        <f t="shared" si="12"/>
        <v>885</v>
      </c>
      <c r="E382" s="73">
        <v>0</v>
      </c>
      <c r="F382" s="73">
        <v>0</v>
      </c>
      <c r="G382" s="74">
        <f t="shared" si="11"/>
        <v>885</v>
      </c>
    </row>
    <row r="383" spans="1:7" x14ac:dyDescent="0.2">
      <c r="A383" s="71" t="s">
        <v>245</v>
      </c>
      <c r="B383" s="72">
        <v>1894</v>
      </c>
      <c r="C383" s="72">
        <v>0</v>
      </c>
      <c r="D383" s="72">
        <f t="shared" si="12"/>
        <v>1894</v>
      </c>
      <c r="E383" s="73">
        <v>0</v>
      </c>
      <c r="F383" s="73">
        <v>0</v>
      </c>
      <c r="G383" s="74">
        <f t="shared" si="11"/>
        <v>1894</v>
      </c>
    </row>
    <row r="384" spans="1:7" x14ac:dyDescent="0.2">
      <c r="A384" s="71" t="s">
        <v>246</v>
      </c>
      <c r="B384" s="72">
        <v>3542</v>
      </c>
      <c r="C384" s="72">
        <v>0</v>
      </c>
      <c r="D384" s="72">
        <f t="shared" si="12"/>
        <v>3542</v>
      </c>
      <c r="E384" s="73">
        <v>0</v>
      </c>
      <c r="F384" s="73">
        <v>0</v>
      </c>
      <c r="G384" s="74">
        <f t="shared" si="11"/>
        <v>3542</v>
      </c>
    </row>
    <row r="385" spans="1:7" x14ac:dyDescent="0.2">
      <c r="A385" s="71" t="s">
        <v>247</v>
      </c>
      <c r="B385" s="72">
        <v>2636</v>
      </c>
      <c r="C385" s="72">
        <v>0</v>
      </c>
      <c r="D385" s="72">
        <f t="shared" si="12"/>
        <v>2636</v>
      </c>
      <c r="E385" s="73">
        <v>0</v>
      </c>
      <c r="F385" s="73">
        <v>0</v>
      </c>
      <c r="G385" s="74">
        <f t="shared" si="11"/>
        <v>2636</v>
      </c>
    </row>
    <row r="386" spans="1:7" x14ac:dyDescent="0.2">
      <c r="A386" s="71" t="s">
        <v>248</v>
      </c>
      <c r="B386" s="72">
        <v>3181</v>
      </c>
      <c r="C386" s="72">
        <v>0</v>
      </c>
      <c r="D386" s="72">
        <f t="shared" si="12"/>
        <v>3181</v>
      </c>
      <c r="E386" s="73">
        <v>0</v>
      </c>
      <c r="F386" s="73">
        <v>0</v>
      </c>
      <c r="G386" s="74">
        <f t="shared" si="11"/>
        <v>3181</v>
      </c>
    </row>
    <row r="387" spans="1:7" x14ac:dyDescent="0.2">
      <c r="A387" s="71" t="s">
        <v>249</v>
      </c>
      <c r="B387" s="72">
        <v>55542</v>
      </c>
      <c r="C387" s="72">
        <v>0</v>
      </c>
      <c r="D387" s="72">
        <f t="shared" si="12"/>
        <v>55542</v>
      </c>
      <c r="E387" s="73">
        <v>0</v>
      </c>
      <c r="F387" s="73">
        <v>0</v>
      </c>
      <c r="G387" s="74">
        <f t="shared" si="11"/>
        <v>55542</v>
      </c>
    </row>
    <row r="388" spans="1:7" x14ac:dyDescent="0.2">
      <c r="A388" s="71" t="s">
        <v>250</v>
      </c>
      <c r="B388" s="72">
        <v>400</v>
      </c>
      <c r="C388" s="72">
        <v>0</v>
      </c>
      <c r="D388" s="72">
        <f t="shared" si="12"/>
        <v>400</v>
      </c>
      <c r="E388" s="73">
        <v>0</v>
      </c>
      <c r="F388" s="73">
        <v>0</v>
      </c>
      <c r="G388" s="74">
        <f t="shared" si="11"/>
        <v>400</v>
      </c>
    </row>
    <row r="389" spans="1:7" x14ac:dyDescent="0.2">
      <c r="A389" s="71" t="s">
        <v>251</v>
      </c>
      <c r="B389" s="72">
        <v>3374</v>
      </c>
      <c r="C389" s="72">
        <v>0</v>
      </c>
      <c r="D389" s="72">
        <f t="shared" si="12"/>
        <v>3374</v>
      </c>
      <c r="E389" s="73">
        <v>0</v>
      </c>
      <c r="F389" s="73">
        <v>0</v>
      </c>
      <c r="G389" s="74">
        <f t="shared" si="11"/>
        <v>3374</v>
      </c>
    </row>
    <row r="390" spans="1:7" x14ac:dyDescent="0.2">
      <c r="A390" s="71" t="s">
        <v>252</v>
      </c>
      <c r="B390" s="72">
        <v>8198</v>
      </c>
      <c r="C390" s="72">
        <v>0</v>
      </c>
      <c r="D390" s="72">
        <f t="shared" si="12"/>
        <v>8198</v>
      </c>
      <c r="E390" s="73">
        <v>0</v>
      </c>
      <c r="F390" s="73">
        <v>0</v>
      </c>
      <c r="G390" s="74">
        <f t="shared" si="11"/>
        <v>8198</v>
      </c>
    </row>
    <row r="391" spans="1:7" x14ac:dyDescent="0.2">
      <c r="A391" s="71" t="s">
        <v>253</v>
      </c>
      <c r="B391" s="72">
        <v>34901</v>
      </c>
      <c r="C391" s="72">
        <v>0</v>
      </c>
      <c r="D391" s="72">
        <f t="shared" si="12"/>
        <v>34901</v>
      </c>
      <c r="E391" s="73">
        <v>0</v>
      </c>
      <c r="F391" s="73">
        <v>0</v>
      </c>
      <c r="G391" s="74">
        <f t="shared" si="11"/>
        <v>34901</v>
      </c>
    </row>
    <row r="392" spans="1:7" x14ac:dyDescent="0.2">
      <c r="A392" s="71" t="s">
        <v>254</v>
      </c>
      <c r="B392" s="72">
        <v>10466</v>
      </c>
      <c r="C392" s="72">
        <v>62</v>
      </c>
      <c r="D392" s="72">
        <f t="shared" si="12"/>
        <v>10404</v>
      </c>
      <c r="E392" s="73">
        <v>0</v>
      </c>
      <c r="F392" s="73">
        <v>0</v>
      </c>
      <c r="G392" s="74">
        <f t="shared" si="11"/>
        <v>10404</v>
      </c>
    </row>
    <row r="393" spans="1:7" x14ac:dyDescent="0.2">
      <c r="A393" s="71" t="s">
        <v>541</v>
      </c>
      <c r="B393" s="72">
        <v>3162</v>
      </c>
      <c r="C393" s="72">
        <v>0</v>
      </c>
      <c r="D393" s="72">
        <f t="shared" si="12"/>
        <v>3162</v>
      </c>
      <c r="E393" s="73">
        <v>0</v>
      </c>
      <c r="F393" s="73">
        <v>0</v>
      </c>
      <c r="G393" s="74">
        <f t="shared" si="11"/>
        <v>3162</v>
      </c>
    </row>
    <row r="394" spans="1:7" x14ac:dyDescent="0.2">
      <c r="A394" s="71" t="s">
        <v>255</v>
      </c>
      <c r="B394" s="72">
        <v>406</v>
      </c>
      <c r="C394" s="72">
        <v>0</v>
      </c>
      <c r="D394" s="72">
        <f t="shared" si="12"/>
        <v>406</v>
      </c>
      <c r="E394" s="73">
        <v>0</v>
      </c>
      <c r="F394" s="73">
        <v>0</v>
      </c>
      <c r="G394" s="74">
        <f t="shared" si="11"/>
        <v>406</v>
      </c>
    </row>
    <row r="395" spans="1:7" x14ac:dyDescent="0.2">
      <c r="A395" s="71" t="s">
        <v>256</v>
      </c>
      <c r="B395" s="72">
        <v>1812</v>
      </c>
      <c r="C395" s="72">
        <v>0</v>
      </c>
      <c r="D395" s="72">
        <f t="shared" si="12"/>
        <v>1812</v>
      </c>
      <c r="E395" s="73">
        <v>0</v>
      </c>
      <c r="F395" s="73">
        <v>0</v>
      </c>
      <c r="G395" s="74">
        <f t="shared" si="11"/>
        <v>1812</v>
      </c>
    </row>
    <row r="396" spans="1:7" x14ac:dyDescent="0.2">
      <c r="A396" s="71" t="s">
        <v>257</v>
      </c>
      <c r="B396" s="72">
        <v>12033</v>
      </c>
      <c r="C396" s="72">
        <v>0</v>
      </c>
      <c r="D396" s="72">
        <f t="shared" si="12"/>
        <v>12033</v>
      </c>
      <c r="E396" s="73">
        <v>0</v>
      </c>
      <c r="F396" s="73">
        <v>0</v>
      </c>
      <c r="G396" s="74">
        <f t="shared" ref="G396:G459" si="13">SUM(D396:F396)</f>
        <v>12033</v>
      </c>
    </row>
    <row r="397" spans="1:7" x14ac:dyDescent="0.2">
      <c r="A397" s="71" t="s">
        <v>258</v>
      </c>
      <c r="B397" s="72">
        <v>1783</v>
      </c>
      <c r="C397" s="72">
        <v>0</v>
      </c>
      <c r="D397" s="72">
        <f t="shared" si="12"/>
        <v>1783</v>
      </c>
      <c r="E397" s="73">
        <v>0</v>
      </c>
      <c r="F397" s="73">
        <v>0</v>
      </c>
      <c r="G397" s="74">
        <f t="shared" si="13"/>
        <v>1783</v>
      </c>
    </row>
    <row r="398" spans="1:7" x14ac:dyDescent="0.2">
      <c r="A398" s="71" t="s">
        <v>259</v>
      </c>
      <c r="B398" s="72">
        <v>5920</v>
      </c>
      <c r="C398" s="72">
        <v>374</v>
      </c>
      <c r="D398" s="72">
        <f t="shared" si="12"/>
        <v>5546</v>
      </c>
      <c r="E398" s="73">
        <v>0</v>
      </c>
      <c r="F398" s="73">
        <v>0</v>
      </c>
      <c r="G398" s="74">
        <f t="shared" si="13"/>
        <v>5546</v>
      </c>
    </row>
    <row r="399" spans="1:7" x14ac:dyDescent="0.2">
      <c r="A399" s="71" t="s">
        <v>260</v>
      </c>
      <c r="B399" s="72">
        <v>8350</v>
      </c>
      <c r="C399" s="72">
        <v>0</v>
      </c>
      <c r="D399" s="72">
        <f t="shared" si="12"/>
        <v>8350</v>
      </c>
      <c r="E399" s="73">
        <v>0</v>
      </c>
      <c r="F399" s="73">
        <v>0</v>
      </c>
      <c r="G399" s="74">
        <f t="shared" si="13"/>
        <v>8350</v>
      </c>
    </row>
    <row r="400" spans="1:7" x14ac:dyDescent="0.2">
      <c r="A400" s="71" t="s">
        <v>261</v>
      </c>
      <c r="B400" s="72">
        <v>48630</v>
      </c>
      <c r="C400" s="72">
        <v>0</v>
      </c>
      <c r="D400" s="72">
        <f t="shared" si="12"/>
        <v>48630</v>
      </c>
      <c r="E400" s="73">
        <v>0</v>
      </c>
      <c r="F400" s="73">
        <v>0</v>
      </c>
      <c r="G400" s="74">
        <f t="shared" si="13"/>
        <v>48630</v>
      </c>
    </row>
    <row r="401" spans="1:7" x14ac:dyDescent="0.2">
      <c r="A401" s="71" t="s">
        <v>262</v>
      </c>
      <c r="B401" s="72">
        <v>1141</v>
      </c>
      <c r="C401" s="72">
        <v>0</v>
      </c>
      <c r="D401" s="72">
        <f t="shared" si="12"/>
        <v>1141</v>
      </c>
      <c r="E401" s="73">
        <v>0</v>
      </c>
      <c r="F401" s="73">
        <v>0</v>
      </c>
      <c r="G401" s="74">
        <f t="shared" si="13"/>
        <v>1141</v>
      </c>
    </row>
    <row r="402" spans="1:7" x14ac:dyDescent="0.2">
      <c r="A402" s="71" t="s">
        <v>263</v>
      </c>
      <c r="B402" s="72">
        <v>19082</v>
      </c>
      <c r="C402" s="72">
        <v>0</v>
      </c>
      <c r="D402" s="72">
        <f t="shared" si="12"/>
        <v>19082</v>
      </c>
      <c r="E402" s="73">
        <v>717</v>
      </c>
      <c r="F402" s="73">
        <v>0</v>
      </c>
      <c r="G402" s="74">
        <f t="shared" si="13"/>
        <v>19799</v>
      </c>
    </row>
    <row r="403" spans="1:7" x14ac:dyDescent="0.2">
      <c r="A403" s="71" t="s">
        <v>264</v>
      </c>
      <c r="B403" s="72">
        <v>32535</v>
      </c>
      <c r="C403" s="72">
        <v>0</v>
      </c>
      <c r="D403" s="72">
        <f t="shared" si="12"/>
        <v>32535</v>
      </c>
      <c r="E403" s="73">
        <v>0</v>
      </c>
      <c r="F403" s="73">
        <v>0</v>
      </c>
      <c r="G403" s="74">
        <f t="shared" si="13"/>
        <v>32535</v>
      </c>
    </row>
    <row r="404" spans="1:7" x14ac:dyDescent="0.2">
      <c r="A404" s="71" t="s">
        <v>265</v>
      </c>
      <c r="B404" s="72">
        <v>34234</v>
      </c>
      <c r="C404" s="72">
        <v>0</v>
      </c>
      <c r="D404" s="72">
        <f t="shared" si="12"/>
        <v>34234</v>
      </c>
      <c r="E404" s="73">
        <v>0</v>
      </c>
      <c r="F404" s="73">
        <v>0</v>
      </c>
      <c r="G404" s="74">
        <f t="shared" si="13"/>
        <v>34234</v>
      </c>
    </row>
    <row r="405" spans="1:7" x14ac:dyDescent="0.2">
      <c r="A405" s="71" t="s">
        <v>266</v>
      </c>
      <c r="B405" s="72">
        <v>4827</v>
      </c>
      <c r="C405" s="72">
        <v>1860</v>
      </c>
      <c r="D405" s="72">
        <f t="shared" si="12"/>
        <v>2967</v>
      </c>
      <c r="E405" s="73">
        <v>0</v>
      </c>
      <c r="F405" s="73">
        <v>0</v>
      </c>
      <c r="G405" s="74">
        <f t="shared" si="13"/>
        <v>2967</v>
      </c>
    </row>
    <row r="406" spans="1:7" x14ac:dyDescent="0.2">
      <c r="A406" s="71" t="s">
        <v>267</v>
      </c>
      <c r="B406" s="72">
        <v>1174</v>
      </c>
      <c r="C406" s="72">
        <v>0</v>
      </c>
      <c r="D406" s="72">
        <f t="shared" si="12"/>
        <v>1174</v>
      </c>
      <c r="E406" s="73">
        <v>0</v>
      </c>
      <c r="F406" s="73">
        <v>0</v>
      </c>
      <c r="G406" s="74">
        <f t="shared" si="13"/>
        <v>1174</v>
      </c>
    </row>
    <row r="407" spans="1:7" x14ac:dyDescent="0.2">
      <c r="A407" s="71" t="s">
        <v>392</v>
      </c>
      <c r="B407" s="72">
        <v>5646</v>
      </c>
      <c r="C407" s="72">
        <v>0</v>
      </c>
      <c r="D407" s="72">
        <f t="shared" si="12"/>
        <v>5646</v>
      </c>
      <c r="E407" s="73">
        <v>0</v>
      </c>
      <c r="F407" s="73">
        <v>0</v>
      </c>
      <c r="G407" s="74">
        <f t="shared" si="13"/>
        <v>5646</v>
      </c>
    </row>
    <row r="408" spans="1:7" x14ac:dyDescent="0.2">
      <c r="A408" s="71" t="s">
        <v>362</v>
      </c>
      <c r="B408" s="72">
        <v>56752</v>
      </c>
      <c r="C408" s="72">
        <v>0</v>
      </c>
      <c r="D408" s="72">
        <f t="shared" si="12"/>
        <v>56752</v>
      </c>
      <c r="E408" s="73">
        <v>0</v>
      </c>
      <c r="F408" s="73">
        <v>0</v>
      </c>
      <c r="G408" s="74">
        <f t="shared" si="13"/>
        <v>56752</v>
      </c>
    </row>
    <row r="409" spans="1:7" x14ac:dyDescent="0.2">
      <c r="A409" s="71" t="s">
        <v>268</v>
      </c>
      <c r="B409" s="72">
        <v>100801</v>
      </c>
      <c r="C409" s="72">
        <v>319</v>
      </c>
      <c r="D409" s="72">
        <f t="shared" si="12"/>
        <v>100482</v>
      </c>
      <c r="E409" s="73">
        <v>0</v>
      </c>
      <c r="F409" s="73">
        <v>0</v>
      </c>
      <c r="G409" s="74">
        <f t="shared" si="13"/>
        <v>100482</v>
      </c>
    </row>
    <row r="410" spans="1:7" x14ac:dyDescent="0.2">
      <c r="A410" s="71" t="s">
        <v>421</v>
      </c>
      <c r="B410" s="72">
        <f>B371-SUM(B372:B409)</f>
        <v>590034</v>
      </c>
      <c r="C410" s="72">
        <f>C371-SUM(C372:C409)</f>
        <v>1386</v>
      </c>
      <c r="D410" s="72">
        <f t="shared" si="12"/>
        <v>588648</v>
      </c>
      <c r="E410" s="73">
        <f>-SUM(E372:E409)</f>
        <v>-819</v>
      </c>
      <c r="F410" s="73">
        <f>-SUM(F372:F409)</f>
        <v>0</v>
      </c>
      <c r="G410" s="74">
        <f t="shared" si="13"/>
        <v>587829</v>
      </c>
    </row>
    <row r="411" spans="1:7" x14ac:dyDescent="0.2">
      <c r="A411" s="75" t="s">
        <v>475</v>
      </c>
      <c r="B411" s="76">
        <v>466533</v>
      </c>
      <c r="C411" s="76">
        <v>800</v>
      </c>
      <c r="D411" s="76">
        <f t="shared" si="12"/>
        <v>465733</v>
      </c>
      <c r="E411" s="77">
        <v>0</v>
      </c>
      <c r="F411" s="77">
        <v>0</v>
      </c>
      <c r="G411" s="78">
        <f t="shared" si="13"/>
        <v>465733</v>
      </c>
    </row>
    <row r="412" spans="1:7" x14ac:dyDescent="0.2">
      <c r="A412" s="71" t="s">
        <v>269</v>
      </c>
      <c r="B412" s="72">
        <v>6485</v>
      </c>
      <c r="C412" s="72">
        <v>0</v>
      </c>
      <c r="D412" s="72">
        <f t="shared" si="12"/>
        <v>6485</v>
      </c>
      <c r="E412" s="73">
        <v>0</v>
      </c>
      <c r="F412" s="73">
        <v>0</v>
      </c>
      <c r="G412" s="74">
        <f t="shared" si="13"/>
        <v>6485</v>
      </c>
    </row>
    <row r="413" spans="1:7" x14ac:dyDescent="0.2">
      <c r="A413" s="71" t="s">
        <v>270</v>
      </c>
      <c r="B413" s="72">
        <v>14959</v>
      </c>
      <c r="C413" s="72">
        <v>0</v>
      </c>
      <c r="D413" s="72">
        <f t="shared" si="12"/>
        <v>14959</v>
      </c>
      <c r="E413" s="73">
        <v>0</v>
      </c>
      <c r="F413" s="73">
        <v>0</v>
      </c>
      <c r="G413" s="74">
        <f t="shared" si="13"/>
        <v>14959</v>
      </c>
    </row>
    <row r="414" spans="1:7" x14ac:dyDescent="0.2">
      <c r="A414" s="71" t="s">
        <v>271</v>
      </c>
      <c r="B414" s="72">
        <v>2652</v>
      </c>
      <c r="C414" s="72">
        <v>0</v>
      </c>
      <c r="D414" s="72">
        <f t="shared" si="12"/>
        <v>2652</v>
      </c>
      <c r="E414" s="73">
        <v>0</v>
      </c>
      <c r="F414" s="73">
        <v>0</v>
      </c>
      <c r="G414" s="74">
        <f t="shared" si="13"/>
        <v>2652</v>
      </c>
    </row>
    <row r="415" spans="1:7" x14ac:dyDescent="0.2">
      <c r="A415" s="71" t="s">
        <v>613</v>
      </c>
      <c r="B415" s="72">
        <v>1378</v>
      </c>
      <c r="C415" s="72">
        <v>0</v>
      </c>
      <c r="D415" s="72">
        <f t="shared" si="12"/>
        <v>1378</v>
      </c>
      <c r="E415" s="73">
        <v>0</v>
      </c>
      <c r="F415" s="73">
        <v>0</v>
      </c>
      <c r="G415" s="74">
        <f t="shared" si="13"/>
        <v>1378</v>
      </c>
    </row>
    <row r="416" spans="1:7" x14ac:dyDescent="0.2">
      <c r="A416" s="71" t="s">
        <v>273</v>
      </c>
      <c r="B416" s="72">
        <v>1138</v>
      </c>
      <c r="C416" s="72">
        <v>0</v>
      </c>
      <c r="D416" s="72">
        <f t="shared" si="12"/>
        <v>1138</v>
      </c>
      <c r="E416" s="73">
        <v>0</v>
      </c>
      <c r="F416" s="73">
        <v>0</v>
      </c>
      <c r="G416" s="74">
        <f t="shared" si="13"/>
        <v>1138</v>
      </c>
    </row>
    <row r="417" spans="1:7" x14ac:dyDescent="0.2">
      <c r="A417" s="71" t="s">
        <v>274</v>
      </c>
      <c r="B417" s="72">
        <v>13317</v>
      </c>
      <c r="C417" s="72">
        <v>0</v>
      </c>
      <c r="D417" s="72">
        <f t="shared" ref="D417:D480" si="14">(B417-C417)</f>
        <v>13317</v>
      </c>
      <c r="E417" s="73">
        <v>0</v>
      </c>
      <c r="F417" s="73">
        <v>0</v>
      </c>
      <c r="G417" s="74">
        <f t="shared" si="13"/>
        <v>13317</v>
      </c>
    </row>
    <row r="418" spans="1:7" x14ac:dyDescent="0.2">
      <c r="A418" s="71" t="s">
        <v>421</v>
      </c>
      <c r="B418" s="72">
        <f>B411-SUM(B412:B417)</f>
        <v>426604</v>
      </c>
      <c r="C418" s="72">
        <f>C411-SUM(C412:C417)</f>
        <v>800</v>
      </c>
      <c r="D418" s="72">
        <f t="shared" si="14"/>
        <v>425804</v>
      </c>
      <c r="E418" s="73">
        <f>-SUM(E412:E417)</f>
        <v>0</v>
      </c>
      <c r="F418" s="73">
        <f>-SUM(F412:F417)</f>
        <v>0</v>
      </c>
      <c r="G418" s="74">
        <f t="shared" si="13"/>
        <v>425804</v>
      </c>
    </row>
    <row r="419" spans="1:7" x14ac:dyDescent="0.2">
      <c r="A419" s="75" t="s">
        <v>476</v>
      </c>
      <c r="B419" s="76">
        <v>918496</v>
      </c>
      <c r="C419" s="76">
        <v>1310</v>
      </c>
      <c r="D419" s="76">
        <f t="shared" si="14"/>
        <v>917186</v>
      </c>
      <c r="E419" s="77">
        <v>0</v>
      </c>
      <c r="F419" s="77">
        <v>0</v>
      </c>
      <c r="G419" s="78">
        <f t="shared" si="13"/>
        <v>917186</v>
      </c>
    </row>
    <row r="420" spans="1:7" x14ac:dyDescent="0.2">
      <c r="A420" s="71" t="s">
        <v>275</v>
      </c>
      <c r="B420" s="72">
        <v>3877</v>
      </c>
      <c r="C420" s="72">
        <v>0</v>
      </c>
      <c r="D420" s="72">
        <f t="shared" si="14"/>
        <v>3877</v>
      </c>
      <c r="E420" s="73">
        <v>0</v>
      </c>
      <c r="F420" s="73">
        <v>0</v>
      </c>
      <c r="G420" s="74">
        <f t="shared" si="13"/>
        <v>3877</v>
      </c>
    </row>
    <row r="421" spans="1:7" x14ac:dyDescent="0.2">
      <c r="A421" s="71" t="s">
        <v>276</v>
      </c>
      <c r="B421" s="72">
        <v>1563</v>
      </c>
      <c r="C421" s="72">
        <v>0</v>
      </c>
      <c r="D421" s="72">
        <f t="shared" si="14"/>
        <v>1563</v>
      </c>
      <c r="E421" s="73">
        <v>0</v>
      </c>
      <c r="F421" s="73">
        <v>0</v>
      </c>
      <c r="G421" s="74">
        <f t="shared" si="13"/>
        <v>1563</v>
      </c>
    </row>
    <row r="422" spans="1:7" x14ac:dyDescent="0.2">
      <c r="A422" s="71" t="s">
        <v>277</v>
      </c>
      <c r="B422" s="72">
        <v>2048</v>
      </c>
      <c r="C422" s="72">
        <v>0</v>
      </c>
      <c r="D422" s="72">
        <f t="shared" si="14"/>
        <v>2048</v>
      </c>
      <c r="E422" s="73">
        <v>0</v>
      </c>
      <c r="F422" s="73">
        <v>0</v>
      </c>
      <c r="G422" s="74">
        <f t="shared" si="13"/>
        <v>2048</v>
      </c>
    </row>
    <row r="423" spans="1:7" x14ac:dyDescent="0.2">
      <c r="A423" s="71" t="s">
        <v>393</v>
      </c>
      <c r="B423" s="72">
        <v>109</v>
      </c>
      <c r="C423" s="72">
        <v>0</v>
      </c>
      <c r="D423" s="72">
        <f t="shared" si="14"/>
        <v>109</v>
      </c>
      <c r="E423" s="73">
        <v>0</v>
      </c>
      <c r="F423" s="73">
        <v>0</v>
      </c>
      <c r="G423" s="74">
        <f t="shared" si="13"/>
        <v>109</v>
      </c>
    </row>
    <row r="424" spans="1:7" x14ac:dyDescent="0.2">
      <c r="A424" s="71" t="s">
        <v>278</v>
      </c>
      <c r="B424" s="72">
        <v>107805</v>
      </c>
      <c r="C424" s="72">
        <v>0</v>
      </c>
      <c r="D424" s="72">
        <f t="shared" si="14"/>
        <v>107805</v>
      </c>
      <c r="E424" s="73">
        <v>48</v>
      </c>
      <c r="F424" s="73">
        <v>0</v>
      </c>
      <c r="G424" s="74">
        <f t="shared" si="13"/>
        <v>107853</v>
      </c>
    </row>
    <row r="425" spans="1:7" x14ac:dyDescent="0.2">
      <c r="A425" s="71" t="s">
        <v>279</v>
      </c>
      <c r="B425" s="72">
        <v>35307</v>
      </c>
      <c r="C425" s="72">
        <v>6</v>
      </c>
      <c r="D425" s="72">
        <f t="shared" si="14"/>
        <v>35301</v>
      </c>
      <c r="E425" s="73">
        <v>0</v>
      </c>
      <c r="F425" s="73">
        <v>0</v>
      </c>
      <c r="G425" s="74">
        <f t="shared" si="13"/>
        <v>35301</v>
      </c>
    </row>
    <row r="426" spans="1:7" x14ac:dyDescent="0.2">
      <c r="A426" s="71" t="s">
        <v>280</v>
      </c>
      <c r="B426" s="72">
        <v>12022</v>
      </c>
      <c r="C426" s="72">
        <v>0</v>
      </c>
      <c r="D426" s="72">
        <f t="shared" si="14"/>
        <v>12022</v>
      </c>
      <c r="E426" s="73">
        <v>0</v>
      </c>
      <c r="F426" s="73">
        <v>0</v>
      </c>
      <c r="G426" s="74">
        <f t="shared" si="13"/>
        <v>12022</v>
      </c>
    </row>
    <row r="427" spans="1:7" x14ac:dyDescent="0.2">
      <c r="A427" s="71" t="s">
        <v>281</v>
      </c>
      <c r="B427" s="72">
        <v>4102</v>
      </c>
      <c r="C427" s="72">
        <v>0</v>
      </c>
      <c r="D427" s="72">
        <f t="shared" si="14"/>
        <v>4102</v>
      </c>
      <c r="E427" s="73">
        <v>0</v>
      </c>
      <c r="F427" s="73">
        <v>0</v>
      </c>
      <c r="G427" s="74">
        <f t="shared" si="13"/>
        <v>4102</v>
      </c>
    </row>
    <row r="428" spans="1:7" x14ac:dyDescent="0.2">
      <c r="A428" s="71" t="s">
        <v>282</v>
      </c>
      <c r="B428" s="72">
        <v>1421</v>
      </c>
      <c r="C428" s="72">
        <v>0</v>
      </c>
      <c r="D428" s="72">
        <f t="shared" si="14"/>
        <v>1421</v>
      </c>
      <c r="E428" s="73">
        <v>0</v>
      </c>
      <c r="F428" s="73">
        <v>0</v>
      </c>
      <c r="G428" s="74">
        <f t="shared" si="13"/>
        <v>1421</v>
      </c>
    </row>
    <row r="429" spans="1:7" x14ac:dyDescent="0.2">
      <c r="A429" s="71" t="s">
        <v>283</v>
      </c>
      <c r="B429" s="72">
        <v>4989</v>
      </c>
      <c r="C429" s="72">
        <v>0</v>
      </c>
      <c r="D429" s="72">
        <f t="shared" si="14"/>
        <v>4989</v>
      </c>
      <c r="E429" s="73">
        <v>0</v>
      </c>
      <c r="F429" s="73">
        <v>0</v>
      </c>
      <c r="G429" s="74">
        <f t="shared" si="13"/>
        <v>4989</v>
      </c>
    </row>
    <row r="430" spans="1:7" x14ac:dyDescent="0.2">
      <c r="A430" s="71" t="s">
        <v>284</v>
      </c>
      <c r="B430" s="72">
        <v>77653</v>
      </c>
      <c r="C430" s="72">
        <v>0</v>
      </c>
      <c r="D430" s="72">
        <f t="shared" si="14"/>
        <v>77653</v>
      </c>
      <c r="E430" s="73">
        <v>17</v>
      </c>
      <c r="F430" s="73">
        <v>0</v>
      </c>
      <c r="G430" s="74">
        <f t="shared" si="13"/>
        <v>77670</v>
      </c>
    </row>
    <row r="431" spans="1:7" x14ac:dyDescent="0.2">
      <c r="A431" s="71" t="s">
        <v>285</v>
      </c>
      <c r="B431" s="72">
        <v>4295</v>
      </c>
      <c r="C431" s="72">
        <v>0</v>
      </c>
      <c r="D431" s="72">
        <f t="shared" si="14"/>
        <v>4295</v>
      </c>
      <c r="E431" s="73">
        <v>0</v>
      </c>
      <c r="F431" s="73">
        <v>0</v>
      </c>
      <c r="G431" s="74">
        <f t="shared" si="13"/>
        <v>4295</v>
      </c>
    </row>
    <row r="432" spans="1:7" x14ac:dyDescent="0.2">
      <c r="A432" s="71" t="s">
        <v>286</v>
      </c>
      <c r="B432" s="72">
        <v>1427</v>
      </c>
      <c r="C432" s="72">
        <v>0</v>
      </c>
      <c r="D432" s="72">
        <f t="shared" si="14"/>
        <v>1427</v>
      </c>
      <c r="E432" s="73">
        <v>0</v>
      </c>
      <c r="F432" s="73">
        <v>0</v>
      </c>
      <c r="G432" s="74">
        <f t="shared" si="13"/>
        <v>1427</v>
      </c>
    </row>
    <row r="433" spans="1:7" x14ac:dyDescent="0.2">
      <c r="A433" s="71" t="s">
        <v>287</v>
      </c>
      <c r="B433" s="72">
        <v>13597</v>
      </c>
      <c r="C433" s="72">
        <v>0</v>
      </c>
      <c r="D433" s="72">
        <f t="shared" si="14"/>
        <v>13597</v>
      </c>
      <c r="E433" s="73">
        <v>8</v>
      </c>
      <c r="F433" s="73">
        <v>0</v>
      </c>
      <c r="G433" s="74">
        <f t="shared" si="13"/>
        <v>13605</v>
      </c>
    </row>
    <row r="434" spans="1:7" x14ac:dyDescent="0.2">
      <c r="A434" s="71" t="s">
        <v>288</v>
      </c>
      <c r="B434" s="72">
        <v>49286</v>
      </c>
      <c r="C434" s="72">
        <v>0</v>
      </c>
      <c r="D434" s="72">
        <f t="shared" si="14"/>
        <v>49286</v>
      </c>
      <c r="E434" s="73">
        <v>7</v>
      </c>
      <c r="F434" s="73">
        <v>0</v>
      </c>
      <c r="G434" s="74">
        <f t="shared" si="13"/>
        <v>49293</v>
      </c>
    </row>
    <row r="435" spans="1:7" x14ac:dyDescent="0.2">
      <c r="A435" s="71" t="s">
        <v>289</v>
      </c>
      <c r="B435" s="72">
        <v>1424</v>
      </c>
      <c r="C435" s="72">
        <v>0</v>
      </c>
      <c r="D435" s="72">
        <f t="shared" si="14"/>
        <v>1424</v>
      </c>
      <c r="E435" s="73">
        <v>0</v>
      </c>
      <c r="F435" s="73">
        <v>0</v>
      </c>
      <c r="G435" s="74">
        <f t="shared" si="13"/>
        <v>1424</v>
      </c>
    </row>
    <row r="436" spans="1:7" x14ac:dyDescent="0.2">
      <c r="A436" s="71" t="s">
        <v>290</v>
      </c>
      <c r="B436" s="72">
        <v>2128</v>
      </c>
      <c r="C436" s="72">
        <v>0</v>
      </c>
      <c r="D436" s="72">
        <f t="shared" si="14"/>
        <v>2128</v>
      </c>
      <c r="E436" s="73">
        <v>0</v>
      </c>
      <c r="F436" s="73">
        <v>0</v>
      </c>
      <c r="G436" s="74">
        <f t="shared" si="13"/>
        <v>2128</v>
      </c>
    </row>
    <row r="437" spans="1:7" x14ac:dyDescent="0.2">
      <c r="A437" s="71" t="s">
        <v>291</v>
      </c>
      <c r="B437" s="72">
        <v>16881</v>
      </c>
      <c r="C437" s="72">
        <v>6</v>
      </c>
      <c r="D437" s="72">
        <f t="shared" si="14"/>
        <v>16875</v>
      </c>
      <c r="E437" s="73">
        <v>3</v>
      </c>
      <c r="F437" s="73">
        <v>0</v>
      </c>
      <c r="G437" s="74">
        <f t="shared" si="13"/>
        <v>16878</v>
      </c>
    </row>
    <row r="438" spans="1:7" x14ac:dyDescent="0.2">
      <c r="A438" s="71" t="s">
        <v>614</v>
      </c>
      <c r="B438" s="72">
        <v>246293</v>
      </c>
      <c r="C438" s="72">
        <v>422</v>
      </c>
      <c r="D438" s="72">
        <f t="shared" si="14"/>
        <v>245871</v>
      </c>
      <c r="E438" s="73">
        <v>0</v>
      </c>
      <c r="F438" s="73">
        <v>0</v>
      </c>
      <c r="G438" s="74">
        <f t="shared" si="13"/>
        <v>245871</v>
      </c>
    </row>
    <row r="439" spans="1:7" x14ac:dyDescent="0.2">
      <c r="A439" s="71" t="s">
        <v>615</v>
      </c>
      <c r="B439" s="72">
        <v>9334</v>
      </c>
      <c r="C439" s="72">
        <v>0</v>
      </c>
      <c r="D439" s="72">
        <f t="shared" si="14"/>
        <v>9334</v>
      </c>
      <c r="E439" s="73">
        <v>0</v>
      </c>
      <c r="F439" s="73">
        <v>0</v>
      </c>
      <c r="G439" s="74">
        <f t="shared" si="13"/>
        <v>9334</v>
      </c>
    </row>
    <row r="440" spans="1:7" x14ac:dyDescent="0.2">
      <c r="A440" s="71" t="s">
        <v>292</v>
      </c>
      <c r="B440" s="72">
        <v>17215</v>
      </c>
      <c r="C440" s="72">
        <v>0</v>
      </c>
      <c r="D440" s="72">
        <f t="shared" si="14"/>
        <v>17215</v>
      </c>
      <c r="E440" s="73">
        <v>7</v>
      </c>
      <c r="F440" s="73">
        <v>0</v>
      </c>
      <c r="G440" s="74">
        <f t="shared" si="13"/>
        <v>17222</v>
      </c>
    </row>
    <row r="441" spans="1:7" x14ac:dyDescent="0.2">
      <c r="A441" s="71" t="s">
        <v>293</v>
      </c>
      <c r="B441" s="72">
        <v>4981</v>
      </c>
      <c r="C441" s="72">
        <v>0</v>
      </c>
      <c r="D441" s="72">
        <f t="shared" si="14"/>
        <v>4981</v>
      </c>
      <c r="E441" s="73">
        <v>0</v>
      </c>
      <c r="F441" s="73">
        <v>0</v>
      </c>
      <c r="G441" s="74">
        <f t="shared" si="13"/>
        <v>4981</v>
      </c>
    </row>
    <row r="442" spans="1:7" x14ac:dyDescent="0.2">
      <c r="A442" s="71" t="s">
        <v>294</v>
      </c>
      <c r="B442" s="72">
        <v>23465</v>
      </c>
      <c r="C442" s="72">
        <v>0</v>
      </c>
      <c r="D442" s="72">
        <f t="shared" si="14"/>
        <v>23465</v>
      </c>
      <c r="E442" s="73">
        <v>0</v>
      </c>
      <c r="F442" s="73">
        <v>0</v>
      </c>
      <c r="G442" s="74">
        <f t="shared" si="13"/>
        <v>23465</v>
      </c>
    </row>
    <row r="443" spans="1:7" x14ac:dyDescent="0.2">
      <c r="A443" s="71" t="s">
        <v>295</v>
      </c>
      <c r="B443" s="72">
        <v>6715</v>
      </c>
      <c r="C443" s="72">
        <v>0</v>
      </c>
      <c r="D443" s="72">
        <f t="shared" si="14"/>
        <v>6715</v>
      </c>
      <c r="E443" s="73">
        <v>0</v>
      </c>
      <c r="F443" s="73">
        <v>0</v>
      </c>
      <c r="G443" s="74">
        <f t="shared" si="13"/>
        <v>6715</v>
      </c>
    </row>
    <row r="444" spans="1:7" x14ac:dyDescent="0.2">
      <c r="A444" s="71" t="s">
        <v>421</v>
      </c>
      <c r="B444" s="72">
        <f>B419-SUM(B420:B443)</f>
        <v>270559</v>
      </c>
      <c r="C444" s="72">
        <f>C419-SUM(C420:C443)</f>
        <v>876</v>
      </c>
      <c r="D444" s="72">
        <f t="shared" si="14"/>
        <v>269683</v>
      </c>
      <c r="E444" s="73">
        <f>-SUM(E420:E443)</f>
        <v>-90</v>
      </c>
      <c r="F444" s="73">
        <f>-SUM(F420:F443)</f>
        <v>0</v>
      </c>
      <c r="G444" s="74">
        <f t="shared" si="13"/>
        <v>269593</v>
      </c>
    </row>
    <row r="445" spans="1:7" x14ac:dyDescent="0.2">
      <c r="A445" s="75" t="s">
        <v>477</v>
      </c>
      <c r="B445" s="76">
        <v>604792</v>
      </c>
      <c r="C445" s="76">
        <v>3543</v>
      </c>
      <c r="D445" s="76">
        <f t="shared" si="14"/>
        <v>601249</v>
      </c>
      <c r="E445" s="77">
        <v>0</v>
      </c>
      <c r="F445" s="77">
        <v>0</v>
      </c>
      <c r="G445" s="78">
        <f t="shared" si="13"/>
        <v>601249</v>
      </c>
    </row>
    <row r="446" spans="1:7" x14ac:dyDescent="0.2">
      <c r="A446" s="71" t="s">
        <v>296</v>
      </c>
      <c r="B446" s="72">
        <v>13593</v>
      </c>
      <c r="C446" s="72">
        <v>0</v>
      </c>
      <c r="D446" s="72">
        <f t="shared" si="14"/>
        <v>13593</v>
      </c>
      <c r="E446" s="73">
        <v>0</v>
      </c>
      <c r="F446" s="73">
        <v>0</v>
      </c>
      <c r="G446" s="74">
        <f t="shared" si="13"/>
        <v>13593</v>
      </c>
    </row>
    <row r="447" spans="1:7" x14ac:dyDescent="0.2">
      <c r="A447" s="71" t="s">
        <v>297</v>
      </c>
      <c r="B447" s="72">
        <v>17323</v>
      </c>
      <c r="C447" s="72">
        <v>204</v>
      </c>
      <c r="D447" s="72">
        <f t="shared" si="14"/>
        <v>17119</v>
      </c>
      <c r="E447" s="73">
        <v>0</v>
      </c>
      <c r="F447" s="73">
        <v>0</v>
      </c>
      <c r="G447" s="74">
        <f t="shared" si="13"/>
        <v>17119</v>
      </c>
    </row>
    <row r="448" spans="1:7" x14ac:dyDescent="0.2">
      <c r="A448" s="71" t="s">
        <v>298</v>
      </c>
      <c r="B448" s="72">
        <v>2961</v>
      </c>
      <c r="C448" s="72">
        <v>0</v>
      </c>
      <c r="D448" s="72">
        <f t="shared" si="14"/>
        <v>2961</v>
      </c>
      <c r="E448" s="73">
        <v>2</v>
      </c>
      <c r="F448" s="73">
        <v>0</v>
      </c>
      <c r="G448" s="74">
        <f t="shared" si="13"/>
        <v>2963</v>
      </c>
    </row>
    <row r="449" spans="1:7" x14ac:dyDescent="0.2">
      <c r="A449" s="71" t="s">
        <v>299</v>
      </c>
      <c r="B449" s="72">
        <v>3749</v>
      </c>
      <c r="C449" s="72">
        <v>0</v>
      </c>
      <c r="D449" s="72">
        <f t="shared" si="14"/>
        <v>3749</v>
      </c>
      <c r="E449" s="73">
        <v>0</v>
      </c>
      <c r="F449" s="73">
        <v>0</v>
      </c>
      <c r="G449" s="74">
        <f t="shared" si="13"/>
        <v>3749</v>
      </c>
    </row>
    <row r="450" spans="1:7" x14ac:dyDescent="0.2">
      <c r="A450" s="71" t="s">
        <v>300</v>
      </c>
      <c r="B450" s="72">
        <v>2286</v>
      </c>
      <c r="C450" s="72">
        <v>0</v>
      </c>
      <c r="D450" s="72">
        <f t="shared" si="14"/>
        <v>2286</v>
      </c>
      <c r="E450" s="73">
        <v>0</v>
      </c>
      <c r="F450" s="73">
        <v>0</v>
      </c>
      <c r="G450" s="74">
        <f t="shared" si="13"/>
        <v>2286</v>
      </c>
    </row>
    <row r="451" spans="1:7" x14ac:dyDescent="0.2">
      <c r="A451" s="71" t="s">
        <v>397</v>
      </c>
      <c r="B451" s="72">
        <v>5607</v>
      </c>
      <c r="C451" s="72">
        <v>0</v>
      </c>
      <c r="D451" s="72">
        <f t="shared" si="14"/>
        <v>5607</v>
      </c>
      <c r="E451" s="73">
        <v>0</v>
      </c>
      <c r="F451" s="73">
        <v>0</v>
      </c>
      <c r="G451" s="74">
        <f t="shared" si="13"/>
        <v>5607</v>
      </c>
    </row>
    <row r="452" spans="1:7" x14ac:dyDescent="0.2">
      <c r="A452" s="71" t="s">
        <v>301</v>
      </c>
      <c r="B452" s="72">
        <v>3008</v>
      </c>
      <c r="C452" s="72">
        <v>0</v>
      </c>
      <c r="D452" s="72">
        <f t="shared" si="14"/>
        <v>3008</v>
      </c>
      <c r="E452" s="73">
        <v>0</v>
      </c>
      <c r="F452" s="73">
        <v>0</v>
      </c>
      <c r="G452" s="74">
        <f t="shared" si="13"/>
        <v>3008</v>
      </c>
    </row>
    <row r="453" spans="1:7" x14ac:dyDescent="0.2">
      <c r="A453" s="71" t="s">
        <v>302</v>
      </c>
      <c r="B453" s="72">
        <v>20661</v>
      </c>
      <c r="C453" s="72">
        <v>0</v>
      </c>
      <c r="D453" s="72">
        <f t="shared" si="14"/>
        <v>20661</v>
      </c>
      <c r="E453" s="73">
        <v>0</v>
      </c>
      <c r="F453" s="73">
        <v>0</v>
      </c>
      <c r="G453" s="74">
        <f t="shared" si="13"/>
        <v>20661</v>
      </c>
    </row>
    <row r="454" spans="1:7" x14ac:dyDescent="0.2">
      <c r="A454" s="71" t="s">
        <v>303</v>
      </c>
      <c r="B454" s="72">
        <v>230</v>
      </c>
      <c r="C454" s="72">
        <v>0</v>
      </c>
      <c r="D454" s="72">
        <f t="shared" si="14"/>
        <v>230</v>
      </c>
      <c r="E454" s="73">
        <v>0</v>
      </c>
      <c r="F454" s="73">
        <v>0</v>
      </c>
      <c r="G454" s="74">
        <f t="shared" si="13"/>
        <v>230</v>
      </c>
    </row>
    <row r="455" spans="1:7" x14ac:dyDescent="0.2">
      <c r="A455" s="71" t="s">
        <v>304</v>
      </c>
      <c r="B455" s="72">
        <v>248</v>
      </c>
      <c r="C455" s="72">
        <v>0</v>
      </c>
      <c r="D455" s="72">
        <f t="shared" si="14"/>
        <v>248</v>
      </c>
      <c r="E455" s="73">
        <v>0</v>
      </c>
      <c r="F455" s="73">
        <v>0</v>
      </c>
      <c r="G455" s="74">
        <f t="shared" si="13"/>
        <v>248</v>
      </c>
    </row>
    <row r="456" spans="1:7" x14ac:dyDescent="0.2">
      <c r="A456" s="71" t="s">
        <v>305</v>
      </c>
      <c r="B456" s="72">
        <v>5023</v>
      </c>
      <c r="C456" s="72">
        <v>0</v>
      </c>
      <c r="D456" s="72">
        <f t="shared" si="14"/>
        <v>5023</v>
      </c>
      <c r="E456" s="73">
        <v>0</v>
      </c>
      <c r="F456" s="73">
        <v>0</v>
      </c>
      <c r="G456" s="74">
        <f t="shared" si="13"/>
        <v>5023</v>
      </c>
    </row>
    <row r="457" spans="1:7" x14ac:dyDescent="0.2">
      <c r="A457" s="71" t="s">
        <v>306</v>
      </c>
      <c r="B457" s="72">
        <v>1243</v>
      </c>
      <c r="C457" s="72">
        <v>0</v>
      </c>
      <c r="D457" s="72">
        <f t="shared" si="14"/>
        <v>1243</v>
      </c>
      <c r="E457" s="73">
        <v>0</v>
      </c>
      <c r="F457" s="73">
        <v>0</v>
      </c>
      <c r="G457" s="74">
        <f t="shared" si="13"/>
        <v>1243</v>
      </c>
    </row>
    <row r="458" spans="1:7" x14ac:dyDescent="0.2">
      <c r="A458" s="71" t="s">
        <v>307</v>
      </c>
      <c r="B458" s="72">
        <v>14261</v>
      </c>
      <c r="C458" s="72">
        <v>0</v>
      </c>
      <c r="D458" s="72">
        <f t="shared" si="14"/>
        <v>14261</v>
      </c>
      <c r="E458" s="73">
        <v>0</v>
      </c>
      <c r="F458" s="73">
        <v>0</v>
      </c>
      <c r="G458" s="74">
        <f t="shared" si="13"/>
        <v>14261</v>
      </c>
    </row>
    <row r="459" spans="1:7" x14ac:dyDescent="0.2">
      <c r="A459" s="71" t="s">
        <v>308</v>
      </c>
      <c r="B459" s="72">
        <v>97690</v>
      </c>
      <c r="C459" s="72">
        <v>0</v>
      </c>
      <c r="D459" s="72">
        <f t="shared" si="14"/>
        <v>97690</v>
      </c>
      <c r="E459" s="73">
        <v>0</v>
      </c>
      <c r="F459" s="73">
        <v>0</v>
      </c>
      <c r="G459" s="74">
        <f t="shared" si="13"/>
        <v>97690</v>
      </c>
    </row>
    <row r="460" spans="1:7" x14ac:dyDescent="0.2">
      <c r="A460" s="71" t="s">
        <v>309</v>
      </c>
      <c r="B460" s="72">
        <v>3785</v>
      </c>
      <c r="C460" s="72">
        <v>0</v>
      </c>
      <c r="D460" s="72">
        <f t="shared" si="14"/>
        <v>3785</v>
      </c>
      <c r="E460" s="73">
        <v>0</v>
      </c>
      <c r="F460" s="73">
        <v>0</v>
      </c>
      <c r="G460" s="74">
        <f t="shared" ref="G460:G523" si="15">SUM(D460:F460)</f>
        <v>3785</v>
      </c>
    </row>
    <row r="461" spans="1:7" x14ac:dyDescent="0.2">
      <c r="A461" s="71" t="s">
        <v>310</v>
      </c>
      <c r="B461" s="72">
        <v>1562</v>
      </c>
      <c r="C461" s="72">
        <v>0</v>
      </c>
      <c r="D461" s="72">
        <f t="shared" si="14"/>
        <v>1562</v>
      </c>
      <c r="E461" s="73">
        <v>0</v>
      </c>
      <c r="F461" s="73">
        <v>0</v>
      </c>
      <c r="G461" s="74">
        <f t="shared" si="15"/>
        <v>1562</v>
      </c>
    </row>
    <row r="462" spans="1:7" x14ac:dyDescent="0.2">
      <c r="A462" s="71" t="s">
        <v>311</v>
      </c>
      <c r="B462" s="72">
        <v>34112</v>
      </c>
      <c r="C462" s="72">
        <v>0</v>
      </c>
      <c r="D462" s="72">
        <f t="shared" si="14"/>
        <v>34112</v>
      </c>
      <c r="E462" s="73">
        <v>0</v>
      </c>
      <c r="F462" s="73">
        <v>0</v>
      </c>
      <c r="G462" s="74">
        <f t="shared" si="15"/>
        <v>34112</v>
      </c>
    </row>
    <row r="463" spans="1:7" x14ac:dyDescent="0.2">
      <c r="A463" s="71" t="s">
        <v>421</v>
      </c>
      <c r="B463" s="72">
        <f>B445-SUM(B446:B462)</f>
        <v>377450</v>
      </c>
      <c r="C463" s="72">
        <f>C445-SUM(C446:C462)</f>
        <v>3339</v>
      </c>
      <c r="D463" s="72">
        <f t="shared" si="14"/>
        <v>374111</v>
      </c>
      <c r="E463" s="73">
        <f>-SUM(E446:E462)</f>
        <v>-2</v>
      </c>
      <c r="F463" s="73">
        <f>-SUM(F446:F462)</f>
        <v>0</v>
      </c>
      <c r="G463" s="74">
        <f t="shared" si="15"/>
        <v>374109</v>
      </c>
    </row>
    <row r="464" spans="1:7" x14ac:dyDescent="0.2">
      <c r="A464" s="75" t="s">
        <v>478</v>
      </c>
      <c r="B464" s="76">
        <v>74052</v>
      </c>
      <c r="C464" s="76">
        <v>482</v>
      </c>
      <c r="D464" s="76">
        <f t="shared" si="14"/>
        <v>73570</v>
      </c>
      <c r="E464" s="77">
        <v>0</v>
      </c>
      <c r="F464" s="77">
        <v>0</v>
      </c>
      <c r="G464" s="78">
        <f t="shared" si="15"/>
        <v>73570</v>
      </c>
    </row>
    <row r="465" spans="1:7" x14ac:dyDescent="0.2">
      <c r="A465" s="71" t="s">
        <v>312</v>
      </c>
      <c r="B465" s="72">
        <v>1524</v>
      </c>
      <c r="C465" s="72">
        <v>0</v>
      </c>
      <c r="D465" s="72">
        <f t="shared" si="14"/>
        <v>1524</v>
      </c>
      <c r="E465" s="73">
        <v>0</v>
      </c>
      <c r="F465" s="73">
        <v>0</v>
      </c>
      <c r="G465" s="74">
        <f t="shared" si="15"/>
        <v>1524</v>
      </c>
    </row>
    <row r="466" spans="1:7" x14ac:dyDescent="0.2">
      <c r="A466" s="71" t="s">
        <v>313</v>
      </c>
      <c r="B466" s="72">
        <v>1415</v>
      </c>
      <c r="C466" s="72">
        <v>0</v>
      </c>
      <c r="D466" s="72">
        <f t="shared" si="14"/>
        <v>1415</v>
      </c>
      <c r="E466" s="73">
        <v>0</v>
      </c>
      <c r="F466" s="73">
        <v>0</v>
      </c>
      <c r="G466" s="74">
        <f t="shared" si="15"/>
        <v>1415</v>
      </c>
    </row>
    <row r="467" spans="1:7" x14ac:dyDescent="0.2">
      <c r="A467" s="71" t="s">
        <v>314</v>
      </c>
      <c r="B467" s="72">
        <v>10522</v>
      </c>
      <c r="C467" s="72">
        <v>0</v>
      </c>
      <c r="D467" s="72">
        <f t="shared" si="14"/>
        <v>10522</v>
      </c>
      <c r="E467" s="73">
        <v>4</v>
      </c>
      <c r="F467" s="73">
        <v>0</v>
      </c>
      <c r="G467" s="74">
        <f t="shared" si="15"/>
        <v>10526</v>
      </c>
    </row>
    <row r="468" spans="1:7" x14ac:dyDescent="0.2">
      <c r="A468" s="71" t="s">
        <v>315</v>
      </c>
      <c r="B468" s="72">
        <v>920</v>
      </c>
      <c r="C468" s="72">
        <v>0</v>
      </c>
      <c r="D468" s="72">
        <f t="shared" si="14"/>
        <v>920</v>
      </c>
      <c r="E468" s="73">
        <v>0</v>
      </c>
      <c r="F468" s="73">
        <v>0</v>
      </c>
      <c r="G468" s="74">
        <f t="shared" si="15"/>
        <v>920</v>
      </c>
    </row>
    <row r="469" spans="1:7" x14ac:dyDescent="0.2">
      <c r="A469" s="71" t="s">
        <v>316</v>
      </c>
      <c r="B469" s="72">
        <v>704</v>
      </c>
      <c r="C469" s="72">
        <v>0</v>
      </c>
      <c r="D469" s="72">
        <f t="shared" si="14"/>
        <v>704</v>
      </c>
      <c r="E469" s="73">
        <v>0</v>
      </c>
      <c r="F469" s="73">
        <v>0</v>
      </c>
      <c r="G469" s="74">
        <f t="shared" si="15"/>
        <v>704</v>
      </c>
    </row>
    <row r="470" spans="1:7" x14ac:dyDescent="0.2">
      <c r="A470" s="71" t="s">
        <v>421</v>
      </c>
      <c r="B470" s="72">
        <f>B464-SUM(B465:B469)</f>
        <v>58967</v>
      </c>
      <c r="C470" s="72">
        <f>C464-SUM(C465:C469)</f>
        <v>482</v>
      </c>
      <c r="D470" s="72">
        <f t="shared" si="14"/>
        <v>58485</v>
      </c>
      <c r="E470" s="73">
        <f>-SUM(E465:E469)</f>
        <v>-4</v>
      </c>
      <c r="F470" s="73">
        <f>-SUM(F465:F469)</f>
        <v>0</v>
      </c>
      <c r="G470" s="74">
        <f t="shared" si="15"/>
        <v>58481</v>
      </c>
    </row>
    <row r="471" spans="1:7" x14ac:dyDescent="0.2">
      <c r="A471" s="75" t="s">
        <v>616</v>
      </c>
      <c r="B471" s="76">
        <v>192852</v>
      </c>
      <c r="C471" s="76">
        <v>282</v>
      </c>
      <c r="D471" s="76">
        <f t="shared" si="14"/>
        <v>192570</v>
      </c>
      <c r="E471" s="77">
        <v>0</v>
      </c>
      <c r="F471" s="77">
        <v>0</v>
      </c>
      <c r="G471" s="78">
        <f t="shared" si="15"/>
        <v>192570</v>
      </c>
    </row>
    <row r="472" spans="1:7" x14ac:dyDescent="0.2">
      <c r="A472" s="71" t="s">
        <v>317</v>
      </c>
      <c r="B472" s="72">
        <v>602</v>
      </c>
      <c r="C472" s="72">
        <v>0</v>
      </c>
      <c r="D472" s="72">
        <f t="shared" si="14"/>
        <v>602</v>
      </c>
      <c r="E472" s="73">
        <v>0</v>
      </c>
      <c r="F472" s="73">
        <v>0</v>
      </c>
      <c r="G472" s="74">
        <f t="shared" si="15"/>
        <v>602</v>
      </c>
    </row>
    <row r="473" spans="1:7" x14ac:dyDescent="0.2">
      <c r="A473" s="71" t="s">
        <v>112</v>
      </c>
      <c r="B473" s="72">
        <v>0</v>
      </c>
      <c r="C473" s="72">
        <v>0</v>
      </c>
      <c r="D473" s="72">
        <f t="shared" si="14"/>
        <v>0</v>
      </c>
      <c r="E473" s="73">
        <v>0</v>
      </c>
      <c r="F473" s="73">
        <v>0</v>
      </c>
      <c r="G473" s="74">
        <f t="shared" si="15"/>
        <v>0</v>
      </c>
    </row>
    <row r="474" spans="1:7" x14ac:dyDescent="0.2">
      <c r="A474" s="71" t="s">
        <v>617</v>
      </c>
      <c r="B474" s="72">
        <v>13053</v>
      </c>
      <c r="C474" s="72">
        <v>0</v>
      </c>
      <c r="D474" s="72">
        <f t="shared" si="14"/>
        <v>13053</v>
      </c>
      <c r="E474" s="73">
        <v>0</v>
      </c>
      <c r="F474" s="73">
        <v>0</v>
      </c>
      <c r="G474" s="74">
        <f t="shared" si="15"/>
        <v>13053</v>
      </c>
    </row>
    <row r="475" spans="1:7" x14ac:dyDescent="0.2">
      <c r="A475" s="71" t="s">
        <v>618</v>
      </c>
      <c r="B475" s="72">
        <v>6234</v>
      </c>
      <c r="C475" s="72">
        <v>0</v>
      </c>
      <c r="D475" s="72">
        <f t="shared" si="14"/>
        <v>6234</v>
      </c>
      <c r="E475" s="73">
        <v>0</v>
      </c>
      <c r="F475" s="73">
        <v>0</v>
      </c>
      <c r="G475" s="74">
        <f t="shared" si="15"/>
        <v>6234</v>
      </c>
    </row>
    <row r="476" spans="1:7" x14ac:dyDescent="0.2">
      <c r="A476" s="71" t="s">
        <v>421</v>
      </c>
      <c r="B476" s="72">
        <f>B471-SUM(B472:B475)</f>
        <v>172963</v>
      </c>
      <c r="C476" s="72">
        <f>C471-SUM(C472:C475)</f>
        <v>282</v>
      </c>
      <c r="D476" s="72">
        <f t="shared" si="14"/>
        <v>172681</v>
      </c>
      <c r="E476" s="73">
        <f>-SUM(E472:E475)</f>
        <v>0</v>
      </c>
      <c r="F476" s="73">
        <f>-SUM(F472:F475)</f>
        <v>0</v>
      </c>
      <c r="G476" s="74">
        <f t="shared" si="15"/>
        <v>172681</v>
      </c>
    </row>
    <row r="477" spans="1:7" x14ac:dyDescent="0.2">
      <c r="A477" s="75" t="s">
        <v>619</v>
      </c>
      <c r="B477" s="76">
        <v>279696</v>
      </c>
      <c r="C477" s="76">
        <v>138</v>
      </c>
      <c r="D477" s="76">
        <f t="shared" si="14"/>
        <v>279558</v>
      </c>
      <c r="E477" s="77">
        <v>0</v>
      </c>
      <c r="F477" s="77">
        <v>0</v>
      </c>
      <c r="G477" s="78">
        <f t="shared" si="15"/>
        <v>279558</v>
      </c>
    </row>
    <row r="478" spans="1:7" x14ac:dyDescent="0.2">
      <c r="A478" s="71" t="s">
        <v>400</v>
      </c>
      <c r="B478" s="72">
        <v>41789</v>
      </c>
      <c r="C478" s="72">
        <v>44</v>
      </c>
      <c r="D478" s="72">
        <f t="shared" si="14"/>
        <v>41745</v>
      </c>
      <c r="E478" s="73">
        <v>28</v>
      </c>
      <c r="F478" s="73">
        <v>0</v>
      </c>
      <c r="G478" s="74">
        <f t="shared" si="15"/>
        <v>41773</v>
      </c>
    </row>
    <row r="479" spans="1:7" x14ac:dyDescent="0.2">
      <c r="A479" s="71" t="s">
        <v>620</v>
      </c>
      <c r="B479" s="72">
        <v>166041</v>
      </c>
      <c r="C479" s="72">
        <v>6</v>
      </c>
      <c r="D479" s="72">
        <f t="shared" si="14"/>
        <v>166035</v>
      </c>
      <c r="E479" s="73">
        <v>0</v>
      </c>
      <c r="F479" s="73">
        <v>0</v>
      </c>
      <c r="G479" s="74">
        <f t="shared" si="15"/>
        <v>166035</v>
      </c>
    </row>
    <row r="480" spans="1:7" x14ac:dyDescent="0.2">
      <c r="A480" s="71" t="s">
        <v>621</v>
      </c>
      <c r="B480" s="72">
        <v>610</v>
      </c>
      <c r="C480" s="72">
        <v>0</v>
      </c>
      <c r="D480" s="72">
        <f t="shared" si="14"/>
        <v>610</v>
      </c>
      <c r="E480" s="73">
        <v>0</v>
      </c>
      <c r="F480" s="73">
        <v>0</v>
      </c>
      <c r="G480" s="74">
        <f t="shared" si="15"/>
        <v>610</v>
      </c>
    </row>
    <row r="481" spans="1:7" x14ac:dyDescent="0.2">
      <c r="A481" s="71" t="s">
        <v>421</v>
      </c>
      <c r="B481" s="72">
        <f>B477-SUM(B478:B480)</f>
        <v>71256</v>
      </c>
      <c r="C481" s="72">
        <f>C477-SUM(C478:C480)</f>
        <v>88</v>
      </c>
      <c r="D481" s="72">
        <f t="shared" ref="D481:D544" si="16">(B481-C481)</f>
        <v>71168</v>
      </c>
      <c r="E481" s="73">
        <f>-SUM(E478:E480)</f>
        <v>-28</v>
      </c>
      <c r="F481" s="73">
        <f>-SUM(F478:F480)</f>
        <v>0</v>
      </c>
      <c r="G481" s="74">
        <f t="shared" si="15"/>
        <v>71140</v>
      </c>
    </row>
    <row r="482" spans="1:7" x14ac:dyDescent="0.2">
      <c r="A482" s="75" t="s">
        <v>481</v>
      </c>
      <c r="B482" s="76">
        <v>154901</v>
      </c>
      <c r="C482" s="76">
        <v>4985</v>
      </c>
      <c r="D482" s="76">
        <f t="shared" si="16"/>
        <v>149916</v>
      </c>
      <c r="E482" s="77">
        <v>0</v>
      </c>
      <c r="F482" s="77">
        <v>0</v>
      </c>
      <c r="G482" s="78">
        <f t="shared" si="15"/>
        <v>149916</v>
      </c>
    </row>
    <row r="483" spans="1:7" x14ac:dyDescent="0.2">
      <c r="A483" s="71" t="s">
        <v>318</v>
      </c>
      <c r="B483" s="72">
        <v>5765</v>
      </c>
      <c r="C483" s="72">
        <v>0</v>
      </c>
      <c r="D483" s="72">
        <f t="shared" si="16"/>
        <v>5765</v>
      </c>
      <c r="E483" s="73">
        <v>0</v>
      </c>
      <c r="F483" s="73">
        <v>0</v>
      </c>
      <c r="G483" s="74">
        <f t="shared" si="15"/>
        <v>5765</v>
      </c>
    </row>
    <row r="484" spans="1:7" x14ac:dyDescent="0.2">
      <c r="A484" s="71" t="s">
        <v>319</v>
      </c>
      <c r="B484" s="72">
        <v>522</v>
      </c>
      <c r="C484" s="72">
        <v>0</v>
      </c>
      <c r="D484" s="72">
        <f t="shared" si="16"/>
        <v>522</v>
      </c>
      <c r="E484" s="73">
        <v>0</v>
      </c>
      <c r="F484" s="73">
        <v>0</v>
      </c>
      <c r="G484" s="74">
        <f t="shared" si="15"/>
        <v>522</v>
      </c>
    </row>
    <row r="485" spans="1:7" x14ac:dyDescent="0.2">
      <c r="A485" s="71" t="s">
        <v>320</v>
      </c>
      <c r="B485" s="72">
        <v>9115</v>
      </c>
      <c r="C485" s="72">
        <v>78</v>
      </c>
      <c r="D485" s="72">
        <f t="shared" si="16"/>
        <v>9037</v>
      </c>
      <c r="E485" s="73">
        <v>0</v>
      </c>
      <c r="F485" s="73">
        <v>0</v>
      </c>
      <c r="G485" s="74">
        <f t="shared" si="15"/>
        <v>9037</v>
      </c>
    </row>
    <row r="486" spans="1:7" x14ac:dyDescent="0.2">
      <c r="A486" s="71" t="s">
        <v>421</v>
      </c>
      <c r="B486" s="72">
        <f>B482-SUM(B483:B485)</f>
        <v>139499</v>
      </c>
      <c r="C486" s="72">
        <f>C482-SUM(C483:C485)</f>
        <v>4907</v>
      </c>
      <c r="D486" s="72">
        <f t="shared" si="16"/>
        <v>134592</v>
      </c>
      <c r="E486" s="73">
        <f>-SUM(E483:E485)</f>
        <v>0</v>
      </c>
      <c r="F486" s="73">
        <f>-SUM(F483:F485)</f>
        <v>0</v>
      </c>
      <c r="G486" s="74">
        <f t="shared" si="15"/>
        <v>134592</v>
      </c>
    </row>
    <row r="487" spans="1:7" x14ac:dyDescent="0.2">
      <c r="A487" s="75" t="s">
        <v>482</v>
      </c>
      <c r="B487" s="76">
        <v>381319</v>
      </c>
      <c r="C487" s="76">
        <v>6</v>
      </c>
      <c r="D487" s="76">
        <f t="shared" si="16"/>
        <v>381313</v>
      </c>
      <c r="E487" s="77">
        <v>0</v>
      </c>
      <c r="F487" s="77">
        <v>0</v>
      </c>
      <c r="G487" s="78">
        <f t="shared" si="15"/>
        <v>381313</v>
      </c>
    </row>
    <row r="488" spans="1:7" x14ac:dyDescent="0.2">
      <c r="A488" s="71" t="s">
        <v>196</v>
      </c>
      <c r="B488" s="72">
        <v>4487</v>
      </c>
      <c r="C488" s="72">
        <v>0</v>
      </c>
      <c r="D488" s="72">
        <f t="shared" si="16"/>
        <v>4487</v>
      </c>
      <c r="E488" s="73">
        <v>0</v>
      </c>
      <c r="F488" s="73">
        <v>0</v>
      </c>
      <c r="G488" s="74">
        <f t="shared" si="15"/>
        <v>4487</v>
      </c>
    </row>
    <row r="489" spans="1:7" x14ac:dyDescent="0.2">
      <c r="A489" s="71" t="s">
        <v>321</v>
      </c>
      <c r="B489" s="72">
        <v>57893</v>
      </c>
      <c r="C489" s="72">
        <v>0</v>
      </c>
      <c r="D489" s="72">
        <f t="shared" si="16"/>
        <v>57893</v>
      </c>
      <c r="E489" s="73">
        <v>0</v>
      </c>
      <c r="F489" s="73">
        <v>0</v>
      </c>
      <c r="G489" s="74">
        <f t="shared" si="15"/>
        <v>57893</v>
      </c>
    </row>
    <row r="490" spans="1:7" x14ac:dyDescent="0.2">
      <c r="A490" s="71" t="s">
        <v>322</v>
      </c>
      <c r="B490" s="72">
        <v>52114</v>
      </c>
      <c r="C490" s="72">
        <v>6</v>
      </c>
      <c r="D490" s="72">
        <f t="shared" si="16"/>
        <v>52108</v>
      </c>
      <c r="E490" s="73">
        <v>0</v>
      </c>
      <c r="F490" s="73">
        <v>0</v>
      </c>
      <c r="G490" s="74">
        <f t="shared" si="15"/>
        <v>52108</v>
      </c>
    </row>
    <row r="491" spans="1:7" x14ac:dyDescent="0.2">
      <c r="A491" s="71" t="s">
        <v>323</v>
      </c>
      <c r="B491" s="72">
        <v>20752</v>
      </c>
      <c r="C491" s="72">
        <v>0</v>
      </c>
      <c r="D491" s="72">
        <f t="shared" si="16"/>
        <v>20752</v>
      </c>
      <c r="E491" s="73">
        <v>0</v>
      </c>
      <c r="F491" s="73">
        <v>0</v>
      </c>
      <c r="G491" s="74">
        <f t="shared" si="15"/>
        <v>20752</v>
      </c>
    </row>
    <row r="492" spans="1:7" x14ac:dyDescent="0.2">
      <c r="A492" s="71" t="s">
        <v>421</v>
      </c>
      <c r="B492" s="72">
        <f>B487-SUM(B488:B491)</f>
        <v>246073</v>
      </c>
      <c r="C492" s="72">
        <f>C487-SUM(C488:C491)</f>
        <v>0</v>
      </c>
      <c r="D492" s="72">
        <f t="shared" si="16"/>
        <v>246073</v>
      </c>
      <c r="E492" s="73">
        <f>-SUM(E488:E491)</f>
        <v>0</v>
      </c>
      <c r="F492" s="73">
        <f>-SUM(F488:F491)</f>
        <v>0</v>
      </c>
      <c r="G492" s="74">
        <f t="shared" si="15"/>
        <v>246073</v>
      </c>
    </row>
    <row r="493" spans="1:7" x14ac:dyDescent="0.2">
      <c r="A493" s="75" t="s">
        <v>483</v>
      </c>
      <c r="B493" s="76">
        <v>424587</v>
      </c>
      <c r="C493" s="76">
        <v>165</v>
      </c>
      <c r="D493" s="76">
        <f t="shared" si="16"/>
        <v>424422</v>
      </c>
      <c r="E493" s="77">
        <v>0</v>
      </c>
      <c r="F493" s="77">
        <v>0</v>
      </c>
      <c r="G493" s="78">
        <f t="shared" si="15"/>
        <v>424422</v>
      </c>
    </row>
    <row r="494" spans="1:7" x14ac:dyDescent="0.2">
      <c r="A494" s="71" t="s">
        <v>324</v>
      </c>
      <c r="B494" s="72">
        <v>41600</v>
      </c>
      <c r="C494" s="72">
        <v>0</v>
      </c>
      <c r="D494" s="72">
        <f t="shared" si="16"/>
        <v>41600</v>
      </c>
      <c r="E494" s="73">
        <v>0</v>
      </c>
      <c r="F494" s="73">
        <v>0</v>
      </c>
      <c r="G494" s="74">
        <f t="shared" si="15"/>
        <v>41600</v>
      </c>
    </row>
    <row r="495" spans="1:7" x14ac:dyDescent="0.2">
      <c r="A495" s="71" t="s">
        <v>377</v>
      </c>
      <c r="B495" s="72">
        <v>26321</v>
      </c>
      <c r="C495" s="72">
        <v>6</v>
      </c>
      <c r="D495" s="72">
        <f t="shared" si="16"/>
        <v>26315</v>
      </c>
      <c r="E495" s="73">
        <v>13</v>
      </c>
      <c r="F495" s="73">
        <v>0</v>
      </c>
      <c r="G495" s="74">
        <f t="shared" si="15"/>
        <v>26328</v>
      </c>
    </row>
    <row r="496" spans="1:7" x14ac:dyDescent="0.2">
      <c r="A496" s="71" t="s">
        <v>325</v>
      </c>
      <c r="B496" s="72">
        <v>13868</v>
      </c>
      <c r="C496" s="72">
        <v>0</v>
      </c>
      <c r="D496" s="72">
        <f t="shared" si="16"/>
        <v>13868</v>
      </c>
      <c r="E496" s="73">
        <v>0</v>
      </c>
      <c r="F496" s="73">
        <v>0</v>
      </c>
      <c r="G496" s="74">
        <f t="shared" si="15"/>
        <v>13868</v>
      </c>
    </row>
    <row r="497" spans="1:7" x14ac:dyDescent="0.2">
      <c r="A497" s="71" t="s">
        <v>326</v>
      </c>
      <c r="B497" s="72">
        <v>13620</v>
      </c>
      <c r="C497" s="72">
        <v>0</v>
      </c>
      <c r="D497" s="72">
        <f t="shared" si="16"/>
        <v>13620</v>
      </c>
      <c r="E497" s="73">
        <v>0</v>
      </c>
      <c r="F497" s="73">
        <v>0</v>
      </c>
      <c r="G497" s="74">
        <f t="shared" si="15"/>
        <v>13620</v>
      </c>
    </row>
    <row r="498" spans="1:7" x14ac:dyDescent="0.2">
      <c r="A498" s="71" t="s">
        <v>327</v>
      </c>
      <c r="B498" s="72">
        <v>33815</v>
      </c>
      <c r="C498" s="72">
        <v>0</v>
      </c>
      <c r="D498" s="72">
        <f t="shared" si="16"/>
        <v>33815</v>
      </c>
      <c r="E498" s="73">
        <v>0</v>
      </c>
      <c r="F498" s="73">
        <v>0</v>
      </c>
      <c r="G498" s="74">
        <f t="shared" si="15"/>
        <v>33815</v>
      </c>
    </row>
    <row r="499" spans="1:7" x14ac:dyDescent="0.2">
      <c r="A499" s="71" t="s">
        <v>328</v>
      </c>
      <c r="B499" s="72">
        <v>53422</v>
      </c>
      <c r="C499" s="72">
        <v>33</v>
      </c>
      <c r="D499" s="72">
        <f t="shared" si="16"/>
        <v>53389</v>
      </c>
      <c r="E499" s="73">
        <v>11</v>
      </c>
      <c r="F499" s="73">
        <v>0</v>
      </c>
      <c r="G499" s="74">
        <f t="shared" si="15"/>
        <v>53400</v>
      </c>
    </row>
    <row r="500" spans="1:7" x14ac:dyDescent="0.2">
      <c r="A500" s="71" t="s">
        <v>376</v>
      </c>
      <c r="B500" s="72">
        <v>33314</v>
      </c>
      <c r="C500" s="72">
        <v>0</v>
      </c>
      <c r="D500" s="72">
        <f t="shared" si="16"/>
        <v>33314</v>
      </c>
      <c r="E500" s="73">
        <v>0</v>
      </c>
      <c r="F500" s="73">
        <v>0</v>
      </c>
      <c r="G500" s="74">
        <f t="shared" si="15"/>
        <v>33314</v>
      </c>
    </row>
    <row r="501" spans="1:7" x14ac:dyDescent="0.2">
      <c r="A501" s="71" t="s">
        <v>421</v>
      </c>
      <c r="B501" s="72">
        <f>B493-SUM(B494:B500)</f>
        <v>208627</v>
      </c>
      <c r="C501" s="72">
        <f>C493-SUM(C494:C500)</f>
        <v>126</v>
      </c>
      <c r="D501" s="72">
        <f t="shared" si="16"/>
        <v>208501</v>
      </c>
      <c r="E501" s="73">
        <f>-SUM(E494:E500)</f>
        <v>-24</v>
      </c>
      <c r="F501" s="73">
        <f>-SUM(F494:F500)</f>
        <v>0</v>
      </c>
      <c r="G501" s="74">
        <f t="shared" si="15"/>
        <v>208477</v>
      </c>
    </row>
    <row r="502" spans="1:7" x14ac:dyDescent="0.2">
      <c r="A502" s="75" t="s">
        <v>484</v>
      </c>
      <c r="B502" s="76">
        <v>96615</v>
      </c>
      <c r="C502" s="76">
        <v>9011</v>
      </c>
      <c r="D502" s="76">
        <f t="shared" si="16"/>
        <v>87604</v>
      </c>
      <c r="E502" s="77">
        <v>0</v>
      </c>
      <c r="F502" s="77">
        <v>0</v>
      </c>
      <c r="G502" s="78">
        <f t="shared" si="15"/>
        <v>87604</v>
      </c>
    </row>
    <row r="503" spans="1:7" x14ac:dyDescent="0.2">
      <c r="A503" s="71" t="s">
        <v>329</v>
      </c>
      <c r="B503" s="72">
        <v>2439</v>
      </c>
      <c r="C503" s="72">
        <v>0</v>
      </c>
      <c r="D503" s="72">
        <f t="shared" si="16"/>
        <v>2439</v>
      </c>
      <c r="E503" s="73">
        <v>0</v>
      </c>
      <c r="F503" s="73">
        <v>0</v>
      </c>
      <c r="G503" s="74">
        <f t="shared" si="15"/>
        <v>2439</v>
      </c>
    </row>
    <row r="504" spans="1:7" x14ac:dyDescent="0.2">
      <c r="A504" s="71" t="s">
        <v>330</v>
      </c>
      <c r="B504" s="72">
        <v>962</v>
      </c>
      <c r="C504" s="72">
        <v>0</v>
      </c>
      <c r="D504" s="72">
        <f t="shared" si="16"/>
        <v>962</v>
      </c>
      <c r="E504" s="73">
        <v>0</v>
      </c>
      <c r="F504" s="73">
        <v>0</v>
      </c>
      <c r="G504" s="74">
        <f t="shared" si="15"/>
        <v>962</v>
      </c>
    </row>
    <row r="505" spans="1:7" x14ac:dyDescent="0.2">
      <c r="A505" s="71" t="s">
        <v>331</v>
      </c>
      <c r="B505" s="72">
        <v>705</v>
      </c>
      <c r="C505" s="72">
        <v>0</v>
      </c>
      <c r="D505" s="72">
        <f t="shared" si="16"/>
        <v>705</v>
      </c>
      <c r="E505" s="73">
        <v>0</v>
      </c>
      <c r="F505" s="73">
        <v>0</v>
      </c>
      <c r="G505" s="74">
        <f t="shared" si="15"/>
        <v>705</v>
      </c>
    </row>
    <row r="506" spans="1:7" x14ac:dyDescent="0.2">
      <c r="A506" s="71" t="s">
        <v>332</v>
      </c>
      <c r="B506" s="72">
        <v>768</v>
      </c>
      <c r="C506" s="72">
        <v>0</v>
      </c>
      <c r="D506" s="72">
        <f t="shared" si="16"/>
        <v>768</v>
      </c>
      <c r="E506" s="73">
        <v>0</v>
      </c>
      <c r="F506" s="73">
        <v>0</v>
      </c>
      <c r="G506" s="74">
        <f t="shared" si="15"/>
        <v>768</v>
      </c>
    </row>
    <row r="507" spans="1:7" x14ac:dyDescent="0.2">
      <c r="A507" s="71" t="s">
        <v>333</v>
      </c>
      <c r="B507" s="72">
        <v>6926</v>
      </c>
      <c r="C507" s="72">
        <v>0</v>
      </c>
      <c r="D507" s="72">
        <f t="shared" si="16"/>
        <v>6926</v>
      </c>
      <c r="E507" s="73">
        <v>2</v>
      </c>
      <c r="F507" s="73">
        <v>0</v>
      </c>
      <c r="G507" s="74">
        <f t="shared" si="15"/>
        <v>6928</v>
      </c>
    </row>
    <row r="508" spans="1:7" x14ac:dyDescent="0.2">
      <c r="A508" s="71" t="s">
        <v>421</v>
      </c>
      <c r="B508" s="72">
        <f>B502-SUM(B503:B507)</f>
        <v>84815</v>
      </c>
      <c r="C508" s="72">
        <f>C502-SUM(C503:C507)</f>
        <v>9011</v>
      </c>
      <c r="D508" s="72">
        <f t="shared" si="16"/>
        <v>75804</v>
      </c>
      <c r="E508" s="73">
        <f>-SUM(E503:E507)</f>
        <v>-2</v>
      </c>
      <c r="F508" s="73">
        <f>-SUM(F503:F507)</f>
        <v>0</v>
      </c>
      <c r="G508" s="74">
        <f t="shared" si="15"/>
        <v>75802</v>
      </c>
    </row>
    <row r="509" spans="1:7" x14ac:dyDescent="0.2">
      <c r="A509" s="75" t="s">
        <v>485</v>
      </c>
      <c r="B509" s="76">
        <v>43215</v>
      </c>
      <c r="C509" s="76">
        <v>2371</v>
      </c>
      <c r="D509" s="76">
        <f t="shared" si="16"/>
        <v>40844</v>
      </c>
      <c r="E509" s="77">
        <v>0</v>
      </c>
      <c r="F509" s="77">
        <v>0</v>
      </c>
      <c r="G509" s="78">
        <f t="shared" si="15"/>
        <v>40844</v>
      </c>
    </row>
    <row r="510" spans="1:7" x14ac:dyDescent="0.2">
      <c r="A510" s="71" t="s">
        <v>334</v>
      </c>
      <c r="B510" s="72">
        <v>705</v>
      </c>
      <c r="C510" s="72">
        <v>0</v>
      </c>
      <c r="D510" s="72">
        <f t="shared" si="16"/>
        <v>705</v>
      </c>
      <c r="E510" s="73">
        <v>0</v>
      </c>
      <c r="F510" s="73">
        <v>0</v>
      </c>
      <c r="G510" s="74">
        <f t="shared" si="15"/>
        <v>705</v>
      </c>
    </row>
    <row r="511" spans="1:7" x14ac:dyDescent="0.2">
      <c r="A511" s="71" t="s">
        <v>335</v>
      </c>
      <c r="B511" s="72">
        <v>6858</v>
      </c>
      <c r="C511" s="72">
        <v>0</v>
      </c>
      <c r="D511" s="72">
        <f t="shared" si="16"/>
        <v>6858</v>
      </c>
      <c r="E511" s="73">
        <v>0</v>
      </c>
      <c r="F511" s="73">
        <v>0</v>
      </c>
      <c r="G511" s="74">
        <f t="shared" si="15"/>
        <v>6858</v>
      </c>
    </row>
    <row r="512" spans="1:7" x14ac:dyDescent="0.2">
      <c r="A512" s="71" t="s">
        <v>421</v>
      </c>
      <c r="B512" s="72">
        <f>B509-SUM(B510:B511)</f>
        <v>35652</v>
      </c>
      <c r="C512" s="72">
        <f>C509-SUM(C510:C511)</f>
        <v>2371</v>
      </c>
      <c r="D512" s="72">
        <f t="shared" si="16"/>
        <v>33281</v>
      </c>
      <c r="E512" s="73">
        <f>-SUM(E510:E511)</f>
        <v>0</v>
      </c>
      <c r="F512" s="73">
        <f>-SUM(F510:F511)</f>
        <v>0</v>
      </c>
      <c r="G512" s="74">
        <f t="shared" si="15"/>
        <v>33281</v>
      </c>
    </row>
    <row r="513" spans="1:7" x14ac:dyDescent="0.2">
      <c r="A513" s="75" t="s">
        <v>486</v>
      </c>
      <c r="B513" s="76">
        <v>22500</v>
      </c>
      <c r="C513" s="76">
        <v>3026</v>
      </c>
      <c r="D513" s="76">
        <f t="shared" si="16"/>
        <v>19474</v>
      </c>
      <c r="E513" s="77">
        <v>0</v>
      </c>
      <c r="F513" s="77">
        <v>0</v>
      </c>
      <c r="G513" s="78">
        <f t="shared" si="15"/>
        <v>19474</v>
      </c>
    </row>
    <row r="514" spans="1:7" x14ac:dyDescent="0.2">
      <c r="A514" s="71" t="s">
        <v>336</v>
      </c>
      <c r="B514" s="72">
        <v>6977</v>
      </c>
      <c r="C514" s="72">
        <v>0</v>
      </c>
      <c r="D514" s="72">
        <f t="shared" si="16"/>
        <v>6977</v>
      </c>
      <c r="E514" s="73">
        <v>0</v>
      </c>
      <c r="F514" s="73">
        <v>0</v>
      </c>
      <c r="G514" s="74">
        <f t="shared" si="15"/>
        <v>6977</v>
      </c>
    </row>
    <row r="515" spans="1:7" x14ac:dyDescent="0.2">
      <c r="A515" s="71" t="s">
        <v>421</v>
      </c>
      <c r="B515" s="72">
        <f>(B513-B514)</f>
        <v>15523</v>
      </c>
      <c r="C515" s="72">
        <f>(C513-C514)</f>
        <v>3026</v>
      </c>
      <c r="D515" s="72">
        <f t="shared" si="16"/>
        <v>12497</v>
      </c>
      <c r="E515" s="73">
        <f>-E514</f>
        <v>0</v>
      </c>
      <c r="F515" s="73">
        <f>-F514</f>
        <v>0</v>
      </c>
      <c r="G515" s="74">
        <f t="shared" si="15"/>
        <v>12497</v>
      </c>
    </row>
    <row r="516" spans="1:7" x14ac:dyDescent="0.2">
      <c r="A516" s="75" t="s">
        <v>487</v>
      </c>
      <c r="B516" s="76">
        <v>15473</v>
      </c>
      <c r="C516" s="76">
        <v>4769</v>
      </c>
      <c r="D516" s="76">
        <f t="shared" si="16"/>
        <v>10704</v>
      </c>
      <c r="E516" s="77">
        <v>0</v>
      </c>
      <c r="F516" s="77">
        <v>0</v>
      </c>
      <c r="G516" s="78">
        <f t="shared" si="15"/>
        <v>10704</v>
      </c>
    </row>
    <row r="517" spans="1:7" x14ac:dyDescent="0.2">
      <c r="A517" s="71" t="s">
        <v>337</v>
      </c>
      <c r="B517" s="72">
        <v>1892</v>
      </c>
      <c r="C517" s="72">
        <v>0</v>
      </c>
      <c r="D517" s="72">
        <f t="shared" si="16"/>
        <v>1892</v>
      </c>
      <c r="E517" s="73">
        <v>0</v>
      </c>
      <c r="F517" s="73">
        <v>0</v>
      </c>
      <c r="G517" s="74">
        <f t="shared" si="15"/>
        <v>1892</v>
      </c>
    </row>
    <row r="518" spans="1:7" x14ac:dyDescent="0.2">
      <c r="A518" s="71" t="s">
        <v>394</v>
      </c>
      <c r="B518" s="72">
        <v>255</v>
      </c>
      <c r="C518" s="72">
        <v>0</v>
      </c>
      <c r="D518" s="72">
        <f t="shared" si="16"/>
        <v>255</v>
      </c>
      <c r="E518" s="73">
        <v>0</v>
      </c>
      <c r="F518" s="73">
        <v>0</v>
      </c>
      <c r="G518" s="74">
        <f t="shared" si="15"/>
        <v>255</v>
      </c>
    </row>
    <row r="519" spans="1:7" x14ac:dyDescent="0.2">
      <c r="A519" s="71" t="s">
        <v>338</v>
      </c>
      <c r="B519" s="72">
        <v>391</v>
      </c>
      <c r="C519" s="72">
        <v>0</v>
      </c>
      <c r="D519" s="72">
        <f t="shared" si="16"/>
        <v>391</v>
      </c>
      <c r="E519" s="73">
        <v>0</v>
      </c>
      <c r="F519" s="73">
        <v>0</v>
      </c>
      <c r="G519" s="74">
        <f t="shared" si="15"/>
        <v>391</v>
      </c>
    </row>
    <row r="520" spans="1:7" x14ac:dyDescent="0.2">
      <c r="A520" s="71" t="s">
        <v>421</v>
      </c>
      <c r="B520" s="72">
        <f>B516-SUM(B517:B519)</f>
        <v>12935</v>
      </c>
      <c r="C520" s="72">
        <f>C516-SUM(C517:C519)</f>
        <v>4769</v>
      </c>
      <c r="D520" s="72">
        <f t="shared" si="16"/>
        <v>8166</v>
      </c>
      <c r="E520" s="73">
        <f>-SUM(E517:E519)</f>
        <v>0</v>
      </c>
      <c r="F520" s="73">
        <f>-SUM(F517:F519)</f>
        <v>0</v>
      </c>
      <c r="G520" s="74">
        <f t="shared" si="15"/>
        <v>8166</v>
      </c>
    </row>
    <row r="521" spans="1:7" x14ac:dyDescent="0.2">
      <c r="A521" s="75" t="s">
        <v>488</v>
      </c>
      <c r="B521" s="76">
        <v>495400</v>
      </c>
      <c r="C521" s="76">
        <v>1807</v>
      </c>
      <c r="D521" s="76">
        <f t="shared" si="16"/>
        <v>493593</v>
      </c>
      <c r="E521" s="77">
        <v>0</v>
      </c>
      <c r="F521" s="77">
        <v>0</v>
      </c>
      <c r="G521" s="78">
        <f t="shared" si="15"/>
        <v>493593</v>
      </c>
    </row>
    <row r="522" spans="1:7" x14ac:dyDescent="0.2">
      <c r="A522" s="71" t="s">
        <v>339</v>
      </c>
      <c r="B522" s="72">
        <v>61031</v>
      </c>
      <c r="C522" s="72">
        <v>53</v>
      </c>
      <c r="D522" s="72">
        <f t="shared" si="16"/>
        <v>60978</v>
      </c>
      <c r="E522" s="72">
        <v>0</v>
      </c>
      <c r="F522" s="73">
        <v>0</v>
      </c>
      <c r="G522" s="74">
        <f t="shared" si="15"/>
        <v>60978</v>
      </c>
    </row>
    <row r="523" spans="1:7" x14ac:dyDescent="0.2">
      <c r="A523" s="71" t="s">
        <v>340</v>
      </c>
      <c r="B523" s="72">
        <v>4259</v>
      </c>
      <c r="C523" s="72">
        <v>0</v>
      </c>
      <c r="D523" s="72">
        <f t="shared" si="16"/>
        <v>4259</v>
      </c>
      <c r="E523" s="72">
        <v>2</v>
      </c>
      <c r="F523" s="73">
        <v>0</v>
      </c>
      <c r="G523" s="74">
        <f t="shared" si="15"/>
        <v>4261</v>
      </c>
    </row>
    <row r="524" spans="1:7" x14ac:dyDescent="0.2">
      <c r="A524" s="71" t="s">
        <v>413</v>
      </c>
      <c r="B524" s="72">
        <v>19315</v>
      </c>
      <c r="C524" s="72">
        <v>0</v>
      </c>
      <c r="D524" s="72">
        <f t="shared" si="16"/>
        <v>19315</v>
      </c>
      <c r="E524" s="72">
        <v>0</v>
      </c>
      <c r="F524" s="73">
        <v>0</v>
      </c>
      <c r="G524" s="74">
        <f t="shared" ref="G524:G558" si="17">SUM(D524:F524)</f>
        <v>19315</v>
      </c>
    </row>
    <row r="525" spans="1:7" x14ac:dyDescent="0.2">
      <c r="A525" s="71" t="s">
        <v>414</v>
      </c>
      <c r="B525" s="72">
        <v>27330</v>
      </c>
      <c r="C525" s="72">
        <v>0</v>
      </c>
      <c r="D525" s="72">
        <f t="shared" si="16"/>
        <v>27330</v>
      </c>
      <c r="E525" s="72">
        <v>0</v>
      </c>
      <c r="F525" s="73">
        <v>0</v>
      </c>
      <c r="G525" s="74">
        <f t="shared" si="17"/>
        <v>27330</v>
      </c>
    </row>
    <row r="526" spans="1:7" x14ac:dyDescent="0.2">
      <c r="A526" s="71" t="s">
        <v>363</v>
      </c>
      <c r="B526" s="72">
        <v>85233</v>
      </c>
      <c r="C526" s="72">
        <v>0</v>
      </c>
      <c r="D526" s="72">
        <f t="shared" si="16"/>
        <v>85233</v>
      </c>
      <c r="E526" s="72">
        <v>0</v>
      </c>
      <c r="F526" s="73">
        <v>0</v>
      </c>
      <c r="G526" s="74">
        <f t="shared" si="17"/>
        <v>85233</v>
      </c>
    </row>
    <row r="527" spans="1:7" x14ac:dyDescent="0.2">
      <c r="A527" s="71" t="s">
        <v>341</v>
      </c>
      <c r="B527" s="72">
        <v>20734</v>
      </c>
      <c r="C527" s="72">
        <v>0</v>
      </c>
      <c r="D527" s="72">
        <f t="shared" si="16"/>
        <v>20734</v>
      </c>
      <c r="E527" s="72">
        <v>0</v>
      </c>
      <c r="F527" s="73">
        <v>0</v>
      </c>
      <c r="G527" s="74">
        <f t="shared" si="17"/>
        <v>20734</v>
      </c>
    </row>
    <row r="528" spans="1:7" x14ac:dyDescent="0.2">
      <c r="A528" s="71" t="s">
        <v>111</v>
      </c>
      <c r="B528" s="72">
        <v>60</v>
      </c>
      <c r="C528" s="72">
        <v>0</v>
      </c>
      <c r="D528" s="72">
        <f t="shared" si="16"/>
        <v>60</v>
      </c>
      <c r="E528" s="72">
        <v>0</v>
      </c>
      <c r="F528" s="73">
        <v>0</v>
      </c>
      <c r="G528" s="74">
        <f t="shared" si="17"/>
        <v>60</v>
      </c>
    </row>
    <row r="529" spans="1:7" x14ac:dyDescent="0.2">
      <c r="A529" s="71" t="s">
        <v>342</v>
      </c>
      <c r="B529" s="72">
        <v>11652</v>
      </c>
      <c r="C529" s="72">
        <v>0</v>
      </c>
      <c r="D529" s="72">
        <f t="shared" si="16"/>
        <v>11652</v>
      </c>
      <c r="E529" s="72">
        <v>0</v>
      </c>
      <c r="F529" s="73">
        <v>0</v>
      </c>
      <c r="G529" s="74">
        <f t="shared" si="17"/>
        <v>11652</v>
      </c>
    </row>
    <row r="530" spans="1:7" x14ac:dyDescent="0.2">
      <c r="A530" s="71" t="s">
        <v>343</v>
      </c>
      <c r="B530" s="72">
        <v>2614</v>
      </c>
      <c r="C530" s="72">
        <v>0</v>
      </c>
      <c r="D530" s="72">
        <f t="shared" si="16"/>
        <v>2614</v>
      </c>
      <c r="E530" s="72">
        <v>0</v>
      </c>
      <c r="F530" s="73">
        <v>0</v>
      </c>
      <c r="G530" s="74">
        <f t="shared" si="17"/>
        <v>2614</v>
      </c>
    </row>
    <row r="531" spans="1:7" x14ac:dyDescent="0.2">
      <c r="A531" s="71" t="s">
        <v>344</v>
      </c>
      <c r="B531" s="72">
        <v>22668</v>
      </c>
      <c r="C531" s="72">
        <v>0</v>
      </c>
      <c r="D531" s="72">
        <f t="shared" si="16"/>
        <v>22668</v>
      </c>
      <c r="E531" s="72">
        <v>0</v>
      </c>
      <c r="F531" s="73">
        <v>0</v>
      </c>
      <c r="G531" s="74">
        <f t="shared" si="17"/>
        <v>22668</v>
      </c>
    </row>
    <row r="532" spans="1:7" x14ac:dyDescent="0.2">
      <c r="A532" s="71" t="s">
        <v>345</v>
      </c>
      <c r="B532" s="72">
        <v>1794</v>
      </c>
      <c r="C532" s="72">
        <v>0</v>
      </c>
      <c r="D532" s="72">
        <f t="shared" si="16"/>
        <v>1794</v>
      </c>
      <c r="E532" s="72">
        <v>0</v>
      </c>
      <c r="F532" s="73">
        <v>0</v>
      </c>
      <c r="G532" s="74">
        <f t="shared" si="17"/>
        <v>1794</v>
      </c>
    </row>
    <row r="533" spans="1:7" x14ac:dyDescent="0.2">
      <c r="A533" s="71" t="s">
        <v>346</v>
      </c>
      <c r="B533" s="72">
        <v>11143</v>
      </c>
      <c r="C533" s="72">
        <v>0</v>
      </c>
      <c r="D533" s="72">
        <f t="shared" si="16"/>
        <v>11143</v>
      </c>
      <c r="E533" s="72">
        <v>112</v>
      </c>
      <c r="F533" s="73">
        <v>0</v>
      </c>
      <c r="G533" s="74">
        <f t="shared" si="17"/>
        <v>11255</v>
      </c>
    </row>
    <row r="534" spans="1:7" x14ac:dyDescent="0.2">
      <c r="A534" s="71" t="s">
        <v>347</v>
      </c>
      <c r="B534" s="72">
        <v>38376</v>
      </c>
      <c r="C534" s="72">
        <v>4</v>
      </c>
      <c r="D534" s="72">
        <f t="shared" si="16"/>
        <v>38372</v>
      </c>
      <c r="E534" s="72">
        <v>0</v>
      </c>
      <c r="F534" s="73">
        <v>0</v>
      </c>
      <c r="G534" s="74">
        <f t="shared" si="17"/>
        <v>38372</v>
      </c>
    </row>
    <row r="535" spans="1:7" x14ac:dyDescent="0.2">
      <c r="A535" s="71" t="s">
        <v>348</v>
      </c>
      <c r="B535" s="72">
        <v>1724</v>
      </c>
      <c r="C535" s="72">
        <v>0</v>
      </c>
      <c r="D535" s="72">
        <f t="shared" si="16"/>
        <v>1724</v>
      </c>
      <c r="E535" s="72">
        <v>0</v>
      </c>
      <c r="F535" s="73">
        <v>0</v>
      </c>
      <c r="G535" s="74">
        <f t="shared" si="17"/>
        <v>1724</v>
      </c>
    </row>
    <row r="536" spans="1:7" x14ac:dyDescent="0.2">
      <c r="A536" s="71" t="s">
        <v>349</v>
      </c>
      <c r="B536" s="72">
        <v>3039</v>
      </c>
      <c r="C536" s="72">
        <v>0</v>
      </c>
      <c r="D536" s="72">
        <f t="shared" si="16"/>
        <v>3039</v>
      </c>
      <c r="E536" s="72">
        <v>0</v>
      </c>
      <c r="F536" s="73">
        <v>0</v>
      </c>
      <c r="G536" s="74">
        <f t="shared" si="17"/>
        <v>3039</v>
      </c>
    </row>
    <row r="537" spans="1:7" x14ac:dyDescent="0.2">
      <c r="A537" s="71" t="s">
        <v>350</v>
      </c>
      <c r="B537" s="72">
        <v>56313</v>
      </c>
      <c r="C537" s="72">
        <v>0</v>
      </c>
      <c r="D537" s="72">
        <f t="shared" si="16"/>
        <v>56313</v>
      </c>
      <c r="E537" s="72">
        <v>0</v>
      </c>
      <c r="F537" s="73">
        <v>0</v>
      </c>
      <c r="G537" s="74">
        <f t="shared" si="17"/>
        <v>56313</v>
      </c>
    </row>
    <row r="538" spans="1:7" x14ac:dyDescent="0.2">
      <c r="A538" s="71" t="s">
        <v>351</v>
      </c>
      <c r="B538" s="72">
        <v>12285</v>
      </c>
      <c r="C538" s="72">
        <v>0</v>
      </c>
      <c r="D538" s="72">
        <f t="shared" si="16"/>
        <v>12285</v>
      </c>
      <c r="E538" s="72">
        <v>0</v>
      </c>
      <c r="F538" s="73">
        <v>0</v>
      </c>
      <c r="G538" s="74">
        <f t="shared" si="17"/>
        <v>12285</v>
      </c>
    </row>
    <row r="539" spans="1:7" x14ac:dyDescent="0.2">
      <c r="A539" s="71" t="s">
        <v>421</v>
      </c>
      <c r="B539" s="72">
        <f>B521-SUM(B522:B538)</f>
        <v>115830</v>
      </c>
      <c r="C539" s="72">
        <f>C521-SUM(C522:C538)</f>
        <v>1750</v>
      </c>
      <c r="D539" s="72">
        <f t="shared" si="16"/>
        <v>114080</v>
      </c>
      <c r="E539" s="73">
        <f>-SUM(E522:E538)</f>
        <v>-114</v>
      </c>
      <c r="F539" s="73">
        <f>-SUM(F522:F538)</f>
        <v>0</v>
      </c>
      <c r="G539" s="74">
        <f t="shared" si="17"/>
        <v>113966</v>
      </c>
    </row>
    <row r="540" spans="1:7" x14ac:dyDescent="0.2">
      <c r="A540" s="75" t="s">
        <v>489</v>
      </c>
      <c r="B540" s="76">
        <v>30877</v>
      </c>
      <c r="C540" s="76">
        <v>3264</v>
      </c>
      <c r="D540" s="76">
        <f t="shared" si="16"/>
        <v>27613</v>
      </c>
      <c r="E540" s="77">
        <v>0</v>
      </c>
      <c r="F540" s="77">
        <v>0</v>
      </c>
      <c r="G540" s="78">
        <f t="shared" si="17"/>
        <v>27613</v>
      </c>
    </row>
    <row r="541" spans="1:7" x14ac:dyDescent="0.2">
      <c r="A541" s="71" t="s">
        <v>622</v>
      </c>
      <c r="B541" s="72">
        <v>289</v>
      </c>
      <c r="C541" s="72">
        <v>0</v>
      </c>
      <c r="D541" s="72">
        <f t="shared" si="16"/>
        <v>289</v>
      </c>
      <c r="E541" s="73">
        <v>0</v>
      </c>
      <c r="F541" s="73">
        <v>0</v>
      </c>
      <c r="G541" s="74">
        <f t="shared" si="17"/>
        <v>289</v>
      </c>
    </row>
    <row r="542" spans="1:7" x14ac:dyDescent="0.2">
      <c r="A542" s="71" t="s">
        <v>352</v>
      </c>
      <c r="B542" s="72">
        <v>457</v>
      </c>
      <c r="C542" s="72">
        <v>0</v>
      </c>
      <c r="D542" s="72">
        <f t="shared" si="16"/>
        <v>457</v>
      </c>
      <c r="E542" s="73">
        <v>0</v>
      </c>
      <c r="F542" s="73">
        <v>0</v>
      </c>
      <c r="G542" s="74">
        <f t="shared" si="17"/>
        <v>457</v>
      </c>
    </row>
    <row r="543" spans="1:7" x14ac:dyDescent="0.2">
      <c r="A543" s="71" t="s">
        <v>421</v>
      </c>
      <c r="B543" s="72">
        <f>B540-SUM(B541:B542)</f>
        <v>30131</v>
      </c>
      <c r="C543" s="72">
        <f>C540-SUM(C541:C542)</f>
        <v>3264</v>
      </c>
      <c r="D543" s="72">
        <f t="shared" si="16"/>
        <v>26867</v>
      </c>
      <c r="E543" s="73">
        <f>-SUM(E541:E542)</f>
        <v>0</v>
      </c>
      <c r="F543" s="73">
        <f>-SUM(F541:F542)</f>
        <v>0</v>
      </c>
      <c r="G543" s="74">
        <f t="shared" si="17"/>
        <v>26867</v>
      </c>
    </row>
    <row r="544" spans="1:7" x14ac:dyDescent="0.2">
      <c r="A544" s="75" t="s">
        <v>490</v>
      </c>
      <c r="B544" s="76">
        <v>55450</v>
      </c>
      <c r="C544" s="76">
        <v>1572</v>
      </c>
      <c r="D544" s="76">
        <f t="shared" si="16"/>
        <v>53878</v>
      </c>
      <c r="E544" s="77">
        <v>0</v>
      </c>
      <c r="F544" s="77">
        <v>0</v>
      </c>
      <c r="G544" s="78">
        <f t="shared" si="17"/>
        <v>53878</v>
      </c>
    </row>
    <row r="545" spans="1:7" x14ac:dyDescent="0.2">
      <c r="A545" s="71" t="s">
        <v>353</v>
      </c>
      <c r="B545" s="72">
        <v>5149</v>
      </c>
      <c r="C545" s="72">
        <v>40</v>
      </c>
      <c r="D545" s="72">
        <f t="shared" ref="D545:D558" si="18">(B545-C545)</f>
        <v>5109</v>
      </c>
      <c r="E545" s="73">
        <v>0</v>
      </c>
      <c r="F545" s="73">
        <v>0</v>
      </c>
      <c r="G545" s="74">
        <f t="shared" si="17"/>
        <v>5109</v>
      </c>
    </row>
    <row r="546" spans="1:7" x14ac:dyDescent="0.2">
      <c r="A546" s="71" t="s">
        <v>354</v>
      </c>
      <c r="B546" s="72">
        <v>1860</v>
      </c>
      <c r="C546" s="72">
        <v>0</v>
      </c>
      <c r="D546" s="72">
        <f t="shared" si="18"/>
        <v>1860</v>
      </c>
      <c r="E546" s="73">
        <v>0</v>
      </c>
      <c r="F546" s="73">
        <v>0</v>
      </c>
      <c r="G546" s="74">
        <f t="shared" si="17"/>
        <v>1860</v>
      </c>
    </row>
    <row r="547" spans="1:7" x14ac:dyDescent="0.2">
      <c r="A547" s="71" t="s">
        <v>355</v>
      </c>
      <c r="B547" s="72">
        <v>633</v>
      </c>
      <c r="C547" s="72">
        <v>0</v>
      </c>
      <c r="D547" s="72">
        <f t="shared" si="18"/>
        <v>633</v>
      </c>
      <c r="E547" s="73">
        <v>0</v>
      </c>
      <c r="F547" s="73">
        <v>0</v>
      </c>
      <c r="G547" s="74">
        <f t="shared" si="17"/>
        <v>633</v>
      </c>
    </row>
    <row r="548" spans="1:7" x14ac:dyDescent="0.2">
      <c r="A548" s="71" t="s">
        <v>421</v>
      </c>
      <c r="B548" s="72">
        <f>B544-SUM(B545:B547)</f>
        <v>47808</v>
      </c>
      <c r="C548" s="72">
        <f>C544-SUM(C545:C547)</f>
        <v>1532</v>
      </c>
      <c r="D548" s="72">
        <f t="shared" si="18"/>
        <v>46276</v>
      </c>
      <c r="E548" s="73">
        <f>-SUM(E545:E547)</f>
        <v>0</v>
      </c>
      <c r="F548" s="73">
        <f>-SUM(F545:F547)</f>
        <v>0</v>
      </c>
      <c r="G548" s="74">
        <f t="shared" si="17"/>
        <v>46276</v>
      </c>
    </row>
    <row r="549" spans="1:7" x14ac:dyDescent="0.2">
      <c r="A549" s="75" t="s">
        <v>491</v>
      </c>
      <c r="B549" s="76">
        <v>24638</v>
      </c>
      <c r="C549" s="76">
        <v>2151</v>
      </c>
      <c r="D549" s="76">
        <f t="shared" si="18"/>
        <v>22487</v>
      </c>
      <c r="E549" s="77">
        <v>0</v>
      </c>
      <c r="F549" s="77">
        <v>0</v>
      </c>
      <c r="G549" s="78">
        <f t="shared" si="17"/>
        <v>22487</v>
      </c>
    </row>
    <row r="550" spans="1:7" x14ac:dyDescent="0.2">
      <c r="A550" s="71" t="s">
        <v>356</v>
      </c>
      <c r="B550" s="72">
        <v>409</v>
      </c>
      <c r="C550" s="72">
        <v>121</v>
      </c>
      <c r="D550" s="72">
        <f t="shared" si="18"/>
        <v>288</v>
      </c>
      <c r="E550" s="73">
        <v>0</v>
      </c>
      <c r="F550" s="73">
        <v>0</v>
      </c>
      <c r="G550" s="74">
        <f t="shared" si="17"/>
        <v>288</v>
      </c>
    </row>
    <row r="551" spans="1:7" x14ac:dyDescent="0.2">
      <c r="A551" s="71" t="s">
        <v>357</v>
      </c>
      <c r="B551" s="72">
        <v>3620</v>
      </c>
      <c r="C551" s="72">
        <v>25</v>
      </c>
      <c r="D551" s="72">
        <f t="shared" si="18"/>
        <v>3595</v>
      </c>
      <c r="E551" s="73">
        <v>0</v>
      </c>
      <c r="F551" s="73">
        <v>0</v>
      </c>
      <c r="G551" s="74">
        <f t="shared" si="17"/>
        <v>3595</v>
      </c>
    </row>
    <row r="552" spans="1:7" x14ac:dyDescent="0.2">
      <c r="A552" s="71" t="s">
        <v>358</v>
      </c>
      <c r="B552" s="72">
        <v>260</v>
      </c>
      <c r="C552" s="72">
        <v>0</v>
      </c>
      <c r="D552" s="72">
        <f t="shared" si="18"/>
        <v>260</v>
      </c>
      <c r="E552" s="73">
        <v>0</v>
      </c>
      <c r="F552" s="73">
        <v>0</v>
      </c>
      <c r="G552" s="74">
        <f t="shared" si="17"/>
        <v>260</v>
      </c>
    </row>
    <row r="553" spans="1:7" x14ac:dyDescent="0.2">
      <c r="A553" s="71" t="s">
        <v>359</v>
      </c>
      <c r="B553" s="72">
        <v>705</v>
      </c>
      <c r="C553" s="72">
        <v>0</v>
      </c>
      <c r="D553" s="72">
        <f t="shared" si="18"/>
        <v>705</v>
      </c>
      <c r="E553" s="73">
        <v>0</v>
      </c>
      <c r="F553" s="73">
        <v>0</v>
      </c>
      <c r="G553" s="74">
        <f t="shared" si="17"/>
        <v>705</v>
      </c>
    </row>
    <row r="554" spans="1:7" x14ac:dyDescent="0.2">
      <c r="A554" s="79" t="s">
        <v>360</v>
      </c>
      <c r="B554" s="72">
        <v>389</v>
      </c>
      <c r="C554" s="72">
        <v>0</v>
      </c>
      <c r="D554" s="72">
        <f t="shared" si="18"/>
        <v>389</v>
      </c>
      <c r="E554" s="73">
        <v>0</v>
      </c>
      <c r="F554" s="73">
        <v>0</v>
      </c>
      <c r="G554" s="74">
        <f t="shared" si="17"/>
        <v>389</v>
      </c>
    </row>
    <row r="555" spans="1:7" x14ac:dyDescent="0.2">
      <c r="A555" s="71" t="s">
        <v>421</v>
      </c>
      <c r="B555" s="73">
        <f>B549-SUM(B550:B554)</f>
        <v>19255</v>
      </c>
      <c r="C555" s="73">
        <f>C549-SUM(C550:C554)</f>
        <v>2005</v>
      </c>
      <c r="D555" s="72">
        <f t="shared" si="18"/>
        <v>17250</v>
      </c>
      <c r="E555" s="73">
        <f>-SUM(E550:E554)</f>
        <v>0</v>
      </c>
      <c r="F555" s="73">
        <f>-SUM(F550:F554)</f>
        <v>0</v>
      </c>
      <c r="G555" s="74">
        <f t="shared" si="17"/>
        <v>17250</v>
      </c>
    </row>
    <row r="556" spans="1:7" x14ac:dyDescent="0.2">
      <c r="A556" s="80" t="s">
        <v>523</v>
      </c>
      <c r="B556" s="81">
        <f>(B8+B19+B23+B32+B38+B56+B89+B93+B96+B100+B106+B111+B115+B118+B122+B128+B132+B139+B143+B151+B156+B159+B163+B168+B173+B177+B181+B186+B191+B198+B205+B218+B221+B224+B240+B247+B250+B260+B263+B268+B276+B283+B289+B326+B333+B338+B349+B352+B367+B371+B411+B419+B445+B464+B471+B477+B482+B487+B493+B502+B509+B513+B516+B521+B540+B544+B549)</f>
        <v>18905048</v>
      </c>
      <c r="C556" s="81">
        <f>(C8+C19+C23+C32+C38+C56+C89+C93+C96+C100+C106+C111+C115+C118+C122+C128+C132+C139+C143+C151+C156+C159+C163+C168+C173+C177+C181+C186+C191+C198+C205+C218+C221+C224+C240+C247+C250+C260+C263+C268+C276+C283+C289+C326+C333+C338+C349+C352+C367+C371+C411+C419+C445+C464+C471+C477+C482+C487+C493+C502+C509+C513+C516+C521+C540+C544+C549)</f>
        <v>127619</v>
      </c>
      <c r="D556" s="82">
        <f t="shared" si="18"/>
        <v>18777429</v>
      </c>
      <c r="E556" s="81">
        <f>(E8+E19+E23+E32+E38+E56+E89+E93+E96+E100+E106+E111+E115+E118+E122+E128+E132+E139+E143+E151+E156+E159+E163+E168+E173+E177+E181+E186+E191+E198+E205+E218+E221+E224+E240+E247+E250+E260+E263+E268+E276+E283+E289+E326+E333+E338+E349+E352+E367+E371+E411+E419+E445+E464+E471+E477+E482+E487+E493+E502+E509+E513+E516+E521+E540+E544+E549)</f>
        <v>0</v>
      </c>
      <c r="F556" s="81">
        <f>(F8+F19+F23+F32+F38+F56+F89+F93+F96+F100+F106+F111+F115+F118+F122+F128+F132+F139+F143+F151+F156+F159+F163+F168+F173+F177+F181+F186+F191+F198+F205+F218+F221+F224+F240+F247+F250+F260+F263+F268+F276+F283+F289+F326+F333+F338+F349+F352+F367+F371+F411+F419+F445+F464+F471+F477+F482+F487+F493+F502+F509+F513+F516+F521+F540+F544+F549)</f>
        <v>0</v>
      </c>
      <c r="G556" s="83">
        <f t="shared" si="17"/>
        <v>18777429</v>
      </c>
    </row>
    <row r="557" spans="1:7" x14ac:dyDescent="0.2">
      <c r="A557" s="80" t="s">
        <v>524</v>
      </c>
      <c r="B557" s="82">
        <f>(B556-B558)</f>
        <v>9506423</v>
      </c>
      <c r="C557" s="82">
        <f>(C556-C558)</f>
        <v>18828</v>
      </c>
      <c r="D557" s="82">
        <f t="shared" si="18"/>
        <v>9487595</v>
      </c>
      <c r="E557" s="81">
        <f>-E558</f>
        <v>3174</v>
      </c>
      <c r="F557" s="81">
        <f>-F558</f>
        <v>0</v>
      </c>
      <c r="G557" s="83">
        <f t="shared" si="17"/>
        <v>9490769</v>
      </c>
    </row>
    <row r="558" spans="1:7" x14ac:dyDescent="0.2">
      <c r="A558" s="80" t="s">
        <v>525</v>
      </c>
      <c r="B558" s="81">
        <f>(B18+B22+B31+B37+B55+B88+B92+B95+B99+B105+B110+B114+B117+B121+B131+B138+B142+B150+B155+B158+B162+B167+B172+B176+B180+B185+B190+B197+B204+B217+B220+B223+B239+B246+B249+B259+B262+B267+B275+B282+B288+B325+B332+B337+B348+B351+B366+B370+B410+B418+B444+B463+B470+B476+B481+B486+B492+B501+B508+B512+B515+B520+B539+B543+B548+B555)</f>
        <v>9398625</v>
      </c>
      <c r="C558" s="81">
        <f>(C18+C22+C31+C37+C55+C88+C92+C95+C99+C105+C110+C114+C117+C121+C131+C138+C142+C150+C155+C158+C162+C167+C172+C176+C180+C185+C190+C197+C204+C217+C220+C223+C239+C246+C249+C259+C262+C267+C275+C282+C288+C325+C332+C337+C348+C351+C366+C370+C410+C418+C444+C463+C470+C476+C481+C486+C492+C501+C508+C512+C515+C520+C539+C543+C548+C555)</f>
        <v>108791</v>
      </c>
      <c r="D558" s="82">
        <f t="shared" si="18"/>
        <v>9289834</v>
      </c>
      <c r="E558" s="81">
        <f>(E18+E22+E31+E37+E55+E88+E92+E95+E99+E105+E110+E114+E117+E121+E131+E138+E142+E150+E155+E158+E162+E167+E172+E176+E180+E185+E190+E197+E204+E217+E220+E223+E239+E246+E249+E259+E262+E267+E275+E282+E288+E325+E332+E337+E348+E351+E366+E370+E410+E418+E444+E463+E470+E476+E481+E486+E492+E501+E508+E512+E515+E520+E539+E543+E548+E555)</f>
        <v>-3174</v>
      </c>
      <c r="F558" s="81">
        <f>(F18+F22+F31+F37+F55+F88+F92+F95+F99+F105+F110+F114+F117+F121+F131+F138+F142+F150+F155+F158+F162+F167+F172+F176+F180+F185+F190+F197+F204+F217+F220+F223+F239+F246+F249+F259+F262+F267+F275+F282+F288+F325+F332+F337+F348+F351+F366+F370+F410+F418+F444+F463+F470+F476+F481+F486+F492+F501+F508+F512+F515+F520+F539+F543+F548+F555)</f>
        <v>0</v>
      </c>
      <c r="G558" s="83">
        <f t="shared" si="17"/>
        <v>9286660</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 customHeight="1" x14ac:dyDescent="0.2">
      <c r="A561" s="91" t="s">
        <v>630</v>
      </c>
      <c r="B561" s="92"/>
      <c r="C561" s="92"/>
      <c r="D561" s="92"/>
      <c r="E561" s="92"/>
      <c r="F561" s="92"/>
      <c r="G561" s="93"/>
    </row>
    <row r="562" spans="1:7" ht="51" customHeight="1" x14ac:dyDescent="0.2">
      <c r="A562" s="91" t="s">
        <v>624</v>
      </c>
      <c r="B562" s="92"/>
      <c r="C562" s="92"/>
      <c r="D562" s="92"/>
      <c r="E562" s="92"/>
      <c r="F562" s="92"/>
      <c r="G562" s="93"/>
    </row>
    <row r="563" spans="1:7" ht="51" customHeight="1" x14ac:dyDescent="0.2">
      <c r="A563" s="91" t="s">
        <v>631</v>
      </c>
      <c r="B563" s="92"/>
      <c r="C563" s="92"/>
      <c r="D563" s="92"/>
      <c r="E563" s="92"/>
      <c r="F563" s="92"/>
      <c r="G563" s="93"/>
    </row>
    <row r="564" spans="1:7" ht="51" customHeight="1" x14ac:dyDescent="0.2">
      <c r="A564" s="91" t="s">
        <v>632</v>
      </c>
      <c r="B564" s="92"/>
      <c r="C564" s="92"/>
      <c r="D564" s="92"/>
      <c r="E564" s="92"/>
      <c r="F564" s="92"/>
      <c r="G564" s="93"/>
    </row>
    <row r="565" spans="1:7" x14ac:dyDescent="0.2">
      <c r="A565" s="87"/>
      <c r="B565" s="84"/>
      <c r="C565" s="84"/>
      <c r="D565" s="84"/>
      <c r="E565" s="85"/>
      <c r="F565" s="85"/>
      <c r="G565" s="86"/>
    </row>
    <row r="566" spans="1:7" ht="13.5" thickBot="1" x14ac:dyDescent="0.25">
      <c r="A566" s="94" t="s">
        <v>589</v>
      </c>
      <c r="B566" s="95"/>
      <c r="C566" s="95"/>
      <c r="D566" s="95"/>
      <c r="E566" s="95"/>
      <c r="F566" s="95"/>
      <c r="G566" s="96"/>
    </row>
    <row r="567" spans="1:7" x14ac:dyDescent="0.2">
      <c r="B567" s="49"/>
      <c r="C567" s="49"/>
      <c r="D567" s="49"/>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sheetData>
  <mergeCells count="8">
    <mergeCell ref="A566:G566"/>
    <mergeCell ref="A1:G1"/>
    <mergeCell ref="A2:G2"/>
    <mergeCell ref="E3:F3"/>
    <mergeCell ref="A561:G561"/>
    <mergeCell ref="A562:G562"/>
    <mergeCell ref="A564:G564"/>
    <mergeCell ref="A563:G563"/>
  </mergeCells>
  <printOptions horizontalCentered="1"/>
  <pageMargins left="0.75" right="0.75" top="0.75" bottom="0.75" header="0.5" footer="0.5"/>
  <pageSetup scale="85" fitToHeight="0" orientation="portrait" r:id="rId1"/>
  <headerFooter>
    <oddHeader>&amp;C&amp;"Arial,Regular"Office of Economic and Demographic Research</oddHeader>
    <oddFooter>&amp;L&amp;"Arial,Regular"Revised September 2012&amp;R&amp;"Arial,Regular"Page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2898"/>
  <sheetViews>
    <sheetView workbookViewId="0">
      <selection sqref="A1:G1"/>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603</v>
      </c>
      <c r="B1" s="98"/>
      <c r="C1" s="98"/>
      <c r="D1" s="98"/>
      <c r="E1" s="98"/>
      <c r="F1" s="98"/>
      <c r="G1" s="99"/>
    </row>
    <row r="2" spans="1:7" s="4" customFormat="1" ht="16.5" thickBot="1" x14ac:dyDescent="0.25">
      <c r="A2" s="100" t="s">
        <v>604</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605</v>
      </c>
      <c r="C5" s="54" t="s">
        <v>605</v>
      </c>
      <c r="D5" s="54" t="s">
        <v>605</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514</v>
      </c>
      <c r="F7" s="65" t="s">
        <v>576</v>
      </c>
      <c r="G7" s="66" t="s">
        <v>500</v>
      </c>
    </row>
    <row r="8" spans="1:7" x14ac:dyDescent="0.2">
      <c r="A8" s="67" t="s">
        <v>419</v>
      </c>
      <c r="B8" s="68">
        <v>247336</v>
      </c>
      <c r="C8" s="68">
        <v>1907</v>
      </c>
      <c r="D8" s="68">
        <f>(B8-C8)</f>
        <v>245429</v>
      </c>
      <c r="E8" s="69">
        <v>0</v>
      </c>
      <c r="F8" s="69">
        <v>0</v>
      </c>
      <c r="G8" s="70">
        <f>SUM(D8:F8)</f>
        <v>245429</v>
      </c>
    </row>
    <row r="9" spans="1:7" x14ac:dyDescent="0.2">
      <c r="A9" s="71" t="s">
        <v>0</v>
      </c>
      <c r="B9" s="72">
        <v>9059</v>
      </c>
      <c r="C9" s="72">
        <v>0</v>
      </c>
      <c r="D9" s="72">
        <f t="shared" ref="D9:D72" si="0">(B9-C9)</f>
        <v>9059</v>
      </c>
      <c r="E9" s="73">
        <v>0</v>
      </c>
      <c r="F9" s="73">
        <v>0</v>
      </c>
      <c r="G9" s="74">
        <f>SUM(D9:F9)</f>
        <v>9059</v>
      </c>
    </row>
    <row r="10" spans="1:7" x14ac:dyDescent="0.2">
      <c r="A10" s="71" t="s">
        <v>1</v>
      </c>
      <c r="B10" s="72">
        <v>1118</v>
      </c>
      <c r="C10" s="72">
        <v>0</v>
      </c>
      <c r="D10" s="72">
        <f t="shared" si="0"/>
        <v>1118</v>
      </c>
      <c r="E10" s="73">
        <v>0</v>
      </c>
      <c r="F10" s="73">
        <v>0</v>
      </c>
      <c r="G10" s="74">
        <f t="shared" ref="G10:G73" si="1">SUM(D10:F10)</f>
        <v>1118</v>
      </c>
    </row>
    <row r="11" spans="1:7" x14ac:dyDescent="0.2">
      <c r="A11" s="71" t="s">
        <v>2</v>
      </c>
      <c r="B11" s="72">
        <v>124354</v>
      </c>
      <c r="C11" s="72">
        <v>1319</v>
      </c>
      <c r="D11" s="72">
        <f t="shared" si="0"/>
        <v>123035</v>
      </c>
      <c r="E11" s="73">
        <v>0</v>
      </c>
      <c r="F11" s="73">
        <v>0</v>
      </c>
      <c r="G11" s="74">
        <f t="shared" si="1"/>
        <v>123035</v>
      </c>
    </row>
    <row r="12" spans="1:7" x14ac:dyDescent="0.2">
      <c r="A12" s="71" t="s">
        <v>3</v>
      </c>
      <c r="B12" s="72">
        <v>1417</v>
      </c>
      <c r="C12" s="72">
        <v>0</v>
      </c>
      <c r="D12" s="72">
        <f t="shared" si="0"/>
        <v>1417</v>
      </c>
      <c r="E12" s="73">
        <v>0</v>
      </c>
      <c r="F12" s="73">
        <v>0</v>
      </c>
      <c r="G12" s="74">
        <f t="shared" si="1"/>
        <v>1417</v>
      </c>
    </row>
    <row r="13" spans="1:7" x14ac:dyDescent="0.2">
      <c r="A13" s="71" t="s">
        <v>4</v>
      </c>
      <c r="B13" s="72">
        <v>5350</v>
      </c>
      <c r="C13" s="72">
        <v>0</v>
      </c>
      <c r="D13" s="72">
        <f t="shared" si="0"/>
        <v>5350</v>
      </c>
      <c r="E13" s="73">
        <v>0</v>
      </c>
      <c r="F13" s="73">
        <v>0</v>
      </c>
      <c r="G13" s="74">
        <f t="shared" si="1"/>
        <v>5350</v>
      </c>
    </row>
    <row r="14" spans="1:7" x14ac:dyDescent="0.2">
      <c r="A14" s="71" t="s">
        <v>606</v>
      </c>
      <c r="B14" s="72">
        <v>360</v>
      </c>
      <c r="C14" s="72">
        <v>0</v>
      </c>
      <c r="D14" s="72">
        <f t="shared" si="0"/>
        <v>360</v>
      </c>
      <c r="E14" s="73">
        <v>0</v>
      </c>
      <c r="F14" s="73">
        <v>0</v>
      </c>
      <c r="G14" s="74">
        <f t="shared" si="1"/>
        <v>360</v>
      </c>
    </row>
    <row r="15" spans="1:7" x14ac:dyDescent="0.2">
      <c r="A15" s="71" t="s">
        <v>5</v>
      </c>
      <c r="B15" s="72">
        <v>600</v>
      </c>
      <c r="C15" s="72">
        <v>0</v>
      </c>
      <c r="D15" s="72">
        <f t="shared" si="0"/>
        <v>600</v>
      </c>
      <c r="E15" s="73">
        <v>0</v>
      </c>
      <c r="F15" s="73">
        <v>0</v>
      </c>
      <c r="G15" s="74">
        <f t="shared" si="1"/>
        <v>600</v>
      </c>
    </row>
    <row r="16" spans="1:7" x14ac:dyDescent="0.2">
      <c r="A16" s="71" t="s">
        <v>6</v>
      </c>
      <c r="B16" s="72">
        <v>4950</v>
      </c>
      <c r="C16" s="72">
        <v>0</v>
      </c>
      <c r="D16" s="72">
        <f t="shared" si="0"/>
        <v>4950</v>
      </c>
      <c r="E16" s="73">
        <v>0</v>
      </c>
      <c r="F16" s="73">
        <v>0</v>
      </c>
      <c r="G16" s="74">
        <f t="shared" si="1"/>
        <v>4950</v>
      </c>
    </row>
    <row r="17" spans="1:7" x14ac:dyDescent="0.2">
      <c r="A17" s="71" t="s">
        <v>7</v>
      </c>
      <c r="B17" s="72">
        <v>1015</v>
      </c>
      <c r="C17" s="72">
        <v>0</v>
      </c>
      <c r="D17" s="72">
        <f t="shared" si="0"/>
        <v>1015</v>
      </c>
      <c r="E17" s="73">
        <v>0</v>
      </c>
      <c r="F17" s="73">
        <v>0</v>
      </c>
      <c r="G17" s="74">
        <f t="shared" si="1"/>
        <v>1015</v>
      </c>
    </row>
    <row r="18" spans="1:7" x14ac:dyDescent="0.2">
      <c r="A18" s="71" t="s">
        <v>421</v>
      </c>
      <c r="B18" s="72">
        <f>B8-SUM(B9:B17)</f>
        <v>99113</v>
      </c>
      <c r="C18" s="72">
        <f>C8-SUM(C9:C17)</f>
        <v>588</v>
      </c>
      <c r="D18" s="72">
        <f t="shared" si="0"/>
        <v>98525</v>
      </c>
      <c r="E18" s="73">
        <f>-SUM(E9:E17)</f>
        <v>0</v>
      </c>
      <c r="F18" s="73">
        <f>-SUM(F9:F17)</f>
        <v>0</v>
      </c>
      <c r="G18" s="74">
        <f>SUM(D18:F18)</f>
        <v>98525</v>
      </c>
    </row>
    <row r="19" spans="1:7" x14ac:dyDescent="0.2">
      <c r="A19" s="75" t="s">
        <v>420</v>
      </c>
      <c r="B19" s="76">
        <v>27115</v>
      </c>
      <c r="C19" s="76">
        <v>2007</v>
      </c>
      <c r="D19" s="76">
        <f t="shared" si="0"/>
        <v>25108</v>
      </c>
      <c r="E19" s="77">
        <v>0</v>
      </c>
      <c r="F19" s="77">
        <v>0</v>
      </c>
      <c r="G19" s="78">
        <f t="shared" si="1"/>
        <v>25108</v>
      </c>
    </row>
    <row r="20" spans="1:7" x14ac:dyDescent="0.2">
      <c r="A20" s="71" t="s">
        <v>607</v>
      </c>
      <c r="B20" s="72">
        <v>437</v>
      </c>
      <c r="C20" s="72">
        <v>0</v>
      </c>
      <c r="D20" s="72">
        <f t="shared" si="0"/>
        <v>437</v>
      </c>
      <c r="E20" s="73">
        <v>0</v>
      </c>
      <c r="F20" s="73">
        <v>0</v>
      </c>
      <c r="G20" s="74">
        <f t="shared" si="1"/>
        <v>437</v>
      </c>
    </row>
    <row r="21" spans="1:7" x14ac:dyDescent="0.2">
      <c r="A21" s="71" t="s">
        <v>9</v>
      </c>
      <c r="B21" s="72">
        <v>6374</v>
      </c>
      <c r="C21" s="72">
        <v>0</v>
      </c>
      <c r="D21" s="72">
        <f t="shared" si="0"/>
        <v>6374</v>
      </c>
      <c r="E21" s="73">
        <v>0</v>
      </c>
      <c r="F21" s="73">
        <v>0</v>
      </c>
      <c r="G21" s="74">
        <f t="shared" si="1"/>
        <v>6374</v>
      </c>
    </row>
    <row r="22" spans="1:7" x14ac:dyDescent="0.2">
      <c r="A22" s="71" t="s">
        <v>421</v>
      </c>
      <c r="B22" s="72">
        <f>B19-SUM(B20:B21)</f>
        <v>20304</v>
      </c>
      <c r="C22" s="72">
        <f>C19-SUM(C20:C21)</f>
        <v>2007</v>
      </c>
      <c r="D22" s="72">
        <f t="shared" si="0"/>
        <v>18297</v>
      </c>
      <c r="E22" s="73">
        <f>-SUM(E20:E21)</f>
        <v>0</v>
      </c>
      <c r="F22" s="73">
        <f>-SUM(F20:F21)</f>
        <v>0</v>
      </c>
      <c r="G22" s="74">
        <f t="shared" si="1"/>
        <v>18297</v>
      </c>
    </row>
    <row r="23" spans="1:7" x14ac:dyDescent="0.2">
      <c r="A23" s="75" t="s">
        <v>424</v>
      </c>
      <c r="B23" s="76">
        <v>168852</v>
      </c>
      <c r="C23" s="76">
        <v>1158</v>
      </c>
      <c r="D23" s="76">
        <f t="shared" si="0"/>
        <v>167694</v>
      </c>
      <c r="E23" s="77">
        <v>0</v>
      </c>
      <c r="F23" s="77">
        <v>0</v>
      </c>
      <c r="G23" s="78">
        <f t="shared" si="1"/>
        <v>167694</v>
      </c>
    </row>
    <row r="24" spans="1:7" x14ac:dyDescent="0.2">
      <c r="A24" s="71" t="s">
        <v>10</v>
      </c>
      <c r="B24" s="72">
        <v>14405</v>
      </c>
      <c r="C24" s="72">
        <v>0</v>
      </c>
      <c r="D24" s="72">
        <f t="shared" si="0"/>
        <v>14405</v>
      </c>
      <c r="E24" s="73">
        <v>0</v>
      </c>
      <c r="F24" s="73">
        <v>0</v>
      </c>
      <c r="G24" s="74">
        <f t="shared" si="1"/>
        <v>14405</v>
      </c>
    </row>
    <row r="25" spans="1:7" x14ac:dyDescent="0.2">
      <c r="A25" s="71" t="s">
        <v>12</v>
      </c>
      <c r="B25" s="72">
        <v>18493</v>
      </c>
      <c r="C25" s="72">
        <v>0</v>
      </c>
      <c r="D25" s="72">
        <f t="shared" si="0"/>
        <v>18493</v>
      </c>
      <c r="E25" s="73">
        <v>0</v>
      </c>
      <c r="F25" s="73">
        <v>0</v>
      </c>
      <c r="G25" s="74">
        <f t="shared" si="1"/>
        <v>18493</v>
      </c>
    </row>
    <row r="26" spans="1:7" x14ac:dyDescent="0.2">
      <c r="A26" s="71" t="s">
        <v>13</v>
      </c>
      <c r="B26" s="72">
        <v>1072</v>
      </c>
      <c r="C26" s="72">
        <v>0</v>
      </c>
      <c r="D26" s="72">
        <f t="shared" si="0"/>
        <v>1072</v>
      </c>
      <c r="E26" s="73">
        <v>0</v>
      </c>
      <c r="F26" s="73">
        <v>0</v>
      </c>
      <c r="G26" s="74">
        <f t="shared" si="1"/>
        <v>1072</v>
      </c>
    </row>
    <row r="27" spans="1:7" x14ac:dyDescent="0.2">
      <c r="A27" s="71" t="s">
        <v>14</v>
      </c>
      <c r="B27" s="72">
        <v>35505</v>
      </c>
      <c r="C27" s="72">
        <v>115</v>
      </c>
      <c r="D27" s="72">
        <f t="shared" si="0"/>
        <v>35390</v>
      </c>
      <c r="E27" s="73">
        <v>18</v>
      </c>
      <c r="F27" s="73">
        <v>0</v>
      </c>
      <c r="G27" s="74">
        <f t="shared" si="1"/>
        <v>35408</v>
      </c>
    </row>
    <row r="28" spans="1:7" x14ac:dyDescent="0.2">
      <c r="A28" s="71" t="s">
        <v>15</v>
      </c>
      <c r="B28" s="72">
        <v>12018</v>
      </c>
      <c r="C28" s="72">
        <v>0</v>
      </c>
      <c r="D28" s="72">
        <f t="shared" si="0"/>
        <v>12018</v>
      </c>
      <c r="E28" s="73">
        <v>0</v>
      </c>
      <c r="F28" s="73">
        <v>0</v>
      </c>
      <c r="G28" s="74">
        <f t="shared" si="1"/>
        <v>12018</v>
      </c>
    </row>
    <row r="29" spans="1:7" x14ac:dyDescent="0.2">
      <c r="A29" s="71" t="s">
        <v>16</v>
      </c>
      <c r="B29" s="72">
        <v>4317</v>
      </c>
      <c r="C29" s="72">
        <v>0</v>
      </c>
      <c r="D29" s="72">
        <f t="shared" si="0"/>
        <v>4317</v>
      </c>
      <c r="E29" s="73">
        <v>0</v>
      </c>
      <c r="F29" s="73">
        <v>0</v>
      </c>
      <c r="G29" s="74">
        <f t="shared" si="1"/>
        <v>4317</v>
      </c>
    </row>
    <row r="30" spans="1:7" x14ac:dyDescent="0.2">
      <c r="A30" s="71" t="s">
        <v>17</v>
      </c>
      <c r="B30" s="72">
        <v>8903</v>
      </c>
      <c r="C30" s="72">
        <v>0</v>
      </c>
      <c r="D30" s="72">
        <f t="shared" si="0"/>
        <v>8903</v>
      </c>
      <c r="E30" s="73">
        <v>0</v>
      </c>
      <c r="F30" s="73">
        <v>0</v>
      </c>
      <c r="G30" s="74">
        <f t="shared" si="1"/>
        <v>8903</v>
      </c>
    </row>
    <row r="31" spans="1:7" x14ac:dyDescent="0.2">
      <c r="A31" s="71" t="s">
        <v>421</v>
      </c>
      <c r="B31" s="72">
        <f>B23-SUM(B24:B30)</f>
        <v>74139</v>
      </c>
      <c r="C31" s="72">
        <f>C23-SUM(C24:C30)</f>
        <v>1043</v>
      </c>
      <c r="D31" s="72">
        <f t="shared" si="0"/>
        <v>73096</v>
      </c>
      <c r="E31" s="73">
        <f>-SUM(E24:E30)</f>
        <v>-18</v>
      </c>
      <c r="F31" s="73">
        <f>-SUM(F24:F30)</f>
        <v>0</v>
      </c>
      <c r="G31" s="74">
        <f t="shared" si="1"/>
        <v>73078</v>
      </c>
    </row>
    <row r="32" spans="1:7" x14ac:dyDescent="0.2">
      <c r="A32" s="75" t="s">
        <v>425</v>
      </c>
      <c r="B32" s="76">
        <v>28520</v>
      </c>
      <c r="C32" s="76">
        <v>4136</v>
      </c>
      <c r="D32" s="76">
        <f t="shared" si="0"/>
        <v>24384</v>
      </c>
      <c r="E32" s="77">
        <v>0</v>
      </c>
      <c r="F32" s="77">
        <v>0</v>
      </c>
      <c r="G32" s="78">
        <f t="shared" si="1"/>
        <v>24384</v>
      </c>
    </row>
    <row r="33" spans="1:7" x14ac:dyDescent="0.2">
      <c r="A33" s="71" t="s">
        <v>18</v>
      </c>
      <c r="B33" s="72">
        <v>338</v>
      </c>
      <c r="C33" s="72">
        <v>0</v>
      </c>
      <c r="D33" s="72">
        <f t="shared" si="0"/>
        <v>338</v>
      </c>
      <c r="E33" s="73">
        <v>0</v>
      </c>
      <c r="F33" s="73">
        <v>0</v>
      </c>
      <c r="G33" s="74">
        <f t="shared" si="1"/>
        <v>338</v>
      </c>
    </row>
    <row r="34" spans="1:7" x14ac:dyDescent="0.2">
      <c r="A34" s="71" t="s">
        <v>19</v>
      </c>
      <c r="B34" s="72">
        <v>500</v>
      </c>
      <c r="C34" s="72">
        <v>0</v>
      </c>
      <c r="D34" s="72">
        <f t="shared" si="0"/>
        <v>500</v>
      </c>
      <c r="E34" s="73">
        <v>0</v>
      </c>
      <c r="F34" s="73">
        <v>0</v>
      </c>
      <c r="G34" s="74">
        <f t="shared" si="1"/>
        <v>500</v>
      </c>
    </row>
    <row r="35" spans="1:7" x14ac:dyDescent="0.2">
      <c r="A35" s="71" t="s">
        <v>20</v>
      </c>
      <c r="B35" s="72">
        <v>730</v>
      </c>
      <c r="C35" s="72">
        <v>0</v>
      </c>
      <c r="D35" s="72">
        <f t="shared" si="0"/>
        <v>730</v>
      </c>
      <c r="E35" s="73">
        <v>0</v>
      </c>
      <c r="F35" s="73">
        <v>0</v>
      </c>
      <c r="G35" s="74">
        <f t="shared" si="1"/>
        <v>730</v>
      </c>
    </row>
    <row r="36" spans="1:7" x14ac:dyDescent="0.2">
      <c r="A36" s="71" t="s">
        <v>21</v>
      </c>
      <c r="B36" s="72">
        <v>5449</v>
      </c>
      <c r="C36" s="72">
        <v>11</v>
      </c>
      <c r="D36" s="72">
        <f t="shared" si="0"/>
        <v>5438</v>
      </c>
      <c r="E36" s="73">
        <v>0</v>
      </c>
      <c r="F36" s="73">
        <v>0</v>
      </c>
      <c r="G36" s="74">
        <f t="shared" si="1"/>
        <v>5438</v>
      </c>
    </row>
    <row r="37" spans="1:7" x14ac:dyDescent="0.2">
      <c r="A37" s="71" t="s">
        <v>421</v>
      </c>
      <c r="B37" s="72">
        <f>B32-SUM(B33:B36)</f>
        <v>21503</v>
      </c>
      <c r="C37" s="72">
        <f>C32-SUM(C33:C36)</f>
        <v>4125</v>
      </c>
      <c r="D37" s="72">
        <f t="shared" si="0"/>
        <v>17378</v>
      </c>
      <c r="E37" s="73">
        <f>-SUM(E33:E36)</f>
        <v>0</v>
      </c>
      <c r="F37" s="73">
        <f>-SUM(F33:F36)</f>
        <v>0</v>
      </c>
      <c r="G37" s="74">
        <f t="shared" si="1"/>
        <v>17378</v>
      </c>
    </row>
    <row r="38" spans="1:7" x14ac:dyDescent="0.2">
      <c r="A38" s="75" t="s">
        <v>426</v>
      </c>
      <c r="B38" s="76">
        <v>543376</v>
      </c>
      <c r="C38" s="76">
        <v>1565</v>
      </c>
      <c r="D38" s="76">
        <f t="shared" si="0"/>
        <v>541811</v>
      </c>
      <c r="E38" s="77">
        <v>0</v>
      </c>
      <c r="F38" s="77">
        <v>0</v>
      </c>
      <c r="G38" s="78">
        <f t="shared" si="1"/>
        <v>541811</v>
      </c>
    </row>
    <row r="39" spans="1:7" x14ac:dyDescent="0.2">
      <c r="A39" s="71" t="s">
        <v>22</v>
      </c>
      <c r="B39" s="72">
        <v>9912</v>
      </c>
      <c r="C39" s="72">
        <v>0</v>
      </c>
      <c r="D39" s="72">
        <f t="shared" si="0"/>
        <v>9912</v>
      </c>
      <c r="E39" s="73">
        <v>15</v>
      </c>
      <c r="F39" s="73">
        <v>0</v>
      </c>
      <c r="G39" s="74">
        <f t="shared" si="1"/>
        <v>9927</v>
      </c>
    </row>
    <row r="40" spans="1:7" x14ac:dyDescent="0.2">
      <c r="A40" s="71" t="s">
        <v>23</v>
      </c>
      <c r="B40" s="72">
        <v>17140</v>
      </c>
      <c r="C40" s="72">
        <v>0</v>
      </c>
      <c r="D40" s="72">
        <f t="shared" si="0"/>
        <v>17140</v>
      </c>
      <c r="E40" s="73">
        <v>0</v>
      </c>
      <c r="F40" s="73">
        <v>0</v>
      </c>
      <c r="G40" s="74">
        <f t="shared" si="1"/>
        <v>17140</v>
      </c>
    </row>
    <row r="41" spans="1:7" x14ac:dyDescent="0.2">
      <c r="A41" s="71" t="s">
        <v>24</v>
      </c>
      <c r="B41" s="72">
        <v>11231</v>
      </c>
      <c r="C41" s="72">
        <v>0</v>
      </c>
      <c r="D41" s="72">
        <f t="shared" si="0"/>
        <v>11231</v>
      </c>
      <c r="E41" s="73">
        <v>0</v>
      </c>
      <c r="F41" s="73">
        <v>0</v>
      </c>
      <c r="G41" s="74">
        <f t="shared" si="1"/>
        <v>11231</v>
      </c>
    </row>
    <row r="42" spans="1:7" x14ac:dyDescent="0.2">
      <c r="A42" s="71" t="s">
        <v>540</v>
      </c>
      <c r="B42" s="72">
        <v>3850</v>
      </c>
      <c r="C42" s="72">
        <v>0</v>
      </c>
      <c r="D42" s="72">
        <f t="shared" si="0"/>
        <v>3850</v>
      </c>
      <c r="E42" s="73">
        <v>0</v>
      </c>
      <c r="F42" s="73">
        <v>0</v>
      </c>
      <c r="G42" s="74">
        <f t="shared" si="1"/>
        <v>3850</v>
      </c>
    </row>
    <row r="43" spans="1:7" x14ac:dyDescent="0.2">
      <c r="A43" s="71" t="s">
        <v>25</v>
      </c>
      <c r="B43" s="72">
        <v>2720</v>
      </c>
      <c r="C43" s="72">
        <v>0</v>
      </c>
      <c r="D43" s="72">
        <f t="shared" si="0"/>
        <v>2720</v>
      </c>
      <c r="E43" s="73">
        <v>0</v>
      </c>
      <c r="F43" s="73">
        <v>0</v>
      </c>
      <c r="G43" s="74">
        <f t="shared" si="1"/>
        <v>2720</v>
      </c>
    </row>
    <row r="44" spans="1:7" x14ac:dyDescent="0.2">
      <c r="A44" s="71" t="s">
        <v>26</v>
      </c>
      <c r="B44" s="72">
        <v>8225</v>
      </c>
      <c r="C44" s="72">
        <v>0</v>
      </c>
      <c r="D44" s="72">
        <f t="shared" si="0"/>
        <v>8225</v>
      </c>
      <c r="E44" s="73">
        <v>0</v>
      </c>
      <c r="F44" s="73">
        <v>0</v>
      </c>
      <c r="G44" s="74">
        <f t="shared" si="1"/>
        <v>8225</v>
      </c>
    </row>
    <row r="45" spans="1:7" x14ac:dyDescent="0.2">
      <c r="A45" s="71" t="s">
        <v>27</v>
      </c>
      <c r="B45" s="72">
        <v>2757</v>
      </c>
      <c r="C45" s="72">
        <v>0</v>
      </c>
      <c r="D45" s="72">
        <f t="shared" si="0"/>
        <v>2757</v>
      </c>
      <c r="E45" s="73">
        <v>0</v>
      </c>
      <c r="F45" s="73">
        <v>0</v>
      </c>
      <c r="G45" s="74">
        <f t="shared" si="1"/>
        <v>2757</v>
      </c>
    </row>
    <row r="46" spans="1:7" x14ac:dyDescent="0.2">
      <c r="A46" s="71" t="s">
        <v>28</v>
      </c>
      <c r="B46" s="72">
        <v>76068</v>
      </c>
      <c r="C46" s="72">
        <v>0</v>
      </c>
      <c r="D46" s="72">
        <f t="shared" si="0"/>
        <v>76068</v>
      </c>
      <c r="E46" s="73">
        <v>0</v>
      </c>
      <c r="F46" s="73">
        <v>0</v>
      </c>
      <c r="G46" s="74">
        <f t="shared" si="1"/>
        <v>76068</v>
      </c>
    </row>
    <row r="47" spans="1:7" x14ac:dyDescent="0.2">
      <c r="A47" s="71" t="s">
        <v>29</v>
      </c>
      <c r="B47" s="72">
        <v>3101</v>
      </c>
      <c r="C47" s="72">
        <v>0</v>
      </c>
      <c r="D47" s="72">
        <f t="shared" si="0"/>
        <v>3101</v>
      </c>
      <c r="E47" s="73">
        <v>0</v>
      </c>
      <c r="F47" s="73">
        <v>0</v>
      </c>
      <c r="G47" s="74">
        <f t="shared" si="1"/>
        <v>3101</v>
      </c>
    </row>
    <row r="48" spans="1:7" x14ac:dyDescent="0.2">
      <c r="A48" s="71" t="s">
        <v>30</v>
      </c>
      <c r="B48" s="72">
        <v>662</v>
      </c>
      <c r="C48" s="72">
        <v>0</v>
      </c>
      <c r="D48" s="72">
        <f t="shared" si="0"/>
        <v>662</v>
      </c>
      <c r="E48" s="73">
        <v>0</v>
      </c>
      <c r="F48" s="73">
        <v>0</v>
      </c>
      <c r="G48" s="74">
        <f t="shared" si="1"/>
        <v>662</v>
      </c>
    </row>
    <row r="49" spans="1:7" x14ac:dyDescent="0.2">
      <c r="A49" s="71" t="s">
        <v>31</v>
      </c>
      <c r="B49" s="72">
        <v>103190</v>
      </c>
      <c r="C49" s="72">
        <v>0</v>
      </c>
      <c r="D49" s="72">
        <f t="shared" si="0"/>
        <v>103190</v>
      </c>
      <c r="E49" s="73">
        <v>0</v>
      </c>
      <c r="F49" s="73">
        <v>0</v>
      </c>
      <c r="G49" s="74">
        <f t="shared" si="1"/>
        <v>103190</v>
      </c>
    </row>
    <row r="50" spans="1:7" x14ac:dyDescent="0.2">
      <c r="A50" s="71" t="s">
        <v>32</v>
      </c>
      <c r="B50" s="72">
        <v>900</v>
      </c>
      <c r="C50" s="72">
        <v>0</v>
      </c>
      <c r="D50" s="72">
        <f t="shared" si="0"/>
        <v>900</v>
      </c>
      <c r="E50" s="73">
        <v>0</v>
      </c>
      <c r="F50" s="73">
        <v>0</v>
      </c>
      <c r="G50" s="74">
        <f t="shared" si="1"/>
        <v>900</v>
      </c>
    </row>
    <row r="51" spans="1:7" x14ac:dyDescent="0.2">
      <c r="A51" s="71" t="s">
        <v>33</v>
      </c>
      <c r="B51" s="72">
        <v>24926</v>
      </c>
      <c r="C51" s="72">
        <v>30</v>
      </c>
      <c r="D51" s="72">
        <f t="shared" si="0"/>
        <v>24896</v>
      </c>
      <c r="E51" s="73">
        <v>0</v>
      </c>
      <c r="F51" s="73">
        <v>0</v>
      </c>
      <c r="G51" s="74">
        <f t="shared" si="1"/>
        <v>24896</v>
      </c>
    </row>
    <row r="52" spans="1:7" x14ac:dyDescent="0.2">
      <c r="A52" s="71" t="s">
        <v>34</v>
      </c>
      <c r="B52" s="72">
        <v>10109</v>
      </c>
      <c r="C52" s="72">
        <v>0</v>
      </c>
      <c r="D52" s="72">
        <f t="shared" si="0"/>
        <v>10109</v>
      </c>
      <c r="E52" s="73">
        <v>0</v>
      </c>
      <c r="F52" s="73">
        <v>0</v>
      </c>
      <c r="G52" s="74">
        <f t="shared" si="1"/>
        <v>10109</v>
      </c>
    </row>
    <row r="53" spans="1:7" x14ac:dyDescent="0.2">
      <c r="A53" s="71" t="s">
        <v>35</v>
      </c>
      <c r="B53" s="72">
        <v>43761</v>
      </c>
      <c r="C53" s="72">
        <v>29</v>
      </c>
      <c r="D53" s="72">
        <f t="shared" si="0"/>
        <v>43732</v>
      </c>
      <c r="E53" s="73">
        <v>0</v>
      </c>
      <c r="F53" s="73">
        <v>0</v>
      </c>
      <c r="G53" s="74">
        <f t="shared" si="1"/>
        <v>43732</v>
      </c>
    </row>
    <row r="54" spans="1:7" x14ac:dyDescent="0.2">
      <c r="A54" s="71" t="s">
        <v>36</v>
      </c>
      <c r="B54" s="72">
        <v>18355</v>
      </c>
      <c r="C54" s="72">
        <v>0</v>
      </c>
      <c r="D54" s="72">
        <f t="shared" si="0"/>
        <v>18355</v>
      </c>
      <c r="E54" s="73">
        <v>4</v>
      </c>
      <c r="F54" s="73">
        <v>0</v>
      </c>
      <c r="G54" s="74">
        <f t="shared" si="1"/>
        <v>18359</v>
      </c>
    </row>
    <row r="55" spans="1:7" x14ac:dyDescent="0.2">
      <c r="A55" s="71" t="s">
        <v>421</v>
      </c>
      <c r="B55" s="72">
        <f>B38-SUM(B39:B54)</f>
        <v>206469</v>
      </c>
      <c r="C55" s="72">
        <f>C38-SUM(C39:C54)</f>
        <v>1506</v>
      </c>
      <c r="D55" s="72">
        <f t="shared" si="0"/>
        <v>204963</v>
      </c>
      <c r="E55" s="73">
        <f>-SUM(E39:E54)</f>
        <v>-19</v>
      </c>
      <c r="F55" s="73">
        <f>-SUM(F39:F54)</f>
        <v>0</v>
      </c>
      <c r="G55" s="74">
        <f t="shared" si="1"/>
        <v>204944</v>
      </c>
    </row>
    <row r="56" spans="1:7" x14ac:dyDescent="0.2">
      <c r="A56" s="75" t="s">
        <v>427</v>
      </c>
      <c r="B56" s="76">
        <v>1748066</v>
      </c>
      <c r="C56" s="76">
        <v>1997</v>
      </c>
      <c r="D56" s="76">
        <f t="shared" si="0"/>
        <v>1746069</v>
      </c>
      <c r="E56" s="77">
        <v>0</v>
      </c>
      <c r="F56" s="77">
        <v>0</v>
      </c>
      <c r="G56" s="78">
        <f t="shared" si="1"/>
        <v>1746069</v>
      </c>
    </row>
    <row r="57" spans="1:7" x14ac:dyDescent="0.2">
      <c r="A57" s="71" t="s">
        <v>37</v>
      </c>
      <c r="B57" s="72">
        <v>52909</v>
      </c>
      <c r="C57" s="72">
        <v>0</v>
      </c>
      <c r="D57" s="72">
        <f t="shared" si="0"/>
        <v>52909</v>
      </c>
      <c r="E57" s="73">
        <v>0</v>
      </c>
      <c r="F57" s="73">
        <v>0</v>
      </c>
      <c r="G57" s="74">
        <f t="shared" si="1"/>
        <v>52909</v>
      </c>
    </row>
    <row r="58" spans="1:7" x14ac:dyDescent="0.2">
      <c r="A58" s="71" t="s">
        <v>38</v>
      </c>
      <c r="B58" s="72">
        <v>28547</v>
      </c>
      <c r="C58" s="72">
        <v>4</v>
      </c>
      <c r="D58" s="72">
        <f t="shared" si="0"/>
        <v>28543</v>
      </c>
      <c r="E58" s="73">
        <v>0</v>
      </c>
      <c r="F58" s="73">
        <v>0</v>
      </c>
      <c r="G58" s="74">
        <f t="shared" si="1"/>
        <v>28543</v>
      </c>
    </row>
    <row r="59" spans="1:7" x14ac:dyDescent="0.2">
      <c r="A59" s="71" t="s">
        <v>39</v>
      </c>
      <c r="B59" s="72">
        <v>121096</v>
      </c>
      <c r="C59" s="72">
        <v>0</v>
      </c>
      <c r="D59" s="72">
        <f t="shared" si="0"/>
        <v>121096</v>
      </c>
      <c r="E59" s="73">
        <v>0</v>
      </c>
      <c r="F59" s="73">
        <v>0</v>
      </c>
      <c r="G59" s="74">
        <f t="shared" si="1"/>
        <v>121096</v>
      </c>
    </row>
    <row r="60" spans="1:7" x14ac:dyDescent="0.2">
      <c r="A60" s="71" t="s">
        <v>447</v>
      </c>
      <c r="B60" s="72">
        <v>29639</v>
      </c>
      <c r="C60" s="72">
        <v>0</v>
      </c>
      <c r="D60" s="72">
        <f t="shared" si="0"/>
        <v>29639</v>
      </c>
      <c r="E60" s="73">
        <v>0</v>
      </c>
      <c r="F60" s="73">
        <v>0</v>
      </c>
      <c r="G60" s="74">
        <f t="shared" si="1"/>
        <v>29639</v>
      </c>
    </row>
    <row r="61" spans="1:7" x14ac:dyDescent="0.2">
      <c r="A61" s="71" t="s">
        <v>40</v>
      </c>
      <c r="B61" s="72">
        <v>91992</v>
      </c>
      <c r="C61" s="72">
        <v>6</v>
      </c>
      <c r="D61" s="72">
        <f t="shared" si="0"/>
        <v>91986</v>
      </c>
      <c r="E61" s="73">
        <v>0</v>
      </c>
      <c r="F61" s="73">
        <v>0</v>
      </c>
      <c r="G61" s="74">
        <f t="shared" si="1"/>
        <v>91986</v>
      </c>
    </row>
    <row r="62" spans="1:7" x14ac:dyDescent="0.2">
      <c r="A62" s="71" t="s">
        <v>41</v>
      </c>
      <c r="B62" s="72">
        <v>75018</v>
      </c>
      <c r="C62" s="72">
        <v>0</v>
      </c>
      <c r="D62" s="72">
        <f t="shared" si="0"/>
        <v>75018</v>
      </c>
      <c r="E62" s="73">
        <v>0</v>
      </c>
      <c r="F62" s="73">
        <v>0</v>
      </c>
      <c r="G62" s="74">
        <f t="shared" si="1"/>
        <v>75018</v>
      </c>
    </row>
    <row r="63" spans="1:7" x14ac:dyDescent="0.2">
      <c r="A63" s="71" t="s">
        <v>381</v>
      </c>
      <c r="B63" s="72">
        <v>165521</v>
      </c>
      <c r="C63" s="72">
        <v>284</v>
      </c>
      <c r="D63" s="72">
        <f t="shared" si="0"/>
        <v>165237</v>
      </c>
      <c r="E63" s="73">
        <v>0</v>
      </c>
      <c r="F63" s="73">
        <v>0</v>
      </c>
      <c r="G63" s="74">
        <f t="shared" si="1"/>
        <v>165237</v>
      </c>
    </row>
    <row r="64" spans="1:7" x14ac:dyDescent="0.2">
      <c r="A64" s="71" t="s">
        <v>448</v>
      </c>
      <c r="B64" s="72">
        <v>37113</v>
      </c>
      <c r="C64" s="72">
        <v>0</v>
      </c>
      <c r="D64" s="72">
        <f t="shared" si="0"/>
        <v>37113</v>
      </c>
      <c r="E64" s="73">
        <v>0</v>
      </c>
      <c r="F64" s="73">
        <v>0</v>
      </c>
      <c r="G64" s="74">
        <f t="shared" si="1"/>
        <v>37113</v>
      </c>
    </row>
    <row r="65" spans="1:7" x14ac:dyDescent="0.2">
      <c r="A65" s="71" t="s">
        <v>42</v>
      </c>
      <c r="B65" s="72">
        <v>1875</v>
      </c>
      <c r="C65" s="72">
        <v>0</v>
      </c>
      <c r="D65" s="72">
        <f t="shared" si="0"/>
        <v>1875</v>
      </c>
      <c r="E65" s="73">
        <v>0</v>
      </c>
      <c r="F65" s="73">
        <v>0</v>
      </c>
      <c r="G65" s="74">
        <f t="shared" si="1"/>
        <v>1875</v>
      </c>
    </row>
    <row r="66" spans="1:7" x14ac:dyDescent="0.2">
      <c r="A66" s="71" t="s">
        <v>43</v>
      </c>
      <c r="B66" s="72">
        <v>140768</v>
      </c>
      <c r="C66" s="72">
        <v>0</v>
      </c>
      <c r="D66" s="72">
        <f t="shared" si="0"/>
        <v>140768</v>
      </c>
      <c r="E66" s="73">
        <v>0</v>
      </c>
      <c r="F66" s="73">
        <v>0</v>
      </c>
      <c r="G66" s="74">
        <f t="shared" si="1"/>
        <v>140768</v>
      </c>
    </row>
    <row r="67" spans="1:7" x14ac:dyDescent="0.2">
      <c r="A67" s="71" t="s">
        <v>608</v>
      </c>
      <c r="B67" s="72">
        <v>6056</v>
      </c>
      <c r="C67" s="72">
        <v>0</v>
      </c>
      <c r="D67" s="72">
        <f t="shared" si="0"/>
        <v>6056</v>
      </c>
      <c r="E67" s="73">
        <v>0</v>
      </c>
      <c r="F67" s="73">
        <v>0</v>
      </c>
      <c r="G67" s="74">
        <f t="shared" si="1"/>
        <v>6056</v>
      </c>
    </row>
    <row r="68" spans="1:7" x14ac:dyDescent="0.2">
      <c r="A68" s="71" t="s">
        <v>44</v>
      </c>
      <c r="B68" s="72">
        <v>32593</v>
      </c>
      <c r="C68" s="72">
        <v>0</v>
      </c>
      <c r="D68" s="72">
        <f t="shared" si="0"/>
        <v>32593</v>
      </c>
      <c r="E68" s="73">
        <v>0</v>
      </c>
      <c r="F68" s="73">
        <v>0</v>
      </c>
      <c r="G68" s="74">
        <f t="shared" si="1"/>
        <v>32593</v>
      </c>
    </row>
    <row r="69" spans="1:7" x14ac:dyDescent="0.2">
      <c r="A69" s="71" t="s">
        <v>45</v>
      </c>
      <c r="B69" s="72">
        <v>66887</v>
      </c>
      <c r="C69" s="72">
        <v>0</v>
      </c>
      <c r="D69" s="72">
        <f t="shared" si="0"/>
        <v>66887</v>
      </c>
      <c r="E69" s="73">
        <v>0</v>
      </c>
      <c r="F69" s="73">
        <v>0</v>
      </c>
      <c r="G69" s="74">
        <f t="shared" si="1"/>
        <v>66887</v>
      </c>
    </row>
    <row r="70" spans="1:7" x14ac:dyDescent="0.2">
      <c r="A70" s="71" t="s">
        <v>46</v>
      </c>
      <c r="B70" s="72">
        <v>24</v>
      </c>
      <c r="C70" s="72">
        <v>0</v>
      </c>
      <c r="D70" s="72">
        <f t="shared" si="0"/>
        <v>24</v>
      </c>
      <c r="E70" s="73">
        <v>0</v>
      </c>
      <c r="F70" s="73">
        <v>0</v>
      </c>
      <c r="G70" s="74">
        <f t="shared" si="1"/>
        <v>24</v>
      </c>
    </row>
    <row r="71" spans="1:7" x14ac:dyDescent="0.2">
      <c r="A71" s="71" t="s">
        <v>47</v>
      </c>
      <c r="B71" s="72">
        <v>10344</v>
      </c>
      <c r="C71" s="72">
        <v>0</v>
      </c>
      <c r="D71" s="72">
        <f t="shared" si="0"/>
        <v>10344</v>
      </c>
      <c r="E71" s="73">
        <v>0</v>
      </c>
      <c r="F71" s="73">
        <v>0</v>
      </c>
      <c r="G71" s="74">
        <f t="shared" si="1"/>
        <v>10344</v>
      </c>
    </row>
    <row r="72" spans="1:7" x14ac:dyDescent="0.2">
      <c r="A72" s="71" t="s">
        <v>48</v>
      </c>
      <c r="B72" s="72">
        <v>53284</v>
      </c>
      <c r="C72" s="72">
        <v>0</v>
      </c>
      <c r="D72" s="72">
        <f t="shared" si="0"/>
        <v>53284</v>
      </c>
      <c r="E72" s="73">
        <v>0</v>
      </c>
      <c r="F72" s="73">
        <v>0</v>
      </c>
      <c r="G72" s="74">
        <f t="shared" si="1"/>
        <v>53284</v>
      </c>
    </row>
    <row r="73" spans="1:7" x14ac:dyDescent="0.2">
      <c r="A73" s="71" t="s">
        <v>49</v>
      </c>
      <c r="B73" s="72">
        <v>122041</v>
      </c>
      <c r="C73" s="72">
        <v>0</v>
      </c>
      <c r="D73" s="72">
        <f t="shared" ref="D73:D136" si="2">(B73-C73)</f>
        <v>122041</v>
      </c>
      <c r="E73" s="73">
        <v>0</v>
      </c>
      <c r="F73" s="73">
        <v>0</v>
      </c>
      <c r="G73" s="74">
        <f t="shared" si="1"/>
        <v>122041</v>
      </c>
    </row>
    <row r="74" spans="1:7" x14ac:dyDescent="0.2">
      <c r="A74" s="71" t="s">
        <v>50</v>
      </c>
      <c r="B74" s="72">
        <v>41023</v>
      </c>
      <c r="C74" s="72">
        <v>0</v>
      </c>
      <c r="D74" s="72">
        <f t="shared" si="2"/>
        <v>41023</v>
      </c>
      <c r="E74" s="73">
        <v>0</v>
      </c>
      <c r="F74" s="73">
        <v>0</v>
      </c>
      <c r="G74" s="74">
        <f t="shared" ref="G74:G137" si="3">SUM(D74:F74)</f>
        <v>41023</v>
      </c>
    </row>
    <row r="75" spans="1:7" x14ac:dyDescent="0.2">
      <c r="A75" s="71" t="s">
        <v>51</v>
      </c>
      <c r="B75" s="72">
        <v>41363</v>
      </c>
      <c r="C75" s="72">
        <v>0</v>
      </c>
      <c r="D75" s="72">
        <f t="shared" si="2"/>
        <v>41363</v>
      </c>
      <c r="E75" s="73">
        <v>0</v>
      </c>
      <c r="F75" s="73">
        <v>0</v>
      </c>
      <c r="G75" s="74">
        <f t="shared" si="3"/>
        <v>41363</v>
      </c>
    </row>
    <row r="76" spans="1:7" x14ac:dyDescent="0.2">
      <c r="A76" s="71" t="s">
        <v>52</v>
      </c>
      <c r="B76" s="72">
        <v>23962</v>
      </c>
      <c r="C76" s="72">
        <v>0</v>
      </c>
      <c r="D76" s="72">
        <f t="shared" si="2"/>
        <v>23962</v>
      </c>
      <c r="E76" s="73">
        <v>0</v>
      </c>
      <c r="F76" s="73">
        <v>0</v>
      </c>
      <c r="G76" s="74">
        <f t="shared" si="3"/>
        <v>23962</v>
      </c>
    </row>
    <row r="77" spans="1:7" x14ac:dyDescent="0.2">
      <c r="A77" s="71" t="s">
        <v>53</v>
      </c>
      <c r="B77" s="72">
        <v>6102</v>
      </c>
      <c r="C77" s="72">
        <v>0</v>
      </c>
      <c r="D77" s="72">
        <f t="shared" si="2"/>
        <v>6102</v>
      </c>
      <c r="E77" s="73">
        <v>0</v>
      </c>
      <c r="F77" s="73">
        <v>0</v>
      </c>
      <c r="G77" s="74">
        <f t="shared" si="3"/>
        <v>6102</v>
      </c>
    </row>
    <row r="78" spans="1:7" x14ac:dyDescent="0.2">
      <c r="A78" s="71" t="s">
        <v>54</v>
      </c>
      <c r="B78" s="72">
        <v>154750</v>
      </c>
      <c r="C78" s="72">
        <v>645</v>
      </c>
      <c r="D78" s="72">
        <f t="shared" si="2"/>
        <v>154105</v>
      </c>
      <c r="E78" s="73">
        <v>0</v>
      </c>
      <c r="F78" s="73">
        <v>0</v>
      </c>
      <c r="G78" s="74">
        <f t="shared" si="3"/>
        <v>154105</v>
      </c>
    </row>
    <row r="79" spans="1:7" x14ac:dyDescent="0.2">
      <c r="A79" s="71" t="s">
        <v>55</v>
      </c>
      <c r="B79" s="72">
        <v>84955</v>
      </c>
      <c r="C79" s="72">
        <v>0</v>
      </c>
      <c r="D79" s="72">
        <f t="shared" si="2"/>
        <v>84955</v>
      </c>
      <c r="E79" s="73">
        <v>0</v>
      </c>
      <c r="F79" s="73">
        <v>0</v>
      </c>
      <c r="G79" s="74">
        <f t="shared" si="3"/>
        <v>84955</v>
      </c>
    </row>
    <row r="80" spans="1:7" x14ac:dyDescent="0.2">
      <c r="A80" s="71" t="s">
        <v>56</v>
      </c>
      <c r="B80" s="72">
        <v>99845</v>
      </c>
      <c r="C80" s="72">
        <v>231</v>
      </c>
      <c r="D80" s="72">
        <f t="shared" si="2"/>
        <v>99614</v>
      </c>
      <c r="E80" s="73">
        <v>0</v>
      </c>
      <c r="F80" s="73">
        <v>0</v>
      </c>
      <c r="G80" s="74">
        <f t="shared" si="3"/>
        <v>99614</v>
      </c>
    </row>
    <row r="81" spans="1:7" x14ac:dyDescent="0.2">
      <c r="A81" s="71" t="s">
        <v>375</v>
      </c>
      <c r="B81" s="72">
        <v>670</v>
      </c>
      <c r="C81" s="72">
        <v>0</v>
      </c>
      <c r="D81" s="72">
        <f t="shared" si="2"/>
        <v>670</v>
      </c>
      <c r="E81" s="73">
        <v>0</v>
      </c>
      <c r="F81" s="73">
        <v>0</v>
      </c>
      <c r="G81" s="74">
        <f t="shared" si="3"/>
        <v>670</v>
      </c>
    </row>
    <row r="82" spans="1:7" x14ac:dyDescent="0.2">
      <c r="A82" s="71" t="s">
        <v>383</v>
      </c>
      <c r="B82" s="72">
        <v>7345</v>
      </c>
      <c r="C82" s="72">
        <v>0</v>
      </c>
      <c r="D82" s="72">
        <f t="shared" si="2"/>
        <v>7345</v>
      </c>
      <c r="E82" s="73">
        <v>0</v>
      </c>
      <c r="F82" s="73">
        <v>0</v>
      </c>
      <c r="G82" s="74">
        <f t="shared" si="3"/>
        <v>7345</v>
      </c>
    </row>
    <row r="83" spans="1:7" x14ac:dyDescent="0.2">
      <c r="A83" s="71" t="s">
        <v>57</v>
      </c>
      <c r="B83" s="72">
        <v>84439</v>
      </c>
      <c r="C83" s="72">
        <v>0</v>
      </c>
      <c r="D83" s="72">
        <f t="shared" si="2"/>
        <v>84439</v>
      </c>
      <c r="E83" s="73">
        <v>0</v>
      </c>
      <c r="F83" s="73">
        <v>0</v>
      </c>
      <c r="G83" s="74">
        <f t="shared" si="3"/>
        <v>84439</v>
      </c>
    </row>
    <row r="84" spans="1:7" x14ac:dyDescent="0.2">
      <c r="A84" s="71" t="s">
        <v>58</v>
      </c>
      <c r="B84" s="72">
        <v>60427</v>
      </c>
      <c r="C84" s="72">
        <v>0</v>
      </c>
      <c r="D84" s="72">
        <f t="shared" si="2"/>
        <v>60427</v>
      </c>
      <c r="E84" s="73">
        <v>0</v>
      </c>
      <c r="F84" s="73">
        <v>0</v>
      </c>
      <c r="G84" s="74">
        <f t="shared" si="3"/>
        <v>60427</v>
      </c>
    </row>
    <row r="85" spans="1:7" x14ac:dyDescent="0.2">
      <c r="A85" s="71" t="s">
        <v>364</v>
      </c>
      <c r="B85" s="72">
        <v>65333</v>
      </c>
      <c r="C85" s="72">
        <v>0</v>
      </c>
      <c r="D85" s="72">
        <f t="shared" si="2"/>
        <v>65333</v>
      </c>
      <c r="E85" s="73">
        <v>0</v>
      </c>
      <c r="F85" s="73">
        <v>0</v>
      </c>
      <c r="G85" s="74">
        <f t="shared" si="3"/>
        <v>65333</v>
      </c>
    </row>
    <row r="86" spans="1:7" x14ac:dyDescent="0.2">
      <c r="A86" s="71" t="s">
        <v>511</v>
      </c>
      <c r="B86" s="72">
        <v>14156</v>
      </c>
      <c r="C86" s="72">
        <v>0</v>
      </c>
      <c r="D86" s="72">
        <f t="shared" si="2"/>
        <v>14156</v>
      </c>
      <c r="E86" s="73">
        <v>0</v>
      </c>
      <c r="F86" s="73">
        <v>0</v>
      </c>
      <c r="G86" s="74">
        <f t="shared" si="3"/>
        <v>14156</v>
      </c>
    </row>
    <row r="87" spans="1:7" x14ac:dyDescent="0.2">
      <c r="A87" s="71" t="s">
        <v>59</v>
      </c>
      <c r="B87" s="72">
        <v>11632</v>
      </c>
      <c r="C87" s="72">
        <v>0</v>
      </c>
      <c r="D87" s="72">
        <f t="shared" si="2"/>
        <v>11632</v>
      </c>
      <c r="E87" s="73">
        <v>0</v>
      </c>
      <c r="F87" s="73">
        <v>0</v>
      </c>
      <c r="G87" s="74">
        <f t="shared" si="3"/>
        <v>11632</v>
      </c>
    </row>
    <row r="88" spans="1:7" x14ac:dyDescent="0.2">
      <c r="A88" s="71" t="s">
        <v>421</v>
      </c>
      <c r="B88" s="72">
        <f>B56-SUM(B57:B87)</f>
        <v>16357</v>
      </c>
      <c r="C88" s="72">
        <f>C56-SUM(C57:C87)</f>
        <v>827</v>
      </c>
      <c r="D88" s="72">
        <f t="shared" si="2"/>
        <v>15530</v>
      </c>
      <c r="E88" s="73">
        <f>-SUM(E57:E87)</f>
        <v>0</v>
      </c>
      <c r="F88" s="73">
        <f>-SUM(F57:F87)</f>
        <v>0</v>
      </c>
      <c r="G88" s="74">
        <f t="shared" si="3"/>
        <v>15530</v>
      </c>
    </row>
    <row r="89" spans="1:7" x14ac:dyDescent="0.2">
      <c r="A89" s="75" t="s">
        <v>428</v>
      </c>
      <c r="B89" s="76">
        <v>14625</v>
      </c>
      <c r="C89" s="76">
        <v>1632</v>
      </c>
      <c r="D89" s="76">
        <f t="shared" si="2"/>
        <v>12993</v>
      </c>
      <c r="E89" s="77">
        <v>0</v>
      </c>
      <c r="F89" s="77">
        <v>0</v>
      </c>
      <c r="G89" s="78">
        <f t="shared" si="3"/>
        <v>12993</v>
      </c>
    </row>
    <row r="90" spans="1:7" x14ac:dyDescent="0.2">
      <c r="A90" s="71" t="s">
        <v>60</v>
      </c>
      <c r="B90" s="72">
        <v>536</v>
      </c>
      <c r="C90" s="72">
        <v>0</v>
      </c>
      <c r="D90" s="72">
        <f t="shared" si="2"/>
        <v>536</v>
      </c>
      <c r="E90" s="73">
        <v>0</v>
      </c>
      <c r="F90" s="73">
        <v>0</v>
      </c>
      <c r="G90" s="74">
        <f t="shared" si="3"/>
        <v>536</v>
      </c>
    </row>
    <row r="91" spans="1:7" x14ac:dyDescent="0.2">
      <c r="A91" s="71" t="s">
        <v>61</v>
      </c>
      <c r="B91" s="72">
        <v>2514</v>
      </c>
      <c r="C91" s="72">
        <v>0</v>
      </c>
      <c r="D91" s="72">
        <f t="shared" si="2"/>
        <v>2514</v>
      </c>
      <c r="E91" s="73">
        <v>0</v>
      </c>
      <c r="F91" s="73">
        <v>0</v>
      </c>
      <c r="G91" s="74">
        <f t="shared" si="3"/>
        <v>2514</v>
      </c>
    </row>
    <row r="92" spans="1:7" x14ac:dyDescent="0.2">
      <c r="A92" s="71" t="s">
        <v>421</v>
      </c>
      <c r="B92" s="72">
        <f>B89-SUM(B90:B91)</f>
        <v>11575</v>
      </c>
      <c r="C92" s="72">
        <f>C89-SUM(C90:C91)</f>
        <v>1632</v>
      </c>
      <c r="D92" s="72">
        <f t="shared" si="2"/>
        <v>9943</v>
      </c>
      <c r="E92" s="73">
        <f>-SUM(E90:E91)</f>
        <v>0</v>
      </c>
      <c r="F92" s="73">
        <f>-SUM(F90:F91)</f>
        <v>0</v>
      </c>
      <c r="G92" s="74">
        <f t="shared" si="3"/>
        <v>9943</v>
      </c>
    </row>
    <row r="93" spans="1:7" x14ac:dyDescent="0.2">
      <c r="A93" s="75" t="s">
        <v>429</v>
      </c>
      <c r="B93" s="76">
        <v>159978</v>
      </c>
      <c r="C93" s="76">
        <v>1090</v>
      </c>
      <c r="D93" s="76">
        <f t="shared" si="2"/>
        <v>158888</v>
      </c>
      <c r="E93" s="77">
        <v>0</v>
      </c>
      <c r="F93" s="77">
        <v>0</v>
      </c>
      <c r="G93" s="78">
        <f t="shared" si="3"/>
        <v>158888</v>
      </c>
    </row>
    <row r="94" spans="1:7" x14ac:dyDescent="0.2">
      <c r="A94" s="71" t="s">
        <v>62</v>
      </c>
      <c r="B94" s="72">
        <v>16641</v>
      </c>
      <c r="C94" s="72">
        <v>0</v>
      </c>
      <c r="D94" s="72">
        <f t="shared" si="2"/>
        <v>16641</v>
      </c>
      <c r="E94" s="73">
        <v>0</v>
      </c>
      <c r="F94" s="73">
        <v>0</v>
      </c>
      <c r="G94" s="74">
        <f t="shared" si="3"/>
        <v>16641</v>
      </c>
    </row>
    <row r="95" spans="1:7" x14ac:dyDescent="0.2">
      <c r="A95" s="71" t="s">
        <v>421</v>
      </c>
      <c r="B95" s="72">
        <f>B93-B94</f>
        <v>143337</v>
      </c>
      <c r="C95" s="72">
        <f>C93-C94</f>
        <v>1090</v>
      </c>
      <c r="D95" s="72">
        <f t="shared" si="2"/>
        <v>142247</v>
      </c>
      <c r="E95" s="73">
        <f>-E94</f>
        <v>0</v>
      </c>
      <c r="F95" s="73">
        <f>-F94</f>
        <v>0</v>
      </c>
      <c r="G95" s="74">
        <f t="shared" si="3"/>
        <v>142247</v>
      </c>
    </row>
    <row r="96" spans="1:7" x14ac:dyDescent="0.2">
      <c r="A96" s="75" t="s">
        <v>430</v>
      </c>
      <c r="B96" s="76">
        <v>141236</v>
      </c>
      <c r="C96" s="76">
        <v>187</v>
      </c>
      <c r="D96" s="76">
        <f t="shared" si="2"/>
        <v>141049</v>
      </c>
      <c r="E96" s="77">
        <v>0</v>
      </c>
      <c r="F96" s="77">
        <v>0</v>
      </c>
      <c r="G96" s="78">
        <f t="shared" si="3"/>
        <v>141049</v>
      </c>
    </row>
    <row r="97" spans="1:7" x14ac:dyDescent="0.2">
      <c r="A97" s="71" t="s">
        <v>63</v>
      </c>
      <c r="B97" s="72">
        <v>3108</v>
      </c>
      <c r="C97" s="72">
        <v>0</v>
      </c>
      <c r="D97" s="72">
        <f t="shared" si="2"/>
        <v>3108</v>
      </c>
      <c r="E97" s="73">
        <v>0</v>
      </c>
      <c r="F97" s="73">
        <v>0</v>
      </c>
      <c r="G97" s="74">
        <f t="shared" si="3"/>
        <v>3108</v>
      </c>
    </row>
    <row r="98" spans="1:7" x14ac:dyDescent="0.2">
      <c r="A98" s="71" t="s">
        <v>64</v>
      </c>
      <c r="B98" s="72">
        <v>7210</v>
      </c>
      <c r="C98" s="72">
        <v>0</v>
      </c>
      <c r="D98" s="72">
        <f t="shared" si="2"/>
        <v>7210</v>
      </c>
      <c r="E98" s="73">
        <v>0</v>
      </c>
      <c r="F98" s="73">
        <v>0</v>
      </c>
      <c r="G98" s="74">
        <f t="shared" si="3"/>
        <v>7210</v>
      </c>
    </row>
    <row r="99" spans="1:7" x14ac:dyDescent="0.2">
      <c r="A99" s="71" t="s">
        <v>421</v>
      </c>
      <c r="B99" s="72">
        <f>B96-SUM(B97:B98)</f>
        <v>130918</v>
      </c>
      <c r="C99" s="72">
        <f>C96-SUM(C97:C98)</f>
        <v>187</v>
      </c>
      <c r="D99" s="72">
        <f t="shared" si="2"/>
        <v>130731</v>
      </c>
      <c r="E99" s="73">
        <f>-SUM(E97:E98)</f>
        <v>0</v>
      </c>
      <c r="F99" s="73">
        <f>-SUM(F97:F98)</f>
        <v>0</v>
      </c>
      <c r="G99" s="74">
        <f t="shared" si="3"/>
        <v>130731</v>
      </c>
    </row>
    <row r="100" spans="1:7" x14ac:dyDescent="0.2">
      <c r="A100" s="75" t="s">
        <v>431</v>
      </c>
      <c r="B100" s="76">
        <v>190865</v>
      </c>
      <c r="C100" s="76">
        <v>0</v>
      </c>
      <c r="D100" s="76">
        <f t="shared" si="2"/>
        <v>190865</v>
      </c>
      <c r="E100" s="77">
        <v>0</v>
      </c>
      <c r="F100" s="77">
        <v>0</v>
      </c>
      <c r="G100" s="78">
        <f t="shared" si="3"/>
        <v>190865</v>
      </c>
    </row>
    <row r="101" spans="1:7" x14ac:dyDescent="0.2">
      <c r="A101" s="71" t="s">
        <v>65</v>
      </c>
      <c r="B101" s="72">
        <v>6908</v>
      </c>
      <c r="C101" s="72">
        <v>0</v>
      </c>
      <c r="D101" s="72">
        <f t="shared" si="2"/>
        <v>6908</v>
      </c>
      <c r="E101" s="73">
        <v>0</v>
      </c>
      <c r="F101" s="73">
        <v>0</v>
      </c>
      <c r="G101" s="74">
        <f t="shared" si="3"/>
        <v>6908</v>
      </c>
    </row>
    <row r="102" spans="1:7" x14ac:dyDescent="0.2">
      <c r="A102" s="71" t="s">
        <v>66</v>
      </c>
      <c r="B102" s="72">
        <v>1350</v>
      </c>
      <c r="C102" s="72">
        <v>0</v>
      </c>
      <c r="D102" s="72">
        <f t="shared" si="2"/>
        <v>1350</v>
      </c>
      <c r="E102" s="73">
        <v>0</v>
      </c>
      <c r="F102" s="73">
        <v>0</v>
      </c>
      <c r="G102" s="74">
        <f t="shared" si="3"/>
        <v>1350</v>
      </c>
    </row>
    <row r="103" spans="1:7" x14ac:dyDescent="0.2">
      <c r="A103" s="71" t="s">
        <v>67</v>
      </c>
      <c r="B103" s="72">
        <v>8412</v>
      </c>
      <c r="C103" s="72">
        <v>0</v>
      </c>
      <c r="D103" s="72">
        <f t="shared" si="2"/>
        <v>8412</v>
      </c>
      <c r="E103" s="73">
        <v>0</v>
      </c>
      <c r="F103" s="73">
        <v>0</v>
      </c>
      <c r="G103" s="74">
        <f t="shared" si="3"/>
        <v>8412</v>
      </c>
    </row>
    <row r="104" spans="1:7" x14ac:dyDescent="0.2">
      <c r="A104" s="71" t="s">
        <v>68</v>
      </c>
      <c r="B104" s="72">
        <v>749</v>
      </c>
      <c r="C104" s="72">
        <v>0</v>
      </c>
      <c r="D104" s="72">
        <f t="shared" si="2"/>
        <v>749</v>
      </c>
      <c r="E104" s="73">
        <v>0</v>
      </c>
      <c r="F104" s="73">
        <v>0</v>
      </c>
      <c r="G104" s="74">
        <f t="shared" si="3"/>
        <v>749</v>
      </c>
    </row>
    <row r="105" spans="1:7" x14ac:dyDescent="0.2">
      <c r="A105" s="71" t="s">
        <v>421</v>
      </c>
      <c r="B105" s="72">
        <f>B100-SUM(B101:B104)</f>
        <v>173446</v>
      </c>
      <c r="C105" s="72">
        <f>C100-SUM(C101:C104)</f>
        <v>0</v>
      </c>
      <c r="D105" s="72">
        <f t="shared" si="2"/>
        <v>173446</v>
      </c>
      <c r="E105" s="73">
        <f>-SUM(E101:E104)</f>
        <v>0</v>
      </c>
      <c r="F105" s="73">
        <f>-SUM(F101:F104)</f>
        <v>0</v>
      </c>
      <c r="G105" s="74">
        <f t="shared" si="3"/>
        <v>173446</v>
      </c>
    </row>
    <row r="106" spans="1:7" x14ac:dyDescent="0.2">
      <c r="A106" s="75" t="s">
        <v>432</v>
      </c>
      <c r="B106" s="76">
        <v>321520</v>
      </c>
      <c r="C106" s="76">
        <v>100</v>
      </c>
      <c r="D106" s="76">
        <f t="shared" si="2"/>
        <v>321420</v>
      </c>
      <c r="E106" s="77">
        <v>0</v>
      </c>
      <c r="F106" s="77">
        <v>0</v>
      </c>
      <c r="G106" s="78">
        <f t="shared" si="3"/>
        <v>321420</v>
      </c>
    </row>
    <row r="107" spans="1:7" x14ac:dyDescent="0.2">
      <c r="A107" s="71" t="s">
        <v>69</v>
      </c>
      <c r="B107" s="72">
        <v>400</v>
      </c>
      <c r="C107" s="72">
        <v>0</v>
      </c>
      <c r="D107" s="72">
        <f t="shared" si="2"/>
        <v>400</v>
      </c>
      <c r="E107" s="73">
        <v>0</v>
      </c>
      <c r="F107" s="73">
        <v>0</v>
      </c>
      <c r="G107" s="74">
        <f t="shared" si="3"/>
        <v>400</v>
      </c>
    </row>
    <row r="108" spans="1:7" x14ac:dyDescent="0.2">
      <c r="A108" s="71" t="s">
        <v>70</v>
      </c>
      <c r="B108" s="72">
        <v>16413</v>
      </c>
      <c r="C108" s="72">
        <v>0</v>
      </c>
      <c r="D108" s="72">
        <f t="shared" si="2"/>
        <v>16413</v>
      </c>
      <c r="E108" s="73">
        <v>0</v>
      </c>
      <c r="F108" s="73">
        <v>0</v>
      </c>
      <c r="G108" s="74">
        <f t="shared" si="3"/>
        <v>16413</v>
      </c>
    </row>
    <row r="109" spans="1:7" x14ac:dyDescent="0.2">
      <c r="A109" s="71" t="s">
        <v>71</v>
      </c>
      <c r="B109" s="72">
        <v>19537</v>
      </c>
      <c r="C109" s="72">
        <v>0</v>
      </c>
      <c r="D109" s="72">
        <f t="shared" si="2"/>
        <v>19537</v>
      </c>
      <c r="E109" s="73">
        <v>0</v>
      </c>
      <c r="F109" s="73">
        <v>0</v>
      </c>
      <c r="G109" s="74">
        <f t="shared" si="3"/>
        <v>19537</v>
      </c>
    </row>
    <row r="110" spans="1:7" x14ac:dyDescent="0.2">
      <c r="A110" s="71" t="s">
        <v>421</v>
      </c>
      <c r="B110" s="72">
        <f>B106-SUM(B107:B109)</f>
        <v>285170</v>
      </c>
      <c r="C110" s="72">
        <f>C106-SUM(C107:C109)</f>
        <v>100</v>
      </c>
      <c r="D110" s="72">
        <f t="shared" si="2"/>
        <v>285070</v>
      </c>
      <c r="E110" s="73">
        <f>-SUM(E107:E109)</f>
        <v>0</v>
      </c>
      <c r="F110" s="73">
        <f>-SUM(F107:F109)</f>
        <v>0</v>
      </c>
      <c r="G110" s="74">
        <f t="shared" si="3"/>
        <v>285070</v>
      </c>
    </row>
    <row r="111" spans="1:7" x14ac:dyDescent="0.2">
      <c r="A111" s="75" t="s">
        <v>433</v>
      </c>
      <c r="B111" s="76">
        <v>67531</v>
      </c>
      <c r="C111" s="76">
        <v>3709</v>
      </c>
      <c r="D111" s="76">
        <f t="shared" si="2"/>
        <v>63822</v>
      </c>
      <c r="E111" s="77">
        <v>0</v>
      </c>
      <c r="F111" s="77">
        <v>0</v>
      </c>
      <c r="G111" s="78">
        <f t="shared" si="3"/>
        <v>63822</v>
      </c>
    </row>
    <row r="112" spans="1:7" x14ac:dyDescent="0.2">
      <c r="A112" s="71" t="s">
        <v>382</v>
      </c>
      <c r="B112" s="72">
        <v>567</v>
      </c>
      <c r="C112" s="72">
        <v>0</v>
      </c>
      <c r="D112" s="72">
        <f t="shared" si="2"/>
        <v>567</v>
      </c>
      <c r="E112" s="73">
        <v>0</v>
      </c>
      <c r="F112" s="73">
        <v>0</v>
      </c>
      <c r="G112" s="74">
        <f t="shared" si="3"/>
        <v>567</v>
      </c>
    </row>
    <row r="113" spans="1:7" x14ac:dyDescent="0.2">
      <c r="A113" s="71" t="s">
        <v>72</v>
      </c>
      <c r="B113" s="72">
        <v>12046</v>
      </c>
      <c r="C113" s="72">
        <v>308</v>
      </c>
      <c r="D113" s="72">
        <f t="shared" si="2"/>
        <v>11738</v>
      </c>
      <c r="E113" s="73">
        <v>0</v>
      </c>
      <c r="F113" s="73">
        <v>0</v>
      </c>
      <c r="G113" s="74">
        <f t="shared" si="3"/>
        <v>11738</v>
      </c>
    </row>
    <row r="114" spans="1:7" x14ac:dyDescent="0.2">
      <c r="A114" s="71" t="s">
        <v>421</v>
      </c>
      <c r="B114" s="72">
        <f>B111-SUM(B112:B113)</f>
        <v>54918</v>
      </c>
      <c r="C114" s="72">
        <f>C111-SUM(C112:C113)</f>
        <v>3401</v>
      </c>
      <c r="D114" s="72">
        <f t="shared" si="2"/>
        <v>51517</v>
      </c>
      <c r="E114" s="73">
        <f>-SUM(E112:E113)</f>
        <v>0</v>
      </c>
      <c r="F114" s="73">
        <f>-SUM(F112:F113)</f>
        <v>0</v>
      </c>
      <c r="G114" s="74">
        <f t="shared" si="3"/>
        <v>51517</v>
      </c>
    </row>
    <row r="115" spans="1:7" x14ac:dyDescent="0.2">
      <c r="A115" s="75" t="s">
        <v>609</v>
      </c>
      <c r="B115" s="76">
        <v>34862</v>
      </c>
      <c r="C115" s="76">
        <v>2160</v>
      </c>
      <c r="D115" s="76">
        <f t="shared" si="2"/>
        <v>32702</v>
      </c>
      <c r="E115" s="77">
        <v>0</v>
      </c>
      <c r="F115" s="77">
        <v>0</v>
      </c>
      <c r="G115" s="78">
        <f t="shared" si="3"/>
        <v>32702</v>
      </c>
    </row>
    <row r="116" spans="1:7" x14ac:dyDescent="0.2">
      <c r="A116" s="71" t="s">
        <v>100</v>
      </c>
      <c r="B116" s="72">
        <v>7637</v>
      </c>
      <c r="C116" s="72">
        <v>0</v>
      </c>
      <c r="D116" s="72">
        <f t="shared" si="2"/>
        <v>7637</v>
      </c>
      <c r="E116" s="73">
        <v>0</v>
      </c>
      <c r="F116" s="73">
        <v>0</v>
      </c>
      <c r="G116" s="74">
        <f t="shared" si="3"/>
        <v>7637</v>
      </c>
    </row>
    <row r="117" spans="1:7" x14ac:dyDescent="0.2">
      <c r="A117" s="71" t="s">
        <v>421</v>
      </c>
      <c r="B117" s="72">
        <f>(B115-B116)</f>
        <v>27225</v>
      </c>
      <c r="C117" s="72">
        <f>(C115-C116)</f>
        <v>2160</v>
      </c>
      <c r="D117" s="72">
        <f t="shared" si="2"/>
        <v>25065</v>
      </c>
      <c r="E117" s="73">
        <f>-E116</f>
        <v>0</v>
      </c>
      <c r="F117" s="73">
        <f>-F116</f>
        <v>0</v>
      </c>
      <c r="G117" s="74">
        <f t="shared" si="3"/>
        <v>25065</v>
      </c>
    </row>
    <row r="118" spans="1:7" x14ac:dyDescent="0.2">
      <c r="A118" s="75" t="s">
        <v>435</v>
      </c>
      <c r="B118" s="76">
        <v>16422</v>
      </c>
      <c r="C118" s="76">
        <v>1282</v>
      </c>
      <c r="D118" s="76">
        <f t="shared" si="2"/>
        <v>15140</v>
      </c>
      <c r="E118" s="77">
        <v>0</v>
      </c>
      <c r="F118" s="77">
        <v>0</v>
      </c>
      <c r="G118" s="78">
        <f t="shared" si="3"/>
        <v>15140</v>
      </c>
    </row>
    <row r="119" spans="1:7" x14ac:dyDescent="0.2">
      <c r="A119" s="71" t="s">
        <v>101</v>
      </c>
      <c r="B119" s="72">
        <v>1728</v>
      </c>
      <c r="C119" s="72">
        <v>0</v>
      </c>
      <c r="D119" s="72">
        <f t="shared" si="2"/>
        <v>1728</v>
      </c>
      <c r="E119" s="73">
        <v>0</v>
      </c>
      <c r="F119" s="73">
        <v>0</v>
      </c>
      <c r="G119" s="74">
        <f t="shared" si="3"/>
        <v>1728</v>
      </c>
    </row>
    <row r="120" spans="1:7" x14ac:dyDescent="0.2">
      <c r="A120" s="71" t="s">
        <v>102</v>
      </c>
      <c r="B120" s="72">
        <v>169</v>
      </c>
      <c r="C120" s="72">
        <v>0</v>
      </c>
      <c r="D120" s="72">
        <f t="shared" si="2"/>
        <v>169</v>
      </c>
      <c r="E120" s="73">
        <v>0</v>
      </c>
      <c r="F120" s="73">
        <v>0</v>
      </c>
      <c r="G120" s="74">
        <f t="shared" si="3"/>
        <v>169</v>
      </c>
    </row>
    <row r="121" spans="1:7" x14ac:dyDescent="0.2">
      <c r="A121" s="71" t="s">
        <v>421</v>
      </c>
      <c r="B121" s="72">
        <f>B118-SUM(B119:B120)</f>
        <v>14525</v>
      </c>
      <c r="C121" s="72">
        <f>C118-SUM(C119:C120)</f>
        <v>1282</v>
      </c>
      <c r="D121" s="72">
        <f t="shared" si="2"/>
        <v>13243</v>
      </c>
      <c r="E121" s="73">
        <f>-SUM(E119:E120)</f>
        <v>0</v>
      </c>
      <c r="F121" s="73">
        <f>-SUM(F119:F120)</f>
        <v>0</v>
      </c>
      <c r="G121" s="74">
        <f t="shared" si="3"/>
        <v>13243</v>
      </c>
    </row>
    <row r="122" spans="1:7" x14ac:dyDescent="0.2">
      <c r="A122" s="75" t="s">
        <v>436</v>
      </c>
      <c r="B122" s="76">
        <v>864263</v>
      </c>
      <c r="C122" s="76">
        <v>577</v>
      </c>
      <c r="D122" s="76">
        <f t="shared" si="2"/>
        <v>863686</v>
      </c>
      <c r="E122" s="77">
        <v>0</v>
      </c>
      <c r="F122" s="77">
        <v>0</v>
      </c>
      <c r="G122" s="78">
        <f t="shared" si="3"/>
        <v>863686</v>
      </c>
    </row>
    <row r="123" spans="1:7" x14ac:dyDescent="0.2">
      <c r="A123" s="71" t="s">
        <v>103</v>
      </c>
      <c r="B123" s="72">
        <v>12655</v>
      </c>
      <c r="C123" s="72">
        <v>0</v>
      </c>
      <c r="D123" s="72">
        <f t="shared" si="2"/>
        <v>12655</v>
      </c>
      <c r="E123" s="73">
        <v>0</v>
      </c>
      <c r="F123" s="73">
        <v>0</v>
      </c>
      <c r="G123" s="74">
        <f t="shared" si="3"/>
        <v>12655</v>
      </c>
    </row>
    <row r="124" spans="1:7" x14ac:dyDescent="0.2">
      <c r="A124" s="71" t="s">
        <v>104</v>
      </c>
      <c r="B124" s="72">
        <v>1425</v>
      </c>
      <c r="C124" s="72">
        <v>0</v>
      </c>
      <c r="D124" s="72">
        <f t="shared" si="2"/>
        <v>1425</v>
      </c>
      <c r="E124" s="73">
        <v>0</v>
      </c>
      <c r="F124" s="73">
        <v>0</v>
      </c>
      <c r="G124" s="74">
        <f t="shared" si="3"/>
        <v>1425</v>
      </c>
    </row>
    <row r="125" spans="1:7" x14ac:dyDescent="0.2">
      <c r="A125" s="71" t="s">
        <v>361</v>
      </c>
      <c r="B125" s="72">
        <v>821784</v>
      </c>
      <c r="C125" s="72">
        <v>577</v>
      </c>
      <c r="D125" s="72">
        <f t="shared" si="2"/>
        <v>821207</v>
      </c>
      <c r="E125" s="73">
        <v>0</v>
      </c>
      <c r="F125" s="73">
        <v>0</v>
      </c>
      <c r="G125" s="74">
        <f t="shared" si="3"/>
        <v>821207</v>
      </c>
    </row>
    <row r="126" spans="1:7" x14ac:dyDescent="0.2">
      <c r="A126" s="71" t="s">
        <v>105</v>
      </c>
      <c r="B126" s="72">
        <v>21362</v>
      </c>
      <c r="C126" s="72">
        <v>0</v>
      </c>
      <c r="D126" s="72">
        <f t="shared" si="2"/>
        <v>21362</v>
      </c>
      <c r="E126" s="73">
        <v>0</v>
      </c>
      <c r="F126" s="73">
        <v>0</v>
      </c>
      <c r="G126" s="74">
        <f t="shared" si="3"/>
        <v>21362</v>
      </c>
    </row>
    <row r="127" spans="1:7" x14ac:dyDescent="0.2">
      <c r="A127" s="71" t="s">
        <v>106</v>
      </c>
      <c r="B127" s="72">
        <v>7037</v>
      </c>
      <c r="C127" s="72">
        <v>0</v>
      </c>
      <c r="D127" s="72">
        <f t="shared" si="2"/>
        <v>7037</v>
      </c>
      <c r="E127" s="73">
        <v>0</v>
      </c>
      <c r="F127" s="73">
        <v>0</v>
      </c>
      <c r="G127" s="74">
        <f t="shared" si="3"/>
        <v>7037</v>
      </c>
    </row>
    <row r="128" spans="1:7" x14ac:dyDescent="0.2">
      <c r="A128" s="75" t="s">
        <v>437</v>
      </c>
      <c r="B128" s="76">
        <v>297619</v>
      </c>
      <c r="C128" s="76">
        <v>2627</v>
      </c>
      <c r="D128" s="76">
        <f t="shared" si="2"/>
        <v>294992</v>
      </c>
      <c r="E128" s="77">
        <v>0</v>
      </c>
      <c r="F128" s="77">
        <v>0</v>
      </c>
      <c r="G128" s="78">
        <f t="shared" si="3"/>
        <v>294992</v>
      </c>
    </row>
    <row r="129" spans="1:7" x14ac:dyDescent="0.2">
      <c r="A129" s="71" t="s">
        <v>107</v>
      </c>
      <c r="B129" s="72">
        <v>1698</v>
      </c>
      <c r="C129" s="72">
        <v>0</v>
      </c>
      <c r="D129" s="72">
        <f t="shared" si="2"/>
        <v>1698</v>
      </c>
      <c r="E129" s="73">
        <v>0</v>
      </c>
      <c r="F129" s="73">
        <v>0</v>
      </c>
      <c r="G129" s="74">
        <f t="shared" si="3"/>
        <v>1698</v>
      </c>
    </row>
    <row r="130" spans="1:7" x14ac:dyDescent="0.2">
      <c r="A130" s="71" t="s">
        <v>108</v>
      </c>
      <c r="B130" s="72">
        <v>51923</v>
      </c>
      <c r="C130" s="72">
        <v>72</v>
      </c>
      <c r="D130" s="72">
        <f t="shared" si="2"/>
        <v>51851</v>
      </c>
      <c r="E130" s="73">
        <v>0</v>
      </c>
      <c r="F130" s="73">
        <v>0</v>
      </c>
      <c r="G130" s="74">
        <f t="shared" si="3"/>
        <v>51851</v>
      </c>
    </row>
    <row r="131" spans="1:7" x14ac:dyDescent="0.2">
      <c r="A131" s="71" t="s">
        <v>421</v>
      </c>
      <c r="B131" s="72">
        <f>B128-SUM(B129:B130)</f>
        <v>243998</v>
      </c>
      <c r="C131" s="72">
        <f>C128-SUM(C129:C130)</f>
        <v>2555</v>
      </c>
      <c r="D131" s="72">
        <f t="shared" si="2"/>
        <v>241443</v>
      </c>
      <c r="E131" s="73">
        <f>-SUM(E129:E130)</f>
        <v>0</v>
      </c>
      <c r="F131" s="73">
        <f>-SUM(F129:F130)</f>
        <v>0</v>
      </c>
      <c r="G131" s="74">
        <f t="shared" si="3"/>
        <v>241443</v>
      </c>
    </row>
    <row r="132" spans="1:7" x14ac:dyDescent="0.2">
      <c r="A132" s="75" t="s">
        <v>438</v>
      </c>
      <c r="B132" s="76">
        <v>95696</v>
      </c>
      <c r="C132" s="76">
        <v>0</v>
      </c>
      <c r="D132" s="76">
        <f t="shared" si="2"/>
        <v>95696</v>
      </c>
      <c r="E132" s="77">
        <v>0</v>
      </c>
      <c r="F132" s="77">
        <v>0</v>
      </c>
      <c r="G132" s="78">
        <f t="shared" si="3"/>
        <v>95696</v>
      </c>
    </row>
    <row r="133" spans="1:7" x14ac:dyDescent="0.2">
      <c r="A133" s="71" t="s">
        <v>109</v>
      </c>
      <c r="B133" s="72">
        <v>338</v>
      </c>
      <c r="C133" s="72">
        <v>0</v>
      </c>
      <c r="D133" s="72">
        <f t="shared" si="2"/>
        <v>338</v>
      </c>
      <c r="E133" s="73">
        <v>0</v>
      </c>
      <c r="F133" s="73">
        <v>0</v>
      </c>
      <c r="G133" s="74">
        <f t="shared" si="3"/>
        <v>338</v>
      </c>
    </row>
    <row r="134" spans="1:7" x14ac:dyDescent="0.2">
      <c r="A134" s="71" t="s">
        <v>110</v>
      </c>
      <c r="B134" s="72">
        <v>2676</v>
      </c>
      <c r="C134" s="72">
        <v>0</v>
      </c>
      <c r="D134" s="72">
        <f t="shared" si="2"/>
        <v>2676</v>
      </c>
      <c r="E134" s="73">
        <v>0</v>
      </c>
      <c r="F134" s="73">
        <v>0</v>
      </c>
      <c r="G134" s="74">
        <f t="shared" si="3"/>
        <v>2676</v>
      </c>
    </row>
    <row r="135" spans="1:7" x14ac:dyDescent="0.2">
      <c r="A135" s="71" t="s">
        <v>111</v>
      </c>
      <c r="B135" s="72">
        <v>4424</v>
      </c>
      <c r="C135" s="72">
        <v>0</v>
      </c>
      <c r="D135" s="72">
        <f t="shared" si="2"/>
        <v>4424</v>
      </c>
      <c r="E135" s="73">
        <v>0</v>
      </c>
      <c r="F135" s="73">
        <v>0</v>
      </c>
      <c r="G135" s="74">
        <f t="shared" si="3"/>
        <v>4424</v>
      </c>
    </row>
    <row r="136" spans="1:7" x14ac:dyDescent="0.2">
      <c r="A136" s="71" t="s">
        <v>112</v>
      </c>
      <c r="B136" s="72">
        <v>16</v>
      </c>
      <c r="C136" s="72">
        <v>0</v>
      </c>
      <c r="D136" s="72">
        <f t="shared" si="2"/>
        <v>16</v>
      </c>
      <c r="E136" s="73">
        <v>0</v>
      </c>
      <c r="F136" s="73">
        <v>0</v>
      </c>
      <c r="G136" s="74">
        <f t="shared" si="3"/>
        <v>16</v>
      </c>
    </row>
    <row r="137" spans="1:7" x14ac:dyDescent="0.2">
      <c r="A137" s="71" t="s">
        <v>370</v>
      </c>
      <c r="B137" s="72">
        <v>75180</v>
      </c>
      <c r="C137" s="72">
        <v>0</v>
      </c>
      <c r="D137" s="72">
        <f t="shared" ref="D137:D200" si="4">(B137-C137)</f>
        <v>75180</v>
      </c>
      <c r="E137" s="73">
        <v>0</v>
      </c>
      <c r="F137" s="73">
        <v>0</v>
      </c>
      <c r="G137" s="74">
        <f t="shared" si="3"/>
        <v>75180</v>
      </c>
    </row>
    <row r="138" spans="1:7" x14ac:dyDescent="0.2">
      <c r="A138" s="71" t="s">
        <v>421</v>
      </c>
      <c r="B138" s="72">
        <f>B132-SUM(B133:B137)</f>
        <v>13062</v>
      </c>
      <c r="C138" s="72">
        <f>C132-SUM(C133:C137)</f>
        <v>0</v>
      </c>
      <c r="D138" s="72">
        <f t="shared" si="4"/>
        <v>13062</v>
      </c>
      <c r="E138" s="73">
        <f>-SUM(E133:E137)</f>
        <v>0</v>
      </c>
      <c r="F138" s="73">
        <f>-SUM(F133:F137)</f>
        <v>0</v>
      </c>
      <c r="G138" s="74">
        <f t="shared" ref="G138:G201" si="5">SUM(D138:F138)</f>
        <v>13062</v>
      </c>
    </row>
    <row r="139" spans="1:7" x14ac:dyDescent="0.2">
      <c r="A139" s="75" t="s">
        <v>439</v>
      </c>
      <c r="B139" s="76">
        <v>11549</v>
      </c>
      <c r="C139" s="76">
        <v>1735</v>
      </c>
      <c r="D139" s="76">
        <f t="shared" si="4"/>
        <v>9814</v>
      </c>
      <c r="E139" s="77">
        <v>0</v>
      </c>
      <c r="F139" s="77">
        <v>0</v>
      </c>
      <c r="G139" s="78">
        <f t="shared" si="5"/>
        <v>9814</v>
      </c>
    </row>
    <row r="140" spans="1:7" x14ac:dyDescent="0.2">
      <c r="A140" s="71" t="s">
        <v>113</v>
      </c>
      <c r="B140" s="72">
        <v>2231</v>
      </c>
      <c r="C140" s="72">
        <v>0</v>
      </c>
      <c r="D140" s="72">
        <f t="shared" si="4"/>
        <v>2231</v>
      </c>
      <c r="E140" s="73">
        <v>0</v>
      </c>
      <c r="F140" s="73">
        <v>0</v>
      </c>
      <c r="G140" s="74">
        <f t="shared" si="5"/>
        <v>2231</v>
      </c>
    </row>
    <row r="141" spans="1:7" x14ac:dyDescent="0.2">
      <c r="A141" s="71" t="s">
        <v>114</v>
      </c>
      <c r="B141" s="72">
        <v>2778</v>
      </c>
      <c r="C141" s="72">
        <v>1421</v>
      </c>
      <c r="D141" s="72">
        <f t="shared" si="4"/>
        <v>1357</v>
      </c>
      <c r="E141" s="73">
        <v>0</v>
      </c>
      <c r="F141" s="73">
        <v>0</v>
      </c>
      <c r="G141" s="74">
        <f t="shared" si="5"/>
        <v>1357</v>
      </c>
    </row>
    <row r="142" spans="1:7" x14ac:dyDescent="0.2">
      <c r="A142" s="71" t="s">
        <v>421</v>
      </c>
      <c r="B142" s="72">
        <f>B139-SUM(B140:B141)</f>
        <v>6540</v>
      </c>
      <c r="C142" s="72">
        <f>C139-SUM(C140:C141)</f>
        <v>314</v>
      </c>
      <c r="D142" s="72">
        <f t="shared" si="4"/>
        <v>6226</v>
      </c>
      <c r="E142" s="73">
        <f>-SUM(E140:E141)</f>
        <v>0</v>
      </c>
      <c r="F142" s="73">
        <f>-SUM(F140:F141)</f>
        <v>0</v>
      </c>
      <c r="G142" s="74">
        <f t="shared" si="5"/>
        <v>6226</v>
      </c>
    </row>
    <row r="143" spans="1:7" x14ac:dyDescent="0.2">
      <c r="A143" s="75" t="s">
        <v>440</v>
      </c>
      <c r="B143" s="76">
        <v>46389</v>
      </c>
      <c r="C143" s="76">
        <v>3287</v>
      </c>
      <c r="D143" s="76">
        <f t="shared" si="4"/>
        <v>43102</v>
      </c>
      <c r="E143" s="77">
        <v>0</v>
      </c>
      <c r="F143" s="77">
        <v>0</v>
      </c>
      <c r="G143" s="78">
        <f t="shared" si="5"/>
        <v>43102</v>
      </c>
    </row>
    <row r="144" spans="1:7" x14ac:dyDescent="0.2">
      <c r="A144" s="71" t="s">
        <v>115</v>
      </c>
      <c r="B144" s="72">
        <v>3652</v>
      </c>
      <c r="C144" s="72">
        <v>1351</v>
      </c>
      <c r="D144" s="72">
        <f t="shared" si="4"/>
        <v>2301</v>
      </c>
      <c r="E144" s="73">
        <v>0</v>
      </c>
      <c r="F144" s="73">
        <v>0</v>
      </c>
      <c r="G144" s="74">
        <f t="shared" si="5"/>
        <v>2301</v>
      </c>
    </row>
    <row r="145" spans="1:7" x14ac:dyDescent="0.2">
      <c r="A145" s="71" t="s">
        <v>116</v>
      </c>
      <c r="B145" s="72">
        <v>602</v>
      </c>
      <c r="C145" s="72">
        <v>0</v>
      </c>
      <c r="D145" s="72">
        <f t="shared" si="4"/>
        <v>602</v>
      </c>
      <c r="E145" s="73">
        <v>0</v>
      </c>
      <c r="F145" s="73">
        <v>0</v>
      </c>
      <c r="G145" s="74">
        <f t="shared" si="5"/>
        <v>602</v>
      </c>
    </row>
    <row r="146" spans="1:7" x14ac:dyDescent="0.2">
      <c r="A146" s="71" t="s">
        <v>117</v>
      </c>
      <c r="B146" s="72">
        <v>1460</v>
      </c>
      <c r="C146" s="72">
        <v>0</v>
      </c>
      <c r="D146" s="72">
        <f t="shared" si="4"/>
        <v>1460</v>
      </c>
      <c r="E146" s="73">
        <v>0</v>
      </c>
      <c r="F146" s="73">
        <v>0</v>
      </c>
      <c r="G146" s="74">
        <f t="shared" si="5"/>
        <v>1460</v>
      </c>
    </row>
    <row r="147" spans="1:7" x14ac:dyDescent="0.2">
      <c r="A147" s="71" t="s">
        <v>118</v>
      </c>
      <c r="B147" s="72">
        <v>1754</v>
      </c>
      <c r="C147" s="72">
        <v>0</v>
      </c>
      <c r="D147" s="72">
        <f t="shared" si="4"/>
        <v>1754</v>
      </c>
      <c r="E147" s="73">
        <v>0</v>
      </c>
      <c r="F147" s="73">
        <v>0</v>
      </c>
      <c r="G147" s="74">
        <f t="shared" si="5"/>
        <v>1754</v>
      </c>
    </row>
    <row r="148" spans="1:7" x14ac:dyDescent="0.2">
      <c r="A148" s="71" t="s">
        <v>119</v>
      </c>
      <c r="B148" s="72">
        <v>3004</v>
      </c>
      <c r="C148" s="72">
        <v>0</v>
      </c>
      <c r="D148" s="72">
        <f t="shared" si="4"/>
        <v>3004</v>
      </c>
      <c r="E148" s="73">
        <v>0</v>
      </c>
      <c r="F148" s="73">
        <v>0</v>
      </c>
      <c r="G148" s="74">
        <f t="shared" si="5"/>
        <v>3004</v>
      </c>
    </row>
    <row r="149" spans="1:7" x14ac:dyDescent="0.2">
      <c r="A149" s="71" t="s">
        <v>120</v>
      </c>
      <c r="B149" s="72">
        <v>7972</v>
      </c>
      <c r="C149" s="72">
        <v>421</v>
      </c>
      <c r="D149" s="72">
        <f t="shared" si="4"/>
        <v>7551</v>
      </c>
      <c r="E149" s="73">
        <v>0</v>
      </c>
      <c r="F149" s="73">
        <v>0</v>
      </c>
      <c r="G149" s="74">
        <f t="shared" si="5"/>
        <v>7551</v>
      </c>
    </row>
    <row r="150" spans="1:7" x14ac:dyDescent="0.2">
      <c r="A150" s="71" t="s">
        <v>421</v>
      </c>
      <c r="B150" s="72">
        <f>B143-SUM(B144:B149)</f>
        <v>27945</v>
      </c>
      <c r="C150" s="72">
        <f>C143-SUM(C144:C149)</f>
        <v>1515</v>
      </c>
      <c r="D150" s="72">
        <f t="shared" si="4"/>
        <v>26430</v>
      </c>
      <c r="E150" s="73">
        <f>-SUM(E144:E149)</f>
        <v>0</v>
      </c>
      <c r="F150" s="73">
        <f>-SUM(F144:F149)</f>
        <v>0</v>
      </c>
      <c r="G150" s="74">
        <f t="shared" si="5"/>
        <v>26430</v>
      </c>
    </row>
    <row r="151" spans="1:7" x14ac:dyDescent="0.2">
      <c r="A151" s="75" t="s">
        <v>441</v>
      </c>
      <c r="B151" s="76">
        <v>16939</v>
      </c>
      <c r="C151" s="76">
        <v>903</v>
      </c>
      <c r="D151" s="76">
        <f t="shared" si="4"/>
        <v>16036</v>
      </c>
      <c r="E151" s="77">
        <v>0</v>
      </c>
      <c r="F151" s="77">
        <v>0</v>
      </c>
      <c r="G151" s="78">
        <f t="shared" si="5"/>
        <v>16036</v>
      </c>
    </row>
    <row r="152" spans="1:7" x14ac:dyDescent="0.2">
      <c r="A152" s="71" t="s">
        <v>121</v>
      </c>
      <c r="B152" s="72">
        <v>456</v>
      </c>
      <c r="C152" s="72">
        <v>0</v>
      </c>
      <c r="D152" s="72">
        <f t="shared" si="4"/>
        <v>456</v>
      </c>
      <c r="E152" s="73">
        <v>0</v>
      </c>
      <c r="F152" s="73">
        <v>0</v>
      </c>
      <c r="G152" s="74">
        <f t="shared" si="5"/>
        <v>456</v>
      </c>
    </row>
    <row r="153" spans="1:7" x14ac:dyDescent="0.2">
      <c r="A153" s="71" t="s">
        <v>122</v>
      </c>
      <c r="B153" s="72">
        <v>278</v>
      </c>
      <c r="C153" s="72">
        <v>0</v>
      </c>
      <c r="D153" s="72">
        <f t="shared" si="4"/>
        <v>278</v>
      </c>
      <c r="E153" s="73">
        <v>0</v>
      </c>
      <c r="F153" s="73">
        <v>0</v>
      </c>
      <c r="G153" s="74">
        <f t="shared" si="5"/>
        <v>278</v>
      </c>
    </row>
    <row r="154" spans="1:7" x14ac:dyDescent="0.2">
      <c r="A154" s="71" t="s">
        <v>123</v>
      </c>
      <c r="B154" s="72">
        <v>1999</v>
      </c>
      <c r="C154" s="72">
        <v>0</v>
      </c>
      <c r="D154" s="72">
        <f t="shared" si="4"/>
        <v>1999</v>
      </c>
      <c r="E154" s="73">
        <v>0</v>
      </c>
      <c r="F154" s="73">
        <v>0</v>
      </c>
      <c r="G154" s="74">
        <f t="shared" si="5"/>
        <v>1999</v>
      </c>
    </row>
    <row r="155" spans="1:7" x14ac:dyDescent="0.2">
      <c r="A155" s="71" t="s">
        <v>421</v>
      </c>
      <c r="B155" s="72">
        <f>B151-SUM(B152:B154)</f>
        <v>14206</v>
      </c>
      <c r="C155" s="72">
        <f>C151-SUM(C152:C154)</f>
        <v>903</v>
      </c>
      <c r="D155" s="72">
        <f t="shared" si="4"/>
        <v>13303</v>
      </c>
      <c r="E155" s="73">
        <f>-SUM(E152:E154)</f>
        <v>0</v>
      </c>
      <c r="F155" s="73">
        <f>-SUM(F152:F154)</f>
        <v>0</v>
      </c>
      <c r="G155" s="74">
        <f t="shared" si="5"/>
        <v>13303</v>
      </c>
    </row>
    <row r="156" spans="1:7" x14ac:dyDescent="0.2">
      <c r="A156" s="75" t="s">
        <v>442</v>
      </c>
      <c r="B156" s="76">
        <v>12884</v>
      </c>
      <c r="C156" s="76">
        <v>981</v>
      </c>
      <c r="D156" s="76">
        <f t="shared" si="4"/>
        <v>11903</v>
      </c>
      <c r="E156" s="77">
        <v>0</v>
      </c>
      <c r="F156" s="77">
        <v>0</v>
      </c>
      <c r="G156" s="78">
        <f t="shared" si="5"/>
        <v>11903</v>
      </c>
    </row>
    <row r="157" spans="1:7" x14ac:dyDescent="0.2">
      <c r="A157" s="71" t="s">
        <v>124</v>
      </c>
      <c r="B157" s="72">
        <v>1680</v>
      </c>
      <c r="C157" s="72">
        <v>0</v>
      </c>
      <c r="D157" s="72">
        <f t="shared" si="4"/>
        <v>1680</v>
      </c>
      <c r="E157" s="73">
        <v>0</v>
      </c>
      <c r="F157" s="73">
        <v>0</v>
      </c>
      <c r="G157" s="74">
        <f t="shared" si="5"/>
        <v>1680</v>
      </c>
    </row>
    <row r="158" spans="1:7" x14ac:dyDescent="0.2">
      <c r="A158" s="71" t="s">
        <v>421</v>
      </c>
      <c r="B158" s="72">
        <f>(B156-B157)</f>
        <v>11204</v>
      </c>
      <c r="C158" s="72">
        <f>(C156-C157)</f>
        <v>981</v>
      </c>
      <c r="D158" s="72">
        <f t="shared" si="4"/>
        <v>10223</v>
      </c>
      <c r="E158" s="73">
        <f>-E157</f>
        <v>0</v>
      </c>
      <c r="F158" s="73">
        <f>-F157</f>
        <v>0</v>
      </c>
      <c r="G158" s="74">
        <f t="shared" si="5"/>
        <v>10223</v>
      </c>
    </row>
    <row r="159" spans="1:7" x14ac:dyDescent="0.2">
      <c r="A159" s="75" t="s">
        <v>443</v>
      </c>
      <c r="B159" s="76">
        <v>15863</v>
      </c>
      <c r="C159" s="76">
        <v>3295</v>
      </c>
      <c r="D159" s="76">
        <f t="shared" si="4"/>
        <v>12568</v>
      </c>
      <c r="E159" s="77">
        <v>0</v>
      </c>
      <c r="F159" s="77">
        <v>0</v>
      </c>
      <c r="G159" s="78">
        <f t="shared" si="5"/>
        <v>12568</v>
      </c>
    </row>
    <row r="160" spans="1:7" x14ac:dyDescent="0.2">
      <c r="A160" s="71" t="s">
        <v>610</v>
      </c>
      <c r="B160" s="72">
        <v>3445</v>
      </c>
      <c r="C160" s="72">
        <v>0</v>
      </c>
      <c r="D160" s="72">
        <f t="shared" si="4"/>
        <v>3445</v>
      </c>
      <c r="E160" s="73">
        <v>0</v>
      </c>
      <c r="F160" s="73">
        <v>0</v>
      </c>
      <c r="G160" s="74">
        <f t="shared" si="5"/>
        <v>3445</v>
      </c>
    </row>
    <row r="161" spans="1:7" x14ac:dyDescent="0.2">
      <c r="A161" s="71" t="s">
        <v>125</v>
      </c>
      <c r="B161" s="72">
        <v>1981</v>
      </c>
      <c r="C161" s="72">
        <v>0</v>
      </c>
      <c r="D161" s="72">
        <f t="shared" si="4"/>
        <v>1981</v>
      </c>
      <c r="E161" s="73">
        <v>0</v>
      </c>
      <c r="F161" s="73">
        <v>0</v>
      </c>
      <c r="G161" s="74">
        <f t="shared" si="5"/>
        <v>1981</v>
      </c>
    </row>
    <row r="162" spans="1:7" x14ac:dyDescent="0.2">
      <c r="A162" s="71" t="s">
        <v>421</v>
      </c>
      <c r="B162" s="72">
        <f>B159-SUM(B160:B161)</f>
        <v>10437</v>
      </c>
      <c r="C162" s="72">
        <f>C159-SUM(C160:C161)</f>
        <v>3295</v>
      </c>
      <c r="D162" s="72">
        <f t="shared" si="4"/>
        <v>7142</v>
      </c>
      <c r="E162" s="73">
        <f>-SUM(E160:E161)</f>
        <v>0</v>
      </c>
      <c r="F162" s="73">
        <f>-SUM(F160:F161)</f>
        <v>0</v>
      </c>
      <c r="G162" s="74">
        <f t="shared" si="5"/>
        <v>7142</v>
      </c>
    </row>
    <row r="163" spans="1:7" x14ac:dyDescent="0.2">
      <c r="A163" s="75" t="s">
        <v>444</v>
      </c>
      <c r="B163" s="76">
        <v>14799</v>
      </c>
      <c r="C163" s="76">
        <v>2916</v>
      </c>
      <c r="D163" s="76">
        <f t="shared" si="4"/>
        <v>11883</v>
      </c>
      <c r="E163" s="77">
        <v>0</v>
      </c>
      <c r="F163" s="77">
        <v>0</v>
      </c>
      <c r="G163" s="78">
        <f t="shared" si="5"/>
        <v>11883</v>
      </c>
    </row>
    <row r="164" spans="1:7" x14ac:dyDescent="0.2">
      <c r="A164" s="71" t="s">
        <v>126</v>
      </c>
      <c r="B164" s="72">
        <v>4546</v>
      </c>
      <c r="C164" s="72">
        <v>1374</v>
      </c>
      <c r="D164" s="72">
        <f t="shared" si="4"/>
        <v>3172</v>
      </c>
      <c r="E164" s="73">
        <v>0</v>
      </c>
      <c r="F164" s="73">
        <v>0</v>
      </c>
      <c r="G164" s="74">
        <f t="shared" si="5"/>
        <v>3172</v>
      </c>
    </row>
    <row r="165" spans="1:7" x14ac:dyDescent="0.2">
      <c r="A165" s="71" t="s">
        <v>127</v>
      </c>
      <c r="B165" s="72">
        <v>878</v>
      </c>
      <c r="C165" s="72">
        <v>0</v>
      </c>
      <c r="D165" s="72">
        <f t="shared" si="4"/>
        <v>878</v>
      </c>
      <c r="E165" s="73">
        <v>0</v>
      </c>
      <c r="F165" s="73">
        <v>0</v>
      </c>
      <c r="G165" s="74">
        <f t="shared" si="5"/>
        <v>878</v>
      </c>
    </row>
    <row r="166" spans="1:7" x14ac:dyDescent="0.2">
      <c r="A166" s="71" t="s">
        <v>128</v>
      </c>
      <c r="B166" s="72">
        <v>777</v>
      </c>
      <c r="C166" s="72">
        <v>0</v>
      </c>
      <c r="D166" s="72">
        <f t="shared" si="4"/>
        <v>777</v>
      </c>
      <c r="E166" s="73">
        <v>0</v>
      </c>
      <c r="F166" s="73">
        <v>0</v>
      </c>
      <c r="G166" s="74">
        <f t="shared" si="5"/>
        <v>777</v>
      </c>
    </row>
    <row r="167" spans="1:7" x14ac:dyDescent="0.2">
      <c r="A167" s="71" t="s">
        <v>421</v>
      </c>
      <c r="B167" s="72">
        <f>B163-SUM(B164:B166)</f>
        <v>8598</v>
      </c>
      <c r="C167" s="72">
        <f>C163-SUM(C164:C166)</f>
        <v>1542</v>
      </c>
      <c r="D167" s="72">
        <f t="shared" si="4"/>
        <v>7056</v>
      </c>
      <c r="E167" s="73">
        <f>-SUM(E164:E166)</f>
        <v>0</v>
      </c>
      <c r="F167" s="73">
        <f>-SUM(F164:F166)</f>
        <v>0</v>
      </c>
      <c r="G167" s="74">
        <f t="shared" si="5"/>
        <v>7056</v>
      </c>
    </row>
    <row r="168" spans="1:7" x14ac:dyDescent="0.2">
      <c r="A168" s="75" t="s">
        <v>445</v>
      </c>
      <c r="B168" s="76">
        <v>27731</v>
      </c>
      <c r="C168" s="76">
        <v>1886</v>
      </c>
      <c r="D168" s="76">
        <f t="shared" si="4"/>
        <v>25845</v>
      </c>
      <c r="E168" s="77">
        <v>0</v>
      </c>
      <c r="F168" s="77">
        <v>0</v>
      </c>
      <c r="G168" s="78">
        <f t="shared" si="5"/>
        <v>25845</v>
      </c>
    </row>
    <row r="169" spans="1:7" x14ac:dyDescent="0.2">
      <c r="A169" s="71" t="s">
        <v>129</v>
      </c>
      <c r="B169" s="72">
        <v>2930</v>
      </c>
      <c r="C169" s="72">
        <v>0</v>
      </c>
      <c r="D169" s="72">
        <f t="shared" si="4"/>
        <v>2930</v>
      </c>
      <c r="E169" s="73">
        <v>0</v>
      </c>
      <c r="F169" s="73">
        <v>0</v>
      </c>
      <c r="G169" s="74">
        <f t="shared" si="5"/>
        <v>2930</v>
      </c>
    </row>
    <row r="170" spans="1:7" x14ac:dyDescent="0.2">
      <c r="A170" s="71" t="s">
        <v>130</v>
      </c>
      <c r="B170" s="72">
        <v>5001</v>
      </c>
      <c r="C170" s="72">
        <v>0</v>
      </c>
      <c r="D170" s="72">
        <f t="shared" si="4"/>
        <v>5001</v>
      </c>
      <c r="E170" s="73">
        <v>0</v>
      </c>
      <c r="F170" s="73">
        <v>0</v>
      </c>
      <c r="G170" s="74">
        <f t="shared" si="5"/>
        <v>5001</v>
      </c>
    </row>
    <row r="171" spans="1:7" x14ac:dyDescent="0.2">
      <c r="A171" s="71" t="s">
        <v>131</v>
      </c>
      <c r="B171" s="72">
        <v>1827</v>
      </c>
      <c r="C171" s="72">
        <v>0</v>
      </c>
      <c r="D171" s="72">
        <f t="shared" si="4"/>
        <v>1827</v>
      </c>
      <c r="E171" s="73">
        <v>0</v>
      </c>
      <c r="F171" s="73">
        <v>0</v>
      </c>
      <c r="G171" s="74">
        <f t="shared" si="5"/>
        <v>1827</v>
      </c>
    </row>
    <row r="172" spans="1:7" x14ac:dyDescent="0.2">
      <c r="A172" s="71" t="s">
        <v>421</v>
      </c>
      <c r="B172" s="72">
        <f>B168-SUM(B169:B171)</f>
        <v>17973</v>
      </c>
      <c r="C172" s="72">
        <f>C168-SUM(C169:C171)</f>
        <v>1886</v>
      </c>
      <c r="D172" s="72">
        <f t="shared" si="4"/>
        <v>16087</v>
      </c>
      <c r="E172" s="73">
        <f>-SUM(E169:E171)</f>
        <v>0</v>
      </c>
      <c r="F172" s="73">
        <f>-SUM(F169:F171)</f>
        <v>0</v>
      </c>
      <c r="G172" s="74">
        <f t="shared" si="5"/>
        <v>16087</v>
      </c>
    </row>
    <row r="173" spans="1:7" x14ac:dyDescent="0.2">
      <c r="A173" s="75" t="s">
        <v>446</v>
      </c>
      <c r="B173" s="76">
        <v>39140</v>
      </c>
      <c r="C173" s="76">
        <v>1239</v>
      </c>
      <c r="D173" s="76">
        <f t="shared" si="4"/>
        <v>37901</v>
      </c>
      <c r="E173" s="77">
        <v>0</v>
      </c>
      <c r="F173" s="77">
        <v>0</v>
      </c>
      <c r="G173" s="78">
        <f t="shared" si="5"/>
        <v>37901</v>
      </c>
    </row>
    <row r="174" spans="1:7" x14ac:dyDescent="0.2">
      <c r="A174" s="71" t="s">
        <v>132</v>
      </c>
      <c r="B174" s="72">
        <v>7155</v>
      </c>
      <c r="C174" s="72">
        <v>0</v>
      </c>
      <c r="D174" s="72">
        <f t="shared" si="4"/>
        <v>7155</v>
      </c>
      <c r="E174" s="73">
        <v>0</v>
      </c>
      <c r="F174" s="73">
        <v>0</v>
      </c>
      <c r="G174" s="74">
        <f t="shared" si="5"/>
        <v>7155</v>
      </c>
    </row>
    <row r="175" spans="1:7" x14ac:dyDescent="0.2">
      <c r="A175" s="71" t="s">
        <v>611</v>
      </c>
      <c r="B175" s="72">
        <v>4640</v>
      </c>
      <c r="C175" s="72">
        <v>0</v>
      </c>
      <c r="D175" s="72">
        <f t="shared" si="4"/>
        <v>4640</v>
      </c>
      <c r="E175" s="73">
        <v>0</v>
      </c>
      <c r="F175" s="73">
        <v>0</v>
      </c>
      <c r="G175" s="74">
        <f t="shared" si="5"/>
        <v>4640</v>
      </c>
    </row>
    <row r="176" spans="1:7" x14ac:dyDescent="0.2">
      <c r="A176" s="71" t="s">
        <v>421</v>
      </c>
      <c r="B176" s="72">
        <f>B173-SUM(B174:B175)</f>
        <v>27345</v>
      </c>
      <c r="C176" s="72">
        <f>C173-SUM(C174:C175)</f>
        <v>1239</v>
      </c>
      <c r="D176" s="72">
        <f t="shared" si="4"/>
        <v>26106</v>
      </c>
      <c r="E176" s="73">
        <f>-SUM(E174:E175)</f>
        <v>0</v>
      </c>
      <c r="F176" s="73">
        <f>-SUM(F174:F175)</f>
        <v>0</v>
      </c>
      <c r="G176" s="74">
        <f t="shared" si="5"/>
        <v>26106</v>
      </c>
    </row>
    <row r="177" spans="1:7" x14ac:dyDescent="0.2">
      <c r="A177" s="75" t="s">
        <v>450</v>
      </c>
      <c r="B177" s="76">
        <v>172778</v>
      </c>
      <c r="C177" s="76">
        <v>462</v>
      </c>
      <c r="D177" s="76">
        <f t="shared" si="4"/>
        <v>172316</v>
      </c>
      <c r="E177" s="77">
        <v>0</v>
      </c>
      <c r="F177" s="77">
        <v>0</v>
      </c>
      <c r="G177" s="78">
        <f t="shared" si="5"/>
        <v>172316</v>
      </c>
    </row>
    <row r="178" spans="1:7" x14ac:dyDescent="0.2">
      <c r="A178" s="71" t="s">
        <v>133</v>
      </c>
      <c r="B178" s="72">
        <v>7719</v>
      </c>
      <c r="C178" s="72">
        <v>0</v>
      </c>
      <c r="D178" s="72">
        <f t="shared" si="4"/>
        <v>7719</v>
      </c>
      <c r="E178" s="73">
        <v>0</v>
      </c>
      <c r="F178" s="73">
        <v>0</v>
      </c>
      <c r="G178" s="74">
        <f t="shared" si="5"/>
        <v>7719</v>
      </c>
    </row>
    <row r="179" spans="1:7" x14ac:dyDescent="0.2">
      <c r="A179" s="71" t="s">
        <v>134</v>
      </c>
      <c r="B179" s="72">
        <v>12</v>
      </c>
      <c r="C179" s="72">
        <v>0</v>
      </c>
      <c r="D179" s="72">
        <f t="shared" si="4"/>
        <v>12</v>
      </c>
      <c r="E179" s="73">
        <v>0</v>
      </c>
      <c r="F179" s="73">
        <v>0</v>
      </c>
      <c r="G179" s="74">
        <f t="shared" si="5"/>
        <v>12</v>
      </c>
    </row>
    <row r="180" spans="1:7" x14ac:dyDescent="0.2">
      <c r="A180" s="71" t="s">
        <v>421</v>
      </c>
      <c r="B180" s="72">
        <f>B177-SUM(B178:B179)</f>
        <v>165047</v>
      </c>
      <c r="C180" s="72">
        <f>C177-SUM(C178:C179)</f>
        <v>462</v>
      </c>
      <c r="D180" s="72">
        <f t="shared" si="4"/>
        <v>164585</v>
      </c>
      <c r="E180" s="73">
        <f>-SUM(E178:E179)</f>
        <v>0</v>
      </c>
      <c r="F180" s="73">
        <f>-SUM(F178:F179)</f>
        <v>0</v>
      </c>
      <c r="G180" s="74">
        <f t="shared" si="5"/>
        <v>164585</v>
      </c>
    </row>
    <row r="181" spans="1:7" x14ac:dyDescent="0.2">
      <c r="A181" s="75" t="s">
        <v>451</v>
      </c>
      <c r="B181" s="76">
        <v>98786</v>
      </c>
      <c r="C181" s="76">
        <v>24</v>
      </c>
      <c r="D181" s="76">
        <f t="shared" si="4"/>
        <v>98762</v>
      </c>
      <c r="E181" s="77">
        <v>0</v>
      </c>
      <c r="F181" s="77">
        <v>0</v>
      </c>
      <c r="G181" s="78">
        <f t="shared" si="5"/>
        <v>98762</v>
      </c>
    </row>
    <row r="182" spans="1:7" x14ac:dyDescent="0.2">
      <c r="A182" s="71" t="s">
        <v>135</v>
      </c>
      <c r="B182" s="72">
        <v>8836</v>
      </c>
      <c r="C182" s="72">
        <v>0</v>
      </c>
      <c r="D182" s="72">
        <f t="shared" si="4"/>
        <v>8836</v>
      </c>
      <c r="E182" s="73">
        <v>0</v>
      </c>
      <c r="F182" s="73">
        <v>0</v>
      </c>
      <c r="G182" s="74">
        <f t="shared" si="5"/>
        <v>8836</v>
      </c>
    </row>
    <row r="183" spans="1:7" x14ac:dyDescent="0.2">
      <c r="A183" s="71" t="s">
        <v>136</v>
      </c>
      <c r="B183" s="72">
        <v>2223</v>
      </c>
      <c r="C183" s="72">
        <v>0</v>
      </c>
      <c r="D183" s="72">
        <f t="shared" si="4"/>
        <v>2223</v>
      </c>
      <c r="E183" s="73">
        <v>0</v>
      </c>
      <c r="F183" s="73">
        <v>0</v>
      </c>
      <c r="G183" s="74">
        <f t="shared" si="5"/>
        <v>2223</v>
      </c>
    </row>
    <row r="184" spans="1:7" x14ac:dyDescent="0.2">
      <c r="A184" s="71" t="s">
        <v>137</v>
      </c>
      <c r="B184" s="72">
        <v>10491</v>
      </c>
      <c r="C184" s="72">
        <v>0</v>
      </c>
      <c r="D184" s="72">
        <f t="shared" si="4"/>
        <v>10491</v>
      </c>
      <c r="E184" s="73">
        <v>0</v>
      </c>
      <c r="F184" s="73">
        <v>0</v>
      </c>
      <c r="G184" s="74">
        <f t="shared" si="5"/>
        <v>10491</v>
      </c>
    </row>
    <row r="185" spans="1:7" x14ac:dyDescent="0.2">
      <c r="A185" s="71" t="s">
        <v>421</v>
      </c>
      <c r="B185" s="72">
        <f>B181-SUM(B182:B184)</f>
        <v>77236</v>
      </c>
      <c r="C185" s="72">
        <f>C181-SUM(C182:C184)</f>
        <v>24</v>
      </c>
      <c r="D185" s="72">
        <f t="shared" si="4"/>
        <v>77212</v>
      </c>
      <c r="E185" s="73">
        <f>-SUM(E182:E184)</f>
        <v>0</v>
      </c>
      <c r="F185" s="73">
        <f>-SUM(F182:F184)</f>
        <v>0</v>
      </c>
      <c r="G185" s="74">
        <f t="shared" si="5"/>
        <v>77212</v>
      </c>
    </row>
    <row r="186" spans="1:7" x14ac:dyDescent="0.2">
      <c r="A186" s="75" t="s">
        <v>452</v>
      </c>
      <c r="B186" s="76">
        <v>1229226</v>
      </c>
      <c r="C186" s="76">
        <v>1160</v>
      </c>
      <c r="D186" s="76">
        <f t="shared" si="4"/>
        <v>1228066</v>
      </c>
      <c r="E186" s="77">
        <v>0</v>
      </c>
      <c r="F186" s="77">
        <v>0</v>
      </c>
      <c r="G186" s="78">
        <f t="shared" si="5"/>
        <v>1228066</v>
      </c>
    </row>
    <row r="187" spans="1:7" x14ac:dyDescent="0.2">
      <c r="A187" s="71" t="s">
        <v>138</v>
      </c>
      <c r="B187" s="72">
        <v>34721</v>
      </c>
      <c r="C187" s="72">
        <v>0</v>
      </c>
      <c r="D187" s="72">
        <f t="shared" si="4"/>
        <v>34721</v>
      </c>
      <c r="E187" s="73">
        <v>6</v>
      </c>
      <c r="F187" s="73">
        <v>0</v>
      </c>
      <c r="G187" s="74">
        <f t="shared" si="5"/>
        <v>34727</v>
      </c>
    </row>
    <row r="188" spans="1:7" x14ac:dyDescent="0.2">
      <c r="A188" s="71" t="s">
        <v>139</v>
      </c>
      <c r="B188" s="72">
        <v>335709</v>
      </c>
      <c r="C188" s="72">
        <v>564</v>
      </c>
      <c r="D188" s="72">
        <f t="shared" si="4"/>
        <v>335145</v>
      </c>
      <c r="E188" s="73">
        <v>0</v>
      </c>
      <c r="F188" s="73">
        <v>0</v>
      </c>
      <c r="G188" s="74">
        <f t="shared" si="5"/>
        <v>335145</v>
      </c>
    </row>
    <row r="189" spans="1:7" x14ac:dyDescent="0.2">
      <c r="A189" s="71" t="s">
        <v>140</v>
      </c>
      <c r="B189" s="72">
        <v>24541</v>
      </c>
      <c r="C189" s="72">
        <v>0</v>
      </c>
      <c r="D189" s="72">
        <f t="shared" si="4"/>
        <v>24541</v>
      </c>
      <c r="E189" s="73">
        <v>3</v>
      </c>
      <c r="F189" s="73">
        <v>0</v>
      </c>
      <c r="G189" s="74">
        <f t="shared" si="5"/>
        <v>24544</v>
      </c>
    </row>
    <row r="190" spans="1:7" x14ac:dyDescent="0.2">
      <c r="A190" s="71" t="s">
        <v>421</v>
      </c>
      <c r="B190" s="72">
        <f>B186-SUM(B187:B189)</f>
        <v>834255</v>
      </c>
      <c r="C190" s="72">
        <f>C186-SUM(C187:C189)</f>
        <v>596</v>
      </c>
      <c r="D190" s="72">
        <f t="shared" si="4"/>
        <v>833659</v>
      </c>
      <c r="E190" s="73">
        <f>-SUM(E187:E189)</f>
        <v>-9</v>
      </c>
      <c r="F190" s="73">
        <f>-SUM(F187:F189)</f>
        <v>0</v>
      </c>
      <c r="G190" s="74">
        <f t="shared" si="5"/>
        <v>833650</v>
      </c>
    </row>
    <row r="191" spans="1:7" x14ac:dyDescent="0.2">
      <c r="A191" s="75" t="s">
        <v>453</v>
      </c>
      <c r="B191" s="76">
        <v>19927</v>
      </c>
      <c r="C191" s="76">
        <v>1422</v>
      </c>
      <c r="D191" s="76">
        <f t="shared" si="4"/>
        <v>18505</v>
      </c>
      <c r="E191" s="77">
        <v>0</v>
      </c>
      <c r="F191" s="77">
        <v>0</v>
      </c>
      <c r="G191" s="78">
        <f t="shared" si="5"/>
        <v>18505</v>
      </c>
    </row>
    <row r="192" spans="1:7" x14ac:dyDescent="0.2">
      <c r="A192" s="71" t="s">
        <v>141</v>
      </c>
      <c r="B192" s="72">
        <v>2793</v>
      </c>
      <c r="C192" s="72">
        <v>0</v>
      </c>
      <c r="D192" s="72">
        <f t="shared" si="4"/>
        <v>2793</v>
      </c>
      <c r="E192" s="73">
        <v>0</v>
      </c>
      <c r="F192" s="73">
        <v>0</v>
      </c>
      <c r="G192" s="74">
        <f t="shared" si="5"/>
        <v>2793</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211</v>
      </c>
      <c r="C194" s="72">
        <v>0</v>
      </c>
      <c r="D194" s="72">
        <f t="shared" si="4"/>
        <v>211</v>
      </c>
      <c r="E194" s="73">
        <v>0</v>
      </c>
      <c r="F194" s="73">
        <v>0</v>
      </c>
      <c r="G194" s="74">
        <f t="shared" si="5"/>
        <v>211</v>
      </c>
    </row>
    <row r="195" spans="1:7" x14ac:dyDescent="0.2">
      <c r="A195" s="71" t="s">
        <v>144</v>
      </c>
      <c r="B195" s="72">
        <v>598</v>
      </c>
      <c r="C195" s="72">
        <v>0</v>
      </c>
      <c r="D195" s="72">
        <f t="shared" si="4"/>
        <v>598</v>
      </c>
      <c r="E195" s="73">
        <v>0</v>
      </c>
      <c r="F195" s="73">
        <v>0</v>
      </c>
      <c r="G195" s="74">
        <f t="shared" si="5"/>
        <v>598</v>
      </c>
    </row>
    <row r="196" spans="1:7" x14ac:dyDescent="0.2">
      <c r="A196" s="71" t="s">
        <v>145</v>
      </c>
      <c r="B196" s="72">
        <v>289</v>
      </c>
      <c r="C196" s="72">
        <v>0</v>
      </c>
      <c r="D196" s="72">
        <f t="shared" si="4"/>
        <v>289</v>
      </c>
      <c r="E196" s="73">
        <v>0</v>
      </c>
      <c r="F196" s="73">
        <v>0</v>
      </c>
      <c r="G196" s="74">
        <f t="shared" si="5"/>
        <v>289</v>
      </c>
    </row>
    <row r="197" spans="1:7" x14ac:dyDescent="0.2">
      <c r="A197" s="71" t="s">
        <v>421</v>
      </c>
      <c r="B197" s="72">
        <f>B191-SUM(B192:B196)</f>
        <v>15672</v>
      </c>
      <c r="C197" s="72">
        <f>C191-SUM(C192:C196)</f>
        <v>1422</v>
      </c>
      <c r="D197" s="72">
        <f t="shared" si="4"/>
        <v>14250</v>
      </c>
      <c r="E197" s="73">
        <f>-SUM(E192:E196)</f>
        <v>0</v>
      </c>
      <c r="F197" s="73">
        <f>-SUM(F192:F196)</f>
        <v>0</v>
      </c>
      <c r="G197" s="74">
        <f t="shared" si="5"/>
        <v>14250</v>
      </c>
    </row>
    <row r="198" spans="1:7" x14ac:dyDescent="0.2">
      <c r="A198" s="75" t="s">
        <v>454</v>
      </c>
      <c r="B198" s="76">
        <v>138028</v>
      </c>
      <c r="C198" s="76">
        <v>504</v>
      </c>
      <c r="D198" s="76">
        <f t="shared" si="4"/>
        <v>137524</v>
      </c>
      <c r="E198" s="77">
        <v>0</v>
      </c>
      <c r="F198" s="77">
        <v>0</v>
      </c>
      <c r="G198" s="78">
        <f t="shared" si="5"/>
        <v>137524</v>
      </c>
    </row>
    <row r="199" spans="1:7" x14ac:dyDescent="0.2">
      <c r="A199" s="71" t="s">
        <v>146</v>
      </c>
      <c r="B199" s="72">
        <v>5197</v>
      </c>
      <c r="C199" s="72">
        <v>0</v>
      </c>
      <c r="D199" s="72">
        <f t="shared" si="4"/>
        <v>5197</v>
      </c>
      <c r="E199" s="73">
        <v>0</v>
      </c>
      <c r="F199" s="73">
        <v>0</v>
      </c>
      <c r="G199" s="74">
        <f t="shared" si="5"/>
        <v>5197</v>
      </c>
    </row>
    <row r="200" spans="1:7" x14ac:dyDescent="0.2">
      <c r="A200" s="71" t="s">
        <v>147</v>
      </c>
      <c r="B200" s="72">
        <v>3901</v>
      </c>
      <c r="C200" s="72">
        <v>0</v>
      </c>
      <c r="D200" s="72">
        <f t="shared" si="4"/>
        <v>3901</v>
      </c>
      <c r="E200" s="73">
        <v>0</v>
      </c>
      <c r="F200" s="73">
        <v>0</v>
      </c>
      <c r="G200" s="74">
        <f t="shared" si="5"/>
        <v>3901</v>
      </c>
    </row>
    <row r="201" spans="1:7" x14ac:dyDescent="0.2">
      <c r="A201" s="71" t="s">
        <v>148</v>
      </c>
      <c r="B201" s="72">
        <v>415</v>
      </c>
      <c r="C201" s="72">
        <v>0</v>
      </c>
      <c r="D201" s="72">
        <f t="shared" ref="D201:D264" si="6">(B201-C201)</f>
        <v>415</v>
      </c>
      <c r="E201" s="73">
        <v>0</v>
      </c>
      <c r="F201" s="73">
        <v>0</v>
      </c>
      <c r="G201" s="74">
        <f t="shared" si="5"/>
        <v>415</v>
      </c>
    </row>
    <row r="202" spans="1:7" x14ac:dyDescent="0.2">
      <c r="A202" s="71" t="s">
        <v>149</v>
      </c>
      <c r="B202" s="72">
        <v>21929</v>
      </c>
      <c r="C202" s="72">
        <v>0</v>
      </c>
      <c r="D202" s="72">
        <f t="shared" si="6"/>
        <v>21929</v>
      </c>
      <c r="E202" s="73">
        <v>0</v>
      </c>
      <c r="F202" s="73">
        <v>0</v>
      </c>
      <c r="G202" s="74">
        <f t="shared" ref="G202:G265" si="7">SUM(D202:F202)</f>
        <v>21929</v>
      </c>
    </row>
    <row r="203" spans="1:7" x14ac:dyDescent="0.2">
      <c r="A203" s="71" t="s">
        <v>150</v>
      </c>
      <c r="B203" s="72">
        <v>15220</v>
      </c>
      <c r="C203" s="72">
        <v>0</v>
      </c>
      <c r="D203" s="72">
        <f t="shared" si="6"/>
        <v>15220</v>
      </c>
      <c r="E203" s="73">
        <v>0</v>
      </c>
      <c r="F203" s="73">
        <v>0</v>
      </c>
      <c r="G203" s="74">
        <f t="shared" si="7"/>
        <v>15220</v>
      </c>
    </row>
    <row r="204" spans="1:7" x14ac:dyDescent="0.2">
      <c r="A204" s="71" t="s">
        <v>421</v>
      </c>
      <c r="B204" s="72">
        <f>B198-SUM(B199:B203)</f>
        <v>91366</v>
      </c>
      <c r="C204" s="72">
        <f>C198-SUM(C199:C203)</f>
        <v>504</v>
      </c>
      <c r="D204" s="72">
        <f t="shared" si="6"/>
        <v>90862</v>
      </c>
      <c r="E204" s="73">
        <f>-SUM(E199:E203)</f>
        <v>0</v>
      </c>
      <c r="F204" s="73">
        <f>-SUM(F199:F203)</f>
        <v>0</v>
      </c>
      <c r="G204" s="74">
        <f t="shared" si="7"/>
        <v>90862</v>
      </c>
    </row>
    <row r="205" spans="1:7" x14ac:dyDescent="0.2">
      <c r="A205" s="75" t="s">
        <v>455</v>
      </c>
      <c r="B205" s="76">
        <v>49746</v>
      </c>
      <c r="C205" s="76">
        <v>7845</v>
      </c>
      <c r="D205" s="76">
        <f t="shared" si="6"/>
        <v>41901</v>
      </c>
      <c r="E205" s="77">
        <v>0</v>
      </c>
      <c r="F205" s="77">
        <v>0</v>
      </c>
      <c r="G205" s="78">
        <f t="shared" si="7"/>
        <v>41901</v>
      </c>
    </row>
    <row r="206" spans="1:7" x14ac:dyDescent="0.2">
      <c r="A206" s="71" t="s">
        <v>151</v>
      </c>
      <c r="B206" s="72">
        <v>489</v>
      </c>
      <c r="C206" s="72">
        <v>0</v>
      </c>
      <c r="D206" s="72">
        <f t="shared" si="6"/>
        <v>489</v>
      </c>
      <c r="E206" s="73">
        <v>0</v>
      </c>
      <c r="F206" s="73">
        <v>0</v>
      </c>
      <c r="G206" s="74">
        <f t="shared" si="7"/>
        <v>489</v>
      </c>
    </row>
    <row r="207" spans="1:7" x14ac:dyDescent="0.2">
      <c r="A207" s="71" t="s">
        <v>152</v>
      </c>
      <c r="B207" s="72">
        <v>121</v>
      </c>
      <c r="C207" s="72">
        <v>0</v>
      </c>
      <c r="D207" s="72">
        <f t="shared" si="6"/>
        <v>121</v>
      </c>
      <c r="E207" s="73">
        <v>0</v>
      </c>
      <c r="F207" s="73">
        <v>0</v>
      </c>
      <c r="G207" s="74">
        <f t="shared" si="7"/>
        <v>121</v>
      </c>
    </row>
    <row r="208" spans="1:7" x14ac:dyDescent="0.2">
      <c r="A208" s="71" t="s">
        <v>153</v>
      </c>
      <c r="B208" s="72">
        <v>230</v>
      </c>
      <c r="C208" s="72">
        <v>0</v>
      </c>
      <c r="D208" s="72">
        <f t="shared" si="6"/>
        <v>230</v>
      </c>
      <c r="E208" s="73">
        <v>0</v>
      </c>
      <c r="F208" s="73">
        <v>0</v>
      </c>
      <c r="G208" s="74">
        <f t="shared" si="7"/>
        <v>230</v>
      </c>
    </row>
    <row r="209" spans="1:7" x14ac:dyDescent="0.2">
      <c r="A209" s="71" t="s">
        <v>154</v>
      </c>
      <c r="B209" s="72">
        <v>933</v>
      </c>
      <c r="C209" s="72">
        <v>0</v>
      </c>
      <c r="D209" s="72">
        <f t="shared" si="6"/>
        <v>933</v>
      </c>
      <c r="E209" s="73">
        <v>0</v>
      </c>
      <c r="F209" s="73">
        <v>0</v>
      </c>
      <c r="G209" s="74">
        <f t="shared" si="7"/>
        <v>933</v>
      </c>
    </row>
    <row r="210" spans="1:7" x14ac:dyDescent="0.2">
      <c r="A210" s="71" t="s">
        <v>155</v>
      </c>
      <c r="B210" s="72">
        <v>2278</v>
      </c>
      <c r="C210" s="72">
        <v>0</v>
      </c>
      <c r="D210" s="72">
        <f t="shared" si="6"/>
        <v>2278</v>
      </c>
      <c r="E210" s="73">
        <v>0</v>
      </c>
      <c r="F210" s="73">
        <v>0</v>
      </c>
      <c r="G210" s="74">
        <f t="shared" si="7"/>
        <v>2278</v>
      </c>
    </row>
    <row r="211" spans="1:7" x14ac:dyDescent="0.2">
      <c r="A211" s="71" t="s">
        <v>156</v>
      </c>
      <c r="B211" s="72">
        <v>892</v>
      </c>
      <c r="C211" s="72">
        <v>0</v>
      </c>
      <c r="D211" s="72">
        <f t="shared" si="6"/>
        <v>892</v>
      </c>
      <c r="E211" s="73">
        <v>0</v>
      </c>
      <c r="F211" s="73">
        <v>0</v>
      </c>
      <c r="G211" s="74">
        <f t="shared" si="7"/>
        <v>892</v>
      </c>
    </row>
    <row r="212" spans="1:7" x14ac:dyDescent="0.2">
      <c r="A212" s="71" t="s">
        <v>157</v>
      </c>
      <c r="B212" s="72">
        <v>686</v>
      </c>
      <c r="C212" s="72">
        <v>0</v>
      </c>
      <c r="D212" s="72">
        <f t="shared" si="6"/>
        <v>686</v>
      </c>
      <c r="E212" s="73">
        <v>0</v>
      </c>
      <c r="F212" s="73">
        <v>0</v>
      </c>
      <c r="G212" s="74">
        <f t="shared" si="7"/>
        <v>686</v>
      </c>
    </row>
    <row r="213" spans="1:7" x14ac:dyDescent="0.2">
      <c r="A213" s="71" t="s">
        <v>158</v>
      </c>
      <c r="B213" s="72">
        <v>250</v>
      </c>
      <c r="C213" s="72">
        <v>0</v>
      </c>
      <c r="D213" s="72">
        <f t="shared" si="6"/>
        <v>250</v>
      </c>
      <c r="E213" s="73">
        <v>0</v>
      </c>
      <c r="F213" s="73">
        <v>0</v>
      </c>
      <c r="G213" s="74">
        <f t="shared" si="7"/>
        <v>250</v>
      </c>
    </row>
    <row r="214" spans="1:7" x14ac:dyDescent="0.2">
      <c r="A214" s="71" t="s">
        <v>159</v>
      </c>
      <c r="B214" s="72">
        <v>2088</v>
      </c>
      <c r="C214" s="72">
        <v>1588</v>
      </c>
      <c r="D214" s="72">
        <f t="shared" si="6"/>
        <v>500</v>
      </c>
      <c r="E214" s="73">
        <v>0</v>
      </c>
      <c r="F214" s="73">
        <v>0</v>
      </c>
      <c r="G214" s="74">
        <f t="shared" si="7"/>
        <v>500</v>
      </c>
    </row>
    <row r="215" spans="1:7" x14ac:dyDescent="0.2">
      <c r="A215" s="71" t="s">
        <v>160</v>
      </c>
      <c r="B215" s="72">
        <v>6102</v>
      </c>
      <c r="C215" s="72">
        <v>160</v>
      </c>
      <c r="D215" s="72">
        <f t="shared" si="6"/>
        <v>5942</v>
      </c>
      <c r="E215" s="73">
        <v>0</v>
      </c>
      <c r="F215" s="73">
        <v>0</v>
      </c>
      <c r="G215" s="74">
        <f t="shared" si="7"/>
        <v>5942</v>
      </c>
    </row>
    <row r="216" spans="1:7" x14ac:dyDescent="0.2">
      <c r="A216" s="71" t="s">
        <v>161</v>
      </c>
      <c r="B216" s="72">
        <v>1849</v>
      </c>
      <c r="C216" s="72">
        <v>0</v>
      </c>
      <c r="D216" s="72">
        <f t="shared" si="6"/>
        <v>1849</v>
      </c>
      <c r="E216" s="73">
        <v>0</v>
      </c>
      <c r="F216" s="73">
        <v>0</v>
      </c>
      <c r="G216" s="74">
        <f t="shared" si="7"/>
        <v>1849</v>
      </c>
    </row>
    <row r="217" spans="1:7" x14ac:dyDescent="0.2">
      <c r="A217" s="71" t="s">
        <v>421</v>
      </c>
      <c r="B217" s="72">
        <f>B205-SUM(B206:B216)</f>
        <v>33828</v>
      </c>
      <c r="C217" s="72">
        <f>C205-SUM(C206:C216)</f>
        <v>6097</v>
      </c>
      <c r="D217" s="72">
        <f t="shared" si="6"/>
        <v>27731</v>
      </c>
      <c r="E217" s="73">
        <f>-SUM(E206:E216)</f>
        <v>0</v>
      </c>
      <c r="F217" s="73">
        <f>-SUM(F206:F216)</f>
        <v>0</v>
      </c>
      <c r="G217" s="74">
        <f t="shared" si="7"/>
        <v>27731</v>
      </c>
    </row>
    <row r="218" spans="1:7" x14ac:dyDescent="0.2">
      <c r="A218" s="75" t="s">
        <v>456</v>
      </c>
      <c r="B218" s="76">
        <v>14761</v>
      </c>
      <c r="C218" s="76">
        <v>1195</v>
      </c>
      <c r="D218" s="76">
        <f t="shared" si="6"/>
        <v>13566</v>
      </c>
      <c r="E218" s="77">
        <v>0</v>
      </c>
      <c r="F218" s="77">
        <v>0</v>
      </c>
      <c r="G218" s="78">
        <f t="shared" si="7"/>
        <v>13566</v>
      </c>
    </row>
    <row r="219" spans="1:7" x14ac:dyDescent="0.2">
      <c r="A219" s="71" t="s">
        <v>162</v>
      </c>
      <c r="B219" s="72">
        <v>2506</v>
      </c>
      <c r="C219" s="72">
        <v>30</v>
      </c>
      <c r="D219" s="72">
        <f t="shared" si="6"/>
        <v>2476</v>
      </c>
      <c r="E219" s="73">
        <v>0</v>
      </c>
      <c r="F219" s="73">
        <v>0</v>
      </c>
      <c r="G219" s="74">
        <f t="shared" si="7"/>
        <v>2476</v>
      </c>
    </row>
    <row r="220" spans="1:7" x14ac:dyDescent="0.2">
      <c r="A220" s="71" t="s">
        <v>421</v>
      </c>
      <c r="B220" s="72">
        <f>B218-B219</f>
        <v>12255</v>
      </c>
      <c r="C220" s="72">
        <f>C218-C219</f>
        <v>1165</v>
      </c>
      <c r="D220" s="72">
        <f t="shared" si="6"/>
        <v>11090</v>
      </c>
      <c r="E220" s="73">
        <f>-E219</f>
        <v>0</v>
      </c>
      <c r="F220" s="73">
        <f>-F219</f>
        <v>0</v>
      </c>
      <c r="G220" s="74">
        <f t="shared" si="7"/>
        <v>11090</v>
      </c>
    </row>
    <row r="221" spans="1:7" x14ac:dyDescent="0.2">
      <c r="A221" s="75" t="s">
        <v>457</v>
      </c>
      <c r="B221" s="76">
        <v>8870</v>
      </c>
      <c r="C221" s="76">
        <v>2016</v>
      </c>
      <c r="D221" s="76">
        <f t="shared" si="6"/>
        <v>6854</v>
      </c>
      <c r="E221" s="77">
        <v>0</v>
      </c>
      <c r="F221" s="77">
        <v>0</v>
      </c>
      <c r="G221" s="78">
        <f t="shared" si="7"/>
        <v>6854</v>
      </c>
    </row>
    <row r="222" spans="1:7" x14ac:dyDescent="0.2">
      <c r="A222" s="71" t="s">
        <v>163</v>
      </c>
      <c r="B222" s="72">
        <v>1237</v>
      </c>
      <c r="C222" s="72">
        <v>0</v>
      </c>
      <c r="D222" s="72">
        <f t="shared" si="6"/>
        <v>1237</v>
      </c>
      <c r="E222" s="73">
        <v>0</v>
      </c>
      <c r="F222" s="73">
        <v>0</v>
      </c>
      <c r="G222" s="74">
        <f t="shared" si="7"/>
        <v>1237</v>
      </c>
    </row>
    <row r="223" spans="1:7" x14ac:dyDescent="0.2">
      <c r="A223" s="71" t="s">
        <v>421</v>
      </c>
      <c r="B223" s="72">
        <f>(B221-B222)</f>
        <v>7633</v>
      </c>
      <c r="C223" s="72">
        <f>(C221-C222)</f>
        <v>2016</v>
      </c>
      <c r="D223" s="72">
        <f t="shared" si="6"/>
        <v>5617</v>
      </c>
      <c r="E223" s="73">
        <f>-E222</f>
        <v>0</v>
      </c>
      <c r="F223" s="73">
        <f>-F222</f>
        <v>0</v>
      </c>
      <c r="G223" s="74">
        <f t="shared" si="7"/>
        <v>5617</v>
      </c>
    </row>
    <row r="224" spans="1:7" x14ac:dyDescent="0.2">
      <c r="A224" s="75" t="s">
        <v>458</v>
      </c>
      <c r="B224" s="76">
        <v>297052</v>
      </c>
      <c r="C224" s="76">
        <v>1139</v>
      </c>
      <c r="D224" s="76">
        <f t="shared" si="6"/>
        <v>295913</v>
      </c>
      <c r="E224" s="77">
        <v>0</v>
      </c>
      <c r="F224" s="77">
        <v>0</v>
      </c>
      <c r="G224" s="78">
        <f t="shared" si="7"/>
        <v>295913</v>
      </c>
    </row>
    <row r="225" spans="1:7" x14ac:dyDescent="0.2">
      <c r="A225" s="71" t="s">
        <v>164</v>
      </c>
      <c r="B225" s="72">
        <v>1810</v>
      </c>
      <c r="C225" s="72">
        <v>0</v>
      </c>
      <c r="D225" s="72">
        <f t="shared" si="6"/>
        <v>1810</v>
      </c>
      <c r="E225" s="73">
        <v>0</v>
      </c>
      <c r="F225" s="73">
        <v>0</v>
      </c>
      <c r="G225" s="74">
        <f t="shared" si="7"/>
        <v>1810</v>
      </c>
    </row>
    <row r="226" spans="1:7" x14ac:dyDescent="0.2">
      <c r="A226" s="71" t="s">
        <v>165</v>
      </c>
      <c r="B226" s="72">
        <v>28742</v>
      </c>
      <c r="C226" s="72">
        <v>0</v>
      </c>
      <c r="D226" s="72">
        <f t="shared" si="6"/>
        <v>28742</v>
      </c>
      <c r="E226" s="73">
        <v>0</v>
      </c>
      <c r="F226" s="73">
        <v>0</v>
      </c>
      <c r="G226" s="74">
        <f t="shared" si="7"/>
        <v>28742</v>
      </c>
    </row>
    <row r="227" spans="1:7" x14ac:dyDescent="0.2">
      <c r="A227" s="71" t="s">
        <v>166</v>
      </c>
      <c r="B227" s="72">
        <v>18558</v>
      </c>
      <c r="C227" s="72">
        <v>0</v>
      </c>
      <c r="D227" s="72">
        <f t="shared" si="6"/>
        <v>18558</v>
      </c>
      <c r="E227" s="73">
        <v>2</v>
      </c>
      <c r="F227" s="73">
        <v>0</v>
      </c>
      <c r="G227" s="74">
        <f t="shared" si="7"/>
        <v>18560</v>
      </c>
    </row>
    <row r="228" spans="1:7" x14ac:dyDescent="0.2">
      <c r="A228" s="71" t="s">
        <v>167</v>
      </c>
      <c r="B228" s="72">
        <v>4078</v>
      </c>
      <c r="C228" s="72">
        <v>0</v>
      </c>
      <c r="D228" s="72">
        <f t="shared" si="6"/>
        <v>4078</v>
      </c>
      <c r="E228" s="73">
        <v>0</v>
      </c>
      <c r="F228" s="73">
        <v>0</v>
      </c>
      <c r="G228" s="74">
        <f t="shared" si="7"/>
        <v>4078</v>
      </c>
    </row>
    <row r="229" spans="1:7" x14ac:dyDescent="0.2">
      <c r="A229" s="71" t="s">
        <v>168</v>
      </c>
      <c r="B229" s="72">
        <v>8729</v>
      </c>
      <c r="C229" s="72">
        <v>0</v>
      </c>
      <c r="D229" s="72">
        <f t="shared" si="6"/>
        <v>8729</v>
      </c>
      <c r="E229" s="73">
        <v>0</v>
      </c>
      <c r="F229" s="73">
        <v>0</v>
      </c>
      <c r="G229" s="74">
        <f t="shared" si="7"/>
        <v>8729</v>
      </c>
    </row>
    <row r="230" spans="1:7" x14ac:dyDescent="0.2">
      <c r="A230" s="71" t="s">
        <v>169</v>
      </c>
      <c r="B230" s="72">
        <v>1098</v>
      </c>
      <c r="C230" s="72">
        <v>0</v>
      </c>
      <c r="D230" s="72">
        <f t="shared" si="6"/>
        <v>1098</v>
      </c>
      <c r="E230" s="73">
        <v>0</v>
      </c>
      <c r="F230" s="73">
        <v>0</v>
      </c>
      <c r="G230" s="74">
        <f t="shared" si="7"/>
        <v>1098</v>
      </c>
    </row>
    <row r="231" spans="1:7" x14ac:dyDescent="0.2">
      <c r="A231" s="71" t="s">
        <v>170</v>
      </c>
      <c r="B231" s="72">
        <v>13926</v>
      </c>
      <c r="C231" s="72">
        <v>0</v>
      </c>
      <c r="D231" s="72">
        <f t="shared" si="6"/>
        <v>13926</v>
      </c>
      <c r="E231" s="73">
        <v>0</v>
      </c>
      <c r="F231" s="73">
        <v>0</v>
      </c>
      <c r="G231" s="74">
        <f t="shared" si="7"/>
        <v>13926</v>
      </c>
    </row>
    <row r="232" spans="1:7" x14ac:dyDescent="0.2">
      <c r="A232" s="71" t="s">
        <v>171</v>
      </c>
      <c r="B232" s="72">
        <v>20117</v>
      </c>
      <c r="C232" s="72">
        <v>0</v>
      </c>
      <c r="D232" s="72">
        <f t="shared" si="6"/>
        <v>20117</v>
      </c>
      <c r="E232" s="73">
        <v>2</v>
      </c>
      <c r="F232" s="73">
        <v>0</v>
      </c>
      <c r="G232" s="74">
        <f t="shared" si="7"/>
        <v>20119</v>
      </c>
    </row>
    <row r="233" spans="1:7" x14ac:dyDescent="0.2">
      <c r="A233" s="71" t="s">
        <v>172</v>
      </c>
      <c r="B233" s="72">
        <v>5101</v>
      </c>
      <c r="C233" s="72">
        <v>0</v>
      </c>
      <c r="D233" s="72">
        <f t="shared" si="6"/>
        <v>5101</v>
      </c>
      <c r="E233" s="73">
        <v>0</v>
      </c>
      <c r="F233" s="73">
        <v>0</v>
      </c>
      <c r="G233" s="74">
        <f t="shared" si="7"/>
        <v>5101</v>
      </c>
    </row>
    <row r="234" spans="1:7" x14ac:dyDescent="0.2">
      <c r="A234" s="71" t="s">
        <v>173</v>
      </c>
      <c r="B234" s="72">
        <v>9403</v>
      </c>
      <c r="C234" s="72">
        <v>0</v>
      </c>
      <c r="D234" s="72">
        <f t="shared" si="6"/>
        <v>9403</v>
      </c>
      <c r="E234" s="73">
        <v>0</v>
      </c>
      <c r="F234" s="73">
        <v>0</v>
      </c>
      <c r="G234" s="74">
        <f t="shared" si="7"/>
        <v>9403</v>
      </c>
    </row>
    <row r="235" spans="1:7" x14ac:dyDescent="0.2">
      <c r="A235" s="71" t="s">
        <v>174</v>
      </c>
      <c r="B235" s="72">
        <v>1463</v>
      </c>
      <c r="C235" s="72">
        <v>0</v>
      </c>
      <c r="D235" s="72">
        <f t="shared" si="6"/>
        <v>1463</v>
      </c>
      <c r="E235" s="73">
        <v>0</v>
      </c>
      <c r="F235" s="73">
        <v>0</v>
      </c>
      <c r="G235" s="74">
        <f t="shared" si="7"/>
        <v>1463</v>
      </c>
    </row>
    <row r="236" spans="1:7" x14ac:dyDescent="0.2">
      <c r="A236" s="71" t="s">
        <v>175</v>
      </c>
      <c r="B236" s="72">
        <v>12370</v>
      </c>
      <c r="C236" s="72">
        <v>0</v>
      </c>
      <c r="D236" s="72">
        <f t="shared" si="6"/>
        <v>12370</v>
      </c>
      <c r="E236" s="73">
        <v>0</v>
      </c>
      <c r="F236" s="73">
        <v>0</v>
      </c>
      <c r="G236" s="74">
        <f t="shared" si="7"/>
        <v>12370</v>
      </c>
    </row>
    <row r="237" spans="1:7" x14ac:dyDescent="0.2">
      <c r="A237" s="71" t="s">
        <v>176</v>
      </c>
      <c r="B237" s="72">
        <v>13951</v>
      </c>
      <c r="C237" s="72">
        <v>0</v>
      </c>
      <c r="D237" s="72">
        <f t="shared" si="6"/>
        <v>13951</v>
      </c>
      <c r="E237" s="73">
        <v>0</v>
      </c>
      <c r="F237" s="73">
        <v>0</v>
      </c>
      <c r="G237" s="74">
        <f t="shared" si="7"/>
        <v>13951</v>
      </c>
    </row>
    <row r="238" spans="1:7" x14ac:dyDescent="0.2">
      <c r="A238" s="71" t="s">
        <v>177</v>
      </c>
      <c r="B238" s="72">
        <v>3456</v>
      </c>
      <c r="C238" s="72">
        <v>0</v>
      </c>
      <c r="D238" s="72">
        <f t="shared" si="6"/>
        <v>3456</v>
      </c>
      <c r="E238" s="73">
        <v>0</v>
      </c>
      <c r="F238" s="73">
        <v>0</v>
      </c>
      <c r="G238" s="74">
        <f t="shared" si="7"/>
        <v>3456</v>
      </c>
    </row>
    <row r="239" spans="1:7" x14ac:dyDescent="0.2">
      <c r="A239" s="71" t="s">
        <v>421</v>
      </c>
      <c r="B239" s="72">
        <f>B224-SUM(B225:B238)</f>
        <v>154250</v>
      </c>
      <c r="C239" s="72">
        <f>C224-SUM(C225:C238)</f>
        <v>1139</v>
      </c>
      <c r="D239" s="72">
        <f t="shared" si="6"/>
        <v>153111</v>
      </c>
      <c r="E239" s="73">
        <f>-SUM(E225:E238)</f>
        <v>-4</v>
      </c>
      <c r="F239" s="73">
        <f>-SUM(F225:F238)</f>
        <v>0</v>
      </c>
      <c r="G239" s="74">
        <f t="shared" si="7"/>
        <v>153107</v>
      </c>
    </row>
    <row r="240" spans="1:7" x14ac:dyDescent="0.2">
      <c r="A240" s="75" t="s">
        <v>459</v>
      </c>
      <c r="B240" s="76">
        <v>618754</v>
      </c>
      <c r="C240" s="76">
        <v>311</v>
      </c>
      <c r="D240" s="76">
        <f t="shared" si="6"/>
        <v>618443</v>
      </c>
      <c r="E240" s="77">
        <v>0</v>
      </c>
      <c r="F240" s="77">
        <v>0</v>
      </c>
      <c r="G240" s="78">
        <f t="shared" si="7"/>
        <v>618443</v>
      </c>
    </row>
    <row r="241" spans="1:7" x14ac:dyDescent="0.2">
      <c r="A241" s="71" t="s">
        <v>371</v>
      </c>
      <c r="B241" s="72">
        <v>43914</v>
      </c>
      <c r="C241" s="72">
        <v>6</v>
      </c>
      <c r="D241" s="72">
        <f t="shared" si="6"/>
        <v>43908</v>
      </c>
      <c r="E241" s="73">
        <v>0</v>
      </c>
      <c r="F241" s="73">
        <v>0</v>
      </c>
      <c r="G241" s="74">
        <f t="shared" si="7"/>
        <v>43908</v>
      </c>
    </row>
    <row r="242" spans="1:7" x14ac:dyDescent="0.2">
      <c r="A242" s="71" t="s">
        <v>178</v>
      </c>
      <c r="B242" s="72">
        <v>154305</v>
      </c>
      <c r="C242" s="72">
        <v>29</v>
      </c>
      <c r="D242" s="72">
        <f t="shared" si="6"/>
        <v>154276</v>
      </c>
      <c r="E242" s="73">
        <v>0</v>
      </c>
      <c r="F242" s="73">
        <v>0</v>
      </c>
      <c r="G242" s="74">
        <f t="shared" si="7"/>
        <v>154276</v>
      </c>
    </row>
    <row r="243" spans="1:7" x14ac:dyDescent="0.2">
      <c r="A243" s="71" t="s">
        <v>385</v>
      </c>
      <c r="B243" s="72">
        <v>62298</v>
      </c>
      <c r="C243" s="72">
        <v>84</v>
      </c>
      <c r="D243" s="72">
        <f t="shared" si="6"/>
        <v>62214</v>
      </c>
      <c r="E243" s="73">
        <v>0</v>
      </c>
      <c r="F243" s="73">
        <v>0</v>
      </c>
      <c r="G243" s="74">
        <f t="shared" si="7"/>
        <v>62214</v>
      </c>
    </row>
    <row r="244" spans="1:7" x14ac:dyDescent="0.2">
      <c r="A244" s="71" t="s">
        <v>386</v>
      </c>
      <c r="B244" s="72">
        <v>6277</v>
      </c>
      <c r="C244" s="72">
        <v>0</v>
      </c>
      <c r="D244" s="72">
        <f t="shared" si="6"/>
        <v>6277</v>
      </c>
      <c r="E244" s="73">
        <v>0</v>
      </c>
      <c r="F244" s="73">
        <v>0</v>
      </c>
      <c r="G244" s="74">
        <f t="shared" si="7"/>
        <v>6277</v>
      </c>
    </row>
    <row r="245" spans="1:7" x14ac:dyDescent="0.2">
      <c r="A245" s="71" t="s">
        <v>179</v>
      </c>
      <c r="B245" s="72">
        <v>6469</v>
      </c>
      <c r="C245" s="72">
        <v>0</v>
      </c>
      <c r="D245" s="72">
        <f t="shared" si="6"/>
        <v>6469</v>
      </c>
      <c r="E245" s="73">
        <v>0</v>
      </c>
      <c r="F245" s="73">
        <v>0</v>
      </c>
      <c r="G245" s="74">
        <f t="shared" si="7"/>
        <v>6469</v>
      </c>
    </row>
    <row r="246" spans="1:7" x14ac:dyDescent="0.2">
      <c r="A246" s="71" t="s">
        <v>421</v>
      </c>
      <c r="B246" s="72">
        <f>B240-SUM(B241:B245)</f>
        <v>345491</v>
      </c>
      <c r="C246" s="72">
        <f>C240-SUM(C241:C245)</f>
        <v>192</v>
      </c>
      <c r="D246" s="72">
        <f t="shared" si="6"/>
        <v>345299</v>
      </c>
      <c r="E246" s="73">
        <f>-SUM(E241:E245)</f>
        <v>0</v>
      </c>
      <c r="F246" s="73">
        <f>-SUM(F241:F245)</f>
        <v>0</v>
      </c>
      <c r="G246" s="74">
        <f t="shared" si="7"/>
        <v>345299</v>
      </c>
    </row>
    <row r="247" spans="1:7" x14ac:dyDescent="0.2">
      <c r="A247" s="75" t="s">
        <v>460</v>
      </c>
      <c r="B247" s="76">
        <v>275487</v>
      </c>
      <c r="C247" s="76">
        <v>1573</v>
      </c>
      <c r="D247" s="76">
        <f t="shared" si="6"/>
        <v>273914</v>
      </c>
      <c r="E247" s="77">
        <v>0</v>
      </c>
      <c r="F247" s="77">
        <v>0</v>
      </c>
      <c r="G247" s="78">
        <f t="shared" si="7"/>
        <v>273914</v>
      </c>
    </row>
    <row r="248" spans="1:7" x14ac:dyDescent="0.2">
      <c r="A248" s="71" t="s">
        <v>180</v>
      </c>
      <c r="B248" s="72">
        <v>181376</v>
      </c>
      <c r="C248" s="72">
        <v>1489</v>
      </c>
      <c r="D248" s="72">
        <f t="shared" si="6"/>
        <v>179887</v>
      </c>
      <c r="E248" s="73">
        <v>0</v>
      </c>
      <c r="F248" s="73">
        <v>0</v>
      </c>
      <c r="G248" s="74">
        <f t="shared" si="7"/>
        <v>179887</v>
      </c>
    </row>
    <row r="249" spans="1:7" x14ac:dyDescent="0.2">
      <c r="A249" s="71" t="s">
        <v>421</v>
      </c>
      <c r="B249" s="72">
        <f>(B247-B248)</f>
        <v>94111</v>
      </c>
      <c r="C249" s="72">
        <f>(C247-C248)</f>
        <v>84</v>
      </c>
      <c r="D249" s="72">
        <f t="shared" si="6"/>
        <v>94027</v>
      </c>
      <c r="E249" s="73">
        <f>-E248</f>
        <v>0</v>
      </c>
      <c r="F249" s="73">
        <f>-F248</f>
        <v>0</v>
      </c>
      <c r="G249" s="74">
        <f t="shared" si="7"/>
        <v>94027</v>
      </c>
    </row>
    <row r="250" spans="1:7" x14ac:dyDescent="0.2">
      <c r="A250" s="75" t="s">
        <v>461</v>
      </c>
      <c r="B250" s="76">
        <v>40801</v>
      </c>
      <c r="C250" s="76">
        <v>229</v>
      </c>
      <c r="D250" s="76">
        <f t="shared" si="6"/>
        <v>40572</v>
      </c>
      <c r="E250" s="77">
        <v>0</v>
      </c>
      <c r="F250" s="77">
        <v>0</v>
      </c>
      <c r="G250" s="78">
        <f t="shared" si="7"/>
        <v>40572</v>
      </c>
    </row>
    <row r="251" spans="1:7" x14ac:dyDescent="0.2">
      <c r="A251" s="71" t="s">
        <v>181</v>
      </c>
      <c r="B251" s="72">
        <v>1113</v>
      </c>
      <c r="C251" s="72">
        <v>0</v>
      </c>
      <c r="D251" s="72">
        <f t="shared" si="6"/>
        <v>1113</v>
      </c>
      <c r="E251" s="73">
        <v>0</v>
      </c>
      <c r="F251" s="73">
        <v>0</v>
      </c>
      <c r="G251" s="74">
        <f t="shared" si="7"/>
        <v>1113</v>
      </c>
    </row>
    <row r="252" spans="1:7" x14ac:dyDescent="0.2">
      <c r="A252" s="71" t="s">
        <v>182</v>
      </c>
      <c r="B252" s="72">
        <v>702</v>
      </c>
      <c r="C252" s="72">
        <v>0</v>
      </c>
      <c r="D252" s="72">
        <f t="shared" si="6"/>
        <v>702</v>
      </c>
      <c r="E252" s="73">
        <v>0</v>
      </c>
      <c r="F252" s="73">
        <v>0</v>
      </c>
      <c r="G252" s="74">
        <f t="shared" si="7"/>
        <v>702</v>
      </c>
    </row>
    <row r="253" spans="1:7" x14ac:dyDescent="0.2">
      <c r="A253" s="71" t="s">
        <v>183</v>
      </c>
      <c r="B253" s="72">
        <v>2245</v>
      </c>
      <c r="C253" s="72">
        <v>0</v>
      </c>
      <c r="D253" s="72">
        <f t="shared" si="6"/>
        <v>2245</v>
      </c>
      <c r="E253" s="73">
        <v>0</v>
      </c>
      <c r="F253" s="73">
        <v>0</v>
      </c>
      <c r="G253" s="74">
        <f t="shared" si="7"/>
        <v>2245</v>
      </c>
    </row>
    <row r="254" spans="1:7" x14ac:dyDescent="0.2">
      <c r="A254" s="71" t="s">
        <v>122</v>
      </c>
      <c r="B254" s="72">
        <v>486</v>
      </c>
      <c r="C254" s="72">
        <v>0</v>
      </c>
      <c r="D254" s="72">
        <f t="shared" si="6"/>
        <v>486</v>
      </c>
      <c r="E254" s="73">
        <v>0</v>
      </c>
      <c r="F254" s="73">
        <v>0</v>
      </c>
      <c r="G254" s="74">
        <f t="shared" si="7"/>
        <v>486</v>
      </c>
    </row>
    <row r="255" spans="1:7" x14ac:dyDescent="0.2">
      <c r="A255" s="71" t="s">
        <v>184</v>
      </c>
      <c r="B255" s="72">
        <v>1325</v>
      </c>
      <c r="C255" s="72">
        <v>0</v>
      </c>
      <c r="D255" s="72">
        <f t="shared" si="6"/>
        <v>1325</v>
      </c>
      <c r="E255" s="73">
        <v>0</v>
      </c>
      <c r="F255" s="73">
        <v>0</v>
      </c>
      <c r="G255" s="74">
        <f t="shared" si="7"/>
        <v>1325</v>
      </c>
    </row>
    <row r="256" spans="1:7" x14ac:dyDescent="0.2">
      <c r="A256" s="71" t="s">
        <v>185</v>
      </c>
      <c r="B256" s="72">
        <v>134</v>
      </c>
      <c r="C256" s="72">
        <v>0</v>
      </c>
      <c r="D256" s="72">
        <f t="shared" si="6"/>
        <v>134</v>
      </c>
      <c r="E256" s="73">
        <v>0</v>
      </c>
      <c r="F256" s="73">
        <v>0</v>
      </c>
      <c r="G256" s="74">
        <f t="shared" si="7"/>
        <v>134</v>
      </c>
    </row>
    <row r="257" spans="1:7" x14ac:dyDescent="0.2">
      <c r="A257" s="71" t="s">
        <v>186</v>
      </c>
      <c r="B257" s="72">
        <v>2768</v>
      </c>
      <c r="C257" s="72">
        <v>0</v>
      </c>
      <c r="D257" s="72">
        <f t="shared" si="6"/>
        <v>2768</v>
      </c>
      <c r="E257" s="73">
        <v>0</v>
      </c>
      <c r="F257" s="73">
        <v>0</v>
      </c>
      <c r="G257" s="74">
        <f t="shared" si="7"/>
        <v>2768</v>
      </c>
    </row>
    <row r="258" spans="1:7" x14ac:dyDescent="0.2">
      <c r="A258" s="71" t="s">
        <v>187</v>
      </c>
      <c r="B258" s="72">
        <v>502</v>
      </c>
      <c r="C258" s="72">
        <v>0</v>
      </c>
      <c r="D258" s="72">
        <f t="shared" si="6"/>
        <v>502</v>
      </c>
      <c r="E258" s="73">
        <v>0</v>
      </c>
      <c r="F258" s="73">
        <v>0</v>
      </c>
      <c r="G258" s="74">
        <f t="shared" si="7"/>
        <v>502</v>
      </c>
    </row>
    <row r="259" spans="1:7" x14ac:dyDescent="0.2">
      <c r="A259" s="71" t="s">
        <v>421</v>
      </c>
      <c r="B259" s="72">
        <f>B250-SUM(B251:B258)</f>
        <v>31526</v>
      </c>
      <c r="C259" s="72">
        <f>C250-SUM(C251:C258)</f>
        <v>229</v>
      </c>
      <c r="D259" s="72">
        <f t="shared" si="6"/>
        <v>31297</v>
      </c>
      <c r="E259" s="73">
        <f>-SUM(E251:E258)</f>
        <v>0</v>
      </c>
      <c r="F259" s="73">
        <f>-SUM(F251:F258)</f>
        <v>0</v>
      </c>
      <c r="G259" s="74">
        <f t="shared" si="7"/>
        <v>31297</v>
      </c>
    </row>
    <row r="260" spans="1:7" x14ac:dyDescent="0.2">
      <c r="A260" s="75" t="s">
        <v>462</v>
      </c>
      <c r="B260" s="76">
        <v>8365</v>
      </c>
      <c r="C260" s="76">
        <v>1617</v>
      </c>
      <c r="D260" s="76">
        <f t="shared" si="6"/>
        <v>6748</v>
      </c>
      <c r="E260" s="77">
        <v>0</v>
      </c>
      <c r="F260" s="77">
        <v>0</v>
      </c>
      <c r="G260" s="78">
        <f t="shared" si="7"/>
        <v>6748</v>
      </c>
    </row>
    <row r="261" spans="1:7" x14ac:dyDescent="0.2">
      <c r="A261" s="71" t="s">
        <v>188</v>
      </c>
      <c r="B261" s="72">
        <v>996</v>
      </c>
      <c r="C261" s="72">
        <v>52</v>
      </c>
      <c r="D261" s="72">
        <f t="shared" si="6"/>
        <v>944</v>
      </c>
      <c r="E261" s="73">
        <v>0</v>
      </c>
      <c r="F261" s="73">
        <v>0</v>
      </c>
      <c r="G261" s="74">
        <f t="shared" si="7"/>
        <v>944</v>
      </c>
    </row>
    <row r="262" spans="1:7" x14ac:dyDescent="0.2">
      <c r="A262" s="71" t="s">
        <v>421</v>
      </c>
      <c r="B262" s="72">
        <f>(B260-B261)</f>
        <v>7369</v>
      </c>
      <c r="C262" s="72">
        <f>(C260-C261)</f>
        <v>1565</v>
      </c>
      <c r="D262" s="72">
        <f t="shared" si="6"/>
        <v>5804</v>
      </c>
      <c r="E262" s="73">
        <f>-E261</f>
        <v>0</v>
      </c>
      <c r="F262" s="73">
        <f>-F261</f>
        <v>0</v>
      </c>
      <c r="G262" s="74">
        <f t="shared" si="7"/>
        <v>5804</v>
      </c>
    </row>
    <row r="263" spans="1:7" x14ac:dyDescent="0.2">
      <c r="A263" s="75" t="s">
        <v>463</v>
      </c>
      <c r="B263" s="76">
        <v>19224</v>
      </c>
      <c r="C263" s="76">
        <v>1661</v>
      </c>
      <c r="D263" s="76">
        <f t="shared" si="6"/>
        <v>17563</v>
      </c>
      <c r="E263" s="77">
        <v>0</v>
      </c>
      <c r="F263" s="77">
        <v>0</v>
      </c>
      <c r="G263" s="78">
        <f t="shared" si="7"/>
        <v>17563</v>
      </c>
    </row>
    <row r="264" spans="1:7" x14ac:dyDescent="0.2">
      <c r="A264" s="71" t="s">
        <v>189</v>
      </c>
      <c r="B264" s="72">
        <v>843</v>
      </c>
      <c r="C264" s="72">
        <v>0</v>
      </c>
      <c r="D264" s="72">
        <f t="shared" si="6"/>
        <v>843</v>
      </c>
      <c r="E264" s="73">
        <v>0</v>
      </c>
      <c r="F264" s="73">
        <v>0</v>
      </c>
      <c r="G264" s="74">
        <f t="shared" si="7"/>
        <v>843</v>
      </c>
    </row>
    <row r="265" spans="1:7" x14ac:dyDescent="0.2">
      <c r="A265" s="71" t="s">
        <v>190</v>
      </c>
      <c r="B265" s="72">
        <v>352</v>
      </c>
      <c r="C265" s="72">
        <v>0</v>
      </c>
      <c r="D265" s="72">
        <f t="shared" ref="D265:D328" si="8">(B265-C265)</f>
        <v>352</v>
      </c>
      <c r="E265" s="73">
        <v>0</v>
      </c>
      <c r="F265" s="73">
        <v>0</v>
      </c>
      <c r="G265" s="74">
        <f t="shared" si="7"/>
        <v>352</v>
      </c>
    </row>
    <row r="266" spans="1:7" x14ac:dyDescent="0.2">
      <c r="A266" s="71" t="s">
        <v>191</v>
      </c>
      <c r="B266" s="72">
        <v>2843</v>
      </c>
      <c r="C266" s="72">
        <v>0</v>
      </c>
      <c r="D266" s="72">
        <f t="shared" si="8"/>
        <v>2843</v>
      </c>
      <c r="E266" s="73">
        <v>0</v>
      </c>
      <c r="F266" s="73">
        <v>0</v>
      </c>
      <c r="G266" s="74">
        <f t="shared" ref="G266:G330" si="9">SUM(D266:F266)</f>
        <v>2843</v>
      </c>
    </row>
    <row r="267" spans="1:7" x14ac:dyDescent="0.2">
      <c r="A267" s="71" t="s">
        <v>421</v>
      </c>
      <c r="B267" s="72">
        <f>B263-SUM(B264:B266)</f>
        <v>15186</v>
      </c>
      <c r="C267" s="72">
        <f>C263-SUM(C264:C266)</f>
        <v>1661</v>
      </c>
      <c r="D267" s="72">
        <f t="shared" si="8"/>
        <v>13525</v>
      </c>
      <c r="E267" s="73">
        <f>-SUM(E264:E266)</f>
        <v>0</v>
      </c>
      <c r="F267" s="73">
        <f>-SUM(F264:F266)</f>
        <v>0</v>
      </c>
      <c r="G267" s="74">
        <f t="shared" si="9"/>
        <v>13525</v>
      </c>
    </row>
    <row r="268" spans="1:7" x14ac:dyDescent="0.2">
      <c r="A268" s="75" t="s">
        <v>464</v>
      </c>
      <c r="B268" s="76">
        <v>322833</v>
      </c>
      <c r="C268" s="76">
        <v>216</v>
      </c>
      <c r="D268" s="76">
        <f t="shared" si="8"/>
        <v>322617</v>
      </c>
      <c r="E268" s="77">
        <v>0</v>
      </c>
      <c r="F268" s="77">
        <v>0</v>
      </c>
      <c r="G268" s="78">
        <f t="shared" si="9"/>
        <v>322617</v>
      </c>
    </row>
    <row r="269" spans="1:7" x14ac:dyDescent="0.2">
      <c r="A269" s="71" t="s">
        <v>192</v>
      </c>
      <c r="B269" s="72">
        <v>1503</v>
      </c>
      <c r="C269" s="72">
        <v>0</v>
      </c>
      <c r="D269" s="72">
        <f t="shared" si="8"/>
        <v>1503</v>
      </c>
      <c r="E269" s="73">
        <v>0</v>
      </c>
      <c r="F269" s="73">
        <v>0</v>
      </c>
      <c r="G269" s="74">
        <f t="shared" si="9"/>
        <v>1503</v>
      </c>
    </row>
    <row r="270" spans="1:7" x14ac:dyDescent="0.2">
      <c r="A270" s="71" t="s">
        <v>193</v>
      </c>
      <c r="B270" s="72">
        <v>49546</v>
      </c>
      <c r="C270" s="72">
        <v>48</v>
      </c>
      <c r="D270" s="72">
        <f t="shared" si="8"/>
        <v>49498</v>
      </c>
      <c r="E270" s="73">
        <v>0</v>
      </c>
      <c r="F270" s="73">
        <v>0</v>
      </c>
      <c r="G270" s="74">
        <f t="shared" si="9"/>
        <v>49498</v>
      </c>
    </row>
    <row r="271" spans="1:7" x14ac:dyDescent="0.2">
      <c r="A271" s="71" t="s">
        <v>194</v>
      </c>
      <c r="B271" s="72">
        <v>1171</v>
      </c>
      <c r="C271" s="72">
        <v>0</v>
      </c>
      <c r="D271" s="72">
        <f t="shared" si="8"/>
        <v>1171</v>
      </c>
      <c r="E271" s="73">
        <v>0</v>
      </c>
      <c r="F271" s="73">
        <v>0</v>
      </c>
      <c r="G271" s="74">
        <f t="shared" si="9"/>
        <v>1171</v>
      </c>
    </row>
    <row r="272" spans="1:7" x14ac:dyDescent="0.2">
      <c r="A272" s="71" t="s">
        <v>195</v>
      </c>
      <c r="B272" s="72">
        <v>3836</v>
      </c>
      <c r="C272" s="72">
        <v>0</v>
      </c>
      <c r="D272" s="72">
        <f t="shared" si="8"/>
        <v>3836</v>
      </c>
      <c r="E272" s="73">
        <v>0</v>
      </c>
      <c r="F272" s="73">
        <v>0</v>
      </c>
      <c r="G272" s="74">
        <f t="shared" si="9"/>
        <v>3836</v>
      </c>
    </row>
    <row r="273" spans="1:7" x14ac:dyDescent="0.2">
      <c r="A273" s="71" t="s">
        <v>196</v>
      </c>
      <c r="B273" s="72">
        <v>2398</v>
      </c>
      <c r="C273" s="72">
        <v>0</v>
      </c>
      <c r="D273" s="72">
        <f t="shared" si="8"/>
        <v>2398</v>
      </c>
      <c r="E273" s="73">
        <v>0</v>
      </c>
      <c r="F273" s="73">
        <v>0</v>
      </c>
      <c r="G273" s="74">
        <f t="shared" si="9"/>
        <v>2398</v>
      </c>
    </row>
    <row r="274" spans="1:7" x14ac:dyDescent="0.2">
      <c r="A274" s="71" t="s">
        <v>197</v>
      </c>
      <c r="B274" s="72">
        <v>12606</v>
      </c>
      <c r="C274" s="72">
        <v>48</v>
      </c>
      <c r="D274" s="72">
        <f t="shared" si="8"/>
        <v>12558</v>
      </c>
      <c r="E274" s="73">
        <v>0</v>
      </c>
      <c r="F274" s="73">
        <v>0</v>
      </c>
      <c r="G274" s="74">
        <f t="shared" si="9"/>
        <v>12558</v>
      </c>
    </row>
    <row r="275" spans="1:7" x14ac:dyDescent="0.2">
      <c r="A275" s="71" t="s">
        <v>421</v>
      </c>
      <c r="B275" s="72">
        <f>B268-SUM(B269:B274)</f>
        <v>251773</v>
      </c>
      <c r="C275" s="72">
        <f>C268-SUM(C269:C274)</f>
        <v>120</v>
      </c>
      <c r="D275" s="72">
        <f t="shared" si="8"/>
        <v>251653</v>
      </c>
      <c r="E275" s="73">
        <f>-SUM(E269:E274)</f>
        <v>0</v>
      </c>
      <c r="F275" s="73">
        <f>-SUM(F269:F274)</f>
        <v>0</v>
      </c>
      <c r="G275" s="74">
        <f t="shared" si="9"/>
        <v>251653</v>
      </c>
    </row>
    <row r="276" spans="1:7" x14ac:dyDescent="0.2">
      <c r="A276" s="75" t="s">
        <v>465</v>
      </c>
      <c r="B276" s="76">
        <v>331298</v>
      </c>
      <c r="C276" s="76">
        <v>4604</v>
      </c>
      <c r="D276" s="76">
        <f t="shared" si="8"/>
        <v>326694</v>
      </c>
      <c r="E276" s="77">
        <v>0</v>
      </c>
      <c r="F276" s="77">
        <v>0</v>
      </c>
      <c r="G276" s="78">
        <f t="shared" si="9"/>
        <v>326694</v>
      </c>
    </row>
    <row r="277" spans="1:7" x14ac:dyDescent="0.2">
      <c r="A277" s="71" t="s">
        <v>198</v>
      </c>
      <c r="B277" s="72">
        <v>4492</v>
      </c>
      <c r="C277" s="72">
        <v>6</v>
      </c>
      <c r="D277" s="72">
        <f t="shared" si="8"/>
        <v>4486</v>
      </c>
      <c r="E277" s="73">
        <v>0</v>
      </c>
      <c r="F277" s="73">
        <v>0</v>
      </c>
      <c r="G277" s="74">
        <f t="shared" si="9"/>
        <v>4486</v>
      </c>
    </row>
    <row r="278" spans="1:7" x14ac:dyDescent="0.2">
      <c r="A278" s="71" t="s">
        <v>199</v>
      </c>
      <c r="B278" s="72">
        <v>1733</v>
      </c>
      <c r="C278" s="72">
        <v>0</v>
      </c>
      <c r="D278" s="72">
        <f t="shared" si="8"/>
        <v>1733</v>
      </c>
      <c r="E278" s="73">
        <v>0</v>
      </c>
      <c r="F278" s="73">
        <v>0</v>
      </c>
      <c r="G278" s="74">
        <f t="shared" si="9"/>
        <v>1733</v>
      </c>
    </row>
    <row r="279" spans="1:7" x14ac:dyDescent="0.2">
      <c r="A279" s="71" t="s">
        <v>200</v>
      </c>
      <c r="B279" s="72">
        <v>452</v>
      </c>
      <c r="C279" s="72">
        <v>0</v>
      </c>
      <c r="D279" s="72">
        <f t="shared" si="8"/>
        <v>452</v>
      </c>
      <c r="E279" s="73">
        <v>0</v>
      </c>
      <c r="F279" s="73">
        <v>0</v>
      </c>
      <c r="G279" s="74">
        <f t="shared" si="9"/>
        <v>452</v>
      </c>
    </row>
    <row r="280" spans="1:7" x14ac:dyDescent="0.2">
      <c r="A280" s="71" t="s">
        <v>201</v>
      </c>
      <c r="B280" s="72">
        <v>56315</v>
      </c>
      <c r="C280" s="72">
        <v>182</v>
      </c>
      <c r="D280" s="72">
        <f t="shared" si="8"/>
        <v>56133</v>
      </c>
      <c r="E280" s="73">
        <v>12</v>
      </c>
      <c r="F280" s="73">
        <v>0</v>
      </c>
      <c r="G280" s="74">
        <f t="shared" si="9"/>
        <v>56145</v>
      </c>
    </row>
    <row r="281" spans="1:7" x14ac:dyDescent="0.2">
      <c r="A281" s="71" t="s">
        <v>202</v>
      </c>
      <c r="B281" s="72">
        <v>506</v>
      </c>
      <c r="C281" s="72">
        <v>0</v>
      </c>
      <c r="D281" s="72">
        <f t="shared" si="8"/>
        <v>506</v>
      </c>
      <c r="E281" s="73">
        <v>0</v>
      </c>
      <c r="F281" s="73">
        <v>0</v>
      </c>
      <c r="G281" s="74">
        <f t="shared" si="9"/>
        <v>506</v>
      </c>
    </row>
    <row r="282" spans="1:7" x14ac:dyDescent="0.2">
      <c r="A282" s="71" t="s">
        <v>421</v>
      </c>
      <c r="B282" s="72">
        <f>B276-SUM(B277:B281)</f>
        <v>267800</v>
      </c>
      <c r="C282" s="72">
        <f>C276-SUM(C277:C281)</f>
        <v>4416</v>
      </c>
      <c r="D282" s="72">
        <f t="shared" si="8"/>
        <v>263384</v>
      </c>
      <c r="E282" s="73">
        <f>-SUM(E277:E281)</f>
        <v>-12</v>
      </c>
      <c r="F282" s="73">
        <f>-SUM(F277:F281)</f>
        <v>0</v>
      </c>
      <c r="G282" s="74">
        <f t="shared" si="9"/>
        <v>263372</v>
      </c>
    </row>
    <row r="283" spans="1:7" x14ac:dyDescent="0.2">
      <c r="A283" s="75" t="s">
        <v>466</v>
      </c>
      <c r="B283" s="76">
        <v>146318</v>
      </c>
      <c r="C283" s="76">
        <v>1768</v>
      </c>
      <c r="D283" s="76">
        <f t="shared" si="8"/>
        <v>144550</v>
      </c>
      <c r="E283" s="77">
        <v>0</v>
      </c>
      <c r="F283" s="77">
        <v>0</v>
      </c>
      <c r="G283" s="78">
        <f t="shared" si="9"/>
        <v>144550</v>
      </c>
    </row>
    <row r="284" spans="1:7" x14ac:dyDescent="0.2">
      <c r="A284" s="71" t="s">
        <v>203</v>
      </c>
      <c r="B284" s="72">
        <v>817</v>
      </c>
      <c r="C284" s="72">
        <v>0</v>
      </c>
      <c r="D284" s="72">
        <f t="shared" si="8"/>
        <v>817</v>
      </c>
      <c r="E284" s="73">
        <v>0</v>
      </c>
      <c r="F284" s="73">
        <v>0</v>
      </c>
      <c r="G284" s="74">
        <f t="shared" si="9"/>
        <v>817</v>
      </c>
    </row>
    <row r="285" spans="1:7" x14ac:dyDescent="0.2">
      <c r="A285" s="71" t="s">
        <v>204</v>
      </c>
      <c r="B285" s="72">
        <v>355</v>
      </c>
      <c r="C285" s="72">
        <v>0</v>
      </c>
      <c r="D285" s="72">
        <f t="shared" si="8"/>
        <v>355</v>
      </c>
      <c r="E285" s="73">
        <v>0</v>
      </c>
      <c r="F285" s="73">
        <v>0</v>
      </c>
      <c r="G285" s="74">
        <f t="shared" si="9"/>
        <v>355</v>
      </c>
    </row>
    <row r="286" spans="1:7" x14ac:dyDescent="0.2">
      <c r="A286" s="71" t="s">
        <v>449</v>
      </c>
      <c r="B286" s="72">
        <v>1996</v>
      </c>
      <c r="C286" s="72">
        <v>0</v>
      </c>
      <c r="D286" s="72">
        <f t="shared" si="8"/>
        <v>1996</v>
      </c>
      <c r="E286" s="73">
        <v>0</v>
      </c>
      <c r="F286" s="73">
        <v>0</v>
      </c>
      <c r="G286" s="74">
        <f t="shared" si="9"/>
        <v>1996</v>
      </c>
    </row>
    <row r="287" spans="1:7" x14ac:dyDescent="0.2">
      <c r="A287" s="71" t="s">
        <v>205</v>
      </c>
      <c r="B287" s="72">
        <v>15593</v>
      </c>
      <c r="C287" s="72">
        <v>24</v>
      </c>
      <c r="D287" s="72">
        <f t="shared" si="8"/>
        <v>15569</v>
      </c>
      <c r="E287" s="73">
        <v>0</v>
      </c>
      <c r="F287" s="73">
        <v>0</v>
      </c>
      <c r="G287" s="74">
        <f t="shared" si="9"/>
        <v>15569</v>
      </c>
    </row>
    <row r="288" spans="1:7" x14ac:dyDescent="0.2">
      <c r="A288" s="71" t="s">
        <v>421</v>
      </c>
      <c r="B288" s="72">
        <f>B283-SUM(B284:B287)</f>
        <v>127557</v>
      </c>
      <c r="C288" s="72">
        <f>C283-SUM(C284:C287)</f>
        <v>1744</v>
      </c>
      <c r="D288" s="72">
        <f t="shared" si="8"/>
        <v>125813</v>
      </c>
      <c r="E288" s="73">
        <f>-SUM(E284:E287)</f>
        <v>0</v>
      </c>
      <c r="F288" s="73">
        <f>-SUM(F284:F287)</f>
        <v>0</v>
      </c>
      <c r="G288" s="74">
        <f t="shared" si="9"/>
        <v>125813</v>
      </c>
    </row>
    <row r="289" spans="1:7" x14ac:dyDescent="0.2">
      <c r="A289" s="75" t="s">
        <v>467</v>
      </c>
      <c r="B289" s="76">
        <v>2496435</v>
      </c>
      <c r="C289" s="76">
        <v>9999</v>
      </c>
      <c r="D289" s="76">
        <f t="shared" si="8"/>
        <v>2486436</v>
      </c>
      <c r="E289" s="77">
        <v>0</v>
      </c>
      <c r="F289" s="77">
        <v>0</v>
      </c>
      <c r="G289" s="78">
        <f t="shared" si="9"/>
        <v>2486436</v>
      </c>
    </row>
    <row r="290" spans="1:7" x14ac:dyDescent="0.2">
      <c r="A290" s="71" t="s">
        <v>367</v>
      </c>
      <c r="B290" s="72">
        <v>35762</v>
      </c>
      <c r="C290" s="72">
        <v>0</v>
      </c>
      <c r="D290" s="72">
        <f t="shared" si="8"/>
        <v>35762</v>
      </c>
      <c r="E290" s="73">
        <v>0</v>
      </c>
      <c r="F290" s="73">
        <v>0</v>
      </c>
      <c r="G290" s="74">
        <f t="shared" si="9"/>
        <v>35762</v>
      </c>
    </row>
    <row r="291" spans="1:7" x14ac:dyDescent="0.2">
      <c r="A291" s="71" t="s">
        <v>73</v>
      </c>
      <c r="B291" s="72">
        <v>2513</v>
      </c>
      <c r="C291" s="72">
        <v>0</v>
      </c>
      <c r="D291" s="72">
        <f t="shared" si="8"/>
        <v>2513</v>
      </c>
      <c r="E291" s="73">
        <v>0</v>
      </c>
      <c r="F291" s="73">
        <v>0</v>
      </c>
      <c r="G291" s="74">
        <f t="shared" si="9"/>
        <v>2513</v>
      </c>
    </row>
    <row r="292" spans="1:7" x14ac:dyDescent="0.2">
      <c r="A292" s="71" t="s">
        <v>74</v>
      </c>
      <c r="B292" s="72">
        <v>5628</v>
      </c>
      <c r="C292" s="72">
        <v>0</v>
      </c>
      <c r="D292" s="72">
        <f t="shared" si="8"/>
        <v>5628</v>
      </c>
      <c r="E292" s="73">
        <v>0</v>
      </c>
      <c r="F292" s="73">
        <v>0</v>
      </c>
      <c r="G292" s="74">
        <f t="shared" si="9"/>
        <v>5628</v>
      </c>
    </row>
    <row r="293" spans="1:7" x14ac:dyDescent="0.2">
      <c r="A293" s="71" t="s">
        <v>75</v>
      </c>
      <c r="B293" s="72">
        <v>3055</v>
      </c>
      <c r="C293" s="72">
        <v>0</v>
      </c>
      <c r="D293" s="72">
        <f t="shared" si="8"/>
        <v>3055</v>
      </c>
      <c r="E293" s="73">
        <v>0</v>
      </c>
      <c r="F293" s="73">
        <v>0</v>
      </c>
      <c r="G293" s="74">
        <f t="shared" si="9"/>
        <v>3055</v>
      </c>
    </row>
    <row r="294" spans="1:7" x14ac:dyDescent="0.2">
      <c r="A294" s="71" t="s">
        <v>76</v>
      </c>
      <c r="B294" s="72">
        <v>46780</v>
      </c>
      <c r="C294" s="72">
        <v>0</v>
      </c>
      <c r="D294" s="72">
        <f t="shared" si="8"/>
        <v>46780</v>
      </c>
      <c r="E294" s="73">
        <v>0</v>
      </c>
      <c r="F294" s="73">
        <v>0</v>
      </c>
      <c r="G294" s="74">
        <f t="shared" si="9"/>
        <v>46780</v>
      </c>
    </row>
    <row r="295" spans="1:7" x14ac:dyDescent="0.2">
      <c r="A295" s="71" t="s">
        <v>534</v>
      </c>
      <c r="B295" s="72">
        <v>40286</v>
      </c>
      <c r="C295" s="72">
        <v>0</v>
      </c>
      <c r="D295" s="72">
        <f>(B295-C295)</f>
        <v>40286</v>
      </c>
      <c r="E295" s="73">
        <v>0</v>
      </c>
      <c r="F295" s="73">
        <v>0</v>
      </c>
      <c r="G295" s="74">
        <f>SUM(D295:F295)</f>
        <v>40286</v>
      </c>
    </row>
    <row r="296" spans="1:7" x14ac:dyDescent="0.2">
      <c r="A296" s="71" t="s">
        <v>492</v>
      </c>
      <c r="B296" s="72">
        <v>45704</v>
      </c>
      <c r="C296" s="72">
        <v>0</v>
      </c>
      <c r="D296" s="72">
        <f t="shared" si="8"/>
        <v>45704</v>
      </c>
      <c r="E296" s="73">
        <v>0</v>
      </c>
      <c r="F296" s="73">
        <v>0</v>
      </c>
      <c r="G296" s="74">
        <f t="shared" si="9"/>
        <v>45704</v>
      </c>
    </row>
    <row r="297" spans="1:7" x14ac:dyDescent="0.2">
      <c r="A297" s="71" t="s">
        <v>77</v>
      </c>
      <c r="B297" s="72">
        <v>2325</v>
      </c>
      <c r="C297" s="72">
        <v>0</v>
      </c>
      <c r="D297" s="72">
        <f t="shared" si="8"/>
        <v>2325</v>
      </c>
      <c r="E297" s="73">
        <v>0</v>
      </c>
      <c r="F297" s="73">
        <v>0</v>
      </c>
      <c r="G297" s="74">
        <f t="shared" si="9"/>
        <v>2325</v>
      </c>
    </row>
    <row r="298" spans="1:7" x14ac:dyDescent="0.2">
      <c r="A298" s="71" t="s">
        <v>78</v>
      </c>
      <c r="B298" s="72">
        <v>11245</v>
      </c>
      <c r="C298" s="72">
        <v>0</v>
      </c>
      <c r="D298" s="72">
        <f t="shared" si="8"/>
        <v>11245</v>
      </c>
      <c r="E298" s="73">
        <v>0</v>
      </c>
      <c r="F298" s="73">
        <v>0</v>
      </c>
      <c r="G298" s="74">
        <f t="shared" si="9"/>
        <v>11245</v>
      </c>
    </row>
    <row r="299" spans="1:7" x14ac:dyDescent="0.2">
      <c r="A299" s="71" t="s">
        <v>79</v>
      </c>
      <c r="B299" s="72">
        <v>919</v>
      </c>
      <c r="C299" s="72">
        <v>0</v>
      </c>
      <c r="D299" s="72">
        <f t="shared" si="8"/>
        <v>919</v>
      </c>
      <c r="E299" s="73">
        <v>0</v>
      </c>
      <c r="F299" s="73">
        <v>0</v>
      </c>
      <c r="G299" s="74">
        <f t="shared" si="9"/>
        <v>919</v>
      </c>
    </row>
    <row r="300" spans="1:7" x14ac:dyDescent="0.2">
      <c r="A300" s="71" t="s">
        <v>80</v>
      </c>
      <c r="B300" s="72">
        <v>224669</v>
      </c>
      <c r="C300" s="72">
        <v>0</v>
      </c>
      <c r="D300" s="72">
        <f t="shared" si="8"/>
        <v>224669</v>
      </c>
      <c r="E300" s="73">
        <v>0</v>
      </c>
      <c r="F300" s="73">
        <v>0</v>
      </c>
      <c r="G300" s="74">
        <f t="shared" si="9"/>
        <v>224669</v>
      </c>
    </row>
    <row r="301" spans="1:7" x14ac:dyDescent="0.2">
      <c r="A301" s="71" t="s">
        <v>81</v>
      </c>
      <c r="B301" s="72">
        <v>21744</v>
      </c>
      <c r="C301" s="72">
        <v>0</v>
      </c>
      <c r="D301" s="72">
        <f t="shared" si="8"/>
        <v>21744</v>
      </c>
      <c r="E301" s="73">
        <v>0</v>
      </c>
      <c r="F301" s="73">
        <v>0</v>
      </c>
      <c r="G301" s="74">
        <f t="shared" si="9"/>
        <v>21744</v>
      </c>
    </row>
    <row r="302" spans="1:7" x14ac:dyDescent="0.2">
      <c r="A302" s="71" t="s">
        <v>82</v>
      </c>
      <c r="B302" s="72">
        <v>60512</v>
      </c>
      <c r="C302" s="72">
        <v>18</v>
      </c>
      <c r="D302" s="72">
        <f t="shared" si="8"/>
        <v>60494</v>
      </c>
      <c r="E302" s="73">
        <v>0</v>
      </c>
      <c r="F302" s="73">
        <v>0</v>
      </c>
      <c r="G302" s="74">
        <f t="shared" si="9"/>
        <v>60494</v>
      </c>
    </row>
    <row r="303" spans="1:7" x14ac:dyDescent="0.2">
      <c r="A303" s="71" t="s">
        <v>83</v>
      </c>
      <c r="B303" s="72">
        <v>86</v>
      </c>
      <c r="C303" s="72">
        <v>0</v>
      </c>
      <c r="D303" s="72">
        <f t="shared" si="8"/>
        <v>86</v>
      </c>
      <c r="E303" s="73">
        <v>0</v>
      </c>
      <c r="F303" s="73">
        <v>0</v>
      </c>
      <c r="G303" s="74">
        <f t="shared" si="9"/>
        <v>86</v>
      </c>
    </row>
    <row r="304" spans="1:7" x14ac:dyDescent="0.2">
      <c r="A304" s="71" t="s">
        <v>84</v>
      </c>
      <c r="B304" s="72">
        <v>18</v>
      </c>
      <c r="C304" s="72">
        <v>0</v>
      </c>
      <c r="D304" s="72">
        <f t="shared" si="8"/>
        <v>18</v>
      </c>
      <c r="E304" s="73">
        <v>0</v>
      </c>
      <c r="F304" s="73">
        <v>0</v>
      </c>
      <c r="G304" s="74">
        <f t="shared" si="9"/>
        <v>18</v>
      </c>
    </row>
    <row r="305" spans="1:7" x14ac:dyDescent="0.2">
      <c r="A305" s="71" t="s">
        <v>366</v>
      </c>
      <c r="B305" s="72">
        <v>12344</v>
      </c>
      <c r="C305" s="72">
        <v>0</v>
      </c>
      <c r="D305" s="72">
        <f t="shared" si="8"/>
        <v>12344</v>
      </c>
      <c r="E305" s="73">
        <v>0</v>
      </c>
      <c r="F305" s="73">
        <v>0</v>
      </c>
      <c r="G305" s="74">
        <f t="shared" si="9"/>
        <v>12344</v>
      </c>
    </row>
    <row r="306" spans="1:7" x14ac:dyDescent="0.2">
      <c r="A306" s="71" t="s">
        <v>85</v>
      </c>
      <c r="B306" s="72">
        <v>838</v>
      </c>
      <c r="C306" s="72">
        <v>0</v>
      </c>
      <c r="D306" s="72">
        <f t="shared" si="8"/>
        <v>838</v>
      </c>
      <c r="E306" s="73">
        <v>0</v>
      </c>
      <c r="F306" s="73">
        <v>0</v>
      </c>
      <c r="G306" s="74">
        <f t="shared" si="9"/>
        <v>838</v>
      </c>
    </row>
    <row r="307" spans="1:7" x14ac:dyDescent="0.2">
      <c r="A307" s="71" t="s">
        <v>86</v>
      </c>
      <c r="B307" s="72">
        <v>399457</v>
      </c>
      <c r="C307" s="72">
        <v>2465</v>
      </c>
      <c r="D307" s="72">
        <f t="shared" si="8"/>
        <v>396992</v>
      </c>
      <c r="E307" s="73">
        <v>0</v>
      </c>
      <c r="F307" s="73">
        <v>0</v>
      </c>
      <c r="G307" s="74">
        <f t="shared" si="9"/>
        <v>396992</v>
      </c>
    </row>
    <row r="308" spans="1:7" x14ac:dyDescent="0.2">
      <c r="A308" s="71" t="s">
        <v>87</v>
      </c>
      <c r="B308" s="72">
        <v>87779</v>
      </c>
      <c r="C308" s="72">
        <v>0</v>
      </c>
      <c r="D308" s="72">
        <f t="shared" si="8"/>
        <v>87779</v>
      </c>
      <c r="E308" s="73">
        <v>0</v>
      </c>
      <c r="F308" s="73">
        <v>0</v>
      </c>
      <c r="G308" s="74">
        <f t="shared" si="9"/>
        <v>87779</v>
      </c>
    </row>
    <row r="309" spans="1:7" x14ac:dyDescent="0.2">
      <c r="A309" s="71" t="s">
        <v>493</v>
      </c>
      <c r="B309" s="72">
        <v>107167</v>
      </c>
      <c r="C309" s="72">
        <v>0</v>
      </c>
      <c r="D309" s="72">
        <f t="shared" si="8"/>
        <v>107167</v>
      </c>
      <c r="E309" s="73">
        <v>0</v>
      </c>
      <c r="F309" s="73">
        <v>0</v>
      </c>
      <c r="G309" s="74">
        <f t="shared" si="9"/>
        <v>107167</v>
      </c>
    </row>
    <row r="310" spans="1:7" x14ac:dyDescent="0.2">
      <c r="A310" s="71" t="s">
        <v>387</v>
      </c>
      <c r="B310" s="72">
        <v>29361</v>
      </c>
      <c r="C310" s="72">
        <v>0</v>
      </c>
      <c r="D310" s="72">
        <f t="shared" si="8"/>
        <v>29361</v>
      </c>
      <c r="E310" s="73">
        <v>0</v>
      </c>
      <c r="F310" s="73">
        <v>0</v>
      </c>
      <c r="G310" s="74">
        <f t="shared" si="9"/>
        <v>29361</v>
      </c>
    </row>
    <row r="311" spans="1:7" x14ac:dyDescent="0.2">
      <c r="A311" s="71" t="s">
        <v>88</v>
      </c>
      <c r="B311" s="72">
        <v>10493</v>
      </c>
      <c r="C311" s="72">
        <v>0</v>
      </c>
      <c r="D311" s="72">
        <f t="shared" si="8"/>
        <v>10493</v>
      </c>
      <c r="E311" s="73">
        <v>0</v>
      </c>
      <c r="F311" s="73">
        <v>0</v>
      </c>
      <c r="G311" s="74">
        <f t="shared" si="9"/>
        <v>10493</v>
      </c>
    </row>
    <row r="312" spans="1:7" x14ac:dyDescent="0.2">
      <c r="A312" s="71" t="s">
        <v>89</v>
      </c>
      <c r="B312" s="72">
        <v>13809</v>
      </c>
      <c r="C312" s="72">
        <v>0</v>
      </c>
      <c r="D312" s="72">
        <f t="shared" si="8"/>
        <v>13809</v>
      </c>
      <c r="E312" s="73">
        <v>0</v>
      </c>
      <c r="F312" s="73">
        <v>0</v>
      </c>
      <c r="G312" s="74">
        <f t="shared" si="9"/>
        <v>13809</v>
      </c>
    </row>
    <row r="313" spans="1:7" x14ac:dyDescent="0.2">
      <c r="A313" s="71" t="s">
        <v>90</v>
      </c>
      <c r="B313" s="72">
        <v>7137</v>
      </c>
      <c r="C313" s="72">
        <v>0</v>
      </c>
      <c r="D313" s="72">
        <f t="shared" si="8"/>
        <v>7137</v>
      </c>
      <c r="E313" s="73">
        <v>0</v>
      </c>
      <c r="F313" s="73">
        <v>0</v>
      </c>
      <c r="G313" s="74">
        <f t="shared" si="9"/>
        <v>7137</v>
      </c>
    </row>
    <row r="314" spans="1:7" x14ac:dyDescent="0.2">
      <c r="A314" s="71" t="s">
        <v>91</v>
      </c>
      <c r="B314" s="72">
        <v>58786</v>
      </c>
      <c r="C314" s="72">
        <v>0</v>
      </c>
      <c r="D314" s="72">
        <f t="shared" si="8"/>
        <v>58786</v>
      </c>
      <c r="E314" s="73">
        <v>0</v>
      </c>
      <c r="F314" s="73">
        <v>0</v>
      </c>
      <c r="G314" s="74">
        <f t="shared" si="9"/>
        <v>58786</v>
      </c>
    </row>
    <row r="315" spans="1:7" x14ac:dyDescent="0.2">
      <c r="A315" s="71" t="s">
        <v>92</v>
      </c>
      <c r="B315" s="72">
        <v>41523</v>
      </c>
      <c r="C315" s="72">
        <v>0</v>
      </c>
      <c r="D315" s="72">
        <f t="shared" si="8"/>
        <v>41523</v>
      </c>
      <c r="E315" s="73">
        <v>0</v>
      </c>
      <c r="F315" s="73">
        <v>0</v>
      </c>
      <c r="G315" s="74">
        <f t="shared" si="9"/>
        <v>41523</v>
      </c>
    </row>
    <row r="316" spans="1:7" x14ac:dyDescent="0.2">
      <c r="A316" s="71" t="s">
        <v>93</v>
      </c>
      <c r="B316" s="72">
        <v>15219</v>
      </c>
      <c r="C316" s="72">
        <v>0</v>
      </c>
      <c r="D316" s="72">
        <f t="shared" si="8"/>
        <v>15219</v>
      </c>
      <c r="E316" s="73">
        <v>0</v>
      </c>
      <c r="F316" s="73">
        <v>0</v>
      </c>
      <c r="G316" s="74">
        <f t="shared" si="9"/>
        <v>15219</v>
      </c>
    </row>
    <row r="317" spans="1:7" x14ac:dyDescent="0.2">
      <c r="A317" s="71" t="s">
        <v>494</v>
      </c>
      <c r="B317" s="72">
        <v>23410</v>
      </c>
      <c r="C317" s="72">
        <v>0</v>
      </c>
      <c r="D317" s="72">
        <f t="shared" si="8"/>
        <v>23410</v>
      </c>
      <c r="E317" s="73">
        <v>0</v>
      </c>
      <c r="F317" s="73">
        <v>0</v>
      </c>
      <c r="G317" s="74">
        <f t="shared" si="9"/>
        <v>23410</v>
      </c>
    </row>
    <row r="318" spans="1:7" x14ac:dyDescent="0.2">
      <c r="A318" s="71" t="s">
        <v>365</v>
      </c>
      <c r="B318" s="72">
        <v>18223</v>
      </c>
      <c r="C318" s="72">
        <v>0</v>
      </c>
      <c r="D318" s="72">
        <f t="shared" si="8"/>
        <v>18223</v>
      </c>
      <c r="E318" s="73">
        <v>0</v>
      </c>
      <c r="F318" s="73">
        <v>0</v>
      </c>
      <c r="G318" s="74">
        <f t="shared" si="9"/>
        <v>18223</v>
      </c>
    </row>
    <row r="319" spans="1:7" x14ac:dyDescent="0.2">
      <c r="A319" s="71" t="s">
        <v>94</v>
      </c>
      <c r="B319" s="72">
        <v>11657</v>
      </c>
      <c r="C319" s="72">
        <v>0</v>
      </c>
      <c r="D319" s="72">
        <f t="shared" si="8"/>
        <v>11657</v>
      </c>
      <c r="E319" s="73">
        <v>0</v>
      </c>
      <c r="F319" s="73">
        <v>0</v>
      </c>
      <c r="G319" s="74">
        <f t="shared" si="9"/>
        <v>11657</v>
      </c>
    </row>
    <row r="320" spans="1:7" x14ac:dyDescent="0.2">
      <c r="A320" s="71" t="s">
        <v>95</v>
      </c>
      <c r="B320" s="72">
        <v>20832</v>
      </c>
      <c r="C320" s="72">
        <v>0</v>
      </c>
      <c r="D320" s="72">
        <f t="shared" si="8"/>
        <v>20832</v>
      </c>
      <c r="E320" s="73">
        <v>0</v>
      </c>
      <c r="F320" s="73">
        <v>0</v>
      </c>
      <c r="G320" s="74">
        <f t="shared" si="9"/>
        <v>20832</v>
      </c>
    </row>
    <row r="321" spans="1:7" x14ac:dyDescent="0.2">
      <c r="A321" s="71" t="s">
        <v>96</v>
      </c>
      <c r="B321" s="72">
        <v>5744</v>
      </c>
      <c r="C321" s="72">
        <v>0</v>
      </c>
      <c r="D321" s="72">
        <f t="shared" si="8"/>
        <v>5744</v>
      </c>
      <c r="E321" s="73">
        <v>0</v>
      </c>
      <c r="F321" s="73">
        <v>0</v>
      </c>
      <c r="G321" s="74">
        <f t="shared" si="9"/>
        <v>5744</v>
      </c>
    </row>
    <row r="322" spans="1:7" x14ac:dyDescent="0.2">
      <c r="A322" s="71" t="s">
        <v>97</v>
      </c>
      <c r="B322" s="72">
        <v>13499</v>
      </c>
      <c r="C322" s="72">
        <v>0</v>
      </c>
      <c r="D322" s="72">
        <f t="shared" si="8"/>
        <v>13499</v>
      </c>
      <c r="E322" s="73">
        <v>6464</v>
      </c>
      <c r="F322" s="73">
        <v>0</v>
      </c>
      <c r="G322" s="74">
        <f t="shared" si="9"/>
        <v>19963</v>
      </c>
    </row>
    <row r="323" spans="1:7" x14ac:dyDescent="0.2">
      <c r="A323" s="71" t="s">
        <v>98</v>
      </c>
      <c r="B323" s="72">
        <v>2375</v>
      </c>
      <c r="C323" s="72">
        <v>0</v>
      </c>
      <c r="D323" s="72">
        <f t="shared" si="8"/>
        <v>2375</v>
      </c>
      <c r="E323" s="73">
        <v>0</v>
      </c>
      <c r="F323" s="73">
        <v>0</v>
      </c>
      <c r="G323" s="74">
        <f t="shared" si="9"/>
        <v>2375</v>
      </c>
    </row>
    <row r="324" spans="1:7" x14ac:dyDescent="0.2">
      <c r="A324" s="71" t="s">
        <v>99</v>
      </c>
      <c r="B324" s="72">
        <v>5965</v>
      </c>
      <c r="C324" s="72">
        <v>0</v>
      </c>
      <c r="D324" s="72">
        <f t="shared" si="8"/>
        <v>5965</v>
      </c>
      <c r="E324" s="73">
        <v>0</v>
      </c>
      <c r="F324" s="73">
        <v>0</v>
      </c>
      <c r="G324" s="74">
        <f t="shared" si="9"/>
        <v>5965</v>
      </c>
    </row>
    <row r="325" spans="1:7" x14ac:dyDescent="0.2">
      <c r="A325" s="71" t="s">
        <v>421</v>
      </c>
      <c r="B325" s="72">
        <f>B289-SUM(B290:B324)</f>
        <v>1109571</v>
      </c>
      <c r="C325" s="72">
        <f>C289-SUM(C290:C324)</f>
        <v>7516</v>
      </c>
      <c r="D325" s="72">
        <f t="shared" si="8"/>
        <v>1102055</v>
      </c>
      <c r="E325" s="73">
        <f>-SUM(E290:E324)</f>
        <v>-6464</v>
      </c>
      <c r="F325" s="73">
        <f>-SUM(F290:F324)</f>
        <v>0</v>
      </c>
      <c r="G325" s="74">
        <f t="shared" si="9"/>
        <v>1095591</v>
      </c>
    </row>
    <row r="326" spans="1:7" x14ac:dyDescent="0.2">
      <c r="A326" s="75" t="s">
        <v>468</v>
      </c>
      <c r="B326" s="76">
        <v>73090</v>
      </c>
      <c r="C326" s="76">
        <v>67</v>
      </c>
      <c r="D326" s="76">
        <f t="shared" si="8"/>
        <v>73023</v>
      </c>
      <c r="E326" s="77">
        <v>0</v>
      </c>
      <c r="F326" s="77">
        <v>0</v>
      </c>
      <c r="G326" s="78">
        <f t="shared" si="9"/>
        <v>73023</v>
      </c>
    </row>
    <row r="327" spans="1:7" x14ac:dyDescent="0.2">
      <c r="A327" s="71" t="s">
        <v>206</v>
      </c>
      <c r="B327" s="72">
        <v>6119</v>
      </c>
      <c r="C327" s="72">
        <v>0</v>
      </c>
      <c r="D327" s="72">
        <f t="shared" si="8"/>
        <v>6119</v>
      </c>
      <c r="E327" s="73">
        <v>0</v>
      </c>
      <c r="F327" s="73">
        <v>0</v>
      </c>
      <c r="G327" s="74">
        <f t="shared" si="9"/>
        <v>6119</v>
      </c>
    </row>
    <row r="328" spans="1:7" x14ac:dyDescent="0.2">
      <c r="A328" s="71" t="s">
        <v>207</v>
      </c>
      <c r="B328" s="72">
        <v>797</v>
      </c>
      <c r="C328" s="72">
        <v>0</v>
      </c>
      <c r="D328" s="72">
        <f t="shared" si="8"/>
        <v>797</v>
      </c>
      <c r="E328" s="73">
        <v>0</v>
      </c>
      <c r="F328" s="73">
        <v>0</v>
      </c>
      <c r="G328" s="74">
        <f t="shared" si="9"/>
        <v>797</v>
      </c>
    </row>
    <row r="329" spans="1:7" x14ac:dyDescent="0.2">
      <c r="A329" s="71" t="s">
        <v>208</v>
      </c>
      <c r="B329" s="72">
        <v>24649</v>
      </c>
      <c r="C329" s="72">
        <v>5</v>
      </c>
      <c r="D329" s="72">
        <f t="shared" ref="D329:D349" si="10">(B329-C329)</f>
        <v>24644</v>
      </c>
      <c r="E329" s="73">
        <v>0</v>
      </c>
      <c r="F329" s="73">
        <v>0</v>
      </c>
      <c r="G329" s="74">
        <f t="shared" si="9"/>
        <v>24644</v>
      </c>
    </row>
    <row r="330" spans="1:7" x14ac:dyDescent="0.2">
      <c r="A330" s="71" t="s">
        <v>209</v>
      </c>
      <c r="B330" s="72">
        <v>184</v>
      </c>
      <c r="C330" s="72">
        <v>0</v>
      </c>
      <c r="D330" s="72">
        <f t="shared" si="10"/>
        <v>184</v>
      </c>
      <c r="E330" s="73">
        <v>0</v>
      </c>
      <c r="F330" s="73">
        <v>0</v>
      </c>
      <c r="G330" s="74">
        <f t="shared" si="9"/>
        <v>184</v>
      </c>
    </row>
    <row r="331" spans="1:7" x14ac:dyDescent="0.2">
      <c r="A331" s="71" t="s">
        <v>369</v>
      </c>
      <c r="B331" s="72">
        <v>8297</v>
      </c>
      <c r="C331" s="72">
        <v>0</v>
      </c>
      <c r="D331" s="72">
        <f t="shared" si="10"/>
        <v>8297</v>
      </c>
      <c r="E331" s="73">
        <v>0</v>
      </c>
      <c r="F331" s="73">
        <v>0</v>
      </c>
      <c r="G331" s="74">
        <f t="shared" ref="G331:G395" si="11">SUM(D331:F331)</f>
        <v>8297</v>
      </c>
    </row>
    <row r="332" spans="1:7" x14ac:dyDescent="0.2">
      <c r="A332" s="71" t="s">
        <v>421</v>
      </c>
      <c r="B332" s="72">
        <f>B326-SUM(B327:B331)</f>
        <v>33044</v>
      </c>
      <c r="C332" s="72">
        <f>C326-SUM(C327:C331)</f>
        <v>62</v>
      </c>
      <c r="D332" s="72">
        <f t="shared" si="10"/>
        <v>32982</v>
      </c>
      <c r="E332" s="73">
        <f>-SUM(E327:E331)</f>
        <v>0</v>
      </c>
      <c r="F332" s="73">
        <f>-SUM(F327:F331)</f>
        <v>0</v>
      </c>
      <c r="G332" s="74">
        <f t="shared" si="11"/>
        <v>32982</v>
      </c>
    </row>
    <row r="333" spans="1:7" x14ac:dyDescent="0.2">
      <c r="A333" s="75" t="s">
        <v>469</v>
      </c>
      <c r="B333" s="76">
        <v>73314</v>
      </c>
      <c r="C333" s="76">
        <v>100</v>
      </c>
      <c r="D333" s="76">
        <f t="shared" si="10"/>
        <v>73214</v>
      </c>
      <c r="E333" s="77">
        <v>0</v>
      </c>
      <c r="F333" s="77">
        <v>0</v>
      </c>
      <c r="G333" s="78">
        <f t="shared" si="11"/>
        <v>73214</v>
      </c>
    </row>
    <row r="334" spans="1:7" x14ac:dyDescent="0.2">
      <c r="A334" s="71" t="s">
        <v>210</v>
      </c>
      <c r="B334" s="72">
        <v>1123</v>
      </c>
      <c r="C334" s="72">
        <v>0</v>
      </c>
      <c r="D334" s="72">
        <f t="shared" si="10"/>
        <v>1123</v>
      </c>
      <c r="E334" s="73">
        <v>0</v>
      </c>
      <c r="F334" s="73">
        <v>0</v>
      </c>
      <c r="G334" s="74">
        <f t="shared" si="11"/>
        <v>1123</v>
      </c>
    </row>
    <row r="335" spans="1:7" x14ac:dyDescent="0.2">
      <c r="A335" s="71" t="s">
        <v>211</v>
      </c>
      <c r="B335" s="72">
        <v>11487</v>
      </c>
      <c r="C335" s="72">
        <v>46</v>
      </c>
      <c r="D335" s="72">
        <f t="shared" si="10"/>
        <v>11441</v>
      </c>
      <c r="E335" s="73">
        <v>0</v>
      </c>
      <c r="F335" s="73">
        <v>0</v>
      </c>
      <c r="G335" s="74">
        <f t="shared" si="11"/>
        <v>11441</v>
      </c>
    </row>
    <row r="336" spans="1:7" x14ac:dyDescent="0.2">
      <c r="A336" s="71" t="s">
        <v>212</v>
      </c>
      <c r="B336" s="72">
        <v>3086</v>
      </c>
      <c r="C336" s="72">
        <v>0</v>
      </c>
      <c r="D336" s="72">
        <f t="shared" si="10"/>
        <v>3086</v>
      </c>
      <c r="E336" s="73">
        <v>0</v>
      </c>
      <c r="F336" s="73">
        <v>0</v>
      </c>
      <c r="G336" s="74">
        <f t="shared" si="11"/>
        <v>3086</v>
      </c>
    </row>
    <row r="337" spans="1:7" x14ac:dyDescent="0.2">
      <c r="A337" s="71" t="s">
        <v>421</v>
      </c>
      <c r="B337" s="72">
        <f>B333-SUM(B334:B336)</f>
        <v>57618</v>
      </c>
      <c r="C337" s="72">
        <f>C333-SUM(C334:C336)</f>
        <v>54</v>
      </c>
      <c r="D337" s="72">
        <f t="shared" si="10"/>
        <v>57564</v>
      </c>
      <c r="E337" s="73">
        <f>-SUM(E334:E336)</f>
        <v>0</v>
      </c>
      <c r="F337" s="73">
        <f>-SUM(F334:F336)</f>
        <v>0</v>
      </c>
      <c r="G337" s="74">
        <f t="shared" si="11"/>
        <v>57564</v>
      </c>
    </row>
    <row r="338" spans="1:7" x14ac:dyDescent="0.2">
      <c r="A338" s="75" t="s">
        <v>470</v>
      </c>
      <c r="B338" s="76">
        <v>180822</v>
      </c>
      <c r="C338" s="76">
        <v>1565</v>
      </c>
      <c r="D338" s="76">
        <f t="shared" si="10"/>
        <v>179257</v>
      </c>
      <c r="E338" s="77">
        <v>0</v>
      </c>
      <c r="F338" s="77">
        <v>0</v>
      </c>
      <c r="G338" s="78">
        <f t="shared" si="11"/>
        <v>179257</v>
      </c>
    </row>
    <row r="339" spans="1:7" x14ac:dyDescent="0.2">
      <c r="A339" s="71" t="s">
        <v>213</v>
      </c>
      <c r="B339" s="72">
        <v>383</v>
      </c>
      <c r="C339" s="72">
        <v>0</v>
      </c>
      <c r="D339" s="72">
        <f t="shared" si="10"/>
        <v>383</v>
      </c>
      <c r="E339" s="73">
        <v>0</v>
      </c>
      <c r="F339" s="73">
        <v>0</v>
      </c>
      <c r="G339" s="74">
        <f t="shared" si="11"/>
        <v>383</v>
      </c>
    </row>
    <row r="340" spans="1:7" x14ac:dyDescent="0.2">
      <c r="A340" s="71" t="s">
        <v>214</v>
      </c>
      <c r="B340" s="72">
        <v>20978</v>
      </c>
      <c r="C340" s="72">
        <v>0</v>
      </c>
      <c r="D340" s="72">
        <f t="shared" si="10"/>
        <v>20978</v>
      </c>
      <c r="E340" s="73">
        <v>0</v>
      </c>
      <c r="F340" s="73">
        <v>0</v>
      </c>
      <c r="G340" s="74">
        <f t="shared" si="11"/>
        <v>20978</v>
      </c>
    </row>
    <row r="341" spans="1:7" x14ac:dyDescent="0.2">
      <c r="A341" s="71" t="s">
        <v>215</v>
      </c>
      <c r="B341" s="72">
        <v>12305</v>
      </c>
      <c r="C341" s="72">
        <v>0</v>
      </c>
      <c r="D341" s="72">
        <f t="shared" si="10"/>
        <v>12305</v>
      </c>
      <c r="E341" s="73">
        <v>0</v>
      </c>
      <c r="F341" s="73">
        <v>0</v>
      </c>
      <c r="G341" s="74">
        <f t="shared" si="11"/>
        <v>12305</v>
      </c>
    </row>
    <row r="342" spans="1:7" x14ac:dyDescent="0.2">
      <c r="A342" s="71" t="s">
        <v>388</v>
      </c>
      <c r="B342" s="72">
        <v>19507</v>
      </c>
      <c r="C342" s="72">
        <v>0</v>
      </c>
      <c r="D342" s="72">
        <f t="shared" si="10"/>
        <v>19507</v>
      </c>
      <c r="E342" s="73">
        <v>0</v>
      </c>
      <c r="F342" s="73">
        <v>0</v>
      </c>
      <c r="G342" s="74">
        <f t="shared" si="11"/>
        <v>19507</v>
      </c>
    </row>
    <row r="343" spans="1:7" x14ac:dyDescent="0.2">
      <c r="A343" s="71" t="s">
        <v>216</v>
      </c>
      <c r="B343" s="72">
        <v>537</v>
      </c>
      <c r="C343" s="72">
        <v>0</v>
      </c>
      <c r="D343" s="72">
        <f t="shared" si="10"/>
        <v>537</v>
      </c>
      <c r="E343" s="73">
        <v>0</v>
      </c>
      <c r="F343" s="73">
        <v>0</v>
      </c>
      <c r="G343" s="74">
        <f t="shared" si="11"/>
        <v>537</v>
      </c>
    </row>
    <row r="344" spans="1:7" x14ac:dyDescent="0.2">
      <c r="A344" s="71" t="s">
        <v>217</v>
      </c>
      <c r="B344" s="72">
        <v>3851</v>
      </c>
      <c r="C344" s="72">
        <v>0</v>
      </c>
      <c r="D344" s="72">
        <f t="shared" si="10"/>
        <v>3851</v>
      </c>
      <c r="E344" s="73">
        <v>0</v>
      </c>
      <c r="F344" s="73">
        <v>0</v>
      </c>
      <c r="G344" s="74">
        <f t="shared" si="11"/>
        <v>3851</v>
      </c>
    </row>
    <row r="345" spans="1:7" x14ac:dyDescent="0.2">
      <c r="A345" s="71" t="s">
        <v>218</v>
      </c>
      <c r="B345" s="72">
        <v>12749</v>
      </c>
      <c r="C345" s="72">
        <v>0</v>
      </c>
      <c r="D345" s="72">
        <f t="shared" si="10"/>
        <v>12749</v>
      </c>
      <c r="E345" s="73">
        <v>2</v>
      </c>
      <c r="F345" s="73">
        <v>0</v>
      </c>
      <c r="G345" s="74">
        <f t="shared" si="11"/>
        <v>12751</v>
      </c>
    </row>
    <row r="346" spans="1:7" x14ac:dyDescent="0.2">
      <c r="A346" s="71" t="s">
        <v>219</v>
      </c>
      <c r="B346" s="72">
        <v>717</v>
      </c>
      <c r="C346" s="72">
        <v>0</v>
      </c>
      <c r="D346" s="72">
        <f t="shared" si="10"/>
        <v>717</v>
      </c>
      <c r="E346" s="73">
        <v>0</v>
      </c>
      <c r="F346" s="73">
        <v>0</v>
      </c>
      <c r="G346" s="74">
        <f t="shared" si="11"/>
        <v>717</v>
      </c>
    </row>
    <row r="347" spans="1:7" x14ac:dyDescent="0.2">
      <c r="A347" s="71" t="s">
        <v>220</v>
      </c>
      <c r="B347" s="72">
        <v>5036</v>
      </c>
      <c r="C347" s="72">
        <v>0</v>
      </c>
      <c r="D347" s="72">
        <f t="shared" si="10"/>
        <v>5036</v>
      </c>
      <c r="E347" s="73">
        <v>0</v>
      </c>
      <c r="F347" s="73">
        <v>0</v>
      </c>
      <c r="G347" s="74">
        <f t="shared" si="11"/>
        <v>5036</v>
      </c>
    </row>
    <row r="348" spans="1:7" x14ac:dyDescent="0.2">
      <c r="A348" s="71" t="s">
        <v>421</v>
      </c>
      <c r="B348" s="72">
        <f>B338-SUM(B339:B347)</f>
        <v>104759</v>
      </c>
      <c r="C348" s="72">
        <f>C338-SUM(C339:C347)</f>
        <v>1565</v>
      </c>
      <c r="D348" s="72">
        <f t="shared" si="10"/>
        <v>103194</v>
      </c>
      <c r="E348" s="73">
        <f>-SUM(E339:E347)</f>
        <v>-2</v>
      </c>
      <c r="F348" s="73">
        <f>-SUM(F339:F347)</f>
        <v>0</v>
      </c>
      <c r="G348" s="74">
        <f t="shared" si="11"/>
        <v>103192</v>
      </c>
    </row>
    <row r="349" spans="1:7" x14ac:dyDescent="0.2">
      <c r="A349" s="75" t="s">
        <v>471</v>
      </c>
      <c r="B349" s="76">
        <v>39996</v>
      </c>
      <c r="C349" s="76">
        <v>1896</v>
      </c>
      <c r="D349" s="76">
        <f t="shared" si="10"/>
        <v>38100</v>
      </c>
      <c r="E349" s="77">
        <v>0</v>
      </c>
      <c r="F349" s="77">
        <v>0</v>
      </c>
      <c r="G349" s="78">
        <f t="shared" si="11"/>
        <v>38100</v>
      </c>
    </row>
    <row r="350" spans="1:7" x14ac:dyDescent="0.2">
      <c r="A350" s="71" t="s">
        <v>221</v>
      </c>
      <c r="B350" s="72">
        <v>5621</v>
      </c>
      <c r="C350" s="72">
        <v>0</v>
      </c>
      <c r="D350" s="72">
        <f>(B350-C350)</f>
        <v>5621</v>
      </c>
      <c r="E350" s="73">
        <v>0</v>
      </c>
      <c r="F350" s="73">
        <v>0</v>
      </c>
      <c r="G350" s="74">
        <f t="shared" si="11"/>
        <v>5621</v>
      </c>
    </row>
    <row r="351" spans="1:7" x14ac:dyDescent="0.2">
      <c r="A351" s="71" t="s">
        <v>421</v>
      </c>
      <c r="B351" s="72">
        <f>(B349-B350)</f>
        <v>34375</v>
      </c>
      <c r="C351" s="72">
        <f>(C349-C350)</f>
        <v>1896</v>
      </c>
      <c r="D351" s="72">
        <f>(B351-C351)</f>
        <v>32479</v>
      </c>
      <c r="E351" s="73">
        <f>-E350</f>
        <v>0</v>
      </c>
      <c r="F351" s="73">
        <f>-F350</f>
        <v>0</v>
      </c>
      <c r="G351" s="74">
        <f t="shared" si="11"/>
        <v>32479</v>
      </c>
    </row>
    <row r="352" spans="1:7" x14ac:dyDescent="0.2">
      <c r="A352" s="75" t="s">
        <v>472</v>
      </c>
      <c r="B352" s="76">
        <v>1145956</v>
      </c>
      <c r="C352" s="76">
        <v>3236</v>
      </c>
      <c r="D352" s="76">
        <f t="shared" ref="D352:D416" si="12">(B352-C352)</f>
        <v>1142720</v>
      </c>
      <c r="E352" s="77">
        <v>0</v>
      </c>
      <c r="F352" s="77">
        <v>0</v>
      </c>
      <c r="G352" s="78">
        <f t="shared" si="11"/>
        <v>1142720</v>
      </c>
    </row>
    <row r="353" spans="1:7" x14ac:dyDescent="0.2">
      <c r="A353" s="71" t="s">
        <v>222</v>
      </c>
      <c r="B353" s="72">
        <v>41542</v>
      </c>
      <c r="C353" s="72">
        <v>0</v>
      </c>
      <c r="D353" s="72">
        <f t="shared" si="12"/>
        <v>41542</v>
      </c>
      <c r="E353" s="73">
        <v>35</v>
      </c>
      <c r="F353" s="73">
        <v>0</v>
      </c>
      <c r="G353" s="74">
        <f t="shared" si="11"/>
        <v>41577</v>
      </c>
    </row>
    <row r="354" spans="1:7" x14ac:dyDescent="0.2">
      <c r="A354" s="71" t="s">
        <v>223</v>
      </c>
      <c r="B354" s="72">
        <v>47</v>
      </c>
      <c r="C354" s="72">
        <v>0</v>
      </c>
      <c r="D354" s="72">
        <f t="shared" si="12"/>
        <v>47</v>
      </c>
      <c r="E354" s="73">
        <v>0</v>
      </c>
      <c r="F354" s="73">
        <v>0</v>
      </c>
      <c r="G354" s="74">
        <f t="shared" si="11"/>
        <v>47</v>
      </c>
    </row>
    <row r="355" spans="1:7" x14ac:dyDescent="0.2">
      <c r="A355" s="71" t="s">
        <v>224</v>
      </c>
      <c r="B355" s="72">
        <v>5988</v>
      </c>
      <c r="C355" s="72">
        <v>0</v>
      </c>
      <c r="D355" s="72">
        <f t="shared" si="12"/>
        <v>5988</v>
      </c>
      <c r="E355" s="73">
        <v>0</v>
      </c>
      <c r="F355" s="73">
        <v>0</v>
      </c>
      <c r="G355" s="74">
        <f t="shared" si="11"/>
        <v>5988</v>
      </c>
    </row>
    <row r="356" spans="1:7" x14ac:dyDescent="0.2">
      <c r="A356" s="71" t="s">
        <v>225</v>
      </c>
      <c r="B356" s="72">
        <v>2159</v>
      </c>
      <c r="C356" s="72">
        <v>64</v>
      </c>
      <c r="D356" s="72">
        <f t="shared" si="12"/>
        <v>2095</v>
      </c>
      <c r="E356" s="73">
        <v>0</v>
      </c>
      <c r="F356" s="73">
        <v>0</v>
      </c>
      <c r="G356" s="74">
        <f t="shared" si="11"/>
        <v>2095</v>
      </c>
    </row>
    <row r="357" spans="1:7" x14ac:dyDescent="0.2">
      <c r="A357" s="71" t="s">
        <v>226</v>
      </c>
      <c r="B357" s="72">
        <v>2503</v>
      </c>
      <c r="C357" s="72">
        <v>0</v>
      </c>
      <c r="D357" s="72">
        <f t="shared" si="12"/>
        <v>2503</v>
      </c>
      <c r="E357" s="73">
        <v>0</v>
      </c>
      <c r="F357" s="73">
        <v>0</v>
      </c>
      <c r="G357" s="74">
        <f t="shared" si="11"/>
        <v>2503</v>
      </c>
    </row>
    <row r="358" spans="1:7" x14ac:dyDescent="0.2">
      <c r="A358" s="71" t="s">
        <v>227</v>
      </c>
      <c r="B358" s="72">
        <v>10</v>
      </c>
      <c r="C358" s="72">
        <v>0</v>
      </c>
      <c r="D358" s="72">
        <f t="shared" si="12"/>
        <v>10</v>
      </c>
      <c r="E358" s="73">
        <v>0</v>
      </c>
      <c r="F358" s="73">
        <v>0</v>
      </c>
      <c r="G358" s="74">
        <f t="shared" si="11"/>
        <v>10</v>
      </c>
    </row>
    <row r="359" spans="1:7" x14ac:dyDescent="0.2">
      <c r="A359" s="71" t="s">
        <v>228</v>
      </c>
      <c r="B359" s="72">
        <v>15751</v>
      </c>
      <c r="C359" s="72">
        <v>0</v>
      </c>
      <c r="D359" s="72">
        <f t="shared" si="12"/>
        <v>15751</v>
      </c>
      <c r="E359" s="73">
        <v>0</v>
      </c>
      <c r="F359" s="73">
        <v>0</v>
      </c>
      <c r="G359" s="74">
        <f t="shared" si="11"/>
        <v>15751</v>
      </c>
    </row>
    <row r="360" spans="1:7" x14ac:dyDescent="0.2">
      <c r="A360" s="71" t="s">
        <v>229</v>
      </c>
      <c r="B360" s="72">
        <v>2538</v>
      </c>
      <c r="C360" s="72">
        <v>0</v>
      </c>
      <c r="D360" s="72">
        <f t="shared" si="12"/>
        <v>2538</v>
      </c>
      <c r="E360" s="73">
        <v>0</v>
      </c>
      <c r="F360" s="73">
        <v>0</v>
      </c>
      <c r="G360" s="74">
        <f t="shared" si="11"/>
        <v>2538</v>
      </c>
    </row>
    <row r="361" spans="1:7" x14ac:dyDescent="0.2">
      <c r="A361" s="71" t="s">
        <v>230</v>
      </c>
      <c r="B361" s="72">
        <v>35579</v>
      </c>
      <c r="C361" s="72">
        <v>0</v>
      </c>
      <c r="D361" s="72">
        <f t="shared" si="12"/>
        <v>35579</v>
      </c>
      <c r="E361" s="73">
        <v>28</v>
      </c>
      <c r="F361" s="73">
        <v>0</v>
      </c>
      <c r="G361" s="74">
        <f t="shared" si="11"/>
        <v>35607</v>
      </c>
    </row>
    <row r="362" spans="1:7" x14ac:dyDescent="0.2">
      <c r="A362" s="71" t="s">
        <v>231</v>
      </c>
      <c r="B362" s="72">
        <v>238300</v>
      </c>
      <c r="C362" s="72">
        <v>448</v>
      </c>
      <c r="D362" s="72">
        <f t="shared" si="12"/>
        <v>237852</v>
      </c>
      <c r="E362" s="73">
        <v>0</v>
      </c>
      <c r="F362" s="73">
        <v>0</v>
      </c>
      <c r="G362" s="74">
        <f t="shared" si="11"/>
        <v>237852</v>
      </c>
    </row>
    <row r="363" spans="1:7" x14ac:dyDescent="0.2">
      <c r="A363" s="71" t="s">
        <v>232</v>
      </c>
      <c r="B363" s="72">
        <v>2462</v>
      </c>
      <c r="C363" s="72">
        <v>0</v>
      </c>
      <c r="D363" s="72">
        <f t="shared" si="12"/>
        <v>2462</v>
      </c>
      <c r="E363" s="73">
        <v>0</v>
      </c>
      <c r="F363" s="73">
        <v>0</v>
      </c>
      <c r="G363" s="74">
        <f t="shared" si="11"/>
        <v>2462</v>
      </c>
    </row>
    <row r="364" spans="1:7" x14ac:dyDescent="0.2">
      <c r="A364" s="71" t="s">
        <v>233</v>
      </c>
      <c r="B364" s="72">
        <v>34568</v>
      </c>
      <c r="C364" s="72">
        <v>0</v>
      </c>
      <c r="D364" s="72">
        <f t="shared" si="12"/>
        <v>34568</v>
      </c>
      <c r="E364" s="73">
        <v>3</v>
      </c>
      <c r="F364" s="73">
        <v>0</v>
      </c>
      <c r="G364" s="74">
        <f t="shared" si="11"/>
        <v>34571</v>
      </c>
    </row>
    <row r="365" spans="1:7" x14ac:dyDescent="0.2">
      <c r="A365" s="71" t="s">
        <v>234</v>
      </c>
      <c r="B365" s="72">
        <v>27852</v>
      </c>
      <c r="C365" s="72">
        <v>66</v>
      </c>
      <c r="D365" s="72">
        <f t="shared" si="12"/>
        <v>27786</v>
      </c>
      <c r="E365" s="73">
        <v>0</v>
      </c>
      <c r="F365" s="73">
        <v>0</v>
      </c>
      <c r="G365" s="74">
        <f t="shared" si="11"/>
        <v>27786</v>
      </c>
    </row>
    <row r="366" spans="1:7" x14ac:dyDescent="0.2">
      <c r="A366" s="71" t="s">
        <v>421</v>
      </c>
      <c r="B366" s="72">
        <f>B352-SUM(B353:B365)</f>
        <v>736657</v>
      </c>
      <c r="C366" s="72">
        <f>C352-SUM(C353:C365)</f>
        <v>2658</v>
      </c>
      <c r="D366" s="72">
        <f t="shared" si="12"/>
        <v>733999</v>
      </c>
      <c r="E366" s="73">
        <f>-SUM(E353:E365)</f>
        <v>-66</v>
      </c>
      <c r="F366" s="73">
        <f>-SUM(F353:F365)</f>
        <v>0</v>
      </c>
      <c r="G366" s="74">
        <f t="shared" si="11"/>
        <v>733933</v>
      </c>
    </row>
    <row r="367" spans="1:7" x14ac:dyDescent="0.2">
      <c r="A367" s="75" t="s">
        <v>473</v>
      </c>
      <c r="B367" s="76">
        <v>268685</v>
      </c>
      <c r="C367" s="76">
        <v>413</v>
      </c>
      <c r="D367" s="76">
        <f t="shared" si="12"/>
        <v>268272</v>
      </c>
      <c r="E367" s="77">
        <v>0</v>
      </c>
      <c r="F367" s="77">
        <v>0</v>
      </c>
      <c r="G367" s="78">
        <f t="shared" si="11"/>
        <v>268272</v>
      </c>
    </row>
    <row r="368" spans="1:7" x14ac:dyDescent="0.2">
      <c r="A368" s="71" t="s">
        <v>235</v>
      </c>
      <c r="B368" s="72">
        <v>59682</v>
      </c>
      <c r="C368" s="72">
        <v>185</v>
      </c>
      <c r="D368" s="72">
        <f t="shared" si="12"/>
        <v>59497</v>
      </c>
      <c r="E368" s="73">
        <v>0</v>
      </c>
      <c r="F368" s="73">
        <v>0</v>
      </c>
      <c r="G368" s="74">
        <f t="shared" si="11"/>
        <v>59497</v>
      </c>
    </row>
    <row r="369" spans="1:7" x14ac:dyDescent="0.2">
      <c r="A369" s="71" t="s">
        <v>612</v>
      </c>
      <c r="B369" s="72">
        <v>35183</v>
      </c>
      <c r="C369" s="72">
        <v>0</v>
      </c>
      <c r="D369" s="72">
        <f t="shared" si="12"/>
        <v>35183</v>
      </c>
      <c r="E369" s="73">
        <v>0</v>
      </c>
      <c r="F369" s="73">
        <v>0</v>
      </c>
      <c r="G369" s="74">
        <f t="shared" si="11"/>
        <v>35183</v>
      </c>
    </row>
    <row r="370" spans="1:7" x14ac:dyDescent="0.2">
      <c r="A370" s="71" t="s">
        <v>421</v>
      </c>
      <c r="B370" s="72">
        <f>B367-SUM(B368:B369)</f>
        <v>173820</v>
      </c>
      <c r="C370" s="72">
        <f>C367-SUM(C368:C369)</f>
        <v>228</v>
      </c>
      <c r="D370" s="72">
        <f t="shared" si="12"/>
        <v>173592</v>
      </c>
      <c r="E370" s="73">
        <f>-SUM(E368:E369)</f>
        <v>0</v>
      </c>
      <c r="F370" s="73">
        <f>-SUM(F368:F369)</f>
        <v>0</v>
      </c>
      <c r="G370" s="74">
        <f t="shared" si="11"/>
        <v>173592</v>
      </c>
    </row>
    <row r="371" spans="1:7" x14ac:dyDescent="0.2">
      <c r="A371" s="75" t="s">
        <v>474</v>
      </c>
      <c r="B371" s="76">
        <v>1320134</v>
      </c>
      <c r="C371" s="76">
        <v>3653</v>
      </c>
      <c r="D371" s="76">
        <f t="shared" si="12"/>
        <v>1316481</v>
      </c>
      <c r="E371" s="77">
        <v>0</v>
      </c>
      <c r="F371" s="77">
        <v>0</v>
      </c>
      <c r="G371" s="78">
        <f t="shared" si="11"/>
        <v>1316481</v>
      </c>
    </row>
    <row r="372" spans="1:7" x14ac:dyDescent="0.2">
      <c r="A372" s="71" t="s">
        <v>236</v>
      </c>
      <c r="B372" s="72">
        <v>2005</v>
      </c>
      <c r="C372" s="72">
        <v>0</v>
      </c>
      <c r="D372" s="72">
        <f t="shared" si="12"/>
        <v>2005</v>
      </c>
      <c r="E372" s="73">
        <v>0</v>
      </c>
      <c r="F372" s="73">
        <v>0</v>
      </c>
      <c r="G372" s="74">
        <f t="shared" si="11"/>
        <v>2005</v>
      </c>
    </row>
    <row r="373" spans="1:7" x14ac:dyDescent="0.2">
      <c r="A373" s="71" t="s">
        <v>237</v>
      </c>
      <c r="B373" s="72">
        <v>17467</v>
      </c>
      <c r="C373" s="72">
        <v>0</v>
      </c>
      <c r="D373" s="72">
        <f t="shared" si="12"/>
        <v>17467</v>
      </c>
      <c r="E373" s="73">
        <v>0</v>
      </c>
      <c r="F373" s="73">
        <v>0</v>
      </c>
      <c r="G373" s="74">
        <f t="shared" si="11"/>
        <v>17467</v>
      </c>
    </row>
    <row r="374" spans="1:7" x14ac:dyDescent="0.2">
      <c r="A374" s="71" t="s">
        <v>238</v>
      </c>
      <c r="B374" s="72">
        <v>84392</v>
      </c>
      <c r="C374" s="72">
        <v>0</v>
      </c>
      <c r="D374" s="72">
        <f t="shared" si="12"/>
        <v>84392</v>
      </c>
      <c r="E374" s="73">
        <v>0</v>
      </c>
      <c r="F374" s="73">
        <v>0</v>
      </c>
      <c r="G374" s="74">
        <f t="shared" si="11"/>
        <v>84392</v>
      </c>
    </row>
    <row r="375" spans="1:7" x14ac:dyDescent="0.2">
      <c r="A375" s="71" t="s">
        <v>239</v>
      </c>
      <c r="B375" s="72">
        <v>68217</v>
      </c>
      <c r="C375" s="72">
        <v>0</v>
      </c>
      <c r="D375" s="72">
        <f t="shared" si="12"/>
        <v>68217</v>
      </c>
      <c r="E375" s="73">
        <v>0</v>
      </c>
      <c r="F375" s="73">
        <v>0</v>
      </c>
      <c r="G375" s="74">
        <f t="shared" si="11"/>
        <v>68217</v>
      </c>
    </row>
    <row r="376" spans="1:7" x14ac:dyDescent="0.2">
      <c r="A376" s="71" t="s">
        <v>240</v>
      </c>
      <c r="B376" s="72">
        <v>601</v>
      </c>
      <c r="C376" s="72">
        <v>0</v>
      </c>
      <c r="D376" s="72">
        <f t="shared" si="12"/>
        <v>601</v>
      </c>
      <c r="E376" s="73">
        <v>0</v>
      </c>
      <c r="F376" s="73">
        <v>0</v>
      </c>
      <c r="G376" s="74">
        <f t="shared" si="11"/>
        <v>601</v>
      </c>
    </row>
    <row r="377" spans="1:7" x14ac:dyDescent="0.2">
      <c r="A377" s="71" t="s">
        <v>241</v>
      </c>
      <c r="B377" s="72">
        <v>135</v>
      </c>
      <c r="C377" s="72">
        <v>0</v>
      </c>
      <c r="D377" s="72">
        <f t="shared" si="12"/>
        <v>135</v>
      </c>
      <c r="E377" s="73">
        <v>0</v>
      </c>
      <c r="F377" s="73">
        <v>0</v>
      </c>
      <c r="G377" s="74">
        <f t="shared" si="11"/>
        <v>135</v>
      </c>
    </row>
    <row r="378" spans="1:7" x14ac:dyDescent="0.2">
      <c r="A378" s="71" t="s">
        <v>242</v>
      </c>
      <c r="B378" s="72">
        <v>60522</v>
      </c>
      <c r="C378" s="72">
        <v>0</v>
      </c>
      <c r="D378" s="72">
        <f t="shared" si="12"/>
        <v>60522</v>
      </c>
      <c r="E378" s="73">
        <v>0</v>
      </c>
      <c r="F378" s="73">
        <v>0</v>
      </c>
      <c r="G378" s="74">
        <f t="shared" si="11"/>
        <v>60522</v>
      </c>
    </row>
    <row r="379" spans="1:7" x14ac:dyDescent="0.2">
      <c r="A379" s="71" t="s">
        <v>243</v>
      </c>
      <c r="B379" s="72">
        <v>219</v>
      </c>
      <c r="C379" s="72">
        <v>0</v>
      </c>
      <c r="D379" s="72">
        <f t="shared" si="12"/>
        <v>219</v>
      </c>
      <c r="E379" s="73">
        <v>0</v>
      </c>
      <c r="F379" s="73">
        <v>0</v>
      </c>
      <c r="G379" s="74">
        <f t="shared" si="11"/>
        <v>219</v>
      </c>
    </row>
    <row r="380" spans="1:7" x14ac:dyDescent="0.2">
      <c r="A380" s="71" t="s">
        <v>390</v>
      </c>
      <c r="B380" s="72">
        <v>252</v>
      </c>
      <c r="C380" s="72">
        <v>0</v>
      </c>
      <c r="D380" s="72">
        <f t="shared" si="12"/>
        <v>252</v>
      </c>
      <c r="E380" s="73">
        <v>0</v>
      </c>
      <c r="F380" s="73">
        <v>0</v>
      </c>
      <c r="G380" s="74">
        <f t="shared" si="11"/>
        <v>252</v>
      </c>
    </row>
    <row r="381" spans="1:7" x14ac:dyDescent="0.2">
      <c r="A381" s="71" t="s">
        <v>391</v>
      </c>
      <c r="B381" s="72">
        <v>37573</v>
      </c>
      <c r="C381" s="72">
        <v>0</v>
      </c>
      <c r="D381" s="72">
        <f t="shared" si="12"/>
        <v>37573</v>
      </c>
      <c r="E381" s="73">
        <v>0</v>
      </c>
      <c r="F381" s="73">
        <v>0</v>
      </c>
      <c r="G381" s="74">
        <f t="shared" si="11"/>
        <v>37573</v>
      </c>
    </row>
    <row r="382" spans="1:7" x14ac:dyDescent="0.2">
      <c r="A382" s="71" t="s">
        <v>244</v>
      </c>
      <c r="B382" s="72">
        <v>786</v>
      </c>
      <c r="C382" s="72">
        <v>0</v>
      </c>
      <c r="D382" s="72">
        <f t="shared" si="12"/>
        <v>786</v>
      </c>
      <c r="E382" s="73">
        <v>153</v>
      </c>
      <c r="F382" s="73">
        <v>0</v>
      </c>
      <c r="G382" s="74">
        <f t="shared" si="11"/>
        <v>939</v>
      </c>
    </row>
    <row r="383" spans="1:7" x14ac:dyDescent="0.2">
      <c r="A383" s="71" t="s">
        <v>245</v>
      </c>
      <c r="B383" s="72">
        <v>1873</v>
      </c>
      <c r="C383" s="72">
        <v>0</v>
      </c>
      <c r="D383" s="72">
        <f t="shared" si="12"/>
        <v>1873</v>
      </c>
      <c r="E383" s="73">
        <v>0</v>
      </c>
      <c r="F383" s="73">
        <v>0</v>
      </c>
      <c r="G383" s="74">
        <f t="shared" si="11"/>
        <v>1873</v>
      </c>
    </row>
    <row r="384" spans="1:7" x14ac:dyDescent="0.2">
      <c r="A384" s="71" t="s">
        <v>246</v>
      </c>
      <c r="B384" s="72">
        <v>3539</v>
      </c>
      <c r="C384" s="72">
        <v>0</v>
      </c>
      <c r="D384" s="72">
        <f t="shared" si="12"/>
        <v>3539</v>
      </c>
      <c r="E384" s="73">
        <v>0</v>
      </c>
      <c r="F384" s="73">
        <v>0</v>
      </c>
      <c r="G384" s="74">
        <f t="shared" si="11"/>
        <v>3539</v>
      </c>
    </row>
    <row r="385" spans="1:7" x14ac:dyDescent="0.2">
      <c r="A385" s="71" t="s">
        <v>247</v>
      </c>
      <c r="B385" s="72">
        <v>2588</v>
      </c>
      <c r="C385" s="72">
        <v>0</v>
      </c>
      <c r="D385" s="72">
        <f t="shared" si="12"/>
        <v>2588</v>
      </c>
      <c r="E385" s="73">
        <v>0</v>
      </c>
      <c r="F385" s="73">
        <v>0</v>
      </c>
      <c r="G385" s="74">
        <f t="shared" si="11"/>
        <v>2588</v>
      </c>
    </row>
    <row r="386" spans="1:7" x14ac:dyDescent="0.2">
      <c r="A386" s="71" t="s">
        <v>248</v>
      </c>
      <c r="B386" s="72">
        <v>3176</v>
      </c>
      <c r="C386" s="72">
        <v>0</v>
      </c>
      <c r="D386" s="72">
        <f t="shared" si="12"/>
        <v>3176</v>
      </c>
      <c r="E386" s="73">
        <v>0</v>
      </c>
      <c r="F386" s="73">
        <v>0</v>
      </c>
      <c r="G386" s="74">
        <f t="shared" si="11"/>
        <v>3176</v>
      </c>
    </row>
    <row r="387" spans="1:7" x14ac:dyDescent="0.2">
      <c r="A387" s="71" t="s">
        <v>249</v>
      </c>
      <c r="B387" s="72">
        <v>55156</v>
      </c>
      <c r="C387" s="72">
        <v>0</v>
      </c>
      <c r="D387" s="72">
        <f t="shared" si="12"/>
        <v>55156</v>
      </c>
      <c r="E387" s="73">
        <v>0</v>
      </c>
      <c r="F387" s="73">
        <v>0</v>
      </c>
      <c r="G387" s="74">
        <f t="shared" si="11"/>
        <v>55156</v>
      </c>
    </row>
    <row r="388" spans="1:7" x14ac:dyDescent="0.2">
      <c r="A388" s="71" t="s">
        <v>250</v>
      </c>
      <c r="B388" s="72">
        <v>400</v>
      </c>
      <c r="C388" s="72">
        <v>0</v>
      </c>
      <c r="D388" s="72">
        <f t="shared" si="12"/>
        <v>400</v>
      </c>
      <c r="E388" s="73">
        <v>0</v>
      </c>
      <c r="F388" s="73">
        <v>0</v>
      </c>
      <c r="G388" s="74">
        <f t="shared" si="11"/>
        <v>400</v>
      </c>
    </row>
    <row r="389" spans="1:7" x14ac:dyDescent="0.2">
      <c r="A389" s="71" t="s">
        <v>251</v>
      </c>
      <c r="B389" s="72">
        <v>3376</v>
      </c>
      <c r="C389" s="72">
        <v>0</v>
      </c>
      <c r="D389" s="72">
        <f t="shared" si="12"/>
        <v>3376</v>
      </c>
      <c r="E389" s="73">
        <v>0</v>
      </c>
      <c r="F389" s="73">
        <v>0</v>
      </c>
      <c r="G389" s="74">
        <f t="shared" si="11"/>
        <v>3376</v>
      </c>
    </row>
    <row r="390" spans="1:7" x14ac:dyDescent="0.2">
      <c r="A390" s="71" t="s">
        <v>252</v>
      </c>
      <c r="B390" s="72">
        <v>8155</v>
      </c>
      <c r="C390" s="72">
        <v>0</v>
      </c>
      <c r="D390" s="72">
        <f t="shared" si="12"/>
        <v>8155</v>
      </c>
      <c r="E390" s="73">
        <v>0</v>
      </c>
      <c r="F390" s="73">
        <v>0</v>
      </c>
      <c r="G390" s="74">
        <f t="shared" si="11"/>
        <v>8155</v>
      </c>
    </row>
    <row r="391" spans="1:7" x14ac:dyDescent="0.2">
      <c r="A391" s="71" t="s">
        <v>253</v>
      </c>
      <c r="B391" s="72">
        <v>34910</v>
      </c>
      <c r="C391" s="72">
        <v>0</v>
      </c>
      <c r="D391" s="72">
        <f t="shared" si="12"/>
        <v>34910</v>
      </c>
      <c r="E391" s="73">
        <v>0</v>
      </c>
      <c r="F391" s="73">
        <v>0</v>
      </c>
      <c r="G391" s="74">
        <f t="shared" si="11"/>
        <v>34910</v>
      </c>
    </row>
    <row r="392" spans="1:7" x14ac:dyDescent="0.2">
      <c r="A392" s="71" t="s">
        <v>254</v>
      </c>
      <c r="B392" s="72">
        <v>10423</v>
      </c>
      <c r="C392" s="72">
        <v>46</v>
      </c>
      <c r="D392" s="72">
        <f t="shared" si="12"/>
        <v>10377</v>
      </c>
      <c r="E392" s="73">
        <v>0</v>
      </c>
      <c r="F392" s="73">
        <v>0</v>
      </c>
      <c r="G392" s="74">
        <f t="shared" si="11"/>
        <v>10377</v>
      </c>
    </row>
    <row r="393" spans="1:7" x14ac:dyDescent="0.2">
      <c r="A393" s="71" t="s">
        <v>541</v>
      </c>
      <c r="B393" s="72">
        <v>3180</v>
      </c>
      <c r="C393" s="72">
        <v>0</v>
      </c>
      <c r="D393" s="72">
        <f t="shared" si="12"/>
        <v>3180</v>
      </c>
      <c r="E393" s="73">
        <v>0</v>
      </c>
      <c r="F393" s="73">
        <v>0</v>
      </c>
      <c r="G393" s="74">
        <f t="shared" si="11"/>
        <v>3180</v>
      </c>
    </row>
    <row r="394" spans="1:7" x14ac:dyDescent="0.2">
      <c r="A394" s="71" t="s">
        <v>255</v>
      </c>
      <c r="B394" s="72">
        <v>406</v>
      </c>
      <c r="C394" s="72">
        <v>0</v>
      </c>
      <c r="D394" s="72">
        <f t="shared" si="12"/>
        <v>406</v>
      </c>
      <c r="E394" s="73">
        <v>0</v>
      </c>
      <c r="F394" s="73">
        <v>0</v>
      </c>
      <c r="G394" s="74">
        <f t="shared" si="11"/>
        <v>406</v>
      </c>
    </row>
    <row r="395" spans="1:7" x14ac:dyDescent="0.2">
      <c r="A395" s="71" t="s">
        <v>256</v>
      </c>
      <c r="B395" s="72">
        <v>1888</v>
      </c>
      <c r="C395" s="72">
        <v>0</v>
      </c>
      <c r="D395" s="72">
        <f t="shared" si="12"/>
        <v>1888</v>
      </c>
      <c r="E395" s="73">
        <v>0</v>
      </c>
      <c r="F395" s="73">
        <v>0</v>
      </c>
      <c r="G395" s="74">
        <f t="shared" si="11"/>
        <v>1888</v>
      </c>
    </row>
    <row r="396" spans="1:7" x14ac:dyDescent="0.2">
      <c r="A396" s="71" t="s">
        <v>257</v>
      </c>
      <c r="B396" s="72">
        <v>12015</v>
      </c>
      <c r="C396" s="72">
        <v>0</v>
      </c>
      <c r="D396" s="72">
        <f t="shared" si="12"/>
        <v>12015</v>
      </c>
      <c r="E396" s="73">
        <v>24</v>
      </c>
      <c r="F396" s="73">
        <v>0</v>
      </c>
      <c r="G396" s="74">
        <f t="shared" ref="G396:G459" si="13">SUM(D396:F396)</f>
        <v>12039</v>
      </c>
    </row>
    <row r="397" spans="1:7" x14ac:dyDescent="0.2">
      <c r="A397" s="71" t="s">
        <v>258</v>
      </c>
      <c r="B397" s="72">
        <v>1786</v>
      </c>
      <c r="C397" s="72">
        <v>0</v>
      </c>
      <c r="D397" s="72">
        <f t="shared" si="12"/>
        <v>1786</v>
      </c>
      <c r="E397" s="73">
        <v>0</v>
      </c>
      <c r="F397" s="73">
        <v>0</v>
      </c>
      <c r="G397" s="74">
        <f t="shared" si="13"/>
        <v>1786</v>
      </c>
    </row>
    <row r="398" spans="1:7" x14ac:dyDescent="0.2">
      <c r="A398" s="71" t="s">
        <v>259</v>
      </c>
      <c r="B398" s="72">
        <v>5649</v>
      </c>
      <c r="C398" s="72">
        <v>133</v>
      </c>
      <c r="D398" s="72">
        <f t="shared" si="12"/>
        <v>5516</v>
      </c>
      <c r="E398" s="73">
        <v>0</v>
      </c>
      <c r="F398" s="73">
        <v>0</v>
      </c>
      <c r="G398" s="74">
        <f t="shared" si="13"/>
        <v>5516</v>
      </c>
    </row>
    <row r="399" spans="1:7" x14ac:dyDescent="0.2">
      <c r="A399" s="71" t="s">
        <v>260</v>
      </c>
      <c r="B399" s="72">
        <v>8348</v>
      </c>
      <c r="C399" s="72">
        <v>0</v>
      </c>
      <c r="D399" s="72">
        <f t="shared" si="12"/>
        <v>8348</v>
      </c>
      <c r="E399" s="73">
        <v>0</v>
      </c>
      <c r="F399" s="73">
        <v>0</v>
      </c>
      <c r="G399" s="74">
        <f t="shared" si="13"/>
        <v>8348</v>
      </c>
    </row>
    <row r="400" spans="1:7" x14ac:dyDescent="0.2">
      <c r="A400" s="71" t="s">
        <v>261</v>
      </c>
      <c r="B400" s="72">
        <v>48452</v>
      </c>
      <c r="C400" s="72">
        <v>0</v>
      </c>
      <c r="D400" s="72">
        <f t="shared" si="12"/>
        <v>48452</v>
      </c>
      <c r="E400" s="73">
        <v>0</v>
      </c>
      <c r="F400" s="73">
        <v>0</v>
      </c>
      <c r="G400" s="74">
        <f t="shared" si="13"/>
        <v>48452</v>
      </c>
    </row>
    <row r="401" spans="1:7" x14ac:dyDescent="0.2">
      <c r="A401" s="71" t="s">
        <v>262</v>
      </c>
      <c r="B401" s="72">
        <v>1142</v>
      </c>
      <c r="C401" s="72">
        <v>0</v>
      </c>
      <c r="D401" s="72">
        <f t="shared" si="12"/>
        <v>1142</v>
      </c>
      <c r="E401" s="73">
        <v>0</v>
      </c>
      <c r="F401" s="73">
        <v>0</v>
      </c>
      <c r="G401" s="74">
        <f t="shared" si="13"/>
        <v>1142</v>
      </c>
    </row>
    <row r="402" spans="1:7" x14ac:dyDescent="0.2">
      <c r="A402" s="71" t="s">
        <v>263</v>
      </c>
      <c r="B402" s="72">
        <v>18928</v>
      </c>
      <c r="C402" s="72">
        <v>0</v>
      </c>
      <c r="D402" s="72">
        <f t="shared" si="12"/>
        <v>18928</v>
      </c>
      <c r="E402" s="73">
        <v>91</v>
      </c>
      <c r="F402" s="73">
        <v>0</v>
      </c>
      <c r="G402" s="74">
        <f t="shared" si="13"/>
        <v>19019</v>
      </c>
    </row>
    <row r="403" spans="1:7" x14ac:dyDescent="0.2">
      <c r="A403" s="71" t="s">
        <v>264</v>
      </c>
      <c r="B403" s="72">
        <v>32488</v>
      </c>
      <c r="C403" s="72">
        <v>0</v>
      </c>
      <c r="D403" s="72">
        <f t="shared" si="12"/>
        <v>32488</v>
      </c>
      <c r="E403" s="73">
        <v>0</v>
      </c>
      <c r="F403" s="73">
        <v>0</v>
      </c>
      <c r="G403" s="74">
        <f t="shared" si="13"/>
        <v>32488</v>
      </c>
    </row>
    <row r="404" spans="1:7" x14ac:dyDescent="0.2">
      <c r="A404" s="71" t="s">
        <v>265</v>
      </c>
      <c r="B404" s="72">
        <v>34140</v>
      </c>
      <c r="C404" s="72">
        <v>0</v>
      </c>
      <c r="D404" s="72">
        <f t="shared" si="12"/>
        <v>34140</v>
      </c>
      <c r="E404" s="73">
        <v>0</v>
      </c>
      <c r="F404" s="73">
        <v>0</v>
      </c>
      <c r="G404" s="74">
        <f t="shared" si="13"/>
        <v>34140</v>
      </c>
    </row>
    <row r="405" spans="1:7" x14ac:dyDescent="0.2">
      <c r="A405" s="71" t="s">
        <v>266</v>
      </c>
      <c r="B405" s="72">
        <v>4876</v>
      </c>
      <c r="C405" s="72">
        <v>1862</v>
      </c>
      <c r="D405" s="72">
        <f t="shared" si="12"/>
        <v>3014</v>
      </c>
      <c r="E405" s="73">
        <v>0</v>
      </c>
      <c r="F405" s="73">
        <v>0</v>
      </c>
      <c r="G405" s="74">
        <f t="shared" si="13"/>
        <v>3014</v>
      </c>
    </row>
    <row r="406" spans="1:7" x14ac:dyDescent="0.2">
      <c r="A406" s="71" t="s">
        <v>267</v>
      </c>
      <c r="B406" s="72">
        <v>1171</v>
      </c>
      <c r="C406" s="72">
        <v>0</v>
      </c>
      <c r="D406" s="72">
        <f t="shared" si="12"/>
        <v>1171</v>
      </c>
      <c r="E406" s="73">
        <v>0</v>
      </c>
      <c r="F406" s="73">
        <v>0</v>
      </c>
      <c r="G406" s="74">
        <f t="shared" si="13"/>
        <v>1171</v>
      </c>
    </row>
    <row r="407" spans="1:7" x14ac:dyDescent="0.2">
      <c r="A407" s="71" t="s">
        <v>392</v>
      </c>
      <c r="B407" s="72">
        <v>5629</v>
      </c>
      <c r="C407" s="72">
        <v>0</v>
      </c>
      <c r="D407" s="72">
        <f t="shared" si="12"/>
        <v>5629</v>
      </c>
      <c r="E407" s="73">
        <v>0</v>
      </c>
      <c r="F407" s="73">
        <v>0</v>
      </c>
      <c r="G407" s="74">
        <f t="shared" si="13"/>
        <v>5629</v>
      </c>
    </row>
    <row r="408" spans="1:7" x14ac:dyDescent="0.2">
      <c r="A408" s="71" t="s">
        <v>362</v>
      </c>
      <c r="B408" s="72">
        <v>56508</v>
      </c>
      <c r="C408" s="72">
        <v>0</v>
      </c>
      <c r="D408" s="72">
        <f t="shared" si="12"/>
        <v>56508</v>
      </c>
      <c r="E408" s="73">
        <v>0</v>
      </c>
      <c r="F408" s="73">
        <v>0</v>
      </c>
      <c r="G408" s="74">
        <f t="shared" si="13"/>
        <v>56508</v>
      </c>
    </row>
    <row r="409" spans="1:7" x14ac:dyDescent="0.2">
      <c r="A409" s="71" t="s">
        <v>268</v>
      </c>
      <c r="B409" s="72">
        <v>99919</v>
      </c>
      <c r="C409" s="72">
        <v>315</v>
      </c>
      <c r="D409" s="72">
        <f t="shared" si="12"/>
        <v>99604</v>
      </c>
      <c r="E409" s="73">
        <v>0</v>
      </c>
      <c r="F409" s="73">
        <v>0</v>
      </c>
      <c r="G409" s="74">
        <f t="shared" si="13"/>
        <v>99604</v>
      </c>
    </row>
    <row r="410" spans="1:7" x14ac:dyDescent="0.2">
      <c r="A410" s="71" t="s">
        <v>421</v>
      </c>
      <c r="B410" s="72">
        <f>B371-SUM(B372:B409)</f>
        <v>587844</v>
      </c>
      <c r="C410" s="72">
        <f>C371-SUM(C372:C409)</f>
        <v>1297</v>
      </c>
      <c r="D410" s="72">
        <f t="shared" si="12"/>
        <v>586547</v>
      </c>
      <c r="E410" s="73">
        <f>-SUM(E372:E409)</f>
        <v>-268</v>
      </c>
      <c r="F410" s="73">
        <f>-SUM(F372:F409)</f>
        <v>0</v>
      </c>
      <c r="G410" s="74">
        <f t="shared" si="13"/>
        <v>586279</v>
      </c>
    </row>
    <row r="411" spans="1:7" x14ac:dyDescent="0.2">
      <c r="A411" s="75" t="s">
        <v>475</v>
      </c>
      <c r="B411" s="76">
        <v>464697</v>
      </c>
      <c r="C411" s="76">
        <v>804</v>
      </c>
      <c r="D411" s="76">
        <f t="shared" si="12"/>
        <v>463893</v>
      </c>
      <c r="E411" s="77">
        <v>0</v>
      </c>
      <c r="F411" s="77">
        <v>0</v>
      </c>
      <c r="G411" s="78">
        <f t="shared" si="13"/>
        <v>463893</v>
      </c>
    </row>
    <row r="412" spans="1:7" x14ac:dyDescent="0.2">
      <c r="A412" s="71" t="s">
        <v>269</v>
      </c>
      <c r="B412" s="72">
        <v>6437</v>
      </c>
      <c r="C412" s="72">
        <v>0</v>
      </c>
      <c r="D412" s="72">
        <f t="shared" si="12"/>
        <v>6437</v>
      </c>
      <c r="E412" s="73">
        <v>0</v>
      </c>
      <c r="F412" s="73">
        <v>0</v>
      </c>
      <c r="G412" s="74">
        <f t="shared" si="13"/>
        <v>6437</v>
      </c>
    </row>
    <row r="413" spans="1:7" x14ac:dyDescent="0.2">
      <c r="A413" s="71" t="s">
        <v>270</v>
      </c>
      <c r="B413" s="72">
        <v>14911</v>
      </c>
      <c r="C413" s="72">
        <v>0</v>
      </c>
      <c r="D413" s="72">
        <f t="shared" si="12"/>
        <v>14911</v>
      </c>
      <c r="E413" s="73">
        <v>0</v>
      </c>
      <c r="F413" s="73">
        <v>0</v>
      </c>
      <c r="G413" s="74">
        <f t="shared" si="13"/>
        <v>14911</v>
      </c>
    </row>
    <row r="414" spans="1:7" x14ac:dyDescent="0.2">
      <c r="A414" s="71" t="s">
        <v>271</v>
      </c>
      <c r="B414" s="72">
        <v>2671</v>
      </c>
      <c r="C414" s="72">
        <v>0</v>
      </c>
      <c r="D414" s="72">
        <f t="shared" si="12"/>
        <v>2671</v>
      </c>
      <c r="E414" s="73">
        <v>0</v>
      </c>
      <c r="F414" s="73">
        <v>0</v>
      </c>
      <c r="G414" s="74">
        <f t="shared" si="13"/>
        <v>2671</v>
      </c>
    </row>
    <row r="415" spans="1:7" x14ac:dyDescent="0.2">
      <c r="A415" s="71" t="s">
        <v>613</v>
      </c>
      <c r="B415" s="72">
        <v>1340</v>
      </c>
      <c r="C415" s="72">
        <v>0</v>
      </c>
      <c r="D415" s="72">
        <f t="shared" si="12"/>
        <v>1340</v>
      </c>
      <c r="E415" s="73">
        <v>0</v>
      </c>
      <c r="F415" s="73">
        <v>0</v>
      </c>
      <c r="G415" s="74">
        <f t="shared" si="13"/>
        <v>1340</v>
      </c>
    </row>
    <row r="416" spans="1:7" x14ac:dyDescent="0.2">
      <c r="A416" s="71" t="s">
        <v>273</v>
      </c>
      <c r="B416" s="72">
        <v>1138</v>
      </c>
      <c r="C416" s="72">
        <v>0</v>
      </c>
      <c r="D416" s="72">
        <f t="shared" si="12"/>
        <v>1138</v>
      </c>
      <c r="E416" s="73">
        <v>0</v>
      </c>
      <c r="F416" s="73">
        <v>0</v>
      </c>
      <c r="G416" s="74">
        <f t="shared" si="13"/>
        <v>1138</v>
      </c>
    </row>
    <row r="417" spans="1:7" x14ac:dyDescent="0.2">
      <c r="A417" s="71" t="s">
        <v>274</v>
      </c>
      <c r="B417" s="72">
        <v>13288</v>
      </c>
      <c r="C417" s="72">
        <v>0</v>
      </c>
      <c r="D417" s="72">
        <f t="shared" ref="D417:D480" si="14">(B417-C417)</f>
        <v>13288</v>
      </c>
      <c r="E417" s="73">
        <v>0</v>
      </c>
      <c r="F417" s="73">
        <v>0</v>
      </c>
      <c r="G417" s="74">
        <f t="shared" si="13"/>
        <v>13288</v>
      </c>
    </row>
    <row r="418" spans="1:7" x14ac:dyDescent="0.2">
      <c r="A418" s="71" t="s">
        <v>421</v>
      </c>
      <c r="B418" s="72">
        <f>B411-SUM(B412:B417)</f>
        <v>424912</v>
      </c>
      <c r="C418" s="72">
        <f>C411-SUM(C412:C417)</f>
        <v>804</v>
      </c>
      <c r="D418" s="72">
        <f t="shared" si="14"/>
        <v>424108</v>
      </c>
      <c r="E418" s="73">
        <f>-SUM(E412:E417)</f>
        <v>0</v>
      </c>
      <c r="F418" s="73">
        <f>-SUM(F412:F417)</f>
        <v>0</v>
      </c>
      <c r="G418" s="74">
        <f t="shared" si="13"/>
        <v>424108</v>
      </c>
    </row>
    <row r="419" spans="1:7" x14ac:dyDescent="0.2">
      <c r="A419" s="75" t="s">
        <v>476</v>
      </c>
      <c r="B419" s="76">
        <v>916542</v>
      </c>
      <c r="C419" s="76">
        <v>1324</v>
      </c>
      <c r="D419" s="76">
        <f t="shared" si="14"/>
        <v>915218</v>
      </c>
      <c r="E419" s="77">
        <v>0</v>
      </c>
      <c r="F419" s="77">
        <v>0</v>
      </c>
      <c r="G419" s="78">
        <f t="shared" si="13"/>
        <v>915218</v>
      </c>
    </row>
    <row r="420" spans="1:7" x14ac:dyDescent="0.2">
      <c r="A420" s="71" t="s">
        <v>275</v>
      </c>
      <c r="B420" s="72">
        <v>3869</v>
      </c>
      <c r="C420" s="72">
        <v>0</v>
      </c>
      <c r="D420" s="72">
        <f t="shared" si="14"/>
        <v>3869</v>
      </c>
      <c r="E420" s="73">
        <v>0</v>
      </c>
      <c r="F420" s="73">
        <v>0</v>
      </c>
      <c r="G420" s="74">
        <f t="shared" si="13"/>
        <v>3869</v>
      </c>
    </row>
    <row r="421" spans="1:7" x14ac:dyDescent="0.2">
      <c r="A421" s="71" t="s">
        <v>276</v>
      </c>
      <c r="B421" s="72">
        <v>1560</v>
      </c>
      <c r="C421" s="72">
        <v>0</v>
      </c>
      <c r="D421" s="72">
        <f t="shared" si="14"/>
        <v>1560</v>
      </c>
      <c r="E421" s="73">
        <v>0</v>
      </c>
      <c r="F421" s="73">
        <v>0</v>
      </c>
      <c r="G421" s="74">
        <f t="shared" si="13"/>
        <v>1560</v>
      </c>
    </row>
    <row r="422" spans="1:7" x14ac:dyDescent="0.2">
      <c r="A422" s="71" t="s">
        <v>277</v>
      </c>
      <c r="B422" s="72">
        <v>2031</v>
      </c>
      <c r="C422" s="72">
        <v>0</v>
      </c>
      <c r="D422" s="72">
        <f t="shared" si="14"/>
        <v>2031</v>
      </c>
      <c r="E422" s="73">
        <v>0</v>
      </c>
      <c r="F422" s="73">
        <v>0</v>
      </c>
      <c r="G422" s="74">
        <f t="shared" si="13"/>
        <v>2031</v>
      </c>
    </row>
    <row r="423" spans="1:7" x14ac:dyDescent="0.2">
      <c r="A423" s="71" t="s">
        <v>393</v>
      </c>
      <c r="B423" s="72">
        <v>109</v>
      </c>
      <c r="C423" s="72">
        <v>0</v>
      </c>
      <c r="D423" s="72">
        <f t="shared" si="14"/>
        <v>109</v>
      </c>
      <c r="E423" s="73">
        <v>0</v>
      </c>
      <c r="F423" s="73">
        <v>0</v>
      </c>
      <c r="G423" s="74">
        <f t="shared" si="13"/>
        <v>109</v>
      </c>
    </row>
    <row r="424" spans="1:7" x14ac:dyDescent="0.2">
      <c r="A424" s="71" t="s">
        <v>278</v>
      </c>
      <c r="B424" s="72">
        <v>107685</v>
      </c>
      <c r="C424" s="72">
        <v>0</v>
      </c>
      <c r="D424" s="72">
        <f t="shared" si="14"/>
        <v>107685</v>
      </c>
      <c r="E424" s="73">
        <v>250</v>
      </c>
      <c r="F424" s="73">
        <v>0</v>
      </c>
      <c r="G424" s="74">
        <f t="shared" si="13"/>
        <v>107935</v>
      </c>
    </row>
    <row r="425" spans="1:7" x14ac:dyDescent="0.2">
      <c r="A425" s="71" t="s">
        <v>279</v>
      </c>
      <c r="B425" s="72">
        <v>35321</v>
      </c>
      <c r="C425" s="72">
        <v>6</v>
      </c>
      <c r="D425" s="72">
        <f t="shared" si="14"/>
        <v>35315</v>
      </c>
      <c r="E425" s="73">
        <v>0</v>
      </c>
      <c r="F425" s="73">
        <v>0</v>
      </c>
      <c r="G425" s="74">
        <f t="shared" si="13"/>
        <v>35315</v>
      </c>
    </row>
    <row r="426" spans="1:7" x14ac:dyDescent="0.2">
      <c r="A426" s="71" t="s">
        <v>280</v>
      </c>
      <c r="B426" s="72">
        <v>12029</v>
      </c>
      <c r="C426" s="72">
        <v>0</v>
      </c>
      <c r="D426" s="72">
        <f t="shared" si="14"/>
        <v>12029</v>
      </c>
      <c r="E426" s="73">
        <v>0</v>
      </c>
      <c r="F426" s="73">
        <v>0</v>
      </c>
      <c r="G426" s="74">
        <f t="shared" si="13"/>
        <v>12029</v>
      </c>
    </row>
    <row r="427" spans="1:7" x14ac:dyDescent="0.2">
      <c r="A427" s="71" t="s">
        <v>281</v>
      </c>
      <c r="B427" s="72">
        <v>4113</v>
      </c>
      <c r="C427" s="72">
        <v>0</v>
      </c>
      <c r="D427" s="72">
        <f t="shared" si="14"/>
        <v>4113</v>
      </c>
      <c r="E427" s="73">
        <v>0</v>
      </c>
      <c r="F427" s="73">
        <v>0</v>
      </c>
      <c r="G427" s="74">
        <f t="shared" si="13"/>
        <v>4113</v>
      </c>
    </row>
    <row r="428" spans="1:7" x14ac:dyDescent="0.2">
      <c r="A428" s="71" t="s">
        <v>282</v>
      </c>
      <c r="B428" s="72">
        <v>1420</v>
      </c>
      <c r="C428" s="72">
        <v>0</v>
      </c>
      <c r="D428" s="72">
        <f t="shared" si="14"/>
        <v>1420</v>
      </c>
      <c r="E428" s="73">
        <v>0</v>
      </c>
      <c r="F428" s="73">
        <v>0</v>
      </c>
      <c r="G428" s="74">
        <f t="shared" si="13"/>
        <v>1420</v>
      </c>
    </row>
    <row r="429" spans="1:7" x14ac:dyDescent="0.2">
      <c r="A429" s="71" t="s">
        <v>283</v>
      </c>
      <c r="B429" s="72">
        <v>4980</v>
      </c>
      <c r="C429" s="72">
        <v>0</v>
      </c>
      <c r="D429" s="72">
        <f t="shared" si="14"/>
        <v>4980</v>
      </c>
      <c r="E429" s="73">
        <v>18</v>
      </c>
      <c r="F429" s="73">
        <v>0</v>
      </c>
      <c r="G429" s="74">
        <f t="shared" si="13"/>
        <v>4998</v>
      </c>
    </row>
    <row r="430" spans="1:7" x14ac:dyDescent="0.2">
      <c r="A430" s="71" t="s">
        <v>284</v>
      </c>
      <c r="B430" s="72">
        <v>77648</v>
      </c>
      <c r="C430" s="72">
        <v>0</v>
      </c>
      <c r="D430" s="72">
        <f t="shared" si="14"/>
        <v>77648</v>
      </c>
      <c r="E430" s="73">
        <v>150</v>
      </c>
      <c r="F430" s="73">
        <v>0</v>
      </c>
      <c r="G430" s="74">
        <f t="shared" si="13"/>
        <v>77798</v>
      </c>
    </row>
    <row r="431" spans="1:7" x14ac:dyDescent="0.2">
      <c r="A431" s="71" t="s">
        <v>285</v>
      </c>
      <c r="B431" s="72">
        <v>4263</v>
      </c>
      <c r="C431" s="72">
        <v>0</v>
      </c>
      <c r="D431" s="72">
        <f t="shared" si="14"/>
        <v>4263</v>
      </c>
      <c r="E431" s="73">
        <v>0</v>
      </c>
      <c r="F431" s="73">
        <v>0</v>
      </c>
      <c r="G431" s="74">
        <f t="shared" si="13"/>
        <v>4263</v>
      </c>
    </row>
    <row r="432" spans="1:7" x14ac:dyDescent="0.2">
      <c r="A432" s="71" t="s">
        <v>286</v>
      </c>
      <c r="B432" s="72">
        <v>1417</v>
      </c>
      <c r="C432" s="72">
        <v>0</v>
      </c>
      <c r="D432" s="72">
        <f t="shared" si="14"/>
        <v>1417</v>
      </c>
      <c r="E432" s="73">
        <v>0</v>
      </c>
      <c r="F432" s="73">
        <v>0</v>
      </c>
      <c r="G432" s="74">
        <f t="shared" si="13"/>
        <v>1417</v>
      </c>
    </row>
    <row r="433" spans="1:7" x14ac:dyDescent="0.2">
      <c r="A433" s="71" t="s">
        <v>287</v>
      </c>
      <c r="B433" s="72">
        <v>13591</v>
      </c>
      <c r="C433" s="72">
        <v>0</v>
      </c>
      <c r="D433" s="72">
        <f t="shared" si="14"/>
        <v>13591</v>
      </c>
      <c r="E433" s="73">
        <v>18</v>
      </c>
      <c r="F433" s="73">
        <v>0</v>
      </c>
      <c r="G433" s="74">
        <f t="shared" si="13"/>
        <v>13609</v>
      </c>
    </row>
    <row r="434" spans="1:7" x14ac:dyDescent="0.2">
      <c r="A434" s="71" t="s">
        <v>288</v>
      </c>
      <c r="B434" s="72">
        <v>49079</v>
      </c>
      <c r="C434" s="72">
        <v>0</v>
      </c>
      <c r="D434" s="72">
        <f t="shared" si="14"/>
        <v>49079</v>
      </c>
      <c r="E434" s="73">
        <v>30</v>
      </c>
      <c r="F434" s="73">
        <v>0</v>
      </c>
      <c r="G434" s="74">
        <f t="shared" si="13"/>
        <v>49109</v>
      </c>
    </row>
    <row r="435" spans="1:7" x14ac:dyDescent="0.2">
      <c r="A435" s="71" t="s">
        <v>289</v>
      </c>
      <c r="B435" s="72">
        <v>1427</v>
      </c>
      <c r="C435" s="72">
        <v>0</v>
      </c>
      <c r="D435" s="72">
        <f t="shared" si="14"/>
        <v>1427</v>
      </c>
      <c r="E435" s="73">
        <v>0</v>
      </c>
      <c r="F435" s="73">
        <v>0</v>
      </c>
      <c r="G435" s="74">
        <f t="shared" si="13"/>
        <v>1427</v>
      </c>
    </row>
    <row r="436" spans="1:7" x14ac:dyDescent="0.2">
      <c r="A436" s="71" t="s">
        <v>290</v>
      </c>
      <c r="B436" s="72">
        <v>2121</v>
      </c>
      <c r="C436" s="72">
        <v>0</v>
      </c>
      <c r="D436" s="72">
        <f t="shared" si="14"/>
        <v>2121</v>
      </c>
      <c r="E436" s="73">
        <v>0</v>
      </c>
      <c r="F436" s="73">
        <v>0</v>
      </c>
      <c r="G436" s="74">
        <f t="shared" si="13"/>
        <v>2121</v>
      </c>
    </row>
    <row r="437" spans="1:7" x14ac:dyDescent="0.2">
      <c r="A437" s="71" t="s">
        <v>291</v>
      </c>
      <c r="B437" s="72">
        <v>16884</v>
      </c>
      <c r="C437" s="72">
        <v>6</v>
      </c>
      <c r="D437" s="72">
        <f t="shared" si="14"/>
        <v>16878</v>
      </c>
      <c r="E437" s="73">
        <v>9</v>
      </c>
      <c r="F437" s="73">
        <v>0</v>
      </c>
      <c r="G437" s="74">
        <f t="shared" si="13"/>
        <v>16887</v>
      </c>
    </row>
    <row r="438" spans="1:7" x14ac:dyDescent="0.2">
      <c r="A438" s="71" t="s">
        <v>614</v>
      </c>
      <c r="B438" s="72">
        <v>244769</v>
      </c>
      <c r="C438" s="72">
        <v>425</v>
      </c>
      <c r="D438" s="72">
        <f t="shared" si="14"/>
        <v>244344</v>
      </c>
      <c r="E438" s="73">
        <v>0</v>
      </c>
      <c r="F438" s="73">
        <v>0</v>
      </c>
      <c r="G438" s="74">
        <f t="shared" si="13"/>
        <v>244344</v>
      </c>
    </row>
    <row r="439" spans="1:7" x14ac:dyDescent="0.2">
      <c r="A439" s="71" t="s">
        <v>615</v>
      </c>
      <c r="B439" s="72">
        <v>9346</v>
      </c>
      <c r="C439" s="72">
        <v>0</v>
      </c>
      <c r="D439" s="72">
        <f t="shared" si="14"/>
        <v>9346</v>
      </c>
      <c r="E439" s="73">
        <v>0</v>
      </c>
      <c r="F439" s="73">
        <v>0</v>
      </c>
      <c r="G439" s="74">
        <f t="shared" si="13"/>
        <v>9346</v>
      </c>
    </row>
    <row r="440" spans="1:7" x14ac:dyDescent="0.2">
      <c r="A440" s="71" t="s">
        <v>292</v>
      </c>
      <c r="B440" s="72">
        <v>17233</v>
      </c>
      <c r="C440" s="72">
        <v>0</v>
      </c>
      <c r="D440" s="72">
        <f t="shared" si="14"/>
        <v>17233</v>
      </c>
      <c r="E440" s="73">
        <v>0</v>
      </c>
      <c r="F440" s="73">
        <v>0</v>
      </c>
      <c r="G440" s="74">
        <f t="shared" si="13"/>
        <v>17233</v>
      </c>
    </row>
    <row r="441" spans="1:7" x14ac:dyDescent="0.2">
      <c r="A441" s="71" t="s">
        <v>293</v>
      </c>
      <c r="B441" s="72">
        <v>4964</v>
      </c>
      <c r="C441" s="72">
        <v>0</v>
      </c>
      <c r="D441" s="72">
        <f t="shared" si="14"/>
        <v>4964</v>
      </c>
      <c r="E441" s="73">
        <v>0</v>
      </c>
      <c r="F441" s="73">
        <v>0</v>
      </c>
      <c r="G441" s="74">
        <f t="shared" si="13"/>
        <v>4964</v>
      </c>
    </row>
    <row r="442" spans="1:7" x14ac:dyDescent="0.2">
      <c r="A442" s="71" t="s">
        <v>294</v>
      </c>
      <c r="B442" s="72">
        <v>23484</v>
      </c>
      <c r="C442" s="72">
        <v>0</v>
      </c>
      <c r="D442" s="72">
        <f t="shared" si="14"/>
        <v>23484</v>
      </c>
      <c r="E442" s="73">
        <v>2</v>
      </c>
      <c r="F442" s="73">
        <v>0</v>
      </c>
      <c r="G442" s="74">
        <f t="shared" si="13"/>
        <v>23486</v>
      </c>
    </row>
    <row r="443" spans="1:7" x14ac:dyDescent="0.2">
      <c r="A443" s="71" t="s">
        <v>295</v>
      </c>
      <c r="B443" s="72">
        <v>6705</v>
      </c>
      <c r="C443" s="72">
        <v>0</v>
      </c>
      <c r="D443" s="72">
        <f t="shared" si="14"/>
        <v>6705</v>
      </c>
      <c r="E443" s="73">
        <v>0</v>
      </c>
      <c r="F443" s="73">
        <v>0</v>
      </c>
      <c r="G443" s="74">
        <f t="shared" si="13"/>
        <v>6705</v>
      </c>
    </row>
    <row r="444" spans="1:7" x14ac:dyDescent="0.2">
      <c r="A444" s="71" t="s">
        <v>421</v>
      </c>
      <c r="B444" s="72">
        <f>B419-SUM(B420:B443)</f>
        <v>270494</v>
      </c>
      <c r="C444" s="72">
        <f>C419-SUM(C420:C443)</f>
        <v>887</v>
      </c>
      <c r="D444" s="72">
        <f t="shared" si="14"/>
        <v>269607</v>
      </c>
      <c r="E444" s="73">
        <f>-SUM(E420:E443)</f>
        <v>-477</v>
      </c>
      <c r="F444" s="73">
        <f>-SUM(F420:F443)</f>
        <v>0</v>
      </c>
      <c r="G444" s="74">
        <f t="shared" si="13"/>
        <v>269130</v>
      </c>
    </row>
    <row r="445" spans="1:7" x14ac:dyDescent="0.2">
      <c r="A445" s="75" t="s">
        <v>477</v>
      </c>
      <c r="B445" s="76">
        <v>602095</v>
      </c>
      <c r="C445" s="76">
        <v>3474</v>
      </c>
      <c r="D445" s="76">
        <f t="shared" si="14"/>
        <v>598621</v>
      </c>
      <c r="E445" s="77">
        <v>0</v>
      </c>
      <c r="F445" s="77">
        <v>0</v>
      </c>
      <c r="G445" s="78">
        <f t="shared" si="13"/>
        <v>598621</v>
      </c>
    </row>
    <row r="446" spans="1:7" x14ac:dyDescent="0.2">
      <c r="A446" s="71" t="s">
        <v>296</v>
      </c>
      <c r="B446" s="72">
        <v>13507</v>
      </c>
      <c r="C446" s="72">
        <v>0</v>
      </c>
      <c r="D446" s="72">
        <f t="shared" si="14"/>
        <v>13507</v>
      </c>
      <c r="E446" s="73">
        <v>0</v>
      </c>
      <c r="F446" s="73">
        <v>0</v>
      </c>
      <c r="G446" s="74">
        <f t="shared" si="13"/>
        <v>13507</v>
      </c>
    </row>
    <row r="447" spans="1:7" x14ac:dyDescent="0.2">
      <c r="A447" s="71" t="s">
        <v>297</v>
      </c>
      <c r="B447" s="72">
        <v>17298</v>
      </c>
      <c r="C447" s="72">
        <v>200</v>
      </c>
      <c r="D447" s="72">
        <f t="shared" si="14"/>
        <v>17098</v>
      </c>
      <c r="E447" s="73">
        <v>0</v>
      </c>
      <c r="F447" s="73">
        <v>0</v>
      </c>
      <c r="G447" s="74">
        <f t="shared" si="13"/>
        <v>17098</v>
      </c>
    </row>
    <row r="448" spans="1:7" x14ac:dyDescent="0.2">
      <c r="A448" s="71" t="s">
        <v>298</v>
      </c>
      <c r="B448" s="72">
        <v>2888</v>
      </c>
      <c r="C448" s="72">
        <v>0</v>
      </c>
      <c r="D448" s="72">
        <f t="shared" si="14"/>
        <v>2888</v>
      </c>
      <c r="E448" s="73">
        <v>12</v>
      </c>
      <c r="F448" s="73">
        <v>0</v>
      </c>
      <c r="G448" s="74">
        <f t="shared" si="13"/>
        <v>2900</v>
      </c>
    </row>
    <row r="449" spans="1:7" x14ac:dyDescent="0.2">
      <c r="A449" s="71" t="s">
        <v>299</v>
      </c>
      <c r="B449" s="72">
        <v>3717</v>
      </c>
      <c r="C449" s="72">
        <v>0</v>
      </c>
      <c r="D449" s="72">
        <f t="shared" si="14"/>
        <v>3717</v>
      </c>
      <c r="E449" s="73">
        <v>0</v>
      </c>
      <c r="F449" s="73">
        <v>0</v>
      </c>
      <c r="G449" s="74">
        <f t="shared" si="13"/>
        <v>3717</v>
      </c>
    </row>
    <row r="450" spans="1:7" x14ac:dyDescent="0.2">
      <c r="A450" s="71" t="s">
        <v>300</v>
      </c>
      <c r="B450" s="72">
        <v>2255</v>
      </c>
      <c r="C450" s="72">
        <v>0</v>
      </c>
      <c r="D450" s="72">
        <f t="shared" si="14"/>
        <v>2255</v>
      </c>
      <c r="E450" s="73">
        <v>0</v>
      </c>
      <c r="F450" s="73">
        <v>0</v>
      </c>
      <c r="G450" s="74">
        <f t="shared" si="13"/>
        <v>2255</v>
      </c>
    </row>
    <row r="451" spans="1:7" x14ac:dyDescent="0.2">
      <c r="A451" s="71" t="s">
        <v>397</v>
      </c>
      <c r="B451" s="72">
        <v>5626</v>
      </c>
      <c r="C451" s="72">
        <v>0</v>
      </c>
      <c r="D451" s="72">
        <f t="shared" si="14"/>
        <v>5626</v>
      </c>
      <c r="E451" s="73">
        <v>0</v>
      </c>
      <c r="F451" s="73">
        <v>0</v>
      </c>
      <c r="G451" s="74">
        <f t="shared" si="13"/>
        <v>5626</v>
      </c>
    </row>
    <row r="452" spans="1:7" x14ac:dyDescent="0.2">
      <c r="A452" s="71" t="s">
        <v>301</v>
      </c>
      <c r="B452" s="72">
        <v>2992</v>
      </c>
      <c r="C452" s="72">
        <v>0</v>
      </c>
      <c r="D452" s="72">
        <f t="shared" si="14"/>
        <v>2992</v>
      </c>
      <c r="E452" s="73">
        <v>0</v>
      </c>
      <c r="F452" s="73">
        <v>0</v>
      </c>
      <c r="G452" s="74">
        <f t="shared" si="13"/>
        <v>2992</v>
      </c>
    </row>
    <row r="453" spans="1:7" x14ac:dyDescent="0.2">
      <c r="A453" s="71" t="s">
        <v>302</v>
      </c>
      <c r="B453" s="72">
        <v>20535</v>
      </c>
      <c r="C453" s="72">
        <v>0</v>
      </c>
      <c r="D453" s="72">
        <f t="shared" si="14"/>
        <v>20535</v>
      </c>
      <c r="E453" s="73">
        <v>4</v>
      </c>
      <c r="F453" s="73">
        <v>0</v>
      </c>
      <c r="G453" s="74">
        <f t="shared" si="13"/>
        <v>20539</v>
      </c>
    </row>
    <row r="454" spans="1:7" x14ac:dyDescent="0.2">
      <c r="A454" s="71" t="s">
        <v>303</v>
      </c>
      <c r="B454" s="72">
        <v>230</v>
      </c>
      <c r="C454" s="72">
        <v>0</v>
      </c>
      <c r="D454" s="72">
        <f t="shared" si="14"/>
        <v>230</v>
      </c>
      <c r="E454" s="73">
        <v>0</v>
      </c>
      <c r="F454" s="73">
        <v>0</v>
      </c>
      <c r="G454" s="74">
        <f t="shared" si="13"/>
        <v>230</v>
      </c>
    </row>
    <row r="455" spans="1:7" x14ac:dyDescent="0.2">
      <c r="A455" s="71" t="s">
        <v>304</v>
      </c>
      <c r="B455" s="72">
        <v>254</v>
      </c>
      <c r="C455" s="72">
        <v>0</v>
      </c>
      <c r="D455" s="72">
        <f t="shared" si="14"/>
        <v>254</v>
      </c>
      <c r="E455" s="73">
        <v>0</v>
      </c>
      <c r="F455" s="73">
        <v>0</v>
      </c>
      <c r="G455" s="74">
        <f t="shared" si="13"/>
        <v>254</v>
      </c>
    </row>
    <row r="456" spans="1:7" x14ac:dyDescent="0.2">
      <c r="A456" s="71" t="s">
        <v>305</v>
      </c>
      <c r="B456" s="72">
        <v>5015</v>
      </c>
      <c r="C456" s="72">
        <v>0</v>
      </c>
      <c r="D456" s="72">
        <f t="shared" si="14"/>
        <v>5015</v>
      </c>
      <c r="E456" s="73">
        <v>0</v>
      </c>
      <c r="F456" s="73">
        <v>0</v>
      </c>
      <c r="G456" s="74">
        <f t="shared" si="13"/>
        <v>5015</v>
      </c>
    </row>
    <row r="457" spans="1:7" x14ac:dyDescent="0.2">
      <c r="A457" s="71" t="s">
        <v>306</v>
      </c>
      <c r="B457" s="72">
        <v>1231</v>
      </c>
      <c r="C457" s="72">
        <v>0</v>
      </c>
      <c r="D457" s="72">
        <f t="shared" si="14"/>
        <v>1231</v>
      </c>
      <c r="E457" s="73">
        <v>0</v>
      </c>
      <c r="F457" s="73">
        <v>0</v>
      </c>
      <c r="G457" s="74">
        <f t="shared" si="13"/>
        <v>1231</v>
      </c>
    </row>
    <row r="458" spans="1:7" x14ac:dyDescent="0.2">
      <c r="A458" s="71" t="s">
        <v>307</v>
      </c>
      <c r="B458" s="72">
        <v>14225</v>
      </c>
      <c r="C458" s="72">
        <v>0</v>
      </c>
      <c r="D458" s="72">
        <f t="shared" si="14"/>
        <v>14225</v>
      </c>
      <c r="E458" s="73">
        <v>0</v>
      </c>
      <c r="F458" s="73">
        <v>0</v>
      </c>
      <c r="G458" s="74">
        <f t="shared" si="13"/>
        <v>14225</v>
      </c>
    </row>
    <row r="459" spans="1:7" x14ac:dyDescent="0.2">
      <c r="A459" s="71" t="s">
        <v>308</v>
      </c>
      <c r="B459" s="72">
        <v>97422</v>
      </c>
      <c r="C459" s="72">
        <v>0</v>
      </c>
      <c r="D459" s="72">
        <f t="shared" si="14"/>
        <v>97422</v>
      </c>
      <c r="E459" s="73">
        <v>0</v>
      </c>
      <c r="F459" s="73">
        <v>0</v>
      </c>
      <c r="G459" s="74">
        <f t="shared" si="13"/>
        <v>97422</v>
      </c>
    </row>
    <row r="460" spans="1:7" x14ac:dyDescent="0.2">
      <c r="A460" s="71" t="s">
        <v>309</v>
      </c>
      <c r="B460" s="72">
        <v>3817</v>
      </c>
      <c r="C460" s="72">
        <v>0</v>
      </c>
      <c r="D460" s="72">
        <f t="shared" si="14"/>
        <v>3817</v>
      </c>
      <c r="E460" s="73">
        <v>0</v>
      </c>
      <c r="F460" s="73">
        <v>0</v>
      </c>
      <c r="G460" s="74">
        <f t="shared" ref="G460:G523" si="15">SUM(D460:F460)</f>
        <v>3817</v>
      </c>
    </row>
    <row r="461" spans="1:7" x14ac:dyDescent="0.2">
      <c r="A461" s="71" t="s">
        <v>310</v>
      </c>
      <c r="B461" s="72">
        <v>1562</v>
      </c>
      <c r="C461" s="72">
        <v>0</v>
      </c>
      <c r="D461" s="72">
        <f t="shared" si="14"/>
        <v>1562</v>
      </c>
      <c r="E461" s="73">
        <v>0</v>
      </c>
      <c r="F461" s="73">
        <v>0</v>
      </c>
      <c r="G461" s="74">
        <f t="shared" si="15"/>
        <v>1562</v>
      </c>
    </row>
    <row r="462" spans="1:7" x14ac:dyDescent="0.2">
      <c r="A462" s="71" t="s">
        <v>311</v>
      </c>
      <c r="B462" s="72">
        <v>33874</v>
      </c>
      <c r="C462" s="72">
        <v>0</v>
      </c>
      <c r="D462" s="72">
        <f t="shared" si="14"/>
        <v>33874</v>
      </c>
      <c r="E462" s="73">
        <v>0</v>
      </c>
      <c r="F462" s="73">
        <v>0</v>
      </c>
      <c r="G462" s="74">
        <f t="shared" si="15"/>
        <v>33874</v>
      </c>
    </row>
    <row r="463" spans="1:7" x14ac:dyDescent="0.2">
      <c r="A463" s="71" t="s">
        <v>421</v>
      </c>
      <c r="B463" s="72">
        <f>B445-SUM(B446:B462)</f>
        <v>375647</v>
      </c>
      <c r="C463" s="72">
        <f>C445-SUM(C446:C462)</f>
        <v>3274</v>
      </c>
      <c r="D463" s="72">
        <f t="shared" si="14"/>
        <v>372373</v>
      </c>
      <c r="E463" s="73">
        <f>-SUM(E446:E462)</f>
        <v>-16</v>
      </c>
      <c r="F463" s="73">
        <f>-SUM(F446:F462)</f>
        <v>0</v>
      </c>
      <c r="G463" s="74">
        <f t="shared" si="15"/>
        <v>372357</v>
      </c>
    </row>
    <row r="464" spans="1:7" x14ac:dyDescent="0.2">
      <c r="A464" s="75" t="s">
        <v>478</v>
      </c>
      <c r="B464" s="76">
        <v>74364</v>
      </c>
      <c r="C464" s="76">
        <v>445</v>
      </c>
      <c r="D464" s="76">
        <f t="shared" si="14"/>
        <v>73919</v>
      </c>
      <c r="E464" s="77">
        <v>0</v>
      </c>
      <c r="F464" s="77">
        <v>0</v>
      </c>
      <c r="G464" s="78">
        <f t="shared" si="15"/>
        <v>73919</v>
      </c>
    </row>
    <row r="465" spans="1:7" x14ac:dyDescent="0.2">
      <c r="A465" s="71" t="s">
        <v>312</v>
      </c>
      <c r="B465" s="72">
        <v>1577</v>
      </c>
      <c r="C465" s="72">
        <v>0</v>
      </c>
      <c r="D465" s="72">
        <f t="shared" si="14"/>
        <v>1577</v>
      </c>
      <c r="E465" s="73">
        <v>0</v>
      </c>
      <c r="F465" s="73">
        <v>0</v>
      </c>
      <c r="G465" s="74">
        <f t="shared" si="15"/>
        <v>1577</v>
      </c>
    </row>
    <row r="466" spans="1:7" x14ac:dyDescent="0.2">
      <c r="A466" s="71" t="s">
        <v>313</v>
      </c>
      <c r="B466" s="72">
        <v>1403</v>
      </c>
      <c r="C466" s="72">
        <v>0</v>
      </c>
      <c r="D466" s="72">
        <f t="shared" si="14"/>
        <v>1403</v>
      </c>
      <c r="E466" s="73">
        <v>0</v>
      </c>
      <c r="F466" s="73">
        <v>0</v>
      </c>
      <c r="G466" s="74">
        <f t="shared" si="15"/>
        <v>1403</v>
      </c>
    </row>
    <row r="467" spans="1:7" x14ac:dyDescent="0.2">
      <c r="A467" s="71" t="s">
        <v>314</v>
      </c>
      <c r="B467" s="72">
        <v>10558</v>
      </c>
      <c r="C467" s="72">
        <v>0</v>
      </c>
      <c r="D467" s="72">
        <f t="shared" si="14"/>
        <v>10558</v>
      </c>
      <c r="E467" s="73">
        <v>2</v>
      </c>
      <c r="F467" s="73">
        <v>0</v>
      </c>
      <c r="G467" s="74">
        <f t="shared" si="15"/>
        <v>10560</v>
      </c>
    </row>
    <row r="468" spans="1:7" x14ac:dyDescent="0.2">
      <c r="A468" s="71" t="s">
        <v>315</v>
      </c>
      <c r="B468" s="72">
        <v>912</v>
      </c>
      <c r="C468" s="72">
        <v>0</v>
      </c>
      <c r="D468" s="72">
        <f t="shared" si="14"/>
        <v>912</v>
      </c>
      <c r="E468" s="73">
        <v>0</v>
      </c>
      <c r="F468" s="73">
        <v>0</v>
      </c>
      <c r="G468" s="74">
        <f t="shared" si="15"/>
        <v>912</v>
      </c>
    </row>
    <row r="469" spans="1:7" x14ac:dyDescent="0.2">
      <c r="A469" s="71" t="s">
        <v>316</v>
      </c>
      <c r="B469" s="72">
        <v>701</v>
      </c>
      <c r="C469" s="72">
        <v>0</v>
      </c>
      <c r="D469" s="72">
        <f t="shared" si="14"/>
        <v>701</v>
      </c>
      <c r="E469" s="73">
        <v>0</v>
      </c>
      <c r="F469" s="73">
        <v>0</v>
      </c>
      <c r="G469" s="74">
        <f t="shared" si="15"/>
        <v>701</v>
      </c>
    </row>
    <row r="470" spans="1:7" x14ac:dyDescent="0.2">
      <c r="A470" s="71" t="s">
        <v>421</v>
      </c>
      <c r="B470" s="72">
        <f>B464-SUM(B465:B469)</f>
        <v>59213</v>
      </c>
      <c r="C470" s="72">
        <f>C464-SUM(C465:C469)</f>
        <v>445</v>
      </c>
      <c r="D470" s="72">
        <f t="shared" si="14"/>
        <v>58768</v>
      </c>
      <c r="E470" s="73">
        <f>-SUM(E465:E469)</f>
        <v>-2</v>
      </c>
      <c r="F470" s="73">
        <f>-SUM(F465:F469)</f>
        <v>0</v>
      </c>
      <c r="G470" s="74">
        <f t="shared" si="15"/>
        <v>58766</v>
      </c>
    </row>
    <row r="471" spans="1:7" x14ac:dyDescent="0.2">
      <c r="A471" s="75" t="s">
        <v>616</v>
      </c>
      <c r="B471" s="76">
        <v>190039</v>
      </c>
      <c r="C471" s="76">
        <v>261</v>
      </c>
      <c r="D471" s="76">
        <f t="shared" si="14"/>
        <v>189778</v>
      </c>
      <c r="E471" s="77">
        <v>0</v>
      </c>
      <c r="F471" s="77">
        <v>0</v>
      </c>
      <c r="G471" s="78">
        <f t="shared" si="15"/>
        <v>189778</v>
      </c>
    </row>
    <row r="472" spans="1:7" x14ac:dyDescent="0.2">
      <c r="A472" s="71" t="s">
        <v>317</v>
      </c>
      <c r="B472" s="72">
        <v>580</v>
      </c>
      <c r="C472" s="72">
        <v>0</v>
      </c>
      <c r="D472" s="72">
        <f t="shared" si="14"/>
        <v>580</v>
      </c>
      <c r="E472" s="73">
        <v>0</v>
      </c>
      <c r="F472" s="73">
        <v>0</v>
      </c>
      <c r="G472" s="74">
        <f t="shared" si="15"/>
        <v>580</v>
      </c>
    </row>
    <row r="473" spans="1:7" x14ac:dyDescent="0.2">
      <c r="A473" s="71" t="s">
        <v>112</v>
      </c>
      <c r="B473" s="72">
        <v>0</v>
      </c>
      <c r="C473" s="72">
        <v>0</v>
      </c>
      <c r="D473" s="72">
        <f t="shared" si="14"/>
        <v>0</v>
      </c>
      <c r="E473" s="73">
        <v>0</v>
      </c>
      <c r="F473" s="73">
        <v>0</v>
      </c>
      <c r="G473" s="74">
        <f t="shared" si="15"/>
        <v>0</v>
      </c>
    </row>
    <row r="474" spans="1:7" x14ac:dyDescent="0.2">
      <c r="A474" s="71" t="s">
        <v>617</v>
      </c>
      <c r="B474" s="72">
        <v>12975</v>
      </c>
      <c r="C474" s="72">
        <v>0</v>
      </c>
      <c r="D474" s="72">
        <f t="shared" si="14"/>
        <v>12975</v>
      </c>
      <c r="E474" s="73">
        <v>0</v>
      </c>
      <c r="F474" s="73">
        <v>0</v>
      </c>
      <c r="G474" s="74">
        <f t="shared" si="15"/>
        <v>12975</v>
      </c>
    </row>
    <row r="475" spans="1:7" x14ac:dyDescent="0.2">
      <c r="A475" s="71" t="s">
        <v>618</v>
      </c>
      <c r="B475" s="72">
        <v>6176</v>
      </c>
      <c r="C475" s="72">
        <v>0</v>
      </c>
      <c r="D475" s="72">
        <f t="shared" si="14"/>
        <v>6176</v>
      </c>
      <c r="E475" s="73">
        <v>0</v>
      </c>
      <c r="F475" s="73">
        <v>0</v>
      </c>
      <c r="G475" s="74">
        <f t="shared" si="15"/>
        <v>6176</v>
      </c>
    </row>
    <row r="476" spans="1:7" x14ac:dyDescent="0.2">
      <c r="A476" s="71" t="s">
        <v>421</v>
      </c>
      <c r="B476" s="72">
        <f>B471-SUM(B472:B475)</f>
        <v>170308</v>
      </c>
      <c r="C476" s="72">
        <f>C471-SUM(C472:C475)</f>
        <v>261</v>
      </c>
      <c r="D476" s="72">
        <f t="shared" si="14"/>
        <v>170047</v>
      </c>
      <c r="E476" s="73">
        <f>-SUM(E472:E475)</f>
        <v>0</v>
      </c>
      <c r="F476" s="73">
        <f>-SUM(F472:F475)</f>
        <v>0</v>
      </c>
      <c r="G476" s="74">
        <f t="shared" si="15"/>
        <v>170047</v>
      </c>
    </row>
    <row r="477" spans="1:7" x14ac:dyDescent="0.2">
      <c r="A477" s="75" t="s">
        <v>619</v>
      </c>
      <c r="B477" s="76">
        <v>277789</v>
      </c>
      <c r="C477" s="76">
        <v>149</v>
      </c>
      <c r="D477" s="76">
        <f t="shared" si="14"/>
        <v>277640</v>
      </c>
      <c r="E477" s="77">
        <v>0</v>
      </c>
      <c r="F477" s="77">
        <v>0</v>
      </c>
      <c r="G477" s="78">
        <f t="shared" si="15"/>
        <v>277640</v>
      </c>
    </row>
    <row r="478" spans="1:7" x14ac:dyDescent="0.2">
      <c r="A478" s="71" t="s">
        <v>400</v>
      </c>
      <c r="B478" s="72">
        <v>41590</v>
      </c>
      <c r="C478" s="72">
        <v>53</v>
      </c>
      <c r="D478" s="72">
        <f t="shared" si="14"/>
        <v>41537</v>
      </c>
      <c r="E478" s="73">
        <v>235</v>
      </c>
      <c r="F478" s="73">
        <v>0</v>
      </c>
      <c r="G478" s="74">
        <f t="shared" si="15"/>
        <v>41772</v>
      </c>
    </row>
    <row r="479" spans="1:7" x14ac:dyDescent="0.2">
      <c r="A479" s="71" t="s">
        <v>620</v>
      </c>
      <c r="B479" s="72">
        <v>164603</v>
      </c>
      <c r="C479" s="72">
        <v>6</v>
      </c>
      <c r="D479" s="72">
        <f t="shared" si="14"/>
        <v>164597</v>
      </c>
      <c r="E479" s="73">
        <v>2</v>
      </c>
      <c r="F479" s="73">
        <v>0</v>
      </c>
      <c r="G479" s="74">
        <f t="shared" si="15"/>
        <v>164599</v>
      </c>
    </row>
    <row r="480" spans="1:7" x14ac:dyDescent="0.2">
      <c r="A480" s="71" t="s">
        <v>621</v>
      </c>
      <c r="B480" s="72">
        <v>590</v>
      </c>
      <c r="C480" s="72">
        <v>0</v>
      </c>
      <c r="D480" s="72">
        <f t="shared" si="14"/>
        <v>590</v>
      </c>
      <c r="E480" s="73">
        <v>0</v>
      </c>
      <c r="F480" s="73">
        <v>0</v>
      </c>
      <c r="G480" s="74">
        <f t="shared" si="15"/>
        <v>590</v>
      </c>
    </row>
    <row r="481" spans="1:7" x14ac:dyDescent="0.2">
      <c r="A481" s="71" t="s">
        <v>421</v>
      </c>
      <c r="B481" s="72">
        <f>B477-SUM(B478:B480)</f>
        <v>71006</v>
      </c>
      <c r="C481" s="72">
        <f>C477-SUM(C478:C480)</f>
        <v>90</v>
      </c>
      <c r="D481" s="72">
        <f t="shared" ref="D481:D544" si="16">(B481-C481)</f>
        <v>70916</v>
      </c>
      <c r="E481" s="73">
        <f>-SUM(E478:E480)</f>
        <v>-237</v>
      </c>
      <c r="F481" s="73">
        <f>-SUM(F478:F480)</f>
        <v>0</v>
      </c>
      <c r="G481" s="74">
        <f t="shared" si="15"/>
        <v>70679</v>
      </c>
    </row>
    <row r="482" spans="1:7" x14ac:dyDescent="0.2">
      <c r="A482" s="75" t="s">
        <v>481</v>
      </c>
      <c r="B482" s="76">
        <v>151372</v>
      </c>
      <c r="C482" s="76">
        <v>3120</v>
      </c>
      <c r="D482" s="76">
        <f t="shared" si="16"/>
        <v>148252</v>
      </c>
      <c r="E482" s="77">
        <v>0</v>
      </c>
      <c r="F482" s="77">
        <v>0</v>
      </c>
      <c r="G482" s="78">
        <f t="shared" si="15"/>
        <v>148252</v>
      </c>
    </row>
    <row r="483" spans="1:7" x14ac:dyDescent="0.2">
      <c r="A483" s="71" t="s">
        <v>318</v>
      </c>
      <c r="B483" s="72">
        <v>5763</v>
      </c>
      <c r="C483" s="72">
        <v>0</v>
      </c>
      <c r="D483" s="72">
        <f t="shared" si="16"/>
        <v>5763</v>
      </c>
      <c r="E483" s="73">
        <v>0</v>
      </c>
      <c r="F483" s="73">
        <v>0</v>
      </c>
      <c r="G483" s="74">
        <f t="shared" si="15"/>
        <v>5763</v>
      </c>
    </row>
    <row r="484" spans="1:7" x14ac:dyDescent="0.2">
      <c r="A484" s="71" t="s">
        <v>319</v>
      </c>
      <c r="B484" s="72">
        <v>533</v>
      </c>
      <c r="C484" s="72">
        <v>0</v>
      </c>
      <c r="D484" s="72">
        <f t="shared" si="16"/>
        <v>533</v>
      </c>
      <c r="E484" s="73">
        <v>0</v>
      </c>
      <c r="F484" s="73">
        <v>0</v>
      </c>
      <c r="G484" s="74">
        <f t="shared" si="15"/>
        <v>533</v>
      </c>
    </row>
    <row r="485" spans="1:7" x14ac:dyDescent="0.2">
      <c r="A485" s="71" t="s">
        <v>320</v>
      </c>
      <c r="B485" s="72">
        <v>8826</v>
      </c>
      <c r="C485" s="72">
        <v>78</v>
      </c>
      <c r="D485" s="72">
        <f t="shared" si="16"/>
        <v>8748</v>
      </c>
      <c r="E485" s="73">
        <v>0</v>
      </c>
      <c r="F485" s="73">
        <v>0</v>
      </c>
      <c r="G485" s="74">
        <f t="shared" si="15"/>
        <v>8748</v>
      </c>
    </row>
    <row r="486" spans="1:7" x14ac:dyDescent="0.2">
      <c r="A486" s="71" t="s">
        <v>421</v>
      </c>
      <c r="B486" s="72">
        <f>B482-SUM(B483:B485)</f>
        <v>136250</v>
      </c>
      <c r="C486" s="72">
        <f>C482-SUM(C483:C485)</f>
        <v>3042</v>
      </c>
      <c r="D486" s="72">
        <f t="shared" si="16"/>
        <v>133208</v>
      </c>
      <c r="E486" s="73">
        <f>-SUM(E483:E485)</f>
        <v>0</v>
      </c>
      <c r="F486" s="73">
        <f>-SUM(F483:F485)</f>
        <v>0</v>
      </c>
      <c r="G486" s="74">
        <f t="shared" si="15"/>
        <v>133208</v>
      </c>
    </row>
    <row r="487" spans="1:7" x14ac:dyDescent="0.2">
      <c r="A487" s="75" t="s">
        <v>482</v>
      </c>
      <c r="B487" s="76">
        <v>379448</v>
      </c>
      <c r="C487" s="76">
        <v>6</v>
      </c>
      <c r="D487" s="76">
        <f t="shared" si="16"/>
        <v>379442</v>
      </c>
      <c r="E487" s="77">
        <v>0</v>
      </c>
      <c r="F487" s="77">
        <v>0</v>
      </c>
      <c r="G487" s="78">
        <f t="shared" si="15"/>
        <v>379442</v>
      </c>
    </row>
    <row r="488" spans="1:7" x14ac:dyDescent="0.2">
      <c r="A488" s="71" t="s">
        <v>196</v>
      </c>
      <c r="B488" s="72">
        <v>4490</v>
      </c>
      <c r="C488" s="72">
        <v>0</v>
      </c>
      <c r="D488" s="72">
        <f t="shared" si="16"/>
        <v>4490</v>
      </c>
      <c r="E488" s="73">
        <v>0</v>
      </c>
      <c r="F488" s="73">
        <v>0</v>
      </c>
      <c r="G488" s="74">
        <f t="shared" si="15"/>
        <v>4490</v>
      </c>
    </row>
    <row r="489" spans="1:7" x14ac:dyDescent="0.2">
      <c r="A489" s="71" t="s">
        <v>321</v>
      </c>
      <c r="B489" s="72">
        <v>57357</v>
      </c>
      <c r="C489" s="72">
        <v>0</v>
      </c>
      <c r="D489" s="72">
        <f t="shared" si="16"/>
        <v>57357</v>
      </c>
      <c r="E489" s="73">
        <v>0</v>
      </c>
      <c r="F489" s="73">
        <v>0</v>
      </c>
      <c r="G489" s="74">
        <f t="shared" si="15"/>
        <v>57357</v>
      </c>
    </row>
    <row r="490" spans="1:7" x14ac:dyDescent="0.2">
      <c r="A490" s="71" t="s">
        <v>322</v>
      </c>
      <c r="B490" s="72">
        <v>51917</v>
      </c>
      <c r="C490" s="72">
        <v>6</v>
      </c>
      <c r="D490" s="72">
        <f t="shared" si="16"/>
        <v>51911</v>
      </c>
      <c r="E490" s="73">
        <v>17</v>
      </c>
      <c r="F490" s="73">
        <v>0</v>
      </c>
      <c r="G490" s="74">
        <f t="shared" si="15"/>
        <v>51928</v>
      </c>
    </row>
    <row r="491" spans="1:7" x14ac:dyDescent="0.2">
      <c r="A491" s="71" t="s">
        <v>323</v>
      </c>
      <c r="B491" s="72">
        <v>20748</v>
      </c>
      <c r="C491" s="72">
        <v>0</v>
      </c>
      <c r="D491" s="72">
        <f t="shared" si="16"/>
        <v>20748</v>
      </c>
      <c r="E491" s="73">
        <v>0</v>
      </c>
      <c r="F491" s="73">
        <v>0</v>
      </c>
      <c r="G491" s="74">
        <f t="shared" si="15"/>
        <v>20748</v>
      </c>
    </row>
    <row r="492" spans="1:7" x14ac:dyDescent="0.2">
      <c r="A492" s="71" t="s">
        <v>421</v>
      </c>
      <c r="B492" s="72">
        <f>B487-SUM(B488:B491)</f>
        <v>244936</v>
      </c>
      <c r="C492" s="72">
        <f>C487-SUM(C488:C491)</f>
        <v>0</v>
      </c>
      <c r="D492" s="72">
        <f t="shared" si="16"/>
        <v>244936</v>
      </c>
      <c r="E492" s="73">
        <f>-SUM(E488:E491)</f>
        <v>-17</v>
      </c>
      <c r="F492" s="73">
        <f>-SUM(F488:F491)</f>
        <v>0</v>
      </c>
      <c r="G492" s="74">
        <f t="shared" si="15"/>
        <v>244919</v>
      </c>
    </row>
    <row r="493" spans="1:7" x14ac:dyDescent="0.2">
      <c r="A493" s="75" t="s">
        <v>483</v>
      </c>
      <c r="B493" s="76">
        <v>422718</v>
      </c>
      <c r="C493" s="76">
        <v>177</v>
      </c>
      <c r="D493" s="76">
        <f t="shared" si="16"/>
        <v>422541</v>
      </c>
      <c r="E493" s="77">
        <v>0</v>
      </c>
      <c r="F493" s="77">
        <v>0</v>
      </c>
      <c r="G493" s="78">
        <f t="shared" si="15"/>
        <v>422541</v>
      </c>
    </row>
    <row r="494" spans="1:7" x14ac:dyDescent="0.2">
      <c r="A494" s="71" t="s">
        <v>324</v>
      </c>
      <c r="B494" s="72">
        <v>41496</v>
      </c>
      <c r="C494" s="72">
        <v>0</v>
      </c>
      <c r="D494" s="72">
        <f t="shared" si="16"/>
        <v>41496</v>
      </c>
      <c r="E494" s="73">
        <v>0</v>
      </c>
      <c r="F494" s="73">
        <v>0</v>
      </c>
      <c r="G494" s="74">
        <f t="shared" si="15"/>
        <v>41496</v>
      </c>
    </row>
    <row r="495" spans="1:7" x14ac:dyDescent="0.2">
      <c r="A495" s="71" t="s">
        <v>377</v>
      </c>
      <c r="B495" s="72">
        <v>26241</v>
      </c>
      <c r="C495" s="72">
        <v>6</v>
      </c>
      <c r="D495" s="72">
        <f t="shared" si="16"/>
        <v>26235</v>
      </c>
      <c r="E495" s="73">
        <v>0</v>
      </c>
      <c r="F495" s="73">
        <v>0</v>
      </c>
      <c r="G495" s="74">
        <f t="shared" si="15"/>
        <v>26235</v>
      </c>
    </row>
    <row r="496" spans="1:7" x14ac:dyDescent="0.2">
      <c r="A496" s="71" t="s">
        <v>325</v>
      </c>
      <c r="B496" s="72">
        <v>13822</v>
      </c>
      <c r="C496" s="72">
        <v>0</v>
      </c>
      <c r="D496" s="72">
        <f t="shared" si="16"/>
        <v>13822</v>
      </c>
      <c r="E496" s="73">
        <v>0</v>
      </c>
      <c r="F496" s="73">
        <v>0</v>
      </c>
      <c r="G496" s="74">
        <f t="shared" si="15"/>
        <v>13822</v>
      </c>
    </row>
    <row r="497" spans="1:7" x14ac:dyDescent="0.2">
      <c r="A497" s="71" t="s">
        <v>326</v>
      </c>
      <c r="B497" s="72">
        <v>13657</v>
      </c>
      <c r="C497" s="72">
        <v>0</v>
      </c>
      <c r="D497" s="72">
        <f t="shared" si="16"/>
        <v>13657</v>
      </c>
      <c r="E497" s="73">
        <v>0</v>
      </c>
      <c r="F497" s="73">
        <v>0</v>
      </c>
      <c r="G497" s="74">
        <f t="shared" si="15"/>
        <v>13657</v>
      </c>
    </row>
    <row r="498" spans="1:7" x14ac:dyDescent="0.2">
      <c r="A498" s="71" t="s">
        <v>327</v>
      </c>
      <c r="B498" s="72">
        <v>33342</v>
      </c>
      <c r="C498" s="72">
        <v>0</v>
      </c>
      <c r="D498" s="72">
        <f t="shared" si="16"/>
        <v>33342</v>
      </c>
      <c r="E498" s="73">
        <v>0</v>
      </c>
      <c r="F498" s="73">
        <v>0</v>
      </c>
      <c r="G498" s="74">
        <f t="shared" si="15"/>
        <v>33342</v>
      </c>
    </row>
    <row r="499" spans="1:7" x14ac:dyDescent="0.2">
      <c r="A499" s="71" t="s">
        <v>328</v>
      </c>
      <c r="B499" s="72">
        <v>53570</v>
      </c>
      <c r="C499" s="72">
        <v>43</v>
      </c>
      <c r="D499" s="72">
        <f t="shared" si="16"/>
        <v>53527</v>
      </c>
      <c r="E499" s="73">
        <v>1</v>
      </c>
      <c r="F499" s="73">
        <v>0</v>
      </c>
      <c r="G499" s="74">
        <f t="shared" si="15"/>
        <v>53528</v>
      </c>
    </row>
    <row r="500" spans="1:7" x14ac:dyDescent="0.2">
      <c r="A500" s="71" t="s">
        <v>376</v>
      </c>
      <c r="B500" s="72">
        <v>33282</v>
      </c>
      <c r="C500" s="72">
        <v>0</v>
      </c>
      <c r="D500" s="72">
        <f t="shared" si="16"/>
        <v>33282</v>
      </c>
      <c r="E500" s="73">
        <v>0</v>
      </c>
      <c r="F500" s="73">
        <v>0</v>
      </c>
      <c r="G500" s="74">
        <f t="shared" si="15"/>
        <v>33282</v>
      </c>
    </row>
    <row r="501" spans="1:7" x14ac:dyDescent="0.2">
      <c r="A501" s="71" t="s">
        <v>421</v>
      </c>
      <c r="B501" s="72">
        <f>B493-SUM(B494:B500)</f>
        <v>207308</v>
      </c>
      <c r="C501" s="72">
        <f>C493-SUM(C494:C500)</f>
        <v>128</v>
      </c>
      <c r="D501" s="72">
        <f t="shared" si="16"/>
        <v>207180</v>
      </c>
      <c r="E501" s="73">
        <f>-SUM(E494:E500)</f>
        <v>-1</v>
      </c>
      <c r="F501" s="73">
        <f>-SUM(F494:F500)</f>
        <v>0</v>
      </c>
      <c r="G501" s="74">
        <f t="shared" si="15"/>
        <v>207179</v>
      </c>
    </row>
    <row r="502" spans="1:7" x14ac:dyDescent="0.2">
      <c r="A502" s="75" t="s">
        <v>484</v>
      </c>
      <c r="B502" s="76">
        <v>93420</v>
      </c>
      <c r="C502" s="76">
        <v>9129</v>
      </c>
      <c r="D502" s="76">
        <f t="shared" si="16"/>
        <v>84291</v>
      </c>
      <c r="E502" s="77">
        <v>0</v>
      </c>
      <c r="F502" s="77">
        <v>0</v>
      </c>
      <c r="G502" s="78">
        <f t="shared" si="15"/>
        <v>84291</v>
      </c>
    </row>
    <row r="503" spans="1:7" x14ac:dyDescent="0.2">
      <c r="A503" s="71" t="s">
        <v>329</v>
      </c>
      <c r="B503" s="72">
        <v>2418</v>
      </c>
      <c r="C503" s="72">
        <v>0</v>
      </c>
      <c r="D503" s="72">
        <f t="shared" si="16"/>
        <v>2418</v>
      </c>
      <c r="E503" s="73">
        <v>6</v>
      </c>
      <c r="F503" s="73">
        <v>0</v>
      </c>
      <c r="G503" s="74">
        <f t="shared" si="15"/>
        <v>2424</v>
      </c>
    </row>
    <row r="504" spans="1:7" x14ac:dyDescent="0.2">
      <c r="A504" s="71" t="s">
        <v>330</v>
      </c>
      <c r="B504" s="72">
        <v>988</v>
      </c>
      <c r="C504" s="72">
        <v>0</v>
      </c>
      <c r="D504" s="72">
        <f t="shared" si="16"/>
        <v>988</v>
      </c>
      <c r="E504" s="73">
        <v>0</v>
      </c>
      <c r="F504" s="73">
        <v>0</v>
      </c>
      <c r="G504" s="74">
        <f t="shared" si="15"/>
        <v>988</v>
      </c>
    </row>
    <row r="505" spans="1:7" x14ac:dyDescent="0.2">
      <c r="A505" s="71" t="s">
        <v>331</v>
      </c>
      <c r="B505" s="72">
        <v>703</v>
      </c>
      <c r="C505" s="72">
        <v>0</v>
      </c>
      <c r="D505" s="72">
        <f t="shared" si="16"/>
        <v>703</v>
      </c>
      <c r="E505" s="73">
        <v>0</v>
      </c>
      <c r="F505" s="73">
        <v>0</v>
      </c>
      <c r="G505" s="74">
        <f t="shared" si="15"/>
        <v>703</v>
      </c>
    </row>
    <row r="506" spans="1:7" x14ac:dyDescent="0.2">
      <c r="A506" s="71" t="s">
        <v>332</v>
      </c>
      <c r="B506" s="72">
        <v>785</v>
      </c>
      <c r="C506" s="72">
        <v>0</v>
      </c>
      <c r="D506" s="72">
        <f t="shared" si="16"/>
        <v>785</v>
      </c>
      <c r="E506" s="73">
        <v>0</v>
      </c>
      <c r="F506" s="73">
        <v>0</v>
      </c>
      <c r="G506" s="74">
        <f t="shared" si="15"/>
        <v>785</v>
      </c>
    </row>
    <row r="507" spans="1:7" x14ac:dyDescent="0.2">
      <c r="A507" s="71" t="s">
        <v>333</v>
      </c>
      <c r="B507" s="72">
        <v>6709</v>
      </c>
      <c r="C507" s="72">
        <v>0</v>
      </c>
      <c r="D507" s="72">
        <f t="shared" si="16"/>
        <v>6709</v>
      </c>
      <c r="E507" s="73">
        <v>0</v>
      </c>
      <c r="F507" s="73">
        <v>0</v>
      </c>
      <c r="G507" s="74">
        <f t="shared" si="15"/>
        <v>6709</v>
      </c>
    </row>
    <row r="508" spans="1:7" x14ac:dyDescent="0.2">
      <c r="A508" s="71" t="s">
        <v>421</v>
      </c>
      <c r="B508" s="72">
        <f>B502-SUM(B503:B507)</f>
        <v>81817</v>
      </c>
      <c r="C508" s="72">
        <f>C502-SUM(C503:C507)</f>
        <v>9129</v>
      </c>
      <c r="D508" s="72">
        <f t="shared" si="16"/>
        <v>72688</v>
      </c>
      <c r="E508" s="73">
        <f>-SUM(E503:E507)</f>
        <v>-6</v>
      </c>
      <c r="F508" s="73">
        <f>-SUM(F503:F507)</f>
        <v>0</v>
      </c>
      <c r="G508" s="74">
        <f t="shared" si="15"/>
        <v>72682</v>
      </c>
    </row>
    <row r="509" spans="1:7" x14ac:dyDescent="0.2">
      <c r="A509" s="75" t="s">
        <v>485</v>
      </c>
      <c r="B509" s="76">
        <v>41551</v>
      </c>
      <c r="C509" s="76">
        <v>863</v>
      </c>
      <c r="D509" s="76">
        <f t="shared" si="16"/>
        <v>40688</v>
      </c>
      <c r="E509" s="77">
        <v>0</v>
      </c>
      <c r="F509" s="77">
        <v>0</v>
      </c>
      <c r="G509" s="78">
        <f t="shared" si="15"/>
        <v>40688</v>
      </c>
    </row>
    <row r="510" spans="1:7" x14ac:dyDescent="0.2">
      <c r="A510" s="71" t="s">
        <v>334</v>
      </c>
      <c r="B510" s="72">
        <v>712</v>
      </c>
      <c r="C510" s="72">
        <v>0</v>
      </c>
      <c r="D510" s="72">
        <f t="shared" si="16"/>
        <v>712</v>
      </c>
      <c r="E510" s="73">
        <v>0</v>
      </c>
      <c r="F510" s="73">
        <v>0</v>
      </c>
      <c r="G510" s="74">
        <f t="shared" si="15"/>
        <v>712</v>
      </c>
    </row>
    <row r="511" spans="1:7" x14ac:dyDescent="0.2">
      <c r="A511" s="71" t="s">
        <v>335</v>
      </c>
      <c r="B511" s="72">
        <v>6850</v>
      </c>
      <c r="C511" s="72">
        <v>0</v>
      </c>
      <c r="D511" s="72">
        <f t="shared" si="16"/>
        <v>6850</v>
      </c>
      <c r="E511" s="73">
        <v>0</v>
      </c>
      <c r="F511" s="73">
        <v>0</v>
      </c>
      <c r="G511" s="74">
        <f t="shared" si="15"/>
        <v>6850</v>
      </c>
    </row>
    <row r="512" spans="1:7" x14ac:dyDescent="0.2">
      <c r="A512" s="71" t="s">
        <v>421</v>
      </c>
      <c r="B512" s="72">
        <f>B509-SUM(B510:B511)</f>
        <v>33989</v>
      </c>
      <c r="C512" s="72">
        <f>C509-SUM(C510:C511)</f>
        <v>863</v>
      </c>
      <c r="D512" s="72">
        <f t="shared" si="16"/>
        <v>33126</v>
      </c>
      <c r="E512" s="73">
        <f>-SUM(E510:E511)</f>
        <v>0</v>
      </c>
      <c r="F512" s="73">
        <f>-SUM(F510:F511)</f>
        <v>0</v>
      </c>
      <c r="G512" s="74">
        <f t="shared" si="15"/>
        <v>33126</v>
      </c>
    </row>
    <row r="513" spans="1:7" x14ac:dyDescent="0.2">
      <c r="A513" s="75" t="s">
        <v>486</v>
      </c>
      <c r="B513" s="76">
        <v>22570</v>
      </c>
      <c r="C513" s="76">
        <v>3062</v>
      </c>
      <c r="D513" s="76">
        <f t="shared" si="16"/>
        <v>19508</v>
      </c>
      <c r="E513" s="77">
        <v>0</v>
      </c>
      <c r="F513" s="77">
        <v>0</v>
      </c>
      <c r="G513" s="78">
        <f t="shared" si="15"/>
        <v>19508</v>
      </c>
    </row>
    <row r="514" spans="1:7" x14ac:dyDescent="0.2">
      <c r="A514" s="71" t="s">
        <v>336</v>
      </c>
      <c r="B514" s="72">
        <v>7017</v>
      </c>
      <c r="C514" s="72">
        <v>0</v>
      </c>
      <c r="D514" s="72">
        <f t="shared" si="16"/>
        <v>7017</v>
      </c>
      <c r="E514" s="73">
        <v>0</v>
      </c>
      <c r="F514" s="73">
        <v>0</v>
      </c>
      <c r="G514" s="74">
        <f t="shared" si="15"/>
        <v>7017</v>
      </c>
    </row>
    <row r="515" spans="1:7" x14ac:dyDescent="0.2">
      <c r="A515" s="71" t="s">
        <v>421</v>
      </c>
      <c r="B515" s="72">
        <f>(B513-B514)</f>
        <v>15553</v>
      </c>
      <c r="C515" s="72">
        <f>(C513-C514)</f>
        <v>3062</v>
      </c>
      <c r="D515" s="72">
        <f t="shared" si="16"/>
        <v>12491</v>
      </c>
      <c r="E515" s="73">
        <f>-E514</f>
        <v>0</v>
      </c>
      <c r="F515" s="73">
        <f>-F514</f>
        <v>0</v>
      </c>
      <c r="G515" s="74">
        <f t="shared" si="15"/>
        <v>12491</v>
      </c>
    </row>
    <row r="516" spans="1:7" x14ac:dyDescent="0.2">
      <c r="A516" s="75" t="s">
        <v>487</v>
      </c>
      <c r="B516" s="76">
        <v>15535</v>
      </c>
      <c r="C516" s="76">
        <v>4832</v>
      </c>
      <c r="D516" s="76">
        <f t="shared" si="16"/>
        <v>10703</v>
      </c>
      <c r="E516" s="77">
        <v>0</v>
      </c>
      <c r="F516" s="77">
        <v>0</v>
      </c>
      <c r="G516" s="78">
        <f t="shared" si="15"/>
        <v>10703</v>
      </c>
    </row>
    <row r="517" spans="1:7" x14ac:dyDescent="0.2">
      <c r="A517" s="71" t="s">
        <v>337</v>
      </c>
      <c r="B517" s="72">
        <v>1897</v>
      </c>
      <c r="C517" s="72">
        <v>0</v>
      </c>
      <c r="D517" s="72">
        <f t="shared" si="16"/>
        <v>1897</v>
      </c>
      <c r="E517" s="73">
        <v>0</v>
      </c>
      <c r="F517" s="73">
        <v>0</v>
      </c>
      <c r="G517" s="74">
        <f t="shared" si="15"/>
        <v>1897</v>
      </c>
    </row>
    <row r="518" spans="1:7" x14ac:dyDescent="0.2">
      <c r="A518" s="71" t="s">
        <v>394</v>
      </c>
      <c r="B518" s="72">
        <v>255</v>
      </c>
      <c r="C518" s="72">
        <v>0</v>
      </c>
      <c r="D518" s="72">
        <f t="shared" si="16"/>
        <v>255</v>
      </c>
      <c r="E518" s="73">
        <v>0</v>
      </c>
      <c r="F518" s="73">
        <v>0</v>
      </c>
      <c r="G518" s="74">
        <f t="shared" si="15"/>
        <v>255</v>
      </c>
    </row>
    <row r="519" spans="1:7" x14ac:dyDescent="0.2">
      <c r="A519" s="71" t="s">
        <v>338</v>
      </c>
      <c r="B519" s="72">
        <v>181</v>
      </c>
      <c r="C519" s="72">
        <v>0</v>
      </c>
      <c r="D519" s="72">
        <f t="shared" si="16"/>
        <v>181</v>
      </c>
      <c r="E519" s="73">
        <v>0</v>
      </c>
      <c r="F519" s="73">
        <v>0</v>
      </c>
      <c r="G519" s="74">
        <f t="shared" si="15"/>
        <v>181</v>
      </c>
    </row>
    <row r="520" spans="1:7" x14ac:dyDescent="0.2">
      <c r="A520" s="71" t="s">
        <v>421</v>
      </c>
      <c r="B520" s="72">
        <f>B516-SUM(B517:B519)</f>
        <v>13202</v>
      </c>
      <c r="C520" s="72">
        <f>C516-SUM(C517:C519)</f>
        <v>4832</v>
      </c>
      <c r="D520" s="72">
        <f t="shared" si="16"/>
        <v>8370</v>
      </c>
      <c r="E520" s="73">
        <f>-SUM(E517:E519)</f>
        <v>0</v>
      </c>
      <c r="F520" s="73">
        <f>-SUM(F517:F519)</f>
        <v>0</v>
      </c>
      <c r="G520" s="74">
        <f t="shared" si="15"/>
        <v>8370</v>
      </c>
    </row>
    <row r="521" spans="1:7" x14ac:dyDescent="0.2">
      <c r="A521" s="75" t="s">
        <v>488</v>
      </c>
      <c r="B521" s="76">
        <v>494593</v>
      </c>
      <c r="C521" s="76">
        <v>1930</v>
      </c>
      <c r="D521" s="76">
        <f t="shared" si="16"/>
        <v>492663</v>
      </c>
      <c r="E521" s="77">
        <v>0</v>
      </c>
      <c r="F521" s="77">
        <v>0</v>
      </c>
      <c r="G521" s="78">
        <f t="shared" si="15"/>
        <v>492663</v>
      </c>
    </row>
    <row r="522" spans="1:7" x14ac:dyDescent="0.2">
      <c r="A522" s="71" t="s">
        <v>339</v>
      </c>
      <c r="B522" s="72">
        <v>61005</v>
      </c>
      <c r="C522" s="72">
        <v>52</v>
      </c>
      <c r="D522" s="72">
        <f t="shared" si="16"/>
        <v>60953</v>
      </c>
      <c r="E522" s="72">
        <v>0</v>
      </c>
      <c r="F522" s="73">
        <v>0</v>
      </c>
      <c r="G522" s="74">
        <f t="shared" si="15"/>
        <v>60953</v>
      </c>
    </row>
    <row r="523" spans="1:7" x14ac:dyDescent="0.2">
      <c r="A523" s="71" t="s">
        <v>340</v>
      </c>
      <c r="B523" s="72">
        <v>4247</v>
      </c>
      <c r="C523" s="72">
        <v>0</v>
      </c>
      <c r="D523" s="72">
        <f t="shared" si="16"/>
        <v>4247</v>
      </c>
      <c r="E523" s="72">
        <v>0</v>
      </c>
      <c r="F523" s="73">
        <v>0</v>
      </c>
      <c r="G523" s="74">
        <f t="shared" si="15"/>
        <v>4247</v>
      </c>
    </row>
    <row r="524" spans="1:7" x14ac:dyDescent="0.2">
      <c r="A524" s="71" t="s">
        <v>413</v>
      </c>
      <c r="B524" s="72">
        <v>19320</v>
      </c>
      <c r="C524" s="72">
        <v>0</v>
      </c>
      <c r="D524" s="72">
        <f t="shared" si="16"/>
        <v>19320</v>
      </c>
      <c r="E524" s="72">
        <v>0</v>
      </c>
      <c r="F524" s="73">
        <v>0</v>
      </c>
      <c r="G524" s="74">
        <f t="shared" ref="G524:G558" si="17">SUM(D524:F524)</f>
        <v>19320</v>
      </c>
    </row>
    <row r="525" spans="1:7" x14ac:dyDescent="0.2">
      <c r="A525" s="71" t="s">
        <v>414</v>
      </c>
      <c r="B525" s="72">
        <v>27031</v>
      </c>
      <c r="C525" s="72">
        <v>0</v>
      </c>
      <c r="D525" s="72">
        <f t="shared" si="16"/>
        <v>27031</v>
      </c>
      <c r="E525" s="72">
        <v>0</v>
      </c>
      <c r="F525" s="73">
        <v>0</v>
      </c>
      <c r="G525" s="74">
        <f t="shared" si="17"/>
        <v>27031</v>
      </c>
    </row>
    <row r="526" spans="1:7" x14ac:dyDescent="0.2">
      <c r="A526" s="71" t="s">
        <v>363</v>
      </c>
      <c r="B526" s="72">
        <v>85182</v>
      </c>
      <c r="C526" s="72">
        <v>0</v>
      </c>
      <c r="D526" s="72">
        <f t="shared" si="16"/>
        <v>85182</v>
      </c>
      <c r="E526" s="72">
        <v>0</v>
      </c>
      <c r="F526" s="73">
        <v>0</v>
      </c>
      <c r="G526" s="74">
        <f t="shared" si="17"/>
        <v>85182</v>
      </c>
    </row>
    <row r="527" spans="1:7" x14ac:dyDescent="0.2">
      <c r="A527" s="71" t="s">
        <v>341</v>
      </c>
      <c r="B527" s="72">
        <v>20750</v>
      </c>
      <c r="C527" s="72">
        <v>0</v>
      </c>
      <c r="D527" s="72">
        <f t="shared" si="16"/>
        <v>20750</v>
      </c>
      <c r="E527" s="72">
        <v>0</v>
      </c>
      <c r="F527" s="73">
        <v>0</v>
      </c>
      <c r="G527" s="74">
        <f t="shared" si="17"/>
        <v>20750</v>
      </c>
    </row>
    <row r="528" spans="1:7" x14ac:dyDescent="0.2">
      <c r="A528" s="71" t="s">
        <v>111</v>
      </c>
      <c r="B528" s="72">
        <v>60</v>
      </c>
      <c r="C528" s="72">
        <v>0</v>
      </c>
      <c r="D528" s="72">
        <f t="shared" si="16"/>
        <v>60</v>
      </c>
      <c r="E528" s="72">
        <v>0</v>
      </c>
      <c r="F528" s="73">
        <v>0</v>
      </c>
      <c r="G528" s="74">
        <f t="shared" si="17"/>
        <v>60</v>
      </c>
    </row>
    <row r="529" spans="1:7" x14ac:dyDescent="0.2">
      <c r="A529" s="71" t="s">
        <v>342</v>
      </c>
      <c r="B529" s="72">
        <v>11659</v>
      </c>
      <c r="C529" s="72">
        <v>0</v>
      </c>
      <c r="D529" s="72">
        <f t="shared" si="16"/>
        <v>11659</v>
      </c>
      <c r="E529" s="72">
        <v>0</v>
      </c>
      <c r="F529" s="73">
        <v>0</v>
      </c>
      <c r="G529" s="74">
        <f t="shared" si="17"/>
        <v>11659</v>
      </c>
    </row>
    <row r="530" spans="1:7" x14ac:dyDescent="0.2">
      <c r="A530" s="71" t="s">
        <v>343</v>
      </c>
      <c r="B530" s="72">
        <v>2624</v>
      </c>
      <c r="C530" s="72">
        <v>0</v>
      </c>
      <c r="D530" s="72">
        <f t="shared" si="16"/>
        <v>2624</v>
      </c>
      <c r="E530" s="72">
        <v>0</v>
      </c>
      <c r="F530" s="73">
        <v>0</v>
      </c>
      <c r="G530" s="74">
        <f t="shared" si="17"/>
        <v>2624</v>
      </c>
    </row>
    <row r="531" spans="1:7" x14ac:dyDescent="0.2">
      <c r="A531" s="71" t="s">
        <v>344</v>
      </c>
      <c r="B531" s="72">
        <v>22464</v>
      </c>
      <c r="C531" s="72">
        <v>0</v>
      </c>
      <c r="D531" s="72">
        <f t="shared" si="16"/>
        <v>22464</v>
      </c>
      <c r="E531" s="72">
        <v>0</v>
      </c>
      <c r="F531" s="73">
        <v>0</v>
      </c>
      <c r="G531" s="74">
        <f t="shared" si="17"/>
        <v>22464</v>
      </c>
    </row>
    <row r="532" spans="1:7" x14ac:dyDescent="0.2">
      <c r="A532" s="71" t="s">
        <v>345</v>
      </c>
      <c r="B532" s="72">
        <v>1792</v>
      </c>
      <c r="C532" s="72">
        <v>0</v>
      </c>
      <c r="D532" s="72">
        <f t="shared" si="16"/>
        <v>1792</v>
      </c>
      <c r="E532" s="72">
        <v>0</v>
      </c>
      <c r="F532" s="73">
        <v>0</v>
      </c>
      <c r="G532" s="74">
        <f t="shared" si="17"/>
        <v>1792</v>
      </c>
    </row>
    <row r="533" spans="1:7" x14ac:dyDescent="0.2">
      <c r="A533" s="71" t="s">
        <v>346</v>
      </c>
      <c r="B533" s="72">
        <v>10599</v>
      </c>
      <c r="C533" s="72">
        <v>0</v>
      </c>
      <c r="D533" s="72">
        <f t="shared" si="16"/>
        <v>10599</v>
      </c>
      <c r="E533" s="72">
        <v>177</v>
      </c>
      <c r="F533" s="73">
        <v>0</v>
      </c>
      <c r="G533" s="74">
        <f t="shared" si="17"/>
        <v>10776</v>
      </c>
    </row>
    <row r="534" spans="1:7" x14ac:dyDescent="0.2">
      <c r="A534" s="71" t="s">
        <v>347</v>
      </c>
      <c r="B534" s="72">
        <v>38137</v>
      </c>
      <c r="C534" s="72">
        <v>6</v>
      </c>
      <c r="D534" s="72">
        <f t="shared" si="16"/>
        <v>38131</v>
      </c>
      <c r="E534" s="72">
        <v>0</v>
      </c>
      <c r="F534" s="73">
        <v>0</v>
      </c>
      <c r="G534" s="74">
        <f t="shared" si="17"/>
        <v>38131</v>
      </c>
    </row>
    <row r="535" spans="1:7" x14ac:dyDescent="0.2">
      <c r="A535" s="71" t="s">
        <v>348</v>
      </c>
      <c r="B535" s="72">
        <v>1736</v>
      </c>
      <c r="C535" s="72">
        <v>0</v>
      </c>
      <c r="D535" s="72">
        <f t="shared" si="16"/>
        <v>1736</v>
      </c>
      <c r="E535" s="72">
        <v>0</v>
      </c>
      <c r="F535" s="73">
        <v>0</v>
      </c>
      <c r="G535" s="74">
        <f t="shared" si="17"/>
        <v>1736</v>
      </c>
    </row>
    <row r="536" spans="1:7" x14ac:dyDescent="0.2">
      <c r="A536" s="71" t="s">
        <v>349</v>
      </c>
      <c r="B536" s="72">
        <v>3032</v>
      </c>
      <c r="C536" s="72">
        <v>0</v>
      </c>
      <c r="D536" s="72">
        <f t="shared" si="16"/>
        <v>3032</v>
      </c>
      <c r="E536" s="72">
        <v>0</v>
      </c>
      <c r="F536" s="73">
        <v>0</v>
      </c>
      <c r="G536" s="74">
        <f t="shared" si="17"/>
        <v>3032</v>
      </c>
    </row>
    <row r="537" spans="1:7" x14ac:dyDescent="0.2">
      <c r="A537" s="71" t="s">
        <v>350</v>
      </c>
      <c r="B537" s="72">
        <v>56048</v>
      </c>
      <c r="C537" s="72">
        <v>0</v>
      </c>
      <c r="D537" s="72">
        <f t="shared" si="16"/>
        <v>56048</v>
      </c>
      <c r="E537" s="72">
        <v>732</v>
      </c>
      <c r="F537" s="73">
        <v>0</v>
      </c>
      <c r="G537" s="74">
        <f t="shared" si="17"/>
        <v>56780</v>
      </c>
    </row>
    <row r="538" spans="1:7" x14ac:dyDescent="0.2">
      <c r="A538" s="71" t="s">
        <v>351</v>
      </c>
      <c r="B538" s="72">
        <v>12252</v>
      </c>
      <c r="C538" s="72">
        <v>0</v>
      </c>
      <c r="D538" s="72">
        <f t="shared" si="16"/>
        <v>12252</v>
      </c>
      <c r="E538" s="72">
        <v>0</v>
      </c>
      <c r="F538" s="73">
        <v>0</v>
      </c>
      <c r="G538" s="74">
        <f t="shared" si="17"/>
        <v>12252</v>
      </c>
    </row>
    <row r="539" spans="1:7" x14ac:dyDescent="0.2">
      <c r="A539" s="71" t="s">
        <v>421</v>
      </c>
      <c r="B539" s="72">
        <f>B521-SUM(B522:B538)</f>
        <v>116655</v>
      </c>
      <c r="C539" s="72">
        <f>C521-SUM(C522:C538)</f>
        <v>1872</v>
      </c>
      <c r="D539" s="72">
        <f t="shared" si="16"/>
        <v>114783</v>
      </c>
      <c r="E539" s="73">
        <f>-SUM(E522:E538)</f>
        <v>-909</v>
      </c>
      <c r="F539" s="73">
        <f>-SUM(F522:F538)</f>
        <v>0</v>
      </c>
      <c r="G539" s="74">
        <f t="shared" si="17"/>
        <v>113874</v>
      </c>
    </row>
    <row r="540" spans="1:7" x14ac:dyDescent="0.2">
      <c r="A540" s="75" t="s">
        <v>489</v>
      </c>
      <c r="B540" s="76">
        <v>30776</v>
      </c>
      <c r="C540" s="76">
        <v>3290</v>
      </c>
      <c r="D540" s="76">
        <f t="shared" si="16"/>
        <v>27486</v>
      </c>
      <c r="E540" s="77">
        <v>0</v>
      </c>
      <c r="F540" s="77">
        <v>0</v>
      </c>
      <c r="G540" s="78">
        <f t="shared" si="17"/>
        <v>27486</v>
      </c>
    </row>
    <row r="541" spans="1:7" x14ac:dyDescent="0.2">
      <c r="A541" s="71" t="s">
        <v>622</v>
      </c>
      <c r="B541" s="72">
        <v>293</v>
      </c>
      <c r="C541" s="72">
        <v>0</v>
      </c>
      <c r="D541" s="72">
        <f t="shared" si="16"/>
        <v>293</v>
      </c>
      <c r="E541" s="73">
        <v>0</v>
      </c>
      <c r="F541" s="73">
        <v>0</v>
      </c>
      <c r="G541" s="74">
        <f t="shared" si="17"/>
        <v>293</v>
      </c>
    </row>
    <row r="542" spans="1:7" x14ac:dyDescent="0.2">
      <c r="A542" s="71" t="s">
        <v>352</v>
      </c>
      <c r="B542" s="72">
        <v>457</v>
      </c>
      <c r="C542" s="72">
        <v>0</v>
      </c>
      <c r="D542" s="72">
        <f t="shared" si="16"/>
        <v>457</v>
      </c>
      <c r="E542" s="73">
        <v>0</v>
      </c>
      <c r="F542" s="73">
        <v>0</v>
      </c>
      <c r="G542" s="74">
        <f t="shared" si="17"/>
        <v>457</v>
      </c>
    </row>
    <row r="543" spans="1:7" x14ac:dyDescent="0.2">
      <c r="A543" s="71" t="s">
        <v>421</v>
      </c>
      <c r="B543" s="72">
        <f>B540-SUM(B541:B542)</f>
        <v>30026</v>
      </c>
      <c r="C543" s="72">
        <f>C540-SUM(C541:C542)</f>
        <v>3290</v>
      </c>
      <c r="D543" s="72">
        <f t="shared" si="16"/>
        <v>26736</v>
      </c>
      <c r="E543" s="73">
        <f>-SUM(E541:E542)</f>
        <v>0</v>
      </c>
      <c r="F543" s="73">
        <f>-SUM(F541:F542)</f>
        <v>0</v>
      </c>
      <c r="G543" s="74">
        <f t="shared" si="17"/>
        <v>26736</v>
      </c>
    </row>
    <row r="544" spans="1:7" x14ac:dyDescent="0.2">
      <c r="A544" s="75" t="s">
        <v>490</v>
      </c>
      <c r="B544" s="76">
        <v>55043</v>
      </c>
      <c r="C544" s="76">
        <v>1564</v>
      </c>
      <c r="D544" s="76">
        <f t="shared" si="16"/>
        <v>53479</v>
      </c>
      <c r="E544" s="77">
        <v>0</v>
      </c>
      <c r="F544" s="77">
        <v>0</v>
      </c>
      <c r="G544" s="78">
        <f t="shared" si="17"/>
        <v>53479</v>
      </c>
    </row>
    <row r="545" spans="1:7" x14ac:dyDescent="0.2">
      <c r="A545" s="71" t="s">
        <v>353</v>
      </c>
      <c r="B545" s="72">
        <v>5177</v>
      </c>
      <c r="C545" s="72">
        <v>36</v>
      </c>
      <c r="D545" s="72">
        <f t="shared" ref="D545:D558" si="18">(B545-C545)</f>
        <v>5141</v>
      </c>
      <c r="E545" s="73">
        <v>0</v>
      </c>
      <c r="F545" s="73">
        <v>0</v>
      </c>
      <c r="G545" s="74">
        <f t="shared" si="17"/>
        <v>5141</v>
      </c>
    </row>
    <row r="546" spans="1:7" x14ac:dyDescent="0.2">
      <c r="A546" s="71" t="s">
        <v>354</v>
      </c>
      <c r="B546" s="72">
        <v>1787</v>
      </c>
      <c r="C546" s="72">
        <v>0</v>
      </c>
      <c r="D546" s="72">
        <f t="shared" si="18"/>
        <v>1787</v>
      </c>
      <c r="E546" s="73">
        <v>0</v>
      </c>
      <c r="F546" s="73">
        <v>0</v>
      </c>
      <c r="G546" s="74">
        <f t="shared" si="17"/>
        <v>1787</v>
      </c>
    </row>
    <row r="547" spans="1:7" x14ac:dyDescent="0.2">
      <c r="A547" s="71" t="s">
        <v>355</v>
      </c>
      <c r="B547" s="72">
        <v>644</v>
      </c>
      <c r="C547" s="72">
        <v>0</v>
      </c>
      <c r="D547" s="72">
        <f t="shared" si="18"/>
        <v>644</v>
      </c>
      <c r="E547" s="73">
        <v>0</v>
      </c>
      <c r="F547" s="73">
        <v>0</v>
      </c>
      <c r="G547" s="74">
        <f t="shared" si="17"/>
        <v>644</v>
      </c>
    </row>
    <row r="548" spans="1:7" x14ac:dyDescent="0.2">
      <c r="A548" s="71" t="s">
        <v>421</v>
      </c>
      <c r="B548" s="72">
        <f>B544-SUM(B545:B547)</f>
        <v>47435</v>
      </c>
      <c r="C548" s="72">
        <f>C544-SUM(C545:C547)</f>
        <v>1528</v>
      </c>
      <c r="D548" s="72">
        <f t="shared" si="18"/>
        <v>45907</v>
      </c>
      <c r="E548" s="73">
        <f>-SUM(E545:E547)</f>
        <v>0</v>
      </c>
      <c r="F548" s="73">
        <f>-SUM(F545:F547)</f>
        <v>0</v>
      </c>
      <c r="G548" s="74">
        <f t="shared" si="17"/>
        <v>45907</v>
      </c>
    </row>
    <row r="549" spans="1:7" x14ac:dyDescent="0.2">
      <c r="A549" s="75" t="s">
        <v>491</v>
      </c>
      <c r="B549" s="76">
        <v>24896</v>
      </c>
      <c r="C549" s="76">
        <v>2461</v>
      </c>
      <c r="D549" s="76">
        <f t="shared" si="18"/>
        <v>22435</v>
      </c>
      <c r="E549" s="77">
        <v>0</v>
      </c>
      <c r="F549" s="77">
        <v>0</v>
      </c>
      <c r="G549" s="78">
        <f t="shared" si="17"/>
        <v>22435</v>
      </c>
    </row>
    <row r="550" spans="1:7" x14ac:dyDescent="0.2">
      <c r="A550" s="71" t="s">
        <v>356</v>
      </c>
      <c r="B550" s="72">
        <v>411</v>
      </c>
      <c r="C550" s="72">
        <v>131</v>
      </c>
      <c r="D550" s="72">
        <f t="shared" si="18"/>
        <v>280</v>
      </c>
      <c r="E550" s="73">
        <v>0</v>
      </c>
      <c r="F550" s="73">
        <v>0</v>
      </c>
      <c r="G550" s="74">
        <f t="shared" si="17"/>
        <v>280</v>
      </c>
    </row>
    <row r="551" spans="1:7" x14ac:dyDescent="0.2">
      <c r="A551" s="71" t="s">
        <v>357</v>
      </c>
      <c r="B551" s="72">
        <v>3605</v>
      </c>
      <c r="C551" s="72">
        <v>25</v>
      </c>
      <c r="D551" s="72">
        <f t="shared" si="18"/>
        <v>3580</v>
      </c>
      <c r="E551" s="73">
        <v>0</v>
      </c>
      <c r="F551" s="73">
        <v>0</v>
      </c>
      <c r="G551" s="74">
        <f t="shared" si="17"/>
        <v>3580</v>
      </c>
    </row>
    <row r="552" spans="1:7" x14ac:dyDescent="0.2">
      <c r="A552" s="71" t="s">
        <v>358</v>
      </c>
      <c r="B552" s="72">
        <v>270</v>
      </c>
      <c r="C552" s="72">
        <v>0</v>
      </c>
      <c r="D552" s="72">
        <f t="shared" si="18"/>
        <v>270</v>
      </c>
      <c r="E552" s="73">
        <v>0</v>
      </c>
      <c r="F552" s="73">
        <v>0</v>
      </c>
      <c r="G552" s="74">
        <f t="shared" si="17"/>
        <v>270</v>
      </c>
    </row>
    <row r="553" spans="1:7" x14ac:dyDescent="0.2">
      <c r="A553" s="71" t="s">
        <v>359</v>
      </c>
      <c r="B553" s="72">
        <v>687</v>
      </c>
      <c r="C553" s="72">
        <v>0</v>
      </c>
      <c r="D553" s="72">
        <f t="shared" si="18"/>
        <v>687</v>
      </c>
      <c r="E553" s="73">
        <v>0</v>
      </c>
      <c r="F553" s="73">
        <v>0</v>
      </c>
      <c r="G553" s="74">
        <f t="shared" si="17"/>
        <v>687</v>
      </c>
    </row>
    <row r="554" spans="1:7" x14ac:dyDescent="0.2">
      <c r="A554" s="79" t="s">
        <v>360</v>
      </c>
      <c r="B554" s="72">
        <v>383</v>
      </c>
      <c r="C554" s="72">
        <v>0</v>
      </c>
      <c r="D554" s="72">
        <f t="shared" si="18"/>
        <v>383</v>
      </c>
      <c r="E554" s="73">
        <v>0</v>
      </c>
      <c r="F554" s="73">
        <v>0</v>
      </c>
      <c r="G554" s="74">
        <f t="shared" si="17"/>
        <v>383</v>
      </c>
    </row>
    <row r="555" spans="1:7" x14ac:dyDescent="0.2">
      <c r="A555" s="71" t="s">
        <v>421</v>
      </c>
      <c r="B555" s="73">
        <f>B549-SUM(B550:B554)</f>
        <v>19540</v>
      </c>
      <c r="C555" s="73">
        <f>C549-SUM(C550:C554)</f>
        <v>2305</v>
      </c>
      <c r="D555" s="72">
        <f t="shared" si="18"/>
        <v>17235</v>
      </c>
      <c r="E555" s="73">
        <f>-SUM(E550:E554)</f>
        <v>0</v>
      </c>
      <c r="F555" s="73">
        <f>-SUM(F550:F554)</f>
        <v>0</v>
      </c>
      <c r="G555" s="74">
        <f t="shared" si="17"/>
        <v>17235</v>
      </c>
    </row>
    <row r="556" spans="1:7" x14ac:dyDescent="0.2">
      <c r="A556" s="80" t="s">
        <v>523</v>
      </c>
      <c r="B556" s="81">
        <f>(B8+B19+B23+B32+B38+B56+B89+B93+B96+B100+B106+B111+B115+B118+B122+B128+B132+B139+B143+B151+B156+B159+B163+B168+B173+B177+B181+B186+B191+B198+B205+B218+B221+B224+B240+B247+B250+B260+B263+B268+B276+B283+B289+B326+B333+B338+B349+B352+B367+B371+B411+B419+B445+B464+B471+B477+B482+B487+B493+B502+B509+B513+B516+B521+B540+B544+B549)</f>
        <v>18801310</v>
      </c>
      <c r="C556" s="81">
        <f>(C8+C19+C23+C32+C38+C56+C89+C93+C96+C100+C106+C111+C115+C118+C122+C128+C132+C139+C143+C151+C156+C159+C163+C168+C173+C177+C181+C186+C191+C198+C205+C218+C221+C224+C240+C247+C250+C260+C263+C268+C276+C283+C289+C326+C333+C338+C349+C352+C367+C371+C411+C419+C445+C464+C471+C477+C482+C487+C493+C502+C509+C513+C516+C521+C540+C544+C549)</f>
        <v>127942</v>
      </c>
      <c r="D556" s="82">
        <f t="shared" si="18"/>
        <v>18673368</v>
      </c>
      <c r="E556" s="81">
        <f>(E8+E19+E23+E32+E38+E56+E89+E93+E96+E100+E106+E111+E115+E118+E122+E128+E132+E139+E143+E151+E156+E159+E163+E168+E173+E177+E181+E186+E191+E198+E205+E218+E221+E224+E240+E247+E250+E260+E263+E268+E276+E283+E289+E326+E333+E338+E349+E352+E367+E371+E411+E419+E445+E464+E471+E477+E482+E487+E493+E502+E509+E513+E516+E521+E540+E544+E549)</f>
        <v>0</v>
      </c>
      <c r="F556" s="81">
        <f>(F8+F19+F23+F32+F38+F56+F89+F93+F96+F100+F106+F111+F115+F118+F122+F128+F132+F139+F143+F151+F156+F159+F163+F168+F173+F177+F181+F186+F191+F198+F205+F218+F221+F224+F240+F247+F250+F260+F263+F268+F276+F283+F289+F326+F333+F338+F349+F352+F367+F371+F411+F419+F445+F464+F471+F477+F482+F487+F493+F502+F509+F513+F516+F521+F540+F544+F549)</f>
        <v>0</v>
      </c>
      <c r="G556" s="83">
        <f t="shared" si="17"/>
        <v>18673368</v>
      </c>
    </row>
    <row r="557" spans="1:7" x14ac:dyDescent="0.2">
      <c r="A557" s="80" t="s">
        <v>524</v>
      </c>
      <c r="B557" s="82">
        <f>(B556-B558)</f>
        <v>9452669</v>
      </c>
      <c r="C557" s="82">
        <f>(C556-C558)</f>
        <v>19240</v>
      </c>
      <c r="D557" s="82">
        <f t="shared" si="18"/>
        <v>9433429</v>
      </c>
      <c r="E557" s="81">
        <f>-E558</f>
        <v>8527</v>
      </c>
      <c r="F557" s="81">
        <f>-F558</f>
        <v>0</v>
      </c>
      <c r="G557" s="83">
        <f t="shared" si="17"/>
        <v>9441956</v>
      </c>
    </row>
    <row r="558" spans="1:7" x14ac:dyDescent="0.2">
      <c r="A558" s="80" t="s">
        <v>525</v>
      </c>
      <c r="B558" s="81">
        <f>(B18+B22+B31+B37+B55+B88+B92+B95+B99+B105+B110+B114+B117+B121+B131+B138+B142+B150+B155+B158+B162+B167+B172+B176+B180+B185+B190+B197+B204+B217+B220+B223+B239+B246+B249+B259+B262+B267+B275+B282+B288+B325+B332+B337+B348+B351+B366+B370+B410+B418+B444+B463+B470+B476+B481+B486+B492+B501+B508+B512+B515+B520+B539+B543+B548+B555)</f>
        <v>9348641</v>
      </c>
      <c r="C558" s="81">
        <f>(C18+C22+C31+C37+C55+C88+C92+C95+C99+C105+C110+C114+C117+C121+C131+C138+C142+C150+C155+C158+C162+C167+C172+C176+C180+C185+C190+C197+C204+C217+C220+C223+C239+C246+C249+C259+C262+C267+C275+C282+C288+C325+C332+C337+C348+C351+C366+C370+C410+C418+C444+C463+C470+C476+C481+C486+C492+C501+C508+C512+C515+C520+C539+C543+C548+C555)</f>
        <v>108702</v>
      </c>
      <c r="D558" s="82">
        <f t="shared" si="18"/>
        <v>9239939</v>
      </c>
      <c r="E558" s="81">
        <f>(E18+E22+E31+E37+E55+E88+E92+E95+E99+E105+E110+E114+E117+E121+E131+E138+E142+E150+E155+E158+E162+E167+E172+E176+E180+E185+E190+E197+E204+E217+E220+E223+E239+E246+E249+E259+E262+E267+E275+E282+E288+E325+E332+E337+E348+E351+E366+E370+E410+E418+E444+E463+E470+E476+E481+E486+E492+E501+E508+E512+E515+E520+E539+E543+E548+E555)</f>
        <v>-8527</v>
      </c>
      <c r="F558" s="81">
        <f>(F18+F22+F31+F37+F55+F88+F92+F95+F99+F105+F110+F114+F117+F121+F131+F138+F142+F150+F155+F158+F162+F167+F172+F176+F180+F185+F190+F197+F204+F217+F220+F223+F239+F246+F249+F259+F262+F267+F275+F282+F288+F325+F332+F337+F348+F351+F366+F370+F410+F418+F444+F463+F470+F476+F481+F486+F492+F501+F508+F512+F515+F520+F539+F543+F548+F555)</f>
        <v>0</v>
      </c>
      <c r="G558" s="83">
        <f t="shared" si="17"/>
        <v>9231412</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 customHeight="1" x14ac:dyDescent="0.2">
      <c r="A561" s="91" t="s">
        <v>623</v>
      </c>
      <c r="B561" s="92"/>
      <c r="C561" s="92"/>
      <c r="D561" s="92"/>
      <c r="E561" s="92"/>
      <c r="F561" s="92"/>
      <c r="G561" s="93"/>
    </row>
    <row r="562" spans="1:7" ht="38.25" customHeight="1" x14ac:dyDescent="0.2">
      <c r="A562" s="91" t="s">
        <v>624</v>
      </c>
      <c r="B562" s="92"/>
      <c r="C562" s="92"/>
      <c r="D562" s="92"/>
      <c r="E562" s="92"/>
      <c r="F562" s="92"/>
      <c r="G562" s="93"/>
    </row>
    <row r="563" spans="1:7" ht="38.25" customHeight="1" x14ac:dyDescent="0.2">
      <c r="A563" s="91" t="s">
        <v>625</v>
      </c>
      <c r="B563" s="92"/>
      <c r="C563" s="92"/>
      <c r="D563" s="92"/>
      <c r="E563" s="92"/>
      <c r="F563" s="92"/>
      <c r="G563" s="93"/>
    </row>
    <row r="564" spans="1:7" ht="38.25" customHeight="1" x14ac:dyDescent="0.2">
      <c r="A564" s="91" t="s">
        <v>626</v>
      </c>
      <c r="B564" s="92"/>
      <c r="C564" s="92"/>
      <c r="D564" s="92"/>
      <c r="E564" s="92"/>
      <c r="F564" s="92"/>
      <c r="G564" s="93"/>
    </row>
    <row r="565" spans="1:7" ht="25.5" customHeight="1" x14ac:dyDescent="0.2">
      <c r="A565" s="91" t="s">
        <v>633</v>
      </c>
      <c r="B565" s="92"/>
      <c r="C565" s="92"/>
      <c r="D565" s="92"/>
      <c r="E565" s="92"/>
      <c r="F565" s="92"/>
      <c r="G565" s="93"/>
    </row>
    <row r="566" spans="1:7" x14ac:dyDescent="0.2">
      <c r="A566" s="87"/>
      <c r="B566" s="84"/>
      <c r="C566" s="84"/>
      <c r="D566" s="84"/>
      <c r="E566" s="85"/>
      <c r="F566" s="85"/>
      <c r="G566" s="86"/>
    </row>
    <row r="567" spans="1:7" ht="13.5" thickBot="1" x14ac:dyDescent="0.25">
      <c r="A567" s="94" t="s">
        <v>589</v>
      </c>
      <c r="B567" s="95"/>
      <c r="C567" s="95"/>
      <c r="D567" s="95"/>
      <c r="E567" s="95"/>
      <c r="F567" s="95"/>
      <c r="G567" s="96"/>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row r="2898" spans="2:4" x14ac:dyDescent="0.2">
      <c r="B2898" s="49"/>
      <c r="C2898" s="49"/>
      <c r="D2898" s="49"/>
    </row>
  </sheetData>
  <mergeCells count="9">
    <mergeCell ref="A565:G565"/>
    <mergeCell ref="A567:G567"/>
    <mergeCell ref="A1:G1"/>
    <mergeCell ref="A2:G2"/>
    <mergeCell ref="E3:F3"/>
    <mergeCell ref="A561:G561"/>
    <mergeCell ref="A562:G562"/>
    <mergeCell ref="A563:G563"/>
    <mergeCell ref="A564:G564"/>
  </mergeCells>
  <printOptions horizontalCentered="1"/>
  <pageMargins left="0.75" right="0.75" top="0.75" bottom="0.75" header="0.5" footer="0.5"/>
  <pageSetup scale="85" fitToHeight="0" orientation="portrait" r:id="rId1"/>
  <headerFooter>
    <oddHeader>&amp;C&amp;"Arial,Regular"Office of Economic and Demographic Research</oddHeader>
    <oddFooter>&amp;L&amp;"Arial,Regular"Revised September 2012&amp;R&amp;"Arial,Regular"Page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2907"/>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586</v>
      </c>
      <c r="B1" s="105"/>
      <c r="C1" s="105"/>
      <c r="D1" s="105"/>
      <c r="E1" s="105"/>
      <c r="F1" s="105"/>
      <c r="G1" s="106"/>
    </row>
    <row r="2" spans="1:7" s="4" customFormat="1" ht="16.5" thickBot="1" x14ac:dyDescent="0.3">
      <c r="A2" s="107" t="s">
        <v>587</v>
      </c>
      <c r="B2" s="108"/>
      <c r="C2" s="108"/>
      <c r="D2" s="108"/>
      <c r="E2" s="108"/>
      <c r="F2" s="108"/>
      <c r="G2" s="109"/>
    </row>
    <row r="3" spans="1:7" x14ac:dyDescent="0.2">
      <c r="A3" s="6"/>
      <c r="B3" s="19"/>
      <c r="C3" s="19"/>
      <c r="D3" s="19"/>
      <c r="E3" s="110" t="s">
        <v>513</v>
      </c>
      <c r="F3" s="110"/>
      <c r="G3" s="7"/>
    </row>
    <row r="4" spans="1:7" x14ac:dyDescent="0.2">
      <c r="A4" s="5"/>
      <c r="B4" s="20"/>
      <c r="C4" s="20"/>
      <c r="D4" s="20"/>
      <c r="E4" s="45" t="s">
        <v>422</v>
      </c>
      <c r="F4" s="44"/>
      <c r="G4" s="8" t="s">
        <v>501</v>
      </c>
    </row>
    <row r="5" spans="1:7" x14ac:dyDescent="0.2">
      <c r="A5" s="9"/>
      <c r="B5" s="20" t="s">
        <v>588</v>
      </c>
      <c r="C5" s="20" t="s">
        <v>588</v>
      </c>
      <c r="D5" s="20" t="s">
        <v>588</v>
      </c>
      <c r="E5" s="21" t="s">
        <v>574</v>
      </c>
      <c r="F5" s="21" t="s">
        <v>422</v>
      </c>
      <c r="G5" s="8" t="s">
        <v>373</v>
      </c>
    </row>
    <row r="6" spans="1:7" x14ac:dyDescent="0.2">
      <c r="A6" s="9"/>
      <c r="B6" s="22" t="s">
        <v>406</v>
      </c>
      <c r="C6" s="22" t="s">
        <v>379</v>
      </c>
      <c r="D6" s="22" t="s">
        <v>418</v>
      </c>
      <c r="E6" s="21" t="s">
        <v>575</v>
      </c>
      <c r="F6" s="21" t="s">
        <v>407</v>
      </c>
      <c r="G6" s="10" t="s">
        <v>502</v>
      </c>
    </row>
    <row r="7" spans="1:7" ht="13.5" thickBot="1" x14ac:dyDescent="0.25">
      <c r="A7" s="11" t="s">
        <v>423</v>
      </c>
      <c r="B7" s="23" t="s">
        <v>373</v>
      </c>
      <c r="C7" s="23" t="s">
        <v>373</v>
      </c>
      <c r="D7" s="24" t="s">
        <v>380</v>
      </c>
      <c r="E7" s="25" t="s">
        <v>514</v>
      </c>
      <c r="F7" s="25" t="s">
        <v>576</v>
      </c>
      <c r="G7" s="12" t="s">
        <v>500</v>
      </c>
    </row>
    <row r="8" spans="1:7" x14ac:dyDescent="0.2">
      <c r="A8" s="36" t="s">
        <v>419</v>
      </c>
      <c r="B8" s="37">
        <v>256232</v>
      </c>
      <c r="C8" s="37">
        <v>1632</v>
      </c>
      <c r="D8" s="37">
        <f>(B8-C8)</f>
        <v>254600</v>
      </c>
      <c r="E8" s="38">
        <v>0</v>
      </c>
      <c r="F8" s="38">
        <v>0</v>
      </c>
      <c r="G8" s="39">
        <f>SUM(D8:F8)</f>
        <v>254600</v>
      </c>
    </row>
    <row r="9" spans="1:7" x14ac:dyDescent="0.2">
      <c r="A9" s="26" t="s">
        <v>0</v>
      </c>
      <c r="B9" s="27">
        <v>8826</v>
      </c>
      <c r="C9" s="27">
        <v>0</v>
      </c>
      <c r="D9" s="27">
        <f t="shared" ref="D9:D72" si="0">(B9-C9)</f>
        <v>8826</v>
      </c>
      <c r="E9" s="28">
        <v>0</v>
      </c>
      <c r="F9" s="28">
        <v>0</v>
      </c>
      <c r="G9" s="29">
        <f>SUM(D9:F9)</f>
        <v>8826</v>
      </c>
    </row>
    <row r="10" spans="1:7" x14ac:dyDescent="0.2">
      <c r="A10" s="26" t="s">
        <v>1</v>
      </c>
      <c r="B10" s="27">
        <v>1214</v>
      </c>
      <c r="C10" s="27">
        <v>0</v>
      </c>
      <c r="D10" s="27">
        <f t="shared" si="0"/>
        <v>1214</v>
      </c>
      <c r="E10" s="28">
        <v>0</v>
      </c>
      <c r="F10" s="28">
        <v>0</v>
      </c>
      <c r="G10" s="29">
        <f t="shared" ref="G10:G73" si="1">SUM(D10:F10)</f>
        <v>1214</v>
      </c>
    </row>
    <row r="11" spans="1:7" x14ac:dyDescent="0.2">
      <c r="A11" s="26" t="s">
        <v>2</v>
      </c>
      <c r="B11" s="27">
        <v>125904</v>
      </c>
      <c r="C11" s="27">
        <v>1315</v>
      </c>
      <c r="D11" s="27">
        <f t="shared" si="0"/>
        <v>124589</v>
      </c>
      <c r="E11" s="28">
        <v>6456</v>
      </c>
      <c r="F11" s="28">
        <v>0</v>
      </c>
      <c r="G11" s="29">
        <f t="shared" si="1"/>
        <v>131045</v>
      </c>
    </row>
    <row r="12" spans="1:7" x14ac:dyDescent="0.2">
      <c r="A12" s="26" t="s">
        <v>3</v>
      </c>
      <c r="B12" s="27">
        <v>1441</v>
      </c>
      <c r="C12" s="27">
        <v>0</v>
      </c>
      <c r="D12" s="27">
        <f t="shared" si="0"/>
        <v>1441</v>
      </c>
      <c r="E12" s="28">
        <v>0</v>
      </c>
      <c r="F12" s="28">
        <v>0</v>
      </c>
      <c r="G12" s="29">
        <f t="shared" si="1"/>
        <v>1441</v>
      </c>
    </row>
    <row r="13" spans="1:7" x14ac:dyDescent="0.2">
      <c r="A13" s="26" t="s">
        <v>4</v>
      </c>
      <c r="B13" s="27">
        <v>4886</v>
      </c>
      <c r="C13" s="27">
        <v>0</v>
      </c>
      <c r="D13" s="27">
        <f t="shared" si="0"/>
        <v>4886</v>
      </c>
      <c r="E13" s="28">
        <v>0</v>
      </c>
      <c r="F13" s="28">
        <v>0</v>
      </c>
      <c r="G13" s="29">
        <f t="shared" si="1"/>
        <v>4886</v>
      </c>
    </row>
    <row r="14" spans="1:7" x14ac:dyDescent="0.2">
      <c r="A14" s="26" t="s">
        <v>408</v>
      </c>
      <c r="B14" s="27">
        <v>202</v>
      </c>
      <c r="C14" s="27">
        <v>0</v>
      </c>
      <c r="D14" s="27">
        <f t="shared" si="0"/>
        <v>202</v>
      </c>
      <c r="E14" s="28">
        <v>0</v>
      </c>
      <c r="F14" s="28">
        <v>0</v>
      </c>
      <c r="G14" s="29">
        <f t="shared" si="1"/>
        <v>202</v>
      </c>
    </row>
    <row r="15" spans="1:7" x14ac:dyDescent="0.2">
      <c r="A15" s="26" t="s">
        <v>5</v>
      </c>
      <c r="B15" s="27">
        <v>638</v>
      </c>
      <c r="C15" s="27">
        <v>0</v>
      </c>
      <c r="D15" s="27">
        <f t="shared" si="0"/>
        <v>638</v>
      </c>
      <c r="E15" s="28">
        <v>0</v>
      </c>
      <c r="F15" s="28">
        <v>0</v>
      </c>
      <c r="G15" s="29">
        <f t="shared" si="1"/>
        <v>638</v>
      </c>
    </row>
    <row r="16" spans="1:7" x14ac:dyDescent="0.2">
      <c r="A16" s="26" t="s">
        <v>6</v>
      </c>
      <c r="B16" s="27">
        <v>5036</v>
      </c>
      <c r="C16" s="27">
        <v>0</v>
      </c>
      <c r="D16" s="27">
        <f t="shared" si="0"/>
        <v>5036</v>
      </c>
      <c r="E16" s="28">
        <v>0</v>
      </c>
      <c r="F16" s="28">
        <v>0</v>
      </c>
      <c r="G16" s="29">
        <f t="shared" si="1"/>
        <v>5036</v>
      </c>
    </row>
    <row r="17" spans="1:7" x14ac:dyDescent="0.2">
      <c r="A17" s="26" t="s">
        <v>7</v>
      </c>
      <c r="B17" s="27">
        <v>825</v>
      </c>
      <c r="C17" s="27">
        <v>0</v>
      </c>
      <c r="D17" s="27">
        <f t="shared" si="0"/>
        <v>825</v>
      </c>
      <c r="E17" s="28">
        <v>0</v>
      </c>
      <c r="F17" s="28">
        <v>0</v>
      </c>
      <c r="G17" s="29">
        <f t="shared" si="1"/>
        <v>825</v>
      </c>
    </row>
    <row r="18" spans="1:7" x14ac:dyDescent="0.2">
      <c r="A18" s="26" t="s">
        <v>421</v>
      </c>
      <c r="B18" s="27">
        <f>B8-SUM(B9:B17)</f>
        <v>107260</v>
      </c>
      <c r="C18" s="27">
        <f>C8-SUM(C9:C17)</f>
        <v>317</v>
      </c>
      <c r="D18" s="27">
        <f t="shared" si="0"/>
        <v>106943</v>
      </c>
      <c r="E18" s="28">
        <f>-SUM(E9:E17)</f>
        <v>-6456</v>
      </c>
      <c r="F18" s="28">
        <f>-SUM(F9:F17)</f>
        <v>0</v>
      </c>
      <c r="G18" s="29">
        <f>SUM(D18:F18)</f>
        <v>100487</v>
      </c>
    </row>
    <row r="19" spans="1:7" x14ac:dyDescent="0.2">
      <c r="A19" s="40" t="s">
        <v>420</v>
      </c>
      <c r="B19" s="41">
        <v>25899</v>
      </c>
      <c r="C19" s="41">
        <v>2083</v>
      </c>
      <c r="D19" s="41">
        <f t="shared" si="0"/>
        <v>23816</v>
      </c>
      <c r="E19" s="42">
        <v>0</v>
      </c>
      <c r="F19" s="42">
        <v>0</v>
      </c>
      <c r="G19" s="43">
        <f t="shared" si="1"/>
        <v>23816</v>
      </c>
    </row>
    <row r="20" spans="1:7" x14ac:dyDescent="0.2">
      <c r="A20" s="26" t="s">
        <v>8</v>
      </c>
      <c r="B20" s="27">
        <v>461</v>
      </c>
      <c r="C20" s="27">
        <v>0</v>
      </c>
      <c r="D20" s="27">
        <f t="shared" si="0"/>
        <v>461</v>
      </c>
      <c r="E20" s="28">
        <v>0</v>
      </c>
      <c r="F20" s="28">
        <v>0</v>
      </c>
      <c r="G20" s="29">
        <f t="shared" si="1"/>
        <v>461</v>
      </c>
    </row>
    <row r="21" spans="1:7" x14ac:dyDescent="0.2">
      <c r="A21" s="26" t="s">
        <v>9</v>
      </c>
      <c r="B21" s="27">
        <v>5951</v>
      </c>
      <c r="C21" s="27">
        <v>0</v>
      </c>
      <c r="D21" s="27">
        <f t="shared" si="0"/>
        <v>5951</v>
      </c>
      <c r="E21" s="28">
        <v>2</v>
      </c>
      <c r="F21" s="28">
        <v>0</v>
      </c>
      <c r="G21" s="29">
        <f t="shared" si="1"/>
        <v>5953</v>
      </c>
    </row>
    <row r="22" spans="1:7" x14ac:dyDescent="0.2">
      <c r="A22" s="26" t="s">
        <v>421</v>
      </c>
      <c r="B22" s="27">
        <f>B19-SUM(B20:B21)</f>
        <v>19487</v>
      </c>
      <c r="C22" s="27">
        <f>C19-SUM(C20:C21)</f>
        <v>2083</v>
      </c>
      <c r="D22" s="27">
        <f t="shared" si="0"/>
        <v>17404</v>
      </c>
      <c r="E22" s="28">
        <f>-SUM(E20:E21)</f>
        <v>-2</v>
      </c>
      <c r="F22" s="28">
        <f>-SUM(F20:F21)</f>
        <v>0</v>
      </c>
      <c r="G22" s="29">
        <f t="shared" si="1"/>
        <v>17402</v>
      </c>
    </row>
    <row r="23" spans="1:7" x14ac:dyDescent="0.2">
      <c r="A23" s="40" t="s">
        <v>424</v>
      </c>
      <c r="B23" s="41">
        <v>169562</v>
      </c>
      <c r="C23" s="41">
        <v>1196</v>
      </c>
      <c r="D23" s="41">
        <f t="shared" si="0"/>
        <v>168366</v>
      </c>
      <c r="E23" s="42">
        <v>0</v>
      </c>
      <c r="F23" s="42">
        <v>0</v>
      </c>
      <c r="G23" s="43">
        <f t="shared" si="1"/>
        <v>168366</v>
      </c>
    </row>
    <row r="24" spans="1:7" x14ac:dyDescent="0.2">
      <c r="A24" s="26" t="s">
        <v>10</v>
      </c>
      <c r="B24" s="27">
        <v>14440</v>
      </c>
      <c r="C24" s="27">
        <v>0</v>
      </c>
      <c r="D24" s="27">
        <f t="shared" si="0"/>
        <v>14440</v>
      </c>
      <c r="E24" s="28">
        <v>0</v>
      </c>
      <c r="F24" s="28">
        <v>0</v>
      </c>
      <c r="G24" s="29">
        <f t="shared" si="1"/>
        <v>14440</v>
      </c>
    </row>
    <row r="25" spans="1:7" x14ac:dyDescent="0.2">
      <c r="A25" s="26" t="s">
        <v>12</v>
      </c>
      <c r="B25" s="27">
        <v>16731</v>
      </c>
      <c r="C25" s="27">
        <v>0</v>
      </c>
      <c r="D25" s="27">
        <f t="shared" si="0"/>
        <v>16731</v>
      </c>
      <c r="E25" s="28">
        <v>3</v>
      </c>
      <c r="F25" s="28">
        <v>0</v>
      </c>
      <c r="G25" s="29">
        <f t="shared" si="1"/>
        <v>16734</v>
      </c>
    </row>
    <row r="26" spans="1:7" x14ac:dyDescent="0.2">
      <c r="A26" s="26" t="s">
        <v>13</v>
      </c>
      <c r="B26" s="27">
        <v>1326</v>
      </c>
      <c r="C26" s="27">
        <v>0</v>
      </c>
      <c r="D26" s="27">
        <f t="shared" si="0"/>
        <v>1326</v>
      </c>
      <c r="E26" s="28">
        <v>0</v>
      </c>
      <c r="F26" s="28">
        <v>0</v>
      </c>
      <c r="G26" s="29">
        <f t="shared" si="1"/>
        <v>1326</v>
      </c>
    </row>
    <row r="27" spans="1:7" x14ac:dyDescent="0.2">
      <c r="A27" s="26" t="s">
        <v>14</v>
      </c>
      <c r="B27" s="27">
        <v>37408</v>
      </c>
      <c r="C27" s="27">
        <v>138</v>
      </c>
      <c r="D27" s="27">
        <f t="shared" si="0"/>
        <v>37270</v>
      </c>
      <c r="E27" s="28">
        <v>29</v>
      </c>
      <c r="F27" s="28">
        <v>0</v>
      </c>
      <c r="G27" s="29">
        <f t="shared" si="1"/>
        <v>37299</v>
      </c>
    </row>
    <row r="28" spans="1:7" x14ac:dyDescent="0.2">
      <c r="A28" s="26" t="s">
        <v>15</v>
      </c>
      <c r="B28" s="27">
        <v>13831</v>
      </c>
      <c r="C28" s="27">
        <v>0</v>
      </c>
      <c r="D28" s="27">
        <f t="shared" si="0"/>
        <v>13831</v>
      </c>
      <c r="E28" s="28">
        <v>0</v>
      </c>
      <c r="F28" s="28">
        <v>0</v>
      </c>
      <c r="G28" s="29">
        <f t="shared" si="1"/>
        <v>13831</v>
      </c>
    </row>
    <row r="29" spans="1:7" x14ac:dyDescent="0.2">
      <c r="A29" s="26" t="s">
        <v>16</v>
      </c>
      <c r="B29" s="27">
        <v>4573</v>
      </c>
      <c r="C29" s="27">
        <v>0</v>
      </c>
      <c r="D29" s="27">
        <f t="shared" si="0"/>
        <v>4573</v>
      </c>
      <c r="E29" s="28">
        <v>0</v>
      </c>
      <c r="F29" s="28">
        <v>0</v>
      </c>
      <c r="G29" s="29">
        <f t="shared" si="1"/>
        <v>4573</v>
      </c>
    </row>
    <row r="30" spans="1:7" x14ac:dyDescent="0.2">
      <c r="A30" s="26" t="s">
        <v>17</v>
      </c>
      <c r="B30" s="27">
        <v>8695</v>
      </c>
      <c r="C30" s="27">
        <v>0</v>
      </c>
      <c r="D30" s="27">
        <f t="shared" si="0"/>
        <v>8695</v>
      </c>
      <c r="E30" s="28">
        <v>0</v>
      </c>
      <c r="F30" s="28">
        <v>0</v>
      </c>
      <c r="G30" s="29">
        <f t="shared" si="1"/>
        <v>8695</v>
      </c>
    </row>
    <row r="31" spans="1:7" x14ac:dyDescent="0.2">
      <c r="A31" s="26" t="s">
        <v>421</v>
      </c>
      <c r="B31" s="27">
        <f>B23-SUM(B24:B30)</f>
        <v>72558</v>
      </c>
      <c r="C31" s="27">
        <f>C23-SUM(C24:C30)</f>
        <v>1058</v>
      </c>
      <c r="D31" s="27">
        <f t="shared" si="0"/>
        <v>71500</v>
      </c>
      <c r="E31" s="28">
        <f>-SUM(E24:E30)</f>
        <v>-32</v>
      </c>
      <c r="F31" s="28">
        <f>-SUM(F24:F30)</f>
        <v>0</v>
      </c>
      <c r="G31" s="29">
        <f t="shared" si="1"/>
        <v>71468</v>
      </c>
    </row>
    <row r="32" spans="1:7" x14ac:dyDescent="0.2">
      <c r="A32" s="40" t="s">
        <v>425</v>
      </c>
      <c r="B32" s="41">
        <v>29085</v>
      </c>
      <c r="C32" s="41">
        <v>4577</v>
      </c>
      <c r="D32" s="41">
        <f t="shared" si="0"/>
        <v>24508</v>
      </c>
      <c r="E32" s="42">
        <v>0</v>
      </c>
      <c r="F32" s="42">
        <v>0</v>
      </c>
      <c r="G32" s="43">
        <f t="shared" si="1"/>
        <v>24508</v>
      </c>
    </row>
    <row r="33" spans="1:7" x14ac:dyDescent="0.2">
      <c r="A33" s="26" t="s">
        <v>18</v>
      </c>
      <c r="B33" s="27">
        <v>384</v>
      </c>
      <c r="C33" s="27">
        <v>0</v>
      </c>
      <c r="D33" s="27">
        <f t="shared" si="0"/>
        <v>384</v>
      </c>
      <c r="E33" s="28">
        <v>0</v>
      </c>
      <c r="F33" s="28">
        <v>0</v>
      </c>
      <c r="G33" s="29">
        <f t="shared" si="1"/>
        <v>384</v>
      </c>
    </row>
    <row r="34" spans="1:7" x14ac:dyDescent="0.2">
      <c r="A34" s="26" t="s">
        <v>19</v>
      </c>
      <c r="B34" s="27">
        <v>523</v>
      </c>
      <c r="C34" s="27">
        <v>0</v>
      </c>
      <c r="D34" s="27">
        <f t="shared" si="0"/>
        <v>523</v>
      </c>
      <c r="E34" s="28">
        <v>0</v>
      </c>
      <c r="F34" s="28">
        <v>0</v>
      </c>
      <c r="G34" s="29">
        <f t="shared" si="1"/>
        <v>523</v>
      </c>
    </row>
    <row r="35" spans="1:7" x14ac:dyDescent="0.2">
      <c r="A35" s="26" t="s">
        <v>20</v>
      </c>
      <c r="B35" s="27">
        <v>656</v>
      </c>
      <c r="C35" s="27">
        <v>0</v>
      </c>
      <c r="D35" s="27">
        <f t="shared" si="0"/>
        <v>656</v>
      </c>
      <c r="E35" s="28">
        <v>0</v>
      </c>
      <c r="F35" s="28">
        <v>0</v>
      </c>
      <c r="G35" s="29">
        <f t="shared" si="1"/>
        <v>656</v>
      </c>
    </row>
    <row r="36" spans="1:7" x14ac:dyDescent="0.2">
      <c r="A36" s="26" t="s">
        <v>21</v>
      </c>
      <c r="B36" s="27">
        <v>5821</v>
      </c>
      <c r="C36" s="27">
        <v>11</v>
      </c>
      <c r="D36" s="27">
        <f t="shared" si="0"/>
        <v>5810</v>
      </c>
      <c r="E36" s="28">
        <v>0</v>
      </c>
      <c r="F36" s="28">
        <v>0</v>
      </c>
      <c r="G36" s="29">
        <f t="shared" si="1"/>
        <v>5810</v>
      </c>
    </row>
    <row r="37" spans="1:7" x14ac:dyDescent="0.2">
      <c r="A37" s="26" t="s">
        <v>421</v>
      </c>
      <c r="B37" s="27">
        <f>B32-SUM(B33:B36)</f>
        <v>21701</v>
      </c>
      <c r="C37" s="27">
        <f>C32-SUM(C33:C36)</f>
        <v>4566</v>
      </c>
      <c r="D37" s="27">
        <f t="shared" si="0"/>
        <v>17135</v>
      </c>
      <c r="E37" s="28">
        <f>-SUM(E33:E36)</f>
        <v>0</v>
      </c>
      <c r="F37" s="28">
        <f>-SUM(F33:F36)</f>
        <v>0</v>
      </c>
      <c r="G37" s="29">
        <f t="shared" si="1"/>
        <v>17135</v>
      </c>
    </row>
    <row r="38" spans="1:7" x14ac:dyDescent="0.2">
      <c r="A38" s="40" t="s">
        <v>426</v>
      </c>
      <c r="B38" s="41">
        <v>555657</v>
      </c>
      <c r="C38" s="41">
        <v>1598</v>
      </c>
      <c r="D38" s="41">
        <f t="shared" si="0"/>
        <v>554059</v>
      </c>
      <c r="E38" s="42">
        <v>0</v>
      </c>
      <c r="F38" s="42">
        <v>0</v>
      </c>
      <c r="G38" s="43">
        <f t="shared" si="1"/>
        <v>554059</v>
      </c>
    </row>
    <row r="39" spans="1:7" x14ac:dyDescent="0.2">
      <c r="A39" s="26" t="s">
        <v>22</v>
      </c>
      <c r="B39" s="27">
        <v>10499</v>
      </c>
      <c r="C39" s="27">
        <v>0</v>
      </c>
      <c r="D39" s="27">
        <f t="shared" si="0"/>
        <v>10499</v>
      </c>
      <c r="E39" s="28">
        <v>0</v>
      </c>
      <c r="F39" s="28">
        <v>0</v>
      </c>
      <c r="G39" s="29">
        <f t="shared" si="1"/>
        <v>10499</v>
      </c>
    </row>
    <row r="40" spans="1:7" x14ac:dyDescent="0.2">
      <c r="A40" s="26" t="s">
        <v>23</v>
      </c>
      <c r="B40" s="27">
        <v>16825</v>
      </c>
      <c r="C40" s="27">
        <v>0</v>
      </c>
      <c r="D40" s="27">
        <f t="shared" si="0"/>
        <v>16825</v>
      </c>
      <c r="E40" s="28">
        <v>0</v>
      </c>
      <c r="F40" s="28">
        <v>0</v>
      </c>
      <c r="G40" s="29">
        <f t="shared" si="1"/>
        <v>16825</v>
      </c>
    </row>
    <row r="41" spans="1:7" x14ac:dyDescent="0.2">
      <c r="A41" s="26" t="s">
        <v>24</v>
      </c>
      <c r="B41" s="27">
        <v>12631</v>
      </c>
      <c r="C41" s="27">
        <v>0</v>
      </c>
      <c r="D41" s="27">
        <f t="shared" si="0"/>
        <v>12631</v>
      </c>
      <c r="E41" s="28">
        <v>0</v>
      </c>
      <c r="F41" s="28">
        <v>0</v>
      </c>
      <c r="G41" s="29">
        <f t="shared" si="1"/>
        <v>12631</v>
      </c>
    </row>
    <row r="42" spans="1:7" x14ac:dyDescent="0.2">
      <c r="A42" s="26" t="s">
        <v>540</v>
      </c>
      <c r="B42" s="27">
        <v>4026</v>
      </c>
      <c r="C42" s="27">
        <v>0</v>
      </c>
      <c r="D42" s="27">
        <f t="shared" si="0"/>
        <v>4026</v>
      </c>
      <c r="E42" s="28">
        <v>0</v>
      </c>
      <c r="F42" s="28">
        <v>0</v>
      </c>
      <c r="G42" s="29">
        <f t="shared" si="1"/>
        <v>4026</v>
      </c>
    </row>
    <row r="43" spans="1:7" x14ac:dyDescent="0.2">
      <c r="A43" s="26" t="s">
        <v>25</v>
      </c>
      <c r="B43" s="27">
        <v>3003</v>
      </c>
      <c r="C43" s="27">
        <v>0</v>
      </c>
      <c r="D43" s="27">
        <f t="shared" si="0"/>
        <v>3003</v>
      </c>
      <c r="E43" s="28">
        <v>0</v>
      </c>
      <c r="F43" s="28">
        <v>0</v>
      </c>
      <c r="G43" s="29">
        <f t="shared" si="1"/>
        <v>3003</v>
      </c>
    </row>
    <row r="44" spans="1:7" x14ac:dyDescent="0.2">
      <c r="A44" s="26" t="s">
        <v>26</v>
      </c>
      <c r="B44" s="27">
        <v>8751</v>
      </c>
      <c r="C44" s="27">
        <v>0</v>
      </c>
      <c r="D44" s="27">
        <f t="shared" si="0"/>
        <v>8751</v>
      </c>
      <c r="E44" s="28">
        <v>0</v>
      </c>
      <c r="F44" s="28">
        <v>0</v>
      </c>
      <c r="G44" s="29">
        <f t="shared" si="1"/>
        <v>8751</v>
      </c>
    </row>
    <row r="45" spans="1:7" x14ac:dyDescent="0.2">
      <c r="A45" s="26" t="s">
        <v>27</v>
      </c>
      <c r="B45" s="27">
        <v>2887</v>
      </c>
      <c r="C45" s="27">
        <v>0</v>
      </c>
      <c r="D45" s="27">
        <f t="shared" si="0"/>
        <v>2887</v>
      </c>
      <c r="E45" s="28">
        <v>0</v>
      </c>
      <c r="F45" s="28">
        <v>0</v>
      </c>
      <c r="G45" s="29">
        <f t="shared" si="1"/>
        <v>2887</v>
      </c>
    </row>
    <row r="46" spans="1:7" x14ac:dyDescent="0.2">
      <c r="A46" s="26" t="s">
        <v>28</v>
      </c>
      <c r="B46" s="27">
        <v>78323</v>
      </c>
      <c r="C46" s="27">
        <v>0</v>
      </c>
      <c r="D46" s="27">
        <f t="shared" si="0"/>
        <v>78323</v>
      </c>
      <c r="E46" s="28">
        <v>91</v>
      </c>
      <c r="F46" s="28">
        <v>0</v>
      </c>
      <c r="G46" s="29">
        <f t="shared" si="1"/>
        <v>78414</v>
      </c>
    </row>
    <row r="47" spans="1:7" x14ac:dyDescent="0.2">
      <c r="A47" s="26" t="s">
        <v>29</v>
      </c>
      <c r="B47" s="27">
        <v>3293</v>
      </c>
      <c r="C47" s="27">
        <v>0</v>
      </c>
      <c r="D47" s="27">
        <f t="shared" si="0"/>
        <v>3293</v>
      </c>
      <c r="E47" s="28">
        <v>0</v>
      </c>
      <c r="F47" s="28">
        <v>0</v>
      </c>
      <c r="G47" s="29">
        <f t="shared" si="1"/>
        <v>3293</v>
      </c>
    </row>
    <row r="48" spans="1:7" x14ac:dyDescent="0.2">
      <c r="A48" s="26" t="s">
        <v>30</v>
      </c>
      <c r="B48" s="27">
        <v>721</v>
      </c>
      <c r="C48" s="27">
        <v>0</v>
      </c>
      <c r="D48" s="27">
        <f t="shared" si="0"/>
        <v>721</v>
      </c>
      <c r="E48" s="28">
        <v>0</v>
      </c>
      <c r="F48" s="28">
        <v>0</v>
      </c>
      <c r="G48" s="29">
        <f t="shared" si="1"/>
        <v>721</v>
      </c>
    </row>
    <row r="49" spans="1:7" x14ac:dyDescent="0.2">
      <c r="A49" s="26" t="s">
        <v>31</v>
      </c>
      <c r="B49" s="27">
        <v>102397</v>
      </c>
      <c r="C49" s="27">
        <v>0</v>
      </c>
      <c r="D49" s="27">
        <f t="shared" si="0"/>
        <v>102397</v>
      </c>
      <c r="E49" s="28">
        <v>0</v>
      </c>
      <c r="F49" s="28">
        <v>0</v>
      </c>
      <c r="G49" s="29">
        <f t="shared" si="1"/>
        <v>102397</v>
      </c>
    </row>
    <row r="50" spans="1:7" x14ac:dyDescent="0.2">
      <c r="A50" s="26" t="s">
        <v>32</v>
      </c>
      <c r="B50" s="27">
        <v>951</v>
      </c>
      <c r="C50" s="27">
        <v>0</v>
      </c>
      <c r="D50" s="27">
        <f t="shared" si="0"/>
        <v>951</v>
      </c>
      <c r="E50" s="28">
        <v>0</v>
      </c>
      <c r="F50" s="28">
        <v>0</v>
      </c>
      <c r="G50" s="29">
        <f t="shared" si="1"/>
        <v>951</v>
      </c>
    </row>
    <row r="51" spans="1:7" x14ac:dyDescent="0.2">
      <c r="A51" s="26" t="s">
        <v>33</v>
      </c>
      <c r="B51" s="27">
        <v>25657</v>
      </c>
      <c r="C51" s="27">
        <v>27</v>
      </c>
      <c r="D51" s="27">
        <f t="shared" si="0"/>
        <v>25630</v>
      </c>
      <c r="E51" s="28">
        <v>0</v>
      </c>
      <c r="F51" s="28">
        <v>0</v>
      </c>
      <c r="G51" s="29">
        <f t="shared" si="1"/>
        <v>25630</v>
      </c>
    </row>
    <row r="52" spans="1:7" x14ac:dyDescent="0.2">
      <c r="A52" s="26" t="s">
        <v>34</v>
      </c>
      <c r="B52" s="27">
        <v>10884</v>
      </c>
      <c r="C52" s="27">
        <v>0</v>
      </c>
      <c r="D52" s="27">
        <f t="shared" si="0"/>
        <v>10884</v>
      </c>
      <c r="E52" s="28">
        <v>0</v>
      </c>
      <c r="F52" s="28">
        <v>0</v>
      </c>
      <c r="G52" s="29">
        <f t="shared" si="1"/>
        <v>10884</v>
      </c>
    </row>
    <row r="53" spans="1:7" x14ac:dyDescent="0.2">
      <c r="A53" s="26" t="s">
        <v>35</v>
      </c>
      <c r="B53" s="27">
        <v>45490</v>
      </c>
      <c r="C53" s="27">
        <v>39</v>
      </c>
      <c r="D53" s="27">
        <f t="shared" si="0"/>
        <v>45451</v>
      </c>
      <c r="E53" s="28">
        <v>0</v>
      </c>
      <c r="F53" s="28">
        <v>0</v>
      </c>
      <c r="G53" s="29">
        <f t="shared" si="1"/>
        <v>45451</v>
      </c>
    </row>
    <row r="54" spans="1:7" x14ac:dyDescent="0.2">
      <c r="A54" s="26" t="s">
        <v>36</v>
      </c>
      <c r="B54" s="27">
        <v>16570</v>
      </c>
      <c r="C54" s="27">
        <v>0</v>
      </c>
      <c r="D54" s="27">
        <f t="shared" si="0"/>
        <v>16570</v>
      </c>
      <c r="E54" s="28">
        <v>116</v>
      </c>
      <c r="F54" s="28">
        <v>0</v>
      </c>
      <c r="G54" s="29">
        <f t="shared" si="1"/>
        <v>16686</v>
      </c>
    </row>
    <row r="55" spans="1:7" x14ac:dyDescent="0.2">
      <c r="A55" s="26" t="s">
        <v>421</v>
      </c>
      <c r="B55" s="27">
        <f>B38-SUM(B39:B54)</f>
        <v>212749</v>
      </c>
      <c r="C55" s="27">
        <f>C38-SUM(C39:C54)</f>
        <v>1532</v>
      </c>
      <c r="D55" s="27">
        <f t="shared" si="0"/>
        <v>211217</v>
      </c>
      <c r="E55" s="28">
        <f>-SUM(E39:E54)</f>
        <v>-207</v>
      </c>
      <c r="F55" s="28">
        <f>-SUM(F39:F54)</f>
        <v>0</v>
      </c>
      <c r="G55" s="29">
        <f t="shared" si="1"/>
        <v>211010</v>
      </c>
    </row>
    <row r="56" spans="1:7" x14ac:dyDescent="0.2">
      <c r="A56" s="40" t="s">
        <v>427</v>
      </c>
      <c r="B56" s="41">
        <v>1744922</v>
      </c>
      <c r="C56" s="41">
        <v>2007</v>
      </c>
      <c r="D56" s="41">
        <f t="shared" si="0"/>
        <v>1742915</v>
      </c>
      <c r="E56" s="42">
        <v>0</v>
      </c>
      <c r="F56" s="42">
        <v>0</v>
      </c>
      <c r="G56" s="43">
        <f t="shared" si="1"/>
        <v>1742915</v>
      </c>
    </row>
    <row r="57" spans="1:7" x14ac:dyDescent="0.2">
      <c r="A57" s="26" t="s">
        <v>37</v>
      </c>
      <c r="B57" s="27">
        <v>47804</v>
      </c>
      <c r="C57" s="27">
        <v>0</v>
      </c>
      <c r="D57" s="27">
        <f t="shared" si="0"/>
        <v>47804</v>
      </c>
      <c r="E57" s="28">
        <v>0</v>
      </c>
      <c r="F57" s="28">
        <v>0</v>
      </c>
      <c r="G57" s="29">
        <f t="shared" si="1"/>
        <v>47804</v>
      </c>
    </row>
    <row r="58" spans="1:7" x14ac:dyDescent="0.2">
      <c r="A58" s="26" t="s">
        <v>38</v>
      </c>
      <c r="B58" s="27">
        <v>29849</v>
      </c>
      <c r="C58" s="27">
        <v>29</v>
      </c>
      <c r="D58" s="27">
        <f t="shared" si="0"/>
        <v>29820</v>
      </c>
      <c r="E58" s="28">
        <v>0</v>
      </c>
      <c r="F58" s="28">
        <v>0</v>
      </c>
      <c r="G58" s="29">
        <f t="shared" si="1"/>
        <v>29820</v>
      </c>
    </row>
    <row r="59" spans="1:7" x14ac:dyDescent="0.2">
      <c r="A59" s="26" t="s">
        <v>39</v>
      </c>
      <c r="B59" s="27">
        <v>127198</v>
      </c>
      <c r="C59" s="27">
        <v>0</v>
      </c>
      <c r="D59" s="27">
        <f t="shared" si="0"/>
        <v>127198</v>
      </c>
      <c r="E59" s="28">
        <v>0</v>
      </c>
      <c r="F59" s="28">
        <v>0</v>
      </c>
      <c r="G59" s="29">
        <f t="shared" si="1"/>
        <v>127198</v>
      </c>
    </row>
    <row r="60" spans="1:7" x14ac:dyDescent="0.2">
      <c r="A60" s="26" t="s">
        <v>447</v>
      </c>
      <c r="B60" s="27">
        <v>28391</v>
      </c>
      <c r="C60" s="27">
        <v>0</v>
      </c>
      <c r="D60" s="27">
        <f t="shared" si="0"/>
        <v>28391</v>
      </c>
      <c r="E60" s="28">
        <v>0</v>
      </c>
      <c r="F60" s="28">
        <v>0</v>
      </c>
      <c r="G60" s="29">
        <f t="shared" si="1"/>
        <v>28391</v>
      </c>
    </row>
    <row r="61" spans="1:7" x14ac:dyDescent="0.2">
      <c r="A61" s="26" t="s">
        <v>40</v>
      </c>
      <c r="B61" s="27">
        <v>91056</v>
      </c>
      <c r="C61" s="27">
        <v>6</v>
      </c>
      <c r="D61" s="27">
        <f t="shared" si="0"/>
        <v>91050</v>
      </c>
      <c r="E61" s="28">
        <v>0</v>
      </c>
      <c r="F61" s="28">
        <v>0</v>
      </c>
      <c r="G61" s="29">
        <f t="shared" si="1"/>
        <v>91050</v>
      </c>
    </row>
    <row r="62" spans="1:7" x14ac:dyDescent="0.2">
      <c r="A62" s="26" t="s">
        <v>41</v>
      </c>
      <c r="B62" s="27">
        <v>73216</v>
      </c>
      <c r="C62" s="27">
        <v>0</v>
      </c>
      <c r="D62" s="27">
        <f t="shared" si="0"/>
        <v>73216</v>
      </c>
      <c r="E62" s="28">
        <v>0</v>
      </c>
      <c r="F62" s="28">
        <v>0</v>
      </c>
      <c r="G62" s="29">
        <f t="shared" si="1"/>
        <v>73216</v>
      </c>
    </row>
    <row r="63" spans="1:7" x14ac:dyDescent="0.2">
      <c r="A63" s="26" t="s">
        <v>381</v>
      </c>
      <c r="B63" s="27">
        <v>180706</v>
      </c>
      <c r="C63" s="27">
        <v>322</v>
      </c>
      <c r="D63" s="27">
        <f t="shared" si="0"/>
        <v>180384</v>
      </c>
      <c r="E63" s="28">
        <v>0</v>
      </c>
      <c r="F63" s="28">
        <v>0</v>
      </c>
      <c r="G63" s="29">
        <f t="shared" si="1"/>
        <v>180384</v>
      </c>
    </row>
    <row r="64" spans="1:7" x14ac:dyDescent="0.2">
      <c r="A64" s="26" t="s">
        <v>448</v>
      </c>
      <c r="B64" s="27">
        <v>37400</v>
      </c>
      <c r="C64" s="27">
        <v>0</v>
      </c>
      <c r="D64" s="27">
        <f t="shared" si="0"/>
        <v>37400</v>
      </c>
      <c r="E64" s="28">
        <v>0</v>
      </c>
      <c r="F64" s="28">
        <v>0</v>
      </c>
      <c r="G64" s="29">
        <f t="shared" si="1"/>
        <v>37400</v>
      </c>
    </row>
    <row r="65" spans="1:7" x14ac:dyDescent="0.2">
      <c r="A65" s="26" t="s">
        <v>42</v>
      </c>
      <c r="B65" s="27">
        <v>2236</v>
      </c>
      <c r="C65" s="27">
        <v>0</v>
      </c>
      <c r="D65" s="27">
        <f t="shared" si="0"/>
        <v>2236</v>
      </c>
      <c r="E65" s="28">
        <v>0</v>
      </c>
      <c r="F65" s="28">
        <v>0</v>
      </c>
      <c r="G65" s="29">
        <f t="shared" si="1"/>
        <v>2236</v>
      </c>
    </row>
    <row r="66" spans="1:7" x14ac:dyDescent="0.2">
      <c r="A66" s="26" t="s">
        <v>43</v>
      </c>
      <c r="B66" s="27">
        <v>141942</v>
      </c>
      <c r="C66" s="27">
        <v>0</v>
      </c>
      <c r="D66" s="27">
        <f t="shared" si="0"/>
        <v>141942</v>
      </c>
      <c r="E66" s="28">
        <v>0</v>
      </c>
      <c r="F66" s="28">
        <v>0</v>
      </c>
      <c r="G66" s="29">
        <f t="shared" si="1"/>
        <v>141942</v>
      </c>
    </row>
    <row r="67" spans="1:7" x14ac:dyDescent="0.2">
      <c r="A67" s="26" t="s">
        <v>374</v>
      </c>
      <c r="B67" s="27">
        <v>5920</v>
      </c>
      <c r="C67" s="27">
        <v>0</v>
      </c>
      <c r="D67" s="27">
        <f t="shared" si="0"/>
        <v>5920</v>
      </c>
      <c r="E67" s="28">
        <v>0</v>
      </c>
      <c r="F67" s="28">
        <v>0</v>
      </c>
      <c r="G67" s="29">
        <f t="shared" si="1"/>
        <v>5920</v>
      </c>
    </row>
    <row r="68" spans="1:7" x14ac:dyDescent="0.2">
      <c r="A68" s="26" t="s">
        <v>44</v>
      </c>
      <c r="B68" s="27">
        <v>31862</v>
      </c>
      <c r="C68" s="27">
        <v>0</v>
      </c>
      <c r="D68" s="27">
        <f t="shared" si="0"/>
        <v>31862</v>
      </c>
      <c r="E68" s="28">
        <v>0</v>
      </c>
      <c r="F68" s="28">
        <v>0</v>
      </c>
      <c r="G68" s="29">
        <f t="shared" si="1"/>
        <v>31862</v>
      </c>
    </row>
    <row r="69" spans="1:7" x14ac:dyDescent="0.2">
      <c r="A69" s="26" t="s">
        <v>45</v>
      </c>
      <c r="B69" s="27">
        <v>64000</v>
      </c>
      <c r="C69" s="27">
        <v>0</v>
      </c>
      <c r="D69" s="27">
        <f t="shared" si="0"/>
        <v>64000</v>
      </c>
      <c r="E69" s="28">
        <v>0</v>
      </c>
      <c r="F69" s="28">
        <v>0</v>
      </c>
      <c r="G69" s="29">
        <f t="shared" si="1"/>
        <v>64000</v>
      </c>
    </row>
    <row r="70" spans="1:7" x14ac:dyDescent="0.2">
      <c r="A70" s="26" t="s">
        <v>46</v>
      </c>
      <c r="B70" s="27">
        <v>39</v>
      </c>
      <c r="C70" s="27">
        <v>0</v>
      </c>
      <c r="D70" s="27">
        <f t="shared" si="0"/>
        <v>39</v>
      </c>
      <c r="E70" s="28">
        <v>0</v>
      </c>
      <c r="F70" s="28">
        <v>0</v>
      </c>
      <c r="G70" s="29">
        <f t="shared" si="1"/>
        <v>39</v>
      </c>
    </row>
    <row r="71" spans="1:7" x14ac:dyDescent="0.2">
      <c r="A71" s="26" t="s">
        <v>47</v>
      </c>
      <c r="B71" s="27">
        <v>10955</v>
      </c>
      <c r="C71" s="27">
        <v>0</v>
      </c>
      <c r="D71" s="27">
        <f t="shared" si="0"/>
        <v>10955</v>
      </c>
      <c r="E71" s="28">
        <v>0</v>
      </c>
      <c r="F71" s="28">
        <v>0</v>
      </c>
      <c r="G71" s="29">
        <f t="shared" si="1"/>
        <v>10955</v>
      </c>
    </row>
    <row r="72" spans="1:7" x14ac:dyDescent="0.2">
      <c r="A72" s="26" t="s">
        <v>48</v>
      </c>
      <c r="B72" s="27">
        <v>53207</v>
      </c>
      <c r="C72" s="27">
        <v>0</v>
      </c>
      <c r="D72" s="27">
        <f t="shared" si="0"/>
        <v>53207</v>
      </c>
      <c r="E72" s="28">
        <v>0</v>
      </c>
      <c r="F72" s="28">
        <v>0</v>
      </c>
      <c r="G72" s="29">
        <f t="shared" si="1"/>
        <v>53207</v>
      </c>
    </row>
    <row r="73" spans="1:7" x14ac:dyDescent="0.2">
      <c r="A73" s="26" t="s">
        <v>49</v>
      </c>
      <c r="B73" s="27">
        <v>112552</v>
      </c>
      <c r="C73" s="27">
        <v>0</v>
      </c>
      <c r="D73" s="27">
        <f t="shared" ref="D73:D136" si="2">(B73-C73)</f>
        <v>112552</v>
      </c>
      <c r="E73" s="28">
        <v>0</v>
      </c>
      <c r="F73" s="28">
        <v>0</v>
      </c>
      <c r="G73" s="29">
        <f t="shared" si="1"/>
        <v>112552</v>
      </c>
    </row>
    <row r="74" spans="1:7" x14ac:dyDescent="0.2">
      <c r="A74" s="26" t="s">
        <v>50</v>
      </c>
      <c r="B74" s="27">
        <v>41310</v>
      </c>
      <c r="C74" s="27">
        <v>0</v>
      </c>
      <c r="D74" s="27">
        <f t="shared" si="2"/>
        <v>41310</v>
      </c>
      <c r="E74" s="28">
        <v>0</v>
      </c>
      <c r="F74" s="28">
        <v>0</v>
      </c>
      <c r="G74" s="29">
        <f t="shared" ref="G74:G137" si="3">SUM(D74:F74)</f>
        <v>41310</v>
      </c>
    </row>
    <row r="75" spans="1:7" x14ac:dyDescent="0.2">
      <c r="A75" s="26" t="s">
        <v>51</v>
      </c>
      <c r="B75" s="27">
        <v>41756</v>
      </c>
      <c r="C75" s="27">
        <v>0</v>
      </c>
      <c r="D75" s="27">
        <f t="shared" si="2"/>
        <v>41756</v>
      </c>
      <c r="E75" s="28">
        <v>0</v>
      </c>
      <c r="F75" s="28">
        <v>0</v>
      </c>
      <c r="G75" s="29">
        <f t="shared" si="3"/>
        <v>41756</v>
      </c>
    </row>
    <row r="76" spans="1:7" x14ac:dyDescent="0.2">
      <c r="A76" s="26" t="s">
        <v>52</v>
      </c>
      <c r="B76" s="27">
        <v>23647</v>
      </c>
      <c r="C76" s="27">
        <v>0</v>
      </c>
      <c r="D76" s="27">
        <f t="shared" si="2"/>
        <v>23647</v>
      </c>
      <c r="E76" s="28">
        <v>0</v>
      </c>
      <c r="F76" s="28">
        <v>0</v>
      </c>
      <c r="G76" s="29">
        <f t="shared" si="3"/>
        <v>23647</v>
      </c>
    </row>
    <row r="77" spans="1:7" x14ac:dyDescent="0.2">
      <c r="A77" s="26" t="s">
        <v>53</v>
      </c>
      <c r="B77" s="27">
        <v>6112</v>
      </c>
      <c r="C77" s="27">
        <v>0</v>
      </c>
      <c r="D77" s="27">
        <f t="shared" si="2"/>
        <v>6112</v>
      </c>
      <c r="E77" s="28">
        <v>0</v>
      </c>
      <c r="F77" s="28">
        <v>0</v>
      </c>
      <c r="G77" s="29">
        <f t="shared" si="3"/>
        <v>6112</v>
      </c>
    </row>
    <row r="78" spans="1:7" x14ac:dyDescent="0.2">
      <c r="A78" s="26" t="s">
        <v>54</v>
      </c>
      <c r="B78" s="27">
        <v>151193</v>
      </c>
      <c r="C78" s="27">
        <v>611</v>
      </c>
      <c r="D78" s="27">
        <f t="shared" si="2"/>
        <v>150582</v>
      </c>
      <c r="E78" s="28">
        <v>0</v>
      </c>
      <c r="F78" s="28">
        <v>0</v>
      </c>
      <c r="G78" s="29">
        <f t="shared" si="3"/>
        <v>150582</v>
      </c>
    </row>
    <row r="79" spans="1:7" x14ac:dyDescent="0.2">
      <c r="A79" s="26" t="s">
        <v>55</v>
      </c>
      <c r="B79" s="27">
        <v>84725</v>
      </c>
      <c r="C79" s="27">
        <v>0</v>
      </c>
      <c r="D79" s="27">
        <f t="shared" si="2"/>
        <v>84725</v>
      </c>
      <c r="E79" s="28">
        <v>0</v>
      </c>
      <c r="F79" s="28">
        <v>0</v>
      </c>
      <c r="G79" s="29">
        <f t="shared" si="3"/>
        <v>84725</v>
      </c>
    </row>
    <row r="80" spans="1:7" x14ac:dyDescent="0.2">
      <c r="A80" s="26" t="s">
        <v>56</v>
      </c>
      <c r="B80" s="27">
        <v>99031</v>
      </c>
      <c r="C80" s="27">
        <v>221</v>
      </c>
      <c r="D80" s="27">
        <f t="shared" si="2"/>
        <v>98810</v>
      </c>
      <c r="E80" s="28">
        <v>0</v>
      </c>
      <c r="F80" s="28">
        <v>0</v>
      </c>
      <c r="G80" s="29">
        <f t="shared" si="3"/>
        <v>98810</v>
      </c>
    </row>
    <row r="81" spans="1:7" x14ac:dyDescent="0.2">
      <c r="A81" s="26" t="s">
        <v>375</v>
      </c>
      <c r="B81" s="27">
        <v>730</v>
      </c>
      <c r="C81" s="27">
        <v>0</v>
      </c>
      <c r="D81" s="27">
        <f t="shared" si="2"/>
        <v>730</v>
      </c>
      <c r="E81" s="28">
        <v>0</v>
      </c>
      <c r="F81" s="28">
        <v>0</v>
      </c>
      <c r="G81" s="29">
        <f t="shared" si="3"/>
        <v>730</v>
      </c>
    </row>
    <row r="82" spans="1:7" x14ac:dyDescent="0.2">
      <c r="A82" s="26" t="s">
        <v>383</v>
      </c>
      <c r="B82" s="27">
        <v>8570</v>
      </c>
      <c r="C82" s="27">
        <v>0</v>
      </c>
      <c r="D82" s="27">
        <f t="shared" si="2"/>
        <v>8570</v>
      </c>
      <c r="E82" s="28">
        <v>0</v>
      </c>
      <c r="F82" s="28">
        <v>0</v>
      </c>
      <c r="G82" s="29">
        <f t="shared" si="3"/>
        <v>8570</v>
      </c>
    </row>
    <row r="83" spans="1:7" x14ac:dyDescent="0.2">
      <c r="A83" s="26" t="s">
        <v>57</v>
      </c>
      <c r="B83" s="27">
        <v>89242</v>
      </c>
      <c r="C83" s="27">
        <v>0</v>
      </c>
      <c r="D83" s="27">
        <f t="shared" si="2"/>
        <v>89242</v>
      </c>
      <c r="E83" s="28">
        <v>0</v>
      </c>
      <c r="F83" s="28">
        <v>0</v>
      </c>
      <c r="G83" s="29">
        <f t="shared" si="3"/>
        <v>89242</v>
      </c>
    </row>
    <row r="84" spans="1:7" x14ac:dyDescent="0.2">
      <c r="A84" s="26" t="s">
        <v>58</v>
      </c>
      <c r="B84" s="27">
        <v>59151</v>
      </c>
      <c r="C84" s="27">
        <v>0</v>
      </c>
      <c r="D84" s="27">
        <f t="shared" si="2"/>
        <v>59151</v>
      </c>
      <c r="E84" s="28">
        <v>0</v>
      </c>
      <c r="F84" s="28">
        <v>0</v>
      </c>
      <c r="G84" s="29">
        <f t="shared" si="3"/>
        <v>59151</v>
      </c>
    </row>
    <row r="85" spans="1:7" x14ac:dyDescent="0.2">
      <c r="A85" s="26" t="s">
        <v>364</v>
      </c>
      <c r="B85" s="27">
        <v>61697</v>
      </c>
      <c r="C85" s="27">
        <v>0</v>
      </c>
      <c r="D85" s="27">
        <f t="shared" si="2"/>
        <v>61697</v>
      </c>
      <c r="E85" s="28">
        <v>0</v>
      </c>
      <c r="F85" s="28">
        <v>0</v>
      </c>
      <c r="G85" s="29">
        <f t="shared" si="3"/>
        <v>61697</v>
      </c>
    </row>
    <row r="86" spans="1:7" x14ac:dyDescent="0.2">
      <c r="A86" s="26" t="s">
        <v>511</v>
      </c>
      <c r="B86" s="27">
        <v>13575</v>
      </c>
      <c r="C86" s="27">
        <v>0</v>
      </c>
      <c r="D86" s="27">
        <f t="shared" si="2"/>
        <v>13575</v>
      </c>
      <c r="E86" s="28">
        <v>0</v>
      </c>
      <c r="F86" s="28">
        <v>0</v>
      </c>
      <c r="G86" s="29">
        <f t="shared" si="3"/>
        <v>13575</v>
      </c>
    </row>
    <row r="87" spans="1:7" x14ac:dyDescent="0.2">
      <c r="A87" s="26" t="s">
        <v>59</v>
      </c>
      <c r="B87" s="27">
        <v>12895</v>
      </c>
      <c r="C87" s="27">
        <v>0</v>
      </c>
      <c r="D87" s="27">
        <f t="shared" si="2"/>
        <v>12895</v>
      </c>
      <c r="E87" s="28">
        <v>0</v>
      </c>
      <c r="F87" s="28">
        <v>0</v>
      </c>
      <c r="G87" s="29">
        <f t="shared" si="3"/>
        <v>12895</v>
      </c>
    </row>
    <row r="88" spans="1:7" x14ac:dyDescent="0.2">
      <c r="A88" s="26" t="s">
        <v>421</v>
      </c>
      <c r="B88" s="27">
        <f>B56-SUM(B57:B87)</f>
        <v>12955</v>
      </c>
      <c r="C88" s="27">
        <f>C56-SUM(C57:C87)</f>
        <v>818</v>
      </c>
      <c r="D88" s="27">
        <f t="shared" si="2"/>
        <v>12137</v>
      </c>
      <c r="E88" s="28">
        <f>-SUM(E57:E87)</f>
        <v>0</v>
      </c>
      <c r="F88" s="28">
        <f>-SUM(F57:F87)</f>
        <v>0</v>
      </c>
      <c r="G88" s="29">
        <f t="shared" si="3"/>
        <v>12137</v>
      </c>
    </row>
    <row r="89" spans="1:7" x14ac:dyDescent="0.2">
      <c r="A89" s="40" t="s">
        <v>428</v>
      </c>
      <c r="B89" s="41">
        <v>14601</v>
      </c>
      <c r="C89" s="41">
        <v>1725</v>
      </c>
      <c r="D89" s="41">
        <f t="shared" si="2"/>
        <v>12876</v>
      </c>
      <c r="E89" s="42">
        <v>0</v>
      </c>
      <c r="F89" s="42">
        <v>0</v>
      </c>
      <c r="G89" s="43">
        <f t="shared" si="3"/>
        <v>12876</v>
      </c>
    </row>
    <row r="90" spans="1:7" x14ac:dyDescent="0.2">
      <c r="A90" s="26" t="s">
        <v>60</v>
      </c>
      <c r="B90" s="27">
        <v>533</v>
      </c>
      <c r="C90" s="27">
        <v>0</v>
      </c>
      <c r="D90" s="27">
        <f t="shared" si="2"/>
        <v>533</v>
      </c>
      <c r="E90" s="28">
        <v>0</v>
      </c>
      <c r="F90" s="28">
        <v>0</v>
      </c>
      <c r="G90" s="29">
        <f t="shared" si="3"/>
        <v>533</v>
      </c>
    </row>
    <row r="91" spans="1:7" x14ac:dyDescent="0.2">
      <c r="A91" s="26" t="s">
        <v>61</v>
      </c>
      <c r="B91" s="27">
        <v>2488</v>
      </c>
      <c r="C91" s="27">
        <v>0</v>
      </c>
      <c r="D91" s="27">
        <f t="shared" si="2"/>
        <v>2488</v>
      </c>
      <c r="E91" s="28">
        <v>0</v>
      </c>
      <c r="F91" s="28">
        <v>0</v>
      </c>
      <c r="G91" s="29">
        <f t="shared" si="3"/>
        <v>2488</v>
      </c>
    </row>
    <row r="92" spans="1:7" x14ac:dyDescent="0.2">
      <c r="A92" s="26" t="s">
        <v>421</v>
      </c>
      <c r="B92" s="27">
        <f>B89-SUM(B90:B91)</f>
        <v>11580</v>
      </c>
      <c r="C92" s="27">
        <f>C89-SUM(C90:C91)</f>
        <v>1725</v>
      </c>
      <c r="D92" s="27">
        <f t="shared" si="2"/>
        <v>9855</v>
      </c>
      <c r="E92" s="28">
        <f>-SUM(E90:E91)</f>
        <v>0</v>
      </c>
      <c r="F92" s="28">
        <f>-SUM(F90:F91)</f>
        <v>0</v>
      </c>
      <c r="G92" s="29">
        <f t="shared" si="3"/>
        <v>9855</v>
      </c>
    </row>
    <row r="93" spans="1:7" x14ac:dyDescent="0.2">
      <c r="A93" s="40" t="s">
        <v>429</v>
      </c>
      <c r="B93" s="41">
        <v>165455</v>
      </c>
      <c r="C93" s="41">
        <v>1129</v>
      </c>
      <c r="D93" s="41">
        <f t="shared" si="2"/>
        <v>164326</v>
      </c>
      <c r="E93" s="42">
        <v>0</v>
      </c>
      <c r="F93" s="42">
        <v>0</v>
      </c>
      <c r="G93" s="43">
        <f t="shared" si="3"/>
        <v>164326</v>
      </c>
    </row>
    <row r="94" spans="1:7" x14ac:dyDescent="0.2">
      <c r="A94" s="26" t="s">
        <v>62</v>
      </c>
      <c r="B94" s="27">
        <v>16989</v>
      </c>
      <c r="C94" s="27">
        <v>0</v>
      </c>
      <c r="D94" s="27">
        <f t="shared" si="2"/>
        <v>16989</v>
      </c>
      <c r="E94" s="28">
        <v>0</v>
      </c>
      <c r="F94" s="28">
        <v>0</v>
      </c>
      <c r="G94" s="29">
        <f t="shared" si="3"/>
        <v>16989</v>
      </c>
    </row>
    <row r="95" spans="1:7" x14ac:dyDescent="0.2">
      <c r="A95" s="26" t="s">
        <v>421</v>
      </c>
      <c r="B95" s="27">
        <f>B93-B94</f>
        <v>148466</v>
      </c>
      <c r="C95" s="27">
        <f>C93-C94</f>
        <v>1129</v>
      </c>
      <c r="D95" s="27">
        <f t="shared" si="2"/>
        <v>147337</v>
      </c>
      <c r="E95" s="28">
        <f>-E94</f>
        <v>0</v>
      </c>
      <c r="F95" s="28">
        <f>-F94</f>
        <v>0</v>
      </c>
      <c r="G95" s="29">
        <f t="shared" si="3"/>
        <v>147337</v>
      </c>
    </row>
    <row r="96" spans="1:7" x14ac:dyDescent="0.2">
      <c r="A96" s="40" t="s">
        <v>430</v>
      </c>
      <c r="B96" s="41">
        <v>142609</v>
      </c>
      <c r="C96" s="41">
        <v>190</v>
      </c>
      <c r="D96" s="41">
        <f t="shared" si="2"/>
        <v>142419</v>
      </c>
      <c r="E96" s="42">
        <v>0</v>
      </c>
      <c r="F96" s="42">
        <v>0</v>
      </c>
      <c r="G96" s="43">
        <f t="shared" si="3"/>
        <v>142419</v>
      </c>
    </row>
    <row r="97" spans="1:7" x14ac:dyDescent="0.2">
      <c r="A97" s="26" t="s">
        <v>63</v>
      </c>
      <c r="B97" s="27">
        <v>3652</v>
      </c>
      <c r="C97" s="27">
        <v>0</v>
      </c>
      <c r="D97" s="27">
        <f t="shared" si="2"/>
        <v>3652</v>
      </c>
      <c r="E97" s="28">
        <v>15</v>
      </c>
      <c r="F97" s="28">
        <v>0</v>
      </c>
      <c r="G97" s="29">
        <f t="shared" si="3"/>
        <v>3667</v>
      </c>
    </row>
    <row r="98" spans="1:7" x14ac:dyDescent="0.2">
      <c r="A98" s="26" t="s">
        <v>64</v>
      </c>
      <c r="B98" s="27">
        <v>7194</v>
      </c>
      <c r="C98" s="27">
        <v>0</v>
      </c>
      <c r="D98" s="27">
        <f t="shared" si="2"/>
        <v>7194</v>
      </c>
      <c r="E98" s="28">
        <v>0</v>
      </c>
      <c r="F98" s="28">
        <v>0</v>
      </c>
      <c r="G98" s="29">
        <f t="shared" si="3"/>
        <v>7194</v>
      </c>
    </row>
    <row r="99" spans="1:7" x14ac:dyDescent="0.2">
      <c r="A99" s="26" t="s">
        <v>421</v>
      </c>
      <c r="B99" s="27">
        <f>B96-SUM(B97:B98)</f>
        <v>131763</v>
      </c>
      <c r="C99" s="27">
        <f>C96-SUM(C97:C98)</f>
        <v>190</v>
      </c>
      <c r="D99" s="27">
        <f t="shared" si="2"/>
        <v>131573</v>
      </c>
      <c r="E99" s="28">
        <f>-SUM(E97:E98)</f>
        <v>-15</v>
      </c>
      <c r="F99" s="28">
        <f>-SUM(F97:F98)</f>
        <v>0</v>
      </c>
      <c r="G99" s="29">
        <f t="shared" si="3"/>
        <v>131558</v>
      </c>
    </row>
    <row r="100" spans="1:7" x14ac:dyDescent="0.2">
      <c r="A100" s="40" t="s">
        <v>431</v>
      </c>
      <c r="B100" s="41">
        <v>185208</v>
      </c>
      <c r="C100" s="41">
        <v>0</v>
      </c>
      <c r="D100" s="41">
        <f t="shared" si="2"/>
        <v>185208</v>
      </c>
      <c r="E100" s="42">
        <v>0</v>
      </c>
      <c r="F100" s="42">
        <v>0</v>
      </c>
      <c r="G100" s="43">
        <f t="shared" si="3"/>
        <v>185208</v>
      </c>
    </row>
    <row r="101" spans="1:7" x14ac:dyDescent="0.2">
      <c r="A101" s="26" t="s">
        <v>65</v>
      </c>
      <c r="B101" s="27">
        <v>6544</v>
      </c>
      <c r="C101" s="27">
        <v>0</v>
      </c>
      <c r="D101" s="27">
        <f t="shared" si="2"/>
        <v>6544</v>
      </c>
      <c r="E101" s="28">
        <v>0</v>
      </c>
      <c r="F101" s="28">
        <v>0</v>
      </c>
      <c r="G101" s="29">
        <f t="shared" si="3"/>
        <v>6544</v>
      </c>
    </row>
    <row r="102" spans="1:7" x14ac:dyDescent="0.2">
      <c r="A102" s="26" t="s">
        <v>66</v>
      </c>
      <c r="B102" s="27">
        <v>1396</v>
      </c>
      <c r="C102" s="27">
        <v>0</v>
      </c>
      <c r="D102" s="27">
        <f t="shared" si="2"/>
        <v>1396</v>
      </c>
      <c r="E102" s="28">
        <v>0</v>
      </c>
      <c r="F102" s="28">
        <v>0</v>
      </c>
      <c r="G102" s="29">
        <f t="shared" si="3"/>
        <v>1396</v>
      </c>
    </row>
    <row r="103" spans="1:7" x14ac:dyDescent="0.2">
      <c r="A103" s="26" t="s">
        <v>67</v>
      </c>
      <c r="B103" s="27">
        <v>9089</v>
      </c>
      <c r="C103" s="27">
        <v>0</v>
      </c>
      <c r="D103" s="27">
        <f t="shared" si="2"/>
        <v>9089</v>
      </c>
      <c r="E103" s="28">
        <v>0</v>
      </c>
      <c r="F103" s="28">
        <v>0</v>
      </c>
      <c r="G103" s="29">
        <f t="shared" si="3"/>
        <v>9089</v>
      </c>
    </row>
    <row r="104" spans="1:7" x14ac:dyDescent="0.2">
      <c r="A104" s="26" t="s">
        <v>68</v>
      </c>
      <c r="B104" s="27">
        <v>634</v>
      </c>
      <c r="C104" s="27">
        <v>0</v>
      </c>
      <c r="D104" s="27">
        <f t="shared" si="2"/>
        <v>634</v>
      </c>
      <c r="E104" s="28">
        <v>0</v>
      </c>
      <c r="F104" s="28">
        <v>0</v>
      </c>
      <c r="G104" s="29">
        <f t="shared" si="3"/>
        <v>634</v>
      </c>
    </row>
    <row r="105" spans="1:7" x14ac:dyDescent="0.2">
      <c r="A105" s="26" t="s">
        <v>421</v>
      </c>
      <c r="B105" s="27">
        <f>B100-SUM(B101:B104)</f>
        <v>167545</v>
      </c>
      <c r="C105" s="27">
        <f>C100-SUM(C101:C104)</f>
        <v>0</v>
      </c>
      <c r="D105" s="27">
        <f t="shared" si="2"/>
        <v>167545</v>
      </c>
      <c r="E105" s="28">
        <f>-SUM(E101:E104)</f>
        <v>0</v>
      </c>
      <c r="F105" s="28">
        <f>-SUM(F101:F104)</f>
        <v>0</v>
      </c>
      <c r="G105" s="29">
        <f t="shared" si="3"/>
        <v>167545</v>
      </c>
    </row>
    <row r="106" spans="1:7" x14ac:dyDescent="0.2">
      <c r="A106" s="40" t="s">
        <v>432</v>
      </c>
      <c r="B106" s="41">
        <v>333032</v>
      </c>
      <c r="C106" s="41">
        <v>118</v>
      </c>
      <c r="D106" s="41">
        <f t="shared" si="2"/>
        <v>332914</v>
      </c>
      <c r="E106" s="42">
        <v>0</v>
      </c>
      <c r="F106" s="42">
        <v>0</v>
      </c>
      <c r="G106" s="43">
        <f t="shared" si="3"/>
        <v>332914</v>
      </c>
    </row>
    <row r="107" spans="1:7" x14ac:dyDescent="0.2">
      <c r="A107" s="26" t="s">
        <v>69</v>
      </c>
      <c r="B107" s="27">
        <v>656</v>
      </c>
      <c r="C107" s="27">
        <v>0</v>
      </c>
      <c r="D107" s="27">
        <f t="shared" si="2"/>
        <v>656</v>
      </c>
      <c r="E107" s="28">
        <v>0</v>
      </c>
      <c r="F107" s="28">
        <v>0</v>
      </c>
      <c r="G107" s="29">
        <f t="shared" si="3"/>
        <v>656</v>
      </c>
    </row>
    <row r="108" spans="1:7" x14ac:dyDescent="0.2">
      <c r="A108" s="26" t="s">
        <v>70</v>
      </c>
      <c r="B108" s="27">
        <v>16816</v>
      </c>
      <c r="C108" s="27">
        <v>0</v>
      </c>
      <c r="D108" s="27">
        <f t="shared" si="2"/>
        <v>16816</v>
      </c>
      <c r="E108" s="28">
        <v>0</v>
      </c>
      <c r="F108" s="28">
        <v>0</v>
      </c>
      <c r="G108" s="29">
        <f t="shared" si="3"/>
        <v>16816</v>
      </c>
    </row>
    <row r="109" spans="1:7" x14ac:dyDescent="0.2">
      <c r="A109" s="26" t="s">
        <v>71</v>
      </c>
      <c r="B109" s="27">
        <v>21651</v>
      </c>
      <c r="C109" s="27">
        <v>0</v>
      </c>
      <c r="D109" s="27">
        <f t="shared" si="2"/>
        <v>21651</v>
      </c>
      <c r="E109" s="28">
        <v>0</v>
      </c>
      <c r="F109" s="28">
        <v>0</v>
      </c>
      <c r="G109" s="29">
        <f t="shared" si="3"/>
        <v>21651</v>
      </c>
    </row>
    <row r="110" spans="1:7" x14ac:dyDescent="0.2">
      <c r="A110" s="26" t="s">
        <v>421</v>
      </c>
      <c r="B110" s="27">
        <f>B106-SUM(B107:B109)</f>
        <v>293909</v>
      </c>
      <c r="C110" s="27">
        <f>C106-SUM(C107:C109)</f>
        <v>118</v>
      </c>
      <c r="D110" s="27">
        <f t="shared" si="2"/>
        <v>293791</v>
      </c>
      <c r="E110" s="28">
        <f>-SUM(E107:E109)</f>
        <v>0</v>
      </c>
      <c r="F110" s="28">
        <f>-SUM(F107:F109)</f>
        <v>0</v>
      </c>
      <c r="G110" s="29">
        <f t="shared" si="3"/>
        <v>293791</v>
      </c>
    </row>
    <row r="111" spans="1:7" x14ac:dyDescent="0.2">
      <c r="A111" s="40" t="s">
        <v>433</v>
      </c>
      <c r="B111" s="41">
        <v>66409</v>
      </c>
      <c r="C111" s="41">
        <v>3612</v>
      </c>
      <c r="D111" s="41">
        <f t="shared" si="2"/>
        <v>62797</v>
      </c>
      <c r="E111" s="42">
        <v>0</v>
      </c>
      <c r="F111" s="42">
        <v>0</v>
      </c>
      <c r="G111" s="43">
        <f t="shared" si="3"/>
        <v>62797</v>
      </c>
    </row>
    <row r="112" spans="1:7" x14ac:dyDescent="0.2">
      <c r="A112" s="26" t="s">
        <v>382</v>
      </c>
      <c r="B112" s="27">
        <v>522</v>
      </c>
      <c r="C112" s="27">
        <v>0</v>
      </c>
      <c r="D112" s="27">
        <f t="shared" si="2"/>
        <v>522</v>
      </c>
      <c r="E112" s="28">
        <v>0</v>
      </c>
      <c r="F112" s="28">
        <v>0</v>
      </c>
      <c r="G112" s="29">
        <f t="shared" si="3"/>
        <v>522</v>
      </c>
    </row>
    <row r="113" spans="1:7" x14ac:dyDescent="0.2">
      <c r="A113" s="26" t="s">
        <v>72</v>
      </c>
      <c r="B113" s="27">
        <v>11137</v>
      </c>
      <c r="C113" s="27">
        <v>327</v>
      </c>
      <c r="D113" s="27">
        <f t="shared" si="2"/>
        <v>10810</v>
      </c>
      <c r="E113" s="28">
        <v>0</v>
      </c>
      <c r="F113" s="28">
        <v>0</v>
      </c>
      <c r="G113" s="29">
        <f t="shared" si="3"/>
        <v>10810</v>
      </c>
    </row>
    <row r="114" spans="1:7" x14ac:dyDescent="0.2">
      <c r="A114" s="26" t="s">
        <v>421</v>
      </c>
      <c r="B114" s="27">
        <f>B111-SUM(B112:B113)</f>
        <v>54750</v>
      </c>
      <c r="C114" s="27">
        <f>C111-SUM(C112:C113)</f>
        <v>3285</v>
      </c>
      <c r="D114" s="27">
        <f t="shared" si="2"/>
        <v>51465</v>
      </c>
      <c r="E114" s="28">
        <f>-SUM(E112:E113)</f>
        <v>0</v>
      </c>
      <c r="F114" s="28">
        <f>-SUM(F112:F113)</f>
        <v>0</v>
      </c>
      <c r="G114" s="29">
        <f t="shared" si="3"/>
        <v>51465</v>
      </c>
    </row>
    <row r="115" spans="1:7" x14ac:dyDescent="0.2">
      <c r="A115" s="40" t="s">
        <v>434</v>
      </c>
      <c r="B115" s="41">
        <v>34792</v>
      </c>
      <c r="C115" s="41">
        <v>2204</v>
      </c>
      <c r="D115" s="41">
        <f t="shared" si="2"/>
        <v>32588</v>
      </c>
      <c r="E115" s="42">
        <v>0</v>
      </c>
      <c r="F115" s="42">
        <v>0</v>
      </c>
      <c r="G115" s="43">
        <f t="shared" si="3"/>
        <v>32588</v>
      </c>
    </row>
    <row r="116" spans="1:7" x14ac:dyDescent="0.2">
      <c r="A116" s="26" t="s">
        <v>100</v>
      </c>
      <c r="B116" s="27">
        <v>6739</v>
      </c>
      <c r="C116" s="27">
        <v>0</v>
      </c>
      <c r="D116" s="27">
        <f t="shared" si="2"/>
        <v>6739</v>
      </c>
      <c r="E116" s="28">
        <v>0</v>
      </c>
      <c r="F116" s="28">
        <v>0</v>
      </c>
      <c r="G116" s="29">
        <f t="shared" si="3"/>
        <v>6739</v>
      </c>
    </row>
    <row r="117" spans="1:7" x14ac:dyDescent="0.2">
      <c r="A117" s="26" t="s">
        <v>421</v>
      </c>
      <c r="B117" s="27">
        <f>(B115-B116)</f>
        <v>28053</v>
      </c>
      <c r="C117" s="27">
        <f>(C115-C116)</f>
        <v>2204</v>
      </c>
      <c r="D117" s="27">
        <f t="shared" si="2"/>
        <v>25849</v>
      </c>
      <c r="E117" s="28">
        <f>-E116</f>
        <v>0</v>
      </c>
      <c r="F117" s="28">
        <f>-F116</f>
        <v>0</v>
      </c>
      <c r="G117" s="29">
        <f t="shared" si="3"/>
        <v>25849</v>
      </c>
    </row>
    <row r="118" spans="1:7" x14ac:dyDescent="0.2">
      <c r="A118" s="40" t="s">
        <v>435</v>
      </c>
      <c r="B118" s="41">
        <v>16221</v>
      </c>
      <c r="C118" s="41">
        <v>1309</v>
      </c>
      <c r="D118" s="41">
        <f t="shared" si="2"/>
        <v>14912</v>
      </c>
      <c r="E118" s="42">
        <v>0</v>
      </c>
      <c r="F118" s="42">
        <v>0</v>
      </c>
      <c r="G118" s="43">
        <f t="shared" si="3"/>
        <v>14912</v>
      </c>
    </row>
    <row r="119" spans="1:7" x14ac:dyDescent="0.2">
      <c r="A119" s="26" t="s">
        <v>101</v>
      </c>
      <c r="B119" s="27">
        <v>1681</v>
      </c>
      <c r="C119" s="27">
        <v>0</v>
      </c>
      <c r="D119" s="27">
        <f t="shared" si="2"/>
        <v>1681</v>
      </c>
      <c r="E119" s="28">
        <v>0</v>
      </c>
      <c r="F119" s="28">
        <v>0</v>
      </c>
      <c r="G119" s="29">
        <f t="shared" si="3"/>
        <v>1681</v>
      </c>
    </row>
    <row r="120" spans="1:7" x14ac:dyDescent="0.2">
      <c r="A120" s="26" t="s">
        <v>102</v>
      </c>
      <c r="B120" s="27">
        <v>297</v>
      </c>
      <c r="C120" s="27">
        <v>0</v>
      </c>
      <c r="D120" s="27">
        <f t="shared" si="2"/>
        <v>297</v>
      </c>
      <c r="E120" s="28">
        <v>0</v>
      </c>
      <c r="F120" s="28">
        <v>0</v>
      </c>
      <c r="G120" s="29">
        <f t="shared" si="3"/>
        <v>297</v>
      </c>
    </row>
    <row r="121" spans="1:7" x14ac:dyDescent="0.2">
      <c r="A121" s="26" t="s">
        <v>421</v>
      </c>
      <c r="B121" s="27">
        <f>B118-SUM(B119:B120)</f>
        <v>14243</v>
      </c>
      <c r="C121" s="27">
        <f>C118-SUM(C119:C120)</f>
        <v>1309</v>
      </c>
      <c r="D121" s="27">
        <f t="shared" si="2"/>
        <v>12934</v>
      </c>
      <c r="E121" s="28">
        <f>-SUM(E119:E120)</f>
        <v>0</v>
      </c>
      <c r="F121" s="28">
        <f>-SUM(F119:F120)</f>
        <v>0</v>
      </c>
      <c r="G121" s="29">
        <f t="shared" si="3"/>
        <v>12934</v>
      </c>
    </row>
    <row r="122" spans="1:7" x14ac:dyDescent="0.2">
      <c r="A122" s="40" t="s">
        <v>436</v>
      </c>
      <c r="B122" s="41">
        <v>900518</v>
      </c>
      <c r="C122" s="41">
        <v>613</v>
      </c>
      <c r="D122" s="41">
        <f t="shared" si="2"/>
        <v>899905</v>
      </c>
      <c r="E122" s="42">
        <v>0</v>
      </c>
      <c r="F122" s="42">
        <v>0</v>
      </c>
      <c r="G122" s="43">
        <f t="shared" si="3"/>
        <v>899905</v>
      </c>
    </row>
    <row r="123" spans="1:7" x14ac:dyDescent="0.2">
      <c r="A123" s="26" t="s">
        <v>103</v>
      </c>
      <c r="B123" s="27">
        <v>13779</v>
      </c>
      <c r="C123" s="27">
        <v>0</v>
      </c>
      <c r="D123" s="27">
        <f t="shared" si="2"/>
        <v>13779</v>
      </c>
      <c r="E123" s="28">
        <v>0</v>
      </c>
      <c r="F123" s="28">
        <v>0</v>
      </c>
      <c r="G123" s="29">
        <f t="shared" si="3"/>
        <v>13779</v>
      </c>
    </row>
    <row r="124" spans="1:7" x14ac:dyDescent="0.2">
      <c r="A124" s="26" t="s">
        <v>104</v>
      </c>
      <c r="B124" s="27">
        <v>1595</v>
      </c>
      <c r="C124" s="27">
        <v>0</v>
      </c>
      <c r="D124" s="27">
        <f t="shared" si="2"/>
        <v>1595</v>
      </c>
      <c r="E124" s="28">
        <v>0</v>
      </c>
      <c r="F124" s="28">
        <v>0</v>
      </c>
      <c r="G124" s="29">
        <f t="shared" si="3"/>
        <v>1595</v>
      </c>
    </row>
    <row r="125" spans="1:7" x14ac:dyDescent="0.2">
      <c r="A125" s="26" t="s">
        <v>361</v>
      </c>
      <c r="B125" s="27">
        <v>855067</v>
      </c>
      <c r="C125" s="27">
        <v>613</v>
      </c>
      <c r="D125" s="27">
        <f t="shared" si="2"/>
        <v>854454</v>
      </c>
      <c r="E125" s="28">
        <v>0</v>
      </c>
      <c r="F125" s="28">
        <v>0</v>
      </c>
      <c r="G125" s="29">
        <f t="shared" si="3"/>
        <v>854454</v>
      </c>
    </row>
    <row r="126" spans="1:7" x14ac:dyDescent="0.2">
      <c r="A126" s="26" t="s">
        <v>105</v>
      </c>
      <c r="B126" s="27">
        <v>22715</v>
      </c>
      <c r="C126" s="27">
        <v>0</v>
      </c>
      <c r="D126" s="27">
        <f t="shared" si="2"/>
        <v>22715</v>
      </c>
      <c r="E126" s="28">
        <v>0</v>
      </c>
      <c r="F126" s="28">
        <v>0</v>
      </c>
      <c r="G126" s="29">
        <f t="shared" si="3"/>
        <v>22715</v>
      </c>
    </row>
    <row r="127" spans="1:7" x14ac:dyDescent="0.2">
      <c r="A127" s="26" t="s">
        <v>106</v>
      </c>
      <c r="B127" s="27">
        <v>7362</v>
      </c>
      <c r="C127" s="27">
        <v>0</v>
      </c>
      <c r="D127" s="27">
        <f t="shared" si="2"/>
        <v>7362</v>
      </c>
      <c r="E127" s="28">
        <v>0</v>
      </c>
      <c r="F127" s="28">
        <v>0</v>
      </c>
      <c r="G127" s="29">
        <f t="shared" si="3"/>
        <v>7362</v>
      </c>
    </row>
    <row r="128" spans="1:7" x14ac:dyDescent="0.2">
      <c r="A128" s="40" t="s">
        <v>437</v>
      </c>
      <c r="B128" s="41">
        <v>312980</v>
      </c>
      <c r="C128" s="41">
        <v>2720</v>
      </c>
      <c r="D128" s="41">
        <f t="shared" si="2"/>
        <v>310260</v>
      </c>
      <c r="E128" s="42">
        <v>0</v>
      </c>
      <c r="F128" s="42">
        <v>0</v>
      </c>
      <c r="G128" s="43">
        <f t="shared" si="3"/>
        <v>310260</v>
      </c>
    </row>
    <row r="129" spans="1:7" x14ac:dyDescent="0.2">
      <c r="A129" s="26" t="s">
        <v>107</v>
      </c>
      <c r="B129" s="27">
        <v>1611</v>
      </c>
      <c r="C129" s="27">
        <v>0</v>
      </c>
      <c r="D129" s="27">
        <f t="shared" si="2"/>
        <v>1611</v>
      </c>
      <c r="E129" s="28">
        <v>0</v>
      </c>
      <c r="F129" s="28">
        <v>0</v>
      </c>
      <c r="G129" s="29">
        <f t="shared" si="3"/>
        <v>1611</v>
      </c>
    </row>
    <row r="130" spans="1:7" x14ac:dyDescent="0.2">
      <c r="A130" s="26" t="s">
        <v>108</v>
      </c>
      <c r="B130" s="27">
        <v>54906</v>
      </c>
      <c r="C130" s="27">
        <v>77</v>
      </c>
      <c r="D130" s="27">
        <f t="shared" si="2"/>
        <v>54829</v>
      </c>
      <c r="E130" s="28">
        <v>0</v>
      </c>
      <c r="F130" s="28">
        <v>0</v>
      </c>
      <c r="G130" s="29">
        <f t="shared" si="3"/>
        <v>54829</v>
      </c>
    </row>
    <row r="131" spans="1:7" x14ac:dyDescent="0.2">
      <c r="A131" s="26" t="s">
        <v>421</v>
      </c>
      <c r="B131" s="27">
        <f>B128-SUM(B129:B130)</f>
        <v>256463</v>
      </c>
      <c r="C131" s="27">
        <f>C128-SUM(C129:C130)</f>
        <v>2643</v>
      </c>
      <c r="D131" s="27">
        <f t="shared" si="2"/>
        <v>253820</v>
      </c>
      <c r="E131" s="28">
        <f>-SUM(E129:E130)</f>
        <v>0</v>
      </c>
      <c r="F131" s="28">
        <f>-SUM(F129:F130)</f>
        <v>0</v>
      </c>
      <c r="G131" s="29">
        <f t="shared" si="3"/>
        <v>253820</v>
      </c>
    </row>
    <row r="132" spans="1:7" x14ac:dyDescent="0.2">
      <c r="A132" s="40" t="s">
        <v>438</v>
      </c>
      <c r="B132" s="41">
        <v>94901</v>
      </c>
      <c r="C132" s="41">
        <v>0</v>
      </c>
      <c r="D132" s="41">
        <f t="shared" si="2"/>
        <v>94901</v>
      </c>
      <c r="E132" s="42">
        <v>0</v>
      </c>
      <c r="F132" s="42">
        <v>0</v>
      </c>
      <c r="G132" s="43">
        <f t="shared" si="3"/>
        <v>94901</v>
      </c>
    </row>
    <row r="133" spans="1:7" x14ac:dyDescent="0.2">
      <c r="A133" s="26" t="s">
        <v>109</v>
      </c>
      <c r="B133" s="27">
        <v>604</v>
      </c>
      <c r="C133" s="27">
        <v>0</v>
      </c>
      <c r="D133" s="27">
        <f t="shared" si="2"/>
        <v>604</v>
      </c>
      <c r="E133" s="28">
        <v>0</v>
      </c>
      <c r="F133" s="28">
        <v>0</v>
      </c>
      <c r="G133" s="29">
        <f t="shared" si="3"/>
        <v>604</v>
      </c>
    </row>
    <row r="134" spans="1:7" x14ac:dyDescent="0.2">
      <c r="A134" s="26" t="s">
        <v>110</v>
      </c>
      <c r="B134" s="27">
        <v>2759</v>
      </c>
      <c r="C134" s="27">
        <v>0</v>
      </c>
      <c r="D134" s="27">
        <f t="shared" si="2"/>
        <v>2759</v>
      </c>
      <c r="E134" s="28">
        <v>0</v>
      </c>
      <c r="F134" s="28">
        <v>0</v>
      </c>
      <c r="G134" s="29">
        <f t="shared" si="3"/>
        <v>2759</v>
      </c>
    </row>
    <row r="135" spans="1:7" x14ac:dyDescent="0.2">
      <c r="A135" s="26" t="s">
        <v>111</v>
      </c>
      <c r="B135" s="27">
        <v>5478</v>
      </c>
      <c r="C135" s="27">
        <v>0</v>
      </c>
      <c r="D135" s="27">
        <f t="shared" si="2"/>
        <v>5478</v>
      </c>
      <c r="E135" s="28">
        <v>0</v>
      </c>
      <c r="F135" s="28">
        <v>0</v>
      </c>
      <c r="G135" s="29">
        <f t="shared" si="3"/>
        <v>5478</v>
      </c>
    </row>
    <row r="136" spans="1:7" x14ac:dyDescent="0.2">
      <c r="A136" s="26" t="s">
        <v>112</v>
      </c>
      <c r="B136" s="27">
        <v>9</v>
      </c>
      <c r="C136" s="27">
        <v>0</v>
      </c>
      <c r="D136" s="27">
        <f t="shared" si="2"/>
        <v>9</v>
      </c>
      <c r="E136" s="28">
        <v>0</v>
      </c>
      <c r="F136" s="28">
        <v>0</v>
      </c>
      <c r="G136" s="29">
        <f t="shared" si="3"/>
        <v>9</v>
      </c>
    </row>
    <row r="137" spans="1:7" x14ac:dyDescent="0.2">
      <c r="A137" s="26" t="s">
        <v>370</v>
      </c>
      <c r="B137" s="27">
        <v>73910</v>
      </c>
      <c r="C137" s="27">
        <v>0</v>
      </c>
      <c r="D137" s="27">
        <f t="shared" ref="D137:D200" si="4">(B137-C137)</f>
        <v>73910</v>
      </c>
      <c r="E137" s="28">
        <v>0</v>
      </c>
      <c r="F137" s="28">
        <v>0</v>
      </c>
      <c r="G137" s="29">
        <f t="shared" si="3"/>
        <v>73910</v>
      </c>
    </row>
    <row r="138" spans="1:7" x14ac:dyDescent="0.2">
      <c r="A138" s="26" t="s">
        <v>421</v>
      </c>
      <c r="B138" s="27">
        <f>B132-SUM(B133:B137)</f>
        <v>12141</v>
      </c>
      <c r="C138" s="27">
        <f>C132-SUM(C133:C137)</f>
        <v>0</v>
      </c>
      <c r="D138" s="27">
        <f t="shared" si="4"/>
        <v>12141</v>
      </c>
      <c r="E138" s="28">
        <f>-SUM(E133:E137)</f>
        <v>0</v>
      </c>
      <c r="F138" s="28">
        <f>-SUM(F133:F137)</f>
        <v>0</v>
      </c>
      <c r="G138" s="29">
        <f t="shared" ref="G138:G201" si="5">SUM(D138:F138)</f>
        <v>12141</v>
      </c>
    </row>
    <row r="139" spans="1:7" x14ac:dyDescent="0.2">
      <c r="A139" s="40" t="s">
        <v>439</v>
      </c>
      <c r="B139" s="41">
        <v>12414</v>
      </c>
      <c r="C139" s="41">
        <v>1743</v>
      </c>
      <c r="D139" s="41">
        <f t="shared" si="4"/>
        <v>10671</v>
      </c>
      <c r="E139" s="42">
        <v>0</v>
      </c>
      <c r="F139" s="42">
        <v>0</v>
      </c>
      <c r="G139" s="43">
        <f t="shared" si="5"/>
        <v>10671</v>
      </c>
    </row>
    <row r="140" spans="1:7" x14ac:dyDescent="0.2">
      <c r="A140" s="26" t="s">
        <v>113</v>
      </c>
      <c r="B140" s="27">
        <v>2486</v>
      </c>
      <c r="C140" s="27">
        <v>0</v>
      </c>
      <c r="D140" s="27">
        <f t="shared" si="4"/>
        <v>2486</v>
      </c>
      <c r="E140" s="28">
        <v>0</v>
      </c>
      <c r="F140" s="28">
        <v>0</v>
      </c>
      <c r="G140" s="29">
        <f t="shared" si="5"/>
        <v>2486</v>
      </c>
    </row>
    <row r="141" spans="1:7" x14ac:dyDescent="0.2">
      <c r="A141" s="26" t="s">
        <v>114</v>
      </c>
      <c r="B141" s="27">
        <v>1351</v>
      </c>
      <c r="C141" s="27">
        <v>0</v>
      </c>
      <c r="D141" s="27">
        <f t="shared" si="4"/>
        <v>1351</v>
      </c>
      <c r="E141" s="28">
        <v>0</v>
      </c>
      <c r="F141" s="28">
        <v>0</v>
      </c>
      <c r="G141" s="29">
        <f t="shared" si="5"/>
        <v>1351</v>
      </c>
    </row>
    <row r="142" spans="1:7" x14ac:dyDescent="0.2">
      <c r="A142" s="26" t="s">
        <v>421</v>
      </c>
      <c r="B142" s="27">
        <f>B139-SUM(B140:B141)</f>
        <v>8577</v>
      </c>
      <c r="C142" s="27">
        <f>C139-SUM(C140:C141)</f>
        <v>1743</v>
      </c>
      <c r="D142" s="27">
        <f t="shared" si="4"/>
        <v>6834</v>
      </c>
      <c r="E142" s="28">
        <f>-SUM(E140:E141)</f>
        <v>0</v>
      </c>
      <c r="F142" s="28">
        <f>-SUM(F140:F141)</f>
        <v>0</v>
      </c>
      <c r="G142" s="29">
        <f t="shared" si="5"/>
        <v>6834</v>
      </c>
    </row>
    <row r="143" spans="1:7" x14ac:dyDescent="0.2">
      <c r="A143" s="40" t="s">
        <v>440</v>
      </c>
      <c r="B143" s="41">
        <v>50046</v>
      </c>
      <c r="C143" s="41">
        <v>2879</v>
      </c>
      <c r="D143" s="41">
        <f t="shared" si="4"/>
        <v>47167</v>
      </c>
      <c r="E143" s="42">
        <v>0</v>
      </c>
      <c r="F143" s="42">
        <v>0</v>
      </c>
      <c r="G143" s="43">
        <f t="shared" si="5"/>
        <v>47167</v>
      </c>
    </row>
    <row r="144" spans="1:7" x14ac:dyDescent="0.2">
      <c r="A144" s="26" t="s">
        <v>115</v>
      </c>
      <c r="B144" s="27">
        <v>3282</v>
      </c>
      <c r="C144" s="27">
        <v>984</v>
      </c>
      <c r="D144" s="27">
        <f t="shared" si="4"/>
        <v>2298</v>
      </c>
      <c r="E144" s="28">
        <v>0</v>
      </c>
      <c r="F144" s="28">
        <v>0</v>
      </c>
      <c r="G144" s="29">
        <f t="shared" si="5"/>
        <v>2298</v>
      </c>
    </row>
    <row r="145" spans="1:7" x14ac:dyDescent="0.2">
      <c r="A145" s="26" t="s">
        <v>116</v>
      </c>
      <c r="B145" s="27">
        <v>619</v>
      </c>
      <c r="C145" s="27">
        <v>0</v>
      </c>
      <c r="D145" s="27">
        <f t="shared" si="4"/>
        <v>619</v>
      </c>
      <c r="E145" s="28">
        <v>0</v>
      </c>
      <c r="F145" s="28">
        <v>0</v>
      </c>
      <c r="G145" s="29">
        <f t="shared" si="5"/>
        <v>619</v>
      </c>
    </row>
    <row r="146" spans="1:7" x14ac:dyDescent="0.2">
      <c r="A146" s="26" t="s">
        <v>117</v>
      </c>
      <c r="B146" s="27">
        <v>1709</v>
      </c>
      <c r="C146" s="27">
        <v>0</v>
      </c>
      <c r="D146" s="27">
        <f t="shared" si="4"/>
        <v>1709</v>
      </c>
      <c r="E146" s="28">
        <v>0</v>
      </c>
      <c r="F146" s="28">
        <v>0</v>
      </c>
      <c r="G146" s="29">
        <f t="shared" si="5"/>
        <v>1709</v>
      </c>
    </row>
    <row r="147" spans="1:7" x14ac:dyDescent="0.2">
      <c r="A147" s="26" t="s">
        <v>118</v>
      </c>
      <c r="B147" s="27">
        <v>1826</v>
      </c>
      <c r="C147" s="27">
        <v>0</v>
      </c>
      <c r="D147" s="27">
        <f t="shared" si="4"/>
        <v>1826</v>
      </c>
      <c r="E147" s="28">
        <v>0</v>
      </c>
      <c r="F147" s="28">
        <v>0</v>
      </c>
      <c r="G147" s="29">
        <f t="shared" si="5"/>
        <v>1826</v>
      </c>
    </row>
    <row r="148" spans="1:7" x14ac:dyDescent="0.2">
      <c r="A148" s="26" t="s">
        <v>119</v>
      </c>
      <c r="B148" s="27">
        <v>1710</v>
      </c>
      <c r="C148" s="27">
        <v>0</v>
      </c>
      <c r="D148" s="27">
        <f t="shared" si="4"/>
        <v>1710</v>
      </c>
      <c r="E148" s="28">
        <v>0</v>
      </c>
      <c r="F148" s="28">
        <v>0</v>
      </c>
      <c r="G148" s="29">
        <f t="shared" si="5"/>
        <v>1710</v>
      </c>
    </row>
    <row r="149" spans="1:7" x14ac:dyDescent="0.2">
      <c r="A149" s="26" t="s">
        <v>120</v>
      </c>
      <c r="B149" s="27">
        <v>7384</v>
      </c>
      <c r="C149" s="27">
        <v>387</v>
      </c>
      <c r="D149" s="27">
        <f t="shared" si="4"/>
        <v>6997</v>
      </c>
      <c r="E149" s="28">
        <v>0</v>
      </c>
      <c r="F149" s="28">
        <v>0</v>
      </c>
      <c r="G149" s="29">
        <f t="shared" si="5"/>
        <v>6997</v>
      </c>
    </row>
    <row r="150" spans="1:7" x14ac:dyDescent="0.2">
      <c r="A150" s="26" t="s">
        <v>421</v>
      </c>
      <c r="B150" s="27">
        <f>B143-SUM(B144:B149)</f>
        <v>33516</v>
      </c>
      <c r="C150" s="27">
        <f>C143-SUM(C144:C149)</f>
        <v>1508</v>
      </c>
      <c r="D150" s="27">
        <f t="shared" si="4"/>
        <v>32008</v>
      </c>
      <c r="E150" s="28">
        <f>-SUM(E144:E149)</f>
        <v>0</v>
      </c>
      <c r="F150" s="28">
        <f>-SUM(F144:F149)</f>
        <v>0</v>
      </c>
      <c r="G150" s="29">
        <f t="shared" si="5"/>
        <v>32008</v>
      </c>
    </row>
    <row r="151" spans="1:7" x14ac:dyDescent="0.2">
      <c r="A151" s="40" t="s">
        <v>441</v>
      </c>
      <c r="B151" s="41">
        <v>17393</v>
      </c>
      <c r="C151" s="41">
        <v>922</v>
      </c>
      <c r="D151" s="41">
        <f t="shared" si="4"/>
        <v>16471</v>
      </c>
      <c r="E151" s="42">
        <v>0</v>
      </c>
      <c r="F151" s="42">
        <v>0</v>
      </c>
      <c r="G151" s="43">
        <f t="shared" si="5"/>
        <v>16471</v>
      </c>
    </row>
    <row r="152" spans="1:7" x14ac:dyDescent="0.2">
      <c r="A152" s="26" t="s">
        <v>121</v>
      </c>
      <c r="B152" s="27">
        <v>415</v>
      </c>
      <c r="C152" s="27">
        <v>0</v>
      </c>
      <c r="D152" s="27">
        <f t="shared" si="4"/>
        <v>415</v>
      </c>
      <c r="E152" s="28">
        <v>0</v>
      </c>
      <c r="F152" s="28">
        <v>0</v>
      </c>
      <c r="G152" s="29">
        <f t="shared" si="5"/>
        <v>415</v>
      </c>
    </row>
    <row r="153" spans="1:7" x14ac:dyDescent="0.2">
      <c r="A153" s="26" t="s">
        <v>122</v>
      </c>
      <c r="B153" s="27">
        <v>339</v>
      </c>
      <c r="C153" s="27">
        <v>0</v>
      </c>
      <c r="D153" s="27">
        <f t="shared" si="4"/>
        <v>339</v>
      </c>
      <c r="E153" s="28">
        <v>0</v>
      </c>
      <c r="F153" s="28">
        <v>0</v>
      </c>
      <c r="G153" s="29">
        <f t="shared" si="5"/>
        <v>339</v>
      </c>
    </row>
    <row r="154" spans="1:7" x14ac:dyDescent="0.2">
      <c r="A154" s="26" t="s">
        <v>123</v>
      </c>
      <c r="B154" s="27">
        <v>1710</v>
      </c>
      <c r="C154" s="27">
        <v>0</v>
      </c>
      <c r="D154" s="27">
        <f t="shared" si="4"/>
        <v>1710</v>
      </c>
      <c r="E154" s="28">
        <v>0</v>
      </c>
      <c r="F154" s="28">
        <v>0</v>
      </c>
      <c r="G154" s="29">
        <f t="shared" si="5"/>
        <v>1710</v>
      </c>
    </row>
    <row r="155" spans="1:7" x14ac:dyDescent="0.2">
      <c r="A155" s="26" t="s">
        <v>421</v>
      </c>
      <c r="B155" s="27">
        <f>B151-SUM(B152:B154)</f>
        <v>14929</v>
      </c>
      <c r="C155" s="27">
        <f>C151-SUM(C152:C154)</f>
        <v>922</v>
      </c>
      <c r="D155" s="27">
        <f t="shared" si="4"/>
        <v>14007</v>
      </c>
      <c r="E155" s="28">
        <f>-SUM(E152:E154)</f>
        <v>0</v>
      </c>
      <c r="F155" s="28">
        <f>-SUM(F152:F154)</f>
        <v>0</v>
      </c>
      <c r="G155" s="29">
        <f t="shared" si="5"/>
        <v>14007</v>
      </c>
    </row>
    <row r="156" spans="1:7" x14ac:dyDescent="0.2">
      <c r="A156" s="40" t="s">
        <v>442</v>
      </c>
      <c r="B156" s="41">
        <v>11311</v>
      </c>
      <c r="C156" s="41">
        <v>981</v>
      </c>
      <c r="D156" s="41">
        <f t="shared" si="4"/>
        <v>10330</v>
      </c>
      <c r="E156" s="42">
        <v>0</v>
      </c>
      <c r="F156" s="42">
        <v>0</v>
      </c>
      <c r="G156" s="43">
        <f t="shared" si="5"/>
        <v>10330</v>
      </c>
    </row>
    <row r="157" spans="1:7" x14ac:dyDescent="0.2">
      <c r="A157" s="26" t="s">
        <v>124</v>
      </c>
      <c r="B157" s="27">
        <v>1655</v>
      </c>
      <c r="C157" s="27">
        <v>0</v>
      </c>
      <c r="D157" s="27">
        <f t="shared" si="4"/>
        <v>1655</v>
      </c>
      <c r="E157" s="28">
        <v>0</v>
      </c>
      <c r="F157" s="28">
        <v>0</v>
      </c>
      <c r="G157" s="29">
        <f t="shared" si="5"/>
        <v>1655</v>
      </c>
    </row>
    <row r="158" spans="1:7" x14ac:dyDescent="0.2">
      <c r="A158" s="26" t="s">
        <v>421</v>
      </c>
      <c r="B158" s="27">
        <f>(B156-B157)</f>
        <v>9656</v>
      </c>
      <c r="C158" s="27">
        <f>(C156-C157)</f>
        <v>981</v>
      </c>
      <c r="D158" s="27">
        <f t="shared" si="4"/>
        <v>8675</v>
      </c>
      <c r="E158" s="28">
        <f>-E157</f>
        <v>0</v>
      </c>
      <c r="F158" s="28">
        <f>-F157</f>
        <v>0</v>
      </c>
      <c r="G158" s="29">
        <f t="shared" si="5"/>
        <v>8675</v>
      </c>
    </row>
    <row r="159" spans="1:7" x14ac:dyDescent="0.2">
      <c r="A159" s="40" t="s">
        <v>443</v>
      </c>
      <c r="B159" s="41">
        <v>16798</v>
      </c>
      <c r="C159" s="41">
        <v>3348</v>
      </c>
      <c r="D159" s="41">
        <f t="shared" si="4"/>
        <v>13450</v>
      </c>
      <c r="E159" s="42">
        <v>0</v>
      </c>
      <c r="F159" s="42">
        <v>0</v>
      </c>
      <c r="G159" s="43">
        <f t="shared" si="5"/>
        <v>13450</v>
      </c>
    </row>
    <row r="160" spans="1:7" x14ac:dyDescent="0.2">
      <c r="A160" s="26" t="s">
        <v>384</v>
      </c>
      <c r="B160" s="27">
        <v>3758</v>
      </c>
      <c r="C160" s="27">
        <v>0</v>
      </c>
      <c r="D160" s="27">
        <f t="shared" si="4"/>
        <v>3758</v>
      </c>
      <c r="E160" s="28">
        <v>0</v>
      </c>
      <c r="F160" s="28">
        <v>0</v>
      </c>
      <c r="G160" s="29">
        <f t="shared" si="5"/>
        <v>3758</v>
      </c>
    </row>
    <row r="161" spans="1:7" x14ac:dyDescent="0.2">
      <c r="A161" s="26" t="s">
        <v>125</v>
      </c>
      <c r="B161" s="27">
        <v>1718</v>
      </c>
      <c r="C161" s="27">
        <v>0</v>
      </c>
      <c r="D161" s="27">
        <f t="shared" si="4"/>
        <v>1718</v>
      </c>
      <c r="E161" s="28">
        <v>0</v>
      </c>
      <c r="F161" s="28">
        <v>0</v>
      </c>
      <c r="G161" s="29">
        <f t="shared" si="5"/>
        <v>1718</v>
      </c>
    </row>
    <row r="162" spans="1:7" x14ac:dyDescent="0.2">
      <c r="A162" s="26" t="s">
        <v>421</v>
      </c>
      <c r="B162" s="27">
        <f>B159-SUM(B160:B161)</f>
        <v>11322</v>
      </c>
      <c r="C162" s="27">
        <f>C159-SUM(C160:C161)</f>
        <v>3348</v>
      </c>
      <c r="D162" s="27">
        <f t="shared" si="4"/>
        <v>7974</v>
      </c>
      <c r="E162" s="28">
        <f>-SUM(E160:E161)</f>
        <v>0</v>
      </c>
      <c r="F162" s="28">
        <f>-SUM(F160:F161)</f>
        <v>0</v>
      </c>
      <c r="G162" s="29">
        <f t="shared" si="5"/>
        <v>7974</v>
      </c>
    </row>
    <row r="163" spans="1:7" x14ac:dyDescent="0.2">
      <c r="A163" s="40" t="s">
        <v>444</v>
      </c>
      <c r="B163" s="41">
        <v>14783</v>
      </c>
      <c r="C163" s="41">
        <v>2931</v>
      </c>
      <c r="D163" s="41">
        <f t="shared" si="4"/>
        <v>11852</v>
      </c>
      <c r="E163" s="42">
        <v>0</v>
      </c>
      <c r="F163" s="42">
        <v>0</v>
      </c>
      <c r="G163" s="43">
        <f t="shared" si="5"/>
        <v>11852</v>
      </c>
    </row>
    <row r="164" spans="1:7" x14ac:dyDescent="0.2">
      <c r="A164" s="26" t="s">
        <v>126</v>
      </c>
      <c r="B164" s="27">
        <v>1698</v>
      </c>
      <c r="C164" s="27">
        <v>0</v>
      </c>
      <c r="D164" s="27">
        <f t="shared" si="4"/>
        <v>1698</v>
      </c>
      <c r="E164" s="28">
        <v>0</v>
      </c>
      <c r="F164" s="28">
        <v>0</v>
      </c>
      <c r="G164" s="29">
        <f t="shared" si="5"/>
        <v>1698</v>
      </c>
    </row>
    <row r="165" spans="1:7" x14ac:dyDescent="0.2">
      <c r="A165" s="26" t="s">
        <v>127</v>
      </c>
      <c r="B165" s="27">
        <v>805</v>
      </c>
      <c r="C165" s="27">
        <v>0</v>
      </c>
      <c r="D165" s="27">
        <f t="shared" si="4"/>
        <v>805</v>
      </c>
      <c r="E165" s="28">
        <v>0</v>
      </c>
      <c r="F165" s="28">
        <v>0</v>
      </c>
      <c r="G165" s="29">
        <f t="shared" si="5"/>
        <v>805</v>
      </c>
    </row>
    <row r="166" spans="1:7" x14ac:dyDescent="0.2">
      <c r="A166" s="26" t="s">
        <v>128</v>
      </c>
      <c r="B166" s="27">
        <v>776</v>
      </c>
      <c r="C166" s="27">
        <v>0</v>
      </c>
      <c r="D166" s="27">
        <f t="shared" si="4"/>
        <v>776</v>
      </c>
      <c r="E166" s="28">
        <v>0</v>
      </c>
      <c r="F166" s="28">
        <v>0</v>
      </c>
      <c r="G166" s="29">
        <f t="shared" si="5"/>
        <v>776</v>
      </c>
    </row>
    <row r="167" spans="1:7" x14ac:dyDescent="0.2">
      <c r="A167" s="26" t="s">
        <v>421</v>
      </c>
      <c r="B167" s="27">
        <f>B163-SUM(B164:B166)</f>
        <v>11504</v>
      </c>
      <c r="C167" s="27">
        <f>C163-SUM(C164:C166)</f>
        <v>2931</v>
      </c>
      <c r="D167" s="27">
        <f t="shared" si="4"/>
        <v>8573</v>
      </c>
      <c r="E167" s="28">
        <f>-SUM(E164:E166)</f>
        <v>0</v>
      </c>
      <c r="F167" s="28">
        <f>-SUM(F164:F166)</f>
        <v>0</v>
      </c>
      <c r="G167" s="29">
        <f t="shared" si="5"/>
        <v>8573</v>
      </c>
    </row>
    <row r="168" spans="1:7" x14ac:dyDescent="0.2">
      <c r="A168" s="40" t="s">
        <v>445</v>
      </c>
      <c r="B168" s="41">
        <v>28333</v>
      </c>
      <c r="C168" s="41">
        <v>1919</v>
      </c>
      <c r="D168" s="41">
        <f t="shared" si="4"/>
        <v>26414</v>
      </c>
      <c r="E168" s="42">
        <v>0</v>
      </c>
      <c r="F168" s="42">
        <v>0</v>
      </c>
      <c r="G168" s="43">
        <f t="shared" si="5"/>
        <v>26414</v>
      </c>
    </row>
    <row r="169" spans="1:7" x14ac:dyDescent="0.2">
      <c r="A169" s="26" t="s">
        <v>129</v>
      </c>
      <c r="B169" s="27">
        <v>3158</v>
      </c>
      <c r="C169" s="27">
        <v>49</v>
      </c>
      <c r="D169" s="27">
        <f t="shared" si="4"/>
        <v>3109</v>
      </c>
      <c r="E169" s="28">
        <v>0</v>
      </c>
      <c r="F169" s="28">
        <v>0</v>
      </c>
      <c r="G169" s="29">
        <f t="shared" si="5"/>
        <v>3109</v>
      </c>
    </row>
    <row r="170" spans="1:7" x14ac:dyDescent="0.2">
      <c r="A170" s="26" t="s">
        <v>130</v>
      </c>
      <c r="B170" s="27">
        <v>4560</v>
      </c>
      <c r="C170" s="27">
        <v>0</v>
      </c>
      <c r="D170" s="27">
        <f t="shared" si="4"/>
        <v>4560</v>
      </c>
      <c r="E170" s="28">
        <v>0</v>
      </c>
      <c r="F170" s="28">
        <v>0</v>
      </c>
      <c r="G170" s="29">
        <f t="shared" si="5"/>
        <v>4560</v>
      </c>
    </row>
    <row r="171" spans="1:7" x14ac:dyDescent="0.2">
      <c r="A171" s="26" t="s">
        <v>131</v>
      </c>
      <c r="B171" s="27">
        <v>1619</v>
      </c>
      <c r="C171" s="27">
        <v>0</v>
      </c>
      <c r="D171" s="27">
        <f t="shared" si="4"/>
        <v>1619</v>
      </c>
      <c r="E171" s="28">
        <v>0</v>
      </c>
      <c r="F171" s="28">
        <v>0</v>
      </c>
      <c r="G171" s="29">
        <f t="shared" si="5"/>
        <v>1619</v>
      </c>
    </row>
    <row r="172" spans="1:7" x14ac:dyDescent="0.2">
      <c r="A172" s="26" t="s">
        <v>421</v>
      </c>
      <c r="B172" s="27">
        <f>B168-SUM(B169:B171)</f>
        <v>18996</v>
      </c>
      <c r="C172" s="27">
        <f>C168-SUM(C169:C171)</f>
        <v>1870</v>
      </c>
      <c r="D172" s="27">
        <f t="shared" si="4"/>
        <v>17126</v>
      </c>
      <c r="E172" s="28">
        <f>-SUM(E169:E171)</f>
        <v>0</v>
      </c>
      <c r="F172" s="28">
        <f>-SUM(F169:F171)</f>
        <v>0</v>
      </c>
      <c r="G172" s="29">
        <f t="shared" si="5"/>
        <v>17126</v>
      </c>
    </row>
    <row r="173" spans="1:7" x14ac:dyDescent="0.2">
      <c r="A173" s="40" t="s">
        <v>446</v>
      </c>
      <c r="B173" s="41">
        <v>41320</v>
      </c>
      <c r="C173" s="41">
        <v>1194</v>
      </c>
      <c r="D173" s="41">
        <f t="shared" si="4"/>
        <v>40126</v>
      </c>
      <c r="E173" s="42">
        <v>0</v>
      </c>
      <c r="F173" s="42">
        <v>0</v>
      </c>
      <c r="G173" s="43">
        <f t="shared" si="5"/>
        <v>40126</v>
      </c>
    </row>
    <row r="174" spans="1:7" x14ac:dyDescent="0.2">
      <c r="A174" s="26" t="s">
        <v>132</v>
      </c>
      <c r="B174" s="27">
        <v>7018</v>
      </c>
      <c r="C174" s="27">
        <v>0</v>
      </c>
      <c r="D174" s="27">
        <f t="shared" si="4"/>
        <v>7018</v>
      </c>
      <c r="E174" s="28">
        <v>0</v>
      </c>
      <c r="F174" s="28">
        <v>0</v>
      </c>
      <c r="G174" s="29">
        <f t="shared" si="5"/>
        <v>7018</v>
      </c>
    </row>
    <row r="175" spans="1:7" x14ac:dyDescent="0.2">
      <c r="A175" s="26" t="s">
        <v>409</v>
      </c>
      <c r="B175" s="27">
        <v>4569</v>
      </c>
      <c r="C175" s="27">
        <v>0</v>
      </c>
      <c r="D175" s="27">
        <f t="shared" si="4"/>
        <v>4569</v>
      </c>
      <c r="E175" s="28">
        <v>0</v>
      </c>
      <c r="F175" s="28">
        <v>0</v>
      </c>
      <c r="G175" s="29">
        <f t="shared" si="5"/>
        <v>4569</v>
      </c>
    </row>
    <row r="176" spans="1:7" x14ac:dyDescent="0.2">
      <c r="A176" s="26" t="s">
        <v>421</v>
      </c>
      <c r="B176" s="27">
        <f>B173-SUM(B174:B175)</f>
        <v>29733</v>
      </c>
      <c r="C176" s="27">
        <f>C173-SUM(C174:C175)</f>
        <v>1194</v>
      </c>
      <c r="D176" s="27">
        <f t="shared" si="4"/>
        <v>28539</v>
      </c>
      <c r="E176" s="28">
        <f>-SUM(E174:E175)</f>
        <v>0</v>
      </c>
      <c r="F176" s="28">
        <f>-SUM(F174:F175)</f>
        <v>0</v>
      </c>
      <c r="G176" s="29">
        <f t="shared" si="5"/>
        <v>28539</v>
      </c>
    </row>
    <row r="177" spans="1:7" x14ac:dyDescent="0.2">
      <c r="A177" s="40" t="s">
        <v>450</v>
      </c>
      <c r="B177" s="41">
        <v>165048</v>
      </c>
      <c r="C177" s="41">
        <v>479</v>
      </c>
      <c r="D177" s="41">
        <f t="shared" si="4"/>
        <v>164569</v>
      </c>
      <c r="E177" s="42">
        <v>0</v>
      </c>
      <c r="F177" s="42">
        <v>0</v>
      </c>
      <c r="G177" s="43">
        <f t="shared" si="5"/>
        <v>164569</v>
      </c>
    </row>
    <row r="178" spans="1:7" x14ac:dyDescent="0.2">
      <c r="A178" s="26" t="s">
        <v>133</v>
      </c>
      <c r="B178" s="27">
        <v>7633</v>
      </c>
      <c r="C178" s="27">
        <v>0</v>
      </c>
      <c r="D178" s="27">
        <f t="shared" si="4"/>
        <v>7633</v>
      </c>
      <c r="E178" s="28">
        <v>0</v>
      </c>
      <c r="F178" s="28">
        <v>0</v>
      </c>
      <c r="G178" s="29">
        <f t="shared" si="5"/>
        <v>7633</v>
      </c>
    </row>
    <row r="179" spans="1:7" x14ac:dyDescent="0.2">
      <c r="A179" s="26" t="s">
        <v>134</v>
      </c>
      <c r="B179" s="27">
        <v>7</v>
      </c>
      <c r="C179" s="27">
        <v>0</v>
      </c>
      <c r="D179" s="27">
        <f t="shared" si="4"/>
        <v>7</v>
      </c>
      <c r="E179" s="28">
        <v>0</v>
      </c>
      <c r="F179" s="28">
        <v>0</v>
      </c>
      <c r="G179" s="29">
        <f t="shared" si="5"/>
        <v>7</v>
      </c>
    </row>
    <row r="180" spans="1:7" x14ac:dyDescent="0.2">
      <c r="A180" s="26" t="s">
        <v>421</v>
      </c>
      <c r="B180" s="27">
        <f>B177-SUM(B178:B179)</f>
        <v>157408</v>
      </c>
      <c r="C180" s="27">
        <f>C177-SUM(C178:C179)</f>
        <v>479</v>
      </c>
      <c r="D180" s="27">
        <f t="shared" si="4"/>
        <v>156929</v>
      </c>
      <c r="E180" s="28">
        <f>-SUM(E178:E179)</f>
        <v>0</v>
      </c>
      <c r="F180" s="28">
        <f>-SUM(F178:F179)</f>
        <v>0</v>
      </c>
      <c r="G180" s="29">
        <f t="shared" si="5"/>
        <v>156929</v>
      </c>
    </row>
    <row r="181" spans="1:7" x14ac:dyDescent="0.2">
      <c r="A181" s="40" t="s">
        <v>451</v>
      </c>
      <c r="B181" s="41">
        <v>99713</v>
      </c>
      <c r="C181" s="41">
        <v>24</v>
      </c>
      <c r="D181" s="41">
        <f t="shared" si="4"/>
        <v>99689</v>
      </c>
      <c r="E181" s="42">
        <v>0</v>
      </c>
      <c r="F181" s="42">
        <v>0</v>
      </c>
      <c r="G181" s="43">
        <f t="shared" si="5"/>
        <v>99689</v>
      </c>
    </row>
    <row r="182" spans="1:7" x14ac:dyDescent="0.2">
      <c r="A182" s="26" t="s">
        <v>135</v>
      </c>
      <c r="B182" s="27">
        <v>8786</v>
      </c>
      <c r="C182" s="27">
        <v>0</v>
      </c>
      <c r="D182" s="27">
        <f t="shared" si="4"/>
        <v>8786</v>
      </c>
      <c r="E182" s="28">
        <v>0</v>
      </c>
      <c r="F182" s="28">
        <v>0</v>
      </c>
      <c r="G182" s="29">
        <f t="shared" si="5"/>
        <v>8786</v>
      </c>
    </row>
    <row r="183" spans="1:7" x14ac:dyDescent="0.2">
      <c r="A183" s="26" t="s">
        <v>136</v>
      </c>
      <c r="B183" s="27">
        <v>1732</v>
      </c>
      <c r="C183" s="27">
        <v>0</v>
      </c>
      <c r="D183" s="27">
        <f t="shared" si="4"/>
        <v>1732</v>
      </c>
      <c r="E183" s="28">
        <v>0</v>
      </c>
      <c r="F183" s="28">
        <v>0</v>
      </c>
      <c r="G183" s="29">
        <f t="shared" si="5"/>
        <v>1732</v>
      </c>
    </row>
    <row r="184" spans="1:7" x14ac:dyDescent="0.2">
      <c r="A184" s="26" t="s">
        <v>137</v>
      </c>
      <c r="B184" s="27">
        <v>10344</v>
      </c>
      <c r="C184" s="27">
        <v>0</v>
      </c>
      <c r="D184" s="27">
        <f t="shared" si="4"/>
        <v>10344</v>
      </c>
      <c r="E184" s="28">
        <v>0</v>
      </c>
      <c r="F184" s="28">
        <v>0</v>
      </c>
      <c r="G184" s="29">
        <f t="shared" si="5"/>
        <v>10344</v>
      </c>
    </row>
    <row r="185" spans="1:7" x14ac:dyDescent="0.2">
      <c r="A185" s="26" t="s">
        <v>421</v>
      </c>
      <c r="B185" s="27">
        <f>B181-SUM(B182:B184)</f>
        <v>78851</v>
      </c>
      <c r="C185" s="27">
        <f>C181-SUM(C182:C184)</f>
        <v>24</v>
      </c>
      <c r="D185" s="27">
        <f t="shared" si="4"/>
        <v>78827</v>
      </c>
      <c r="E185" s="28">
        <f>-SUM(E182:E184)</f>
        <v>0</v>
      </c>
      <c r="F185" s="28">
        <f>-SUM(F182:F184)</f>
        <v>0</v>
      </c>
      <c r="G185" s="29">
        <f t="shared" si="5"/>
        <v>78827</v>
      </c>
    </row>
    <row r="186" spans="1:7" x14ac:dyDescent="0.2">
      <c r="A186" s="40" t="s">
        <v>452</v>
      </c>
      <c r="B186" s="41">
        <v>1196892</v>
      </c>
      <c r="C186" s="41">
        <v>1273</v>
      </c>
      <c r="D186" s="41">
        <f t="shared" si="4"/>
        <v>1195619</v>
      </c>
      <c r="E186" s="42">
        <v>0</v>
      </c>
      <c r="F186" s="42">
        <v>0</v>
      </c>
      <c r="G186" s="43">
        <f t="shared" si="5"/>
        <v>1195619</v>
      </c>
    </row>
    <row r="187" spans="1:7" x14ac:dyDescent="0.2">
      <c r="A187" s="26" t="s">
        <v>138</v>
      </c>
      <c r="B187" s="27">
        <v>33306</v>
      </c>
      <c r="C187" s="27">
        <v>0</v>
      </c>
      <c r="D187" s="27">
        <f t="shared" si="4"/>
        <v>33306</v>
      </c>
      <c r="E187" s="28">
        <v>0</v>
      </c>
      <c r="F187" s="28">
        <v>0</v>
      </c>
      <c r="G187" s="29">
        <f t="shared" si="5"/>
        <v>33306</v>
      </c>
    </row>
    <row r="188" spans="1:7" x14ac:dyDescent="0.2">
      <c r="A188" s="26" t="s">
        <v>139</v>
      </c>
      <c r="B188" s="27">
        <v>339480</v>
      </c>
      <c r="C188" s="27">
        <v>674</v>
      </c>
      <c r="D188" s="27">
        <f t="shared" si="4"/>
        <v>338806</v>
      </c>
      <c r="E188" s="28">
        <v>0</v>
      </c>
      <c r="F188" s="28">
        <v>0</v>
      </c>
      <c r="G188" s="29">
        <f t="shared" si="5"/>
        <v>338806</v>
      </c>
    </row>
    <row r="189" spans="1:7" x14ac:dyDescent="0.2">
      <c r="A189" s="26" t="s">
        <v>140</v>
      </c>
      <c r="B189" s="27">
        <v>23990</v>
      </c>
      <c r="C189" s="27">
        <v>0</v>
      </c>
      <c r="D189" s="27">
        <f t="shared" si="4"/>
        <v>23990</v>
      </c>
      <c r="E189" s="28">
        <v>0</v>
      </c>
      <c r="F189" s="28">
        <v>0</v>
      </c>
      <c r="G189" s="29">
        <f t="shared" si="5"/>
        <v>23990</v>
      </c>
    </row>
    <row r="190" spans="1:7" x14ac:dyDescent="0.2">
      <c r="A190" s="26" t="s">
        <v>421</v>
      </c>
      <c r="B190" s="27">
        <f>B186-SUM(B187:B189)</f>
        <v>800116</v>
      </c>
      <c r="C190" s="27">
        <f>C186-SUM(C187:C189)</f>
        <v>599</v>
      </c>
      <c r="D190" s="27">
        <f t="shared" si="4"/>
        <v>799517</v>
      </c>
      <c r="E190" s="28">
        <f>-SUM(E187:E189)</f>
        <v>0</v>
      </c>
      <c r="F190" s="28">
        <f>-SUM(F187:F189)</f>
        <v>0</v>
      </c>
      <c r="G190" s="29">
        <f t="shared" si="5"/>
        <v>799517</v>
      </c>
    </row>
    <row r="191" spans="1:7" x14ac:dyDescent="0.2">
      <c r="A191" s="40" t="s">
        <v>453</v>
      </c>
      <c r="B191" s="41">
        <v>19857</v>
      </c>
      <c r="C191" s="41">
        <v>1560</v>
      </c>
      <c r="D191" s="41">
        <f t="shared" si="4"/>
        <v>18297</v>
      </c>
      <c r="E191" s="42">
        <v>0</v>
      </c>
      <c r="F191" s="42">
        <v>0</v>
      </c>
      <c r="G191" s="43">
        <f t="shared" si="5"/>
        <v>18297</v>
      </c>
    </row>
    <row r="192" spans="1:7" x14ac:dyDescent="0.2">
      <c r="A192" s="26" t="s">
        <v>141</v>
      </c>
      <c r="B192" s="27">
        <v>2769</v>
      </c>
      <c r="C192" s="27">
        <v>0</v>
      </c>
      <c r="D192" s="27">
        <f t="shared" si="4"/>
        <v>2769</v>
      </c>
      <c r="E192" s="28">
        <v>0</v>
      </c>
      <c r="F192" s="28">
        <v>0</v>
      </c>
      <c r="G192" s="29">
        <f t="shared" si="5"/>
        <v>2769</v>
      </c>
    </row>
    <row r="193" spans="1:7" x14ac:dyDescent="0.2">
      <c r="A193" s="26" t="s">
        <v>142</v>
      </c>
      <c r="B193" s="27">
        <v>379</v>
      </c>
      <c r="C193" s="27">
        <v>0</v>
      </c>
      <c r="D193" s="27">
        <f t="shared" si="4"/>
        <v>379</v>
      </c>
      <c r="E193" s="28">
        <v>0</v>
      </c>
      <c r="F193" s="28">
        <v>0</v>
      </c>
      <c r="G193" s="29">
        <f t="shared" si="5"/>
        <v>379</v>
      </c>
    </row>
    <row r="194" spans="1:7" x14ac:dyDescent="0.2">
      <c r="A194" s="26" t="s">
        <v>143</v>
      </c>
      <c r="B194" s="27">
        <v>231</v>
      </c>
      <c r="C194" s="27">
        <v>0</v>
      </c>
      <c r="D194" s="27">
        <f t="shared" si="4"/>
        <v>231</v>
      </c>
      <c r="E194" s="28">
        <v>0</v>
      </c>
      <c r="F194" s="28">
        <v>0</v>
      </c>
      <c r="G194" s="29">
        <f t="shared" si="5"/>
        <v>231</v>
      </c>
    </row>
    <row r="195" spans="1:7" x14ac:dyDescent="0.2">
      <c r="A195" s="26" t="s">
        <v>144</v>
      </c>
      <c r="B195" s="27">
        <v>515</v>
      </c>
      <c r="C195" s="27">
        <v>0</v>
      </c>
      <c r="D195" s="27">
        <f t="shared" si="4"/>
        <v>515</v>
      </c>
      <c r="E195" s="28">
        <v>0</v>
      </c>
      <c r="F195" s="28">
        <v>0</v>
      </c>
      <c r="G195" s="29">
        <f t="shared" si="5"/>
        <v>515</v>
      </c>
    </row>
    <row r="196" spans="1:7" x14ac:dyDescent="0.2">
      <c r="A196" s="26" t="s">
        <v>145</v>
      </c>
      <c r="B196" s="27">
        <v>215</v>
      </c>
      <c r="C196" s="27">
        <v>0</v>
      </c>
      <c r="D196" s="27">
        <f t="shared" si="4"/>
        <v>215</v>
      </c>
      <c r="E196" s="28">
        <v>0</v>
      </c>
      <c r="F196" s="28">
        <v>0</v>
      </c>
      <c r="G196" s="29">
        <f t="shared" si="5"/>
        <v>215</v>
      </c>
    </row>
    <row r="197" spans="1:7" x14ac:dyDescent="0.2">
      <c r="A197" s="26" t="s">
        <v>421</v>
      </c>
      <c r="B197" s="27">
        <f>B191-SUM(B192:B196)</f>
        <v>15748</v>
      </c>
      <c r="C197" s="27">
        <f>C191-SUM(C192:C196)</f>
        <v>1560</v>
      </c>
      <c r="D197" s="27">
        <f t="shared" si="4"/>
        <v>14188</v>
      </c>
      <c r="E197" s="28">
        <f>-SUM(E192:E196)</f>
        <v>0</v>
      </c>
      <c r="F197" s="28">
        <f>-SUM(F192:F196)</f>
        <v>0</v>
      </c>
      <c r="G197" s="29">
        <f t="shared" si="5"/>
        <v>14188</v>
      </c>
    </row>
    <row r="198" spans="1:7" x14ac:dyDescent="0.2">
      <c r="A198" s="40" t="s">
        <v>454</v>
      </c>
      <c r="B198" s="41">
        <v>141634</v>
      </c>
      <c r="C198" s="41">
        <v>436</v>
      </c>
      <c r="D198" s="41">
        <f t="shared" si="4"/>
        <v>141198</v>
      </c>
      <c r="E198" s="42">
        <v>0</v>
      </c>
      <c r="F198" s="42">
        <v>0</v>
      </c>
      <c r="G198" s="43">
        <f t="shared" si="5"/>
        <v>141198</v>
      </c>
    </row>
    <row r="199" spans="1:7" x14ac:dyDescent="0.2">
      <c r="A199" s="26" t="s">
        <v>146</v>
      </c>
      <c r="B199" s="27">
        <v>5310</v>
      </c>
      <c r="C199" s="27">
        <v>0</v>
      </c>
      <c r="D199" s="27">
        <f t="shared" si="4"/>
        <v>5310</v>
      </c>
      <c r="E199" s="28">
        <v>0</v>
      </c>
      <c r="F199" s="28">
        <v>0</v>
      </c>
      <c r="G199" s="29">
        <f t="shared" si="5"/>
        <v>5310</v>
      </c>
    </row>
    <row r="200" spans="1:7" x14ac:dyDescent="0.2">
      <c r="A200" s="26" t="s">
        <v>147</v>
      </c>
      <c r="B200" s="27">
        <v>3804</v>
      </c>
      <c r="C200" s="27">
        <v>0</v>
      </c>
      <c r="D200" s="27">
        <f t="shared" si="4"/>
        <v>3804</v>
      </c>
      <c r="E200" s="28">
        <v>0</v>
      </c>
      <c r="F200" s="28">
        <v>0</v>
      </c>
      <c r="G200" s="29">
        <f t="shared" si="5"/>
        <v>3804</v>
      </c>
    </row>
    <row r="201" spans="1:7" x14ac:dyDescent="0.2">
      <c r="A201" s="26" t="s">
        <v>148</v>
      </c>
      <c r="B201" s="27">
        <v>337</v>
      </c>
      <c r="C201" s="27">
        <v>0</v>
      </c>
      <c r="D201" s="27">
        <f t="shared" ref="D201:D264" si="6">(B201-C201)</f>
        <v>337</v>
      </c>
      <c r="E201" s="28">
        <v>0</v>
      </c>
      <c r="F201" s="28">
        <v>0</v>
      </c>
      <c r="G201" s="29">
        <f t="shared" si="5"/>
        <v>337</v>
      </c>
    </row>
    <row r="202" spans="1:7" x14ac:dyDescent="0.2">
      <c r="A202" s="26" t="s">
        <v>149</v>
      </c>
      <c r="B202" s="27">
        <v>22722</v>
      </c>
      <c r="C202" s="27">
        <v>0</v>
      </c>
      <c r="D202" s="27">
        <f t="shared" si="6"/>
        <v>22722</v>
      </c>
      <c r="E202" s="28">
        <v>0</v>
      </c>
      <c r="F202" s="28">
        <v>0</v>
      </c>
      <c r="G202" s="29">
        <f t="shared" ref="G202:G265" si="7">SUM(D202:F202)</f>
        <v>22722</v>
      </c>
    </row>
    <row r="203" spans="1:7" x14ac:dyDescent="0.2">
      <c r="A203" s="26" t="s">
        <v>150</v>
      </c>
      <c r="B203" s="27">
        <v>17855</v>
      </c>
      <c r="C203" s="27">
        <v>0</v>
      </c>
      <c r="D203" s="27">
        <f t="shared" si="6"/>
        <v>17855</v>
      </c>
      <c r="E203" s="28">
        <v>0</v>
      </c>
      <c r="F203" s="28">
        <v>0</v>
      </c>
      <c r="G203" s="29">
        <f t="shared" si="7"/>
        <v>17855</v>
      </c>
    </row>
    <row r="204" spans="1:7" x14ac:dyDescent="0.2">
      <c r="A204" s="26" t="s">
        <v>421</v>
      </c>
      <c r="B204" s="27">
        <f>B198-SUM(B199:B203)</f>
        <v>91606</v>
      </c>
      <c r="C204" s="27">
        <f>C198-SUM(C199:C203)</f>
        <v>436</v>
      </c>
      <c r="D204" s="27">
        <f t="shared" si="6"/>
        <v>91170</v>
      </c>
      <c r="E204" s="28">
        <f>-SUM(E199:E203)</f>
        <v>0</v>
      </c>
      <c r="F204" s="28">
        <f>-SUM(F199:F203)</f>
        <v>0</v>
      </c>
      <c r="G204" s="29">
        <f t="shared" si="7"/>
        <v>91170</v>
      </c>
    </row>
    <row r="205" spans="1:7" x14ac:dyDescent="0.2">
      <c r="A205" s="40" t="s">
        <v>455</v>
      </c>
      <c r="B205" s="41">
        <v>52637</v>
      </c>
      <c r="C205" s="41">
        <v>7438</v>
      </c>
      <c r="D205" s="41">
        <f t="shared" si="6"/>
        <v>45199</v>
      </c>
      <c r="E205" s="42">
        <v>0</v>
      </c>
      <c r="F205" s="42">
        <v>0</v>
      </c>
      <c r="G205" s="43">
        <f t="shared" si="7"/>
        <v>45199</v>
      </c>
    </row>
    <row r="206" spans="1:7" x14ac:dyDescent="0.2">
      <c r="A206" s="26" t="s">
        <v>151</v>
      </c>
      <c r="B206" s="27">
        <v>490</v>
      </c>
      <c r="C206" s="27">
        <v>0</v>
      </c>
      <c r="D206" s="27">
        <f t="shared" si="6"/>
        <v>490</v>
      </c>
      <c r="E206" s="28">
        <v>0</v>
      </c>
      <c r="F206" s="28">
        <v>0</v>
      </c>
      <c r="G206" s="29">
        <f t="shared" si="7"/>
        <v>490</v>
      </c>
    </row>
    <row r="207" spans="1:7" x14ac:dyDescent="0.2">
      <c r="A207" s="26" t="s">
        <v>152</v>
      </c>
      <c r="B207" s="27">
        <v>110</v>
      </c>
      <c r="C207" s="27">
        <v>0</v>
      </c>
      <c r="D207" s="27">
        <f t="shared" si="6"/>
        <v>110</v>
      </c>
      <c r="E207" s="28">
        <v>0</v>
      </c>
      <c r="F207" s="28">
        <v>0</v>
      </c>
      <c r="G207" s="29">
        <f t="shared" si="7"/>
        <v>110</v>
      </c>
    </row>
    <row r="208" spans="1:7" x14ac:dyDescent="0.2">
      <c r="A208" s="26" t="s">
        <v>153</v>
      </c>
      <c r="B208" s="27">
        <v>250</v>
      </c>
      <c r="C208" s="27">
        <v>0</v>
      </c>
      <c r="D208" s="27">
        <f t="shared" si="6"/>
        <v>250</v>
      </c>
      <c r="E208" s="28">
        <v>0</v>
      </c>
      <c r="F208" s="28">
        <v>0</v>
      </c>
      <c r="G208" s="29">
        <f t="shared" si="7"/>
        <v>250</v>
      </c>
    </row>
    <row r="209" spans="1:7" x14ac:dyDescent="0.2">
      <c r="A209" s="26" t="s">
        <v>154</v>
      </c>
      <c r="B209" s="27">
        <v>911</v>
      </c>
      <c r="C209" s="27">
        <v>0</v>
      </c>
      <c r="D209" s="27">
        <f t="shared" si="6"/>
        <v>911</v>
      </c>
      <c r="E209" s="28">
        <v>0</v>
      </c>
      <c r="F209" s="28">
        <v>0</v>
      </c>
      <c r="G209" s="29">
        <f t="shared" si="7"/>
        <v>911</v>
      </c>
    </row>
    <row r="210" spans="1:7" x14ac:dyDescent="0.2">
      <c r="A210" s="26" t="s">
        <v>155</v>
      </c>
      <c r="B210" s="27">
        <v>2474</v>
      </c>
      <c r="C210" s="27">
        <v>0</v>
      </c>
      <c r="D210" s="27">
        <f t="shared" si="6"/>
        <v>2474</v>
      </c>
      <c r="E210" s="28">
        <v>0</v>
      </c>
      <c r="F210" s="28">
        <v>0</v>
      </c>
      <c r="G210" s="29">
        <f t="shared" si="7"/>
        <v>2474</v>
      </c>
    </row>
    <row r="211" spans="1:7" x14ac:dyDescent="0.2">
      <c r="A211" s="26" t="s">
        <v>156</v>
      </c>
      <c r="B211" s="27">
        <v>930</v>
      </c>
      <c r="C211" s="27">
        <v>0</v>
      </c>
      <c r="D211" s="27">
        <f t="shared" si="6"/>
        <v>930</v>
      </c>
      <c r="E211" s="28">
        <v>0</v>
      </c>
      <c r="F211" s="28">
        <v>0</v>
      </c>
      <c r="G211" s="29">
        <f t="shared" si="7"/>
        <v>930</v>
      </c>
    </row>
    <row r="212" spans="1:7" x14ac:dyDescent="0.2">
      <c r="A212" s="26" t="s">
        <v>157</v>
      </c>
      <c r="B212" s="27">
        <v>771</v>
      </c>
      <c r="C212" s="27">
        <v>0</v>
      </c>
      <c r="D212" s="27">
        <f t="shared" si="6"/>
        <v>771</v>
      </c>
      <c r="E212" s="28">
        <v>0</v>
      </c>
      <c r="F212" s="28">
        <v>0</v>
      </c>
      <c r="G212" s="29">
        <f t="shared" si="7"/>
        <v>771</v>
      </c>
    </row>
    <row r="213" spans="1:7" x14ac:dyDescent="0.2">
      <c r="A213" s="26" t="s">
        <v>158</v>
      </c>
      <c r="B213" s="27">
        <v>297</v>
      </c>
      <c r="C213" s="27">
        <v>0</v>
      </c>
      <c r="D213" s="27">
        <f t="shared" si="6"/>
        <v>297</v>
      </c>
      <c r="E213" s="28">
        <v>0</v>
      </c>
      <c r="F213" s="28">
        <v>0</v>
      </c>
      <c r="G213" s="29">
        <f t="shared" si="7"/>
        <v>297</v>
      </c>
    </row>
    <row r="214" spans="1:7" x14ac:dyDescent="0.2">
      <c r="A214" s="26" t="s">
        <v>159</v>
      </c>
      <c r="B214" s="27">
        <v>3874</v>
      </c>
      <c r="C214" s="27">
        <v>3109</v>
      </c>
      <c r="D214" s="27">
        <f t="shared" si="6"/>
        <v>765</v>
      </c>
      <c r="E214" s="28">
        <v>0</v>
      </c>
      <c r="F214" s="28">
        <v>0</v>
      </c>
      <c r="G214" s="29">
        <f t="shared" si="7"/>
        <v>765</v>
      </c>
    </row>
    <row r="215" spans="1:7" x14ac:dyDescent="0.2">
      <c r="A215" s="26" t="s">
        <v>160</v>
      </c>
      <c r="B215" s="27">
        <v>6454</v>
      </c>
      <c r="C215" s="27">
        <v>0</v>
      </c>
      <c r="D215" s="27">
        <f t="shared" si="6"/>
        <v>6454</v>
      </c>
      <c r="E215" s="28">
        <v>0</v>
      </c>
      <c r="F215" s="28">
        <v>0</v>
      </c>
      <c r="G215" s="29">
        <f t="shared" si="7"/>
        <v>6454</v>
      </c>
    </row>
    <row r="216" spans="1:7" x14ac:dyDescent="0.2">
      <c r="A216" s="26" t="s">
        <v>161</v>
      </c>
      <c r="B216" s="27">
        <v>1990</v>
      </c>
      <c r="C216" s="27">
        <v>0</v>
      </c>
      <c r="D216" s="27">
        <f t="shared" si="6"/>
        <v>1990</v>
      </c>
      <c r="E216" s="28">
        <v>0</v>
      </c>
      <c r="F216" s="28">
        <v>0</v>
      </c>
      <c r="G216" s="29">
        <f t="shared" si="7"/>
        <v>1990</v>
      </c>
    </row>
    <row r="217" spans="1:7" x14ac:dyDescent="0.2">
      <c r="A217" s="26" t="s">
        <v>421</v>
      </c>
      <c r="B217" s="27">
        <f>B205-SUM(B206:B216)</f>
        <v>34086</v>
      </c>
      <c r="C217" s="27">
        <f>C205-SUM(C206:C216)</f>
        <v>4329</v>
      </c>
      <c r="D217" s="27">
        <f t="shared" si="6"/>
        <v>29757</v>
      </c>
      <c r="E217" s="28">
        <f>-SUM(E206:E216)</f>
        <v>0</v>
      </c>
      <c r="F217" s="28">
        <f>-SUM(F206:F216)</f>
        <v>0</v>
      </c>
      <c r="G217" s="29">
        <f t="shared" si="7"/>
        <v>29757</v>
      </c>
    </row>
    <row r="218" spans="1:7" x14ac:dyDescent="0.2">
      <c r="A218" s="40" t="s">
        <v>456</v>
      </c>
      <c r="B218" s="41">
        <v>14677</v>
      </c>
      <c r="C218" s="41">
        <v>1194</v>
      </c>
      <c r="D218" s="41">
        <f t="shared" si="6"/>
        <v>13483</v>
      </c>
      <c r="E218" s="42">
        <v>0</v>
      </c>
      <c r="F218" s="42">
        <v>0</v>
      </c>
      <c r="G218" s="43">
        <f t="shared" si="7"/>
        <v>13483</v>
      </c>
    </row>
    <row r="219" spans="1:7" x14ac:dyDescent="0.2">
      <c r="A219" s="26" t="s">
        <v>162</v>
      </c>
      <c r="B219" s="27">
        <v>2521</v>
      </c>
      <c r="C219" s="27">
        <v>30</v>
      </c>
      <c r="D219" s="27">
        <f t="shared" si="6"/>
        <v>2491</v>
      </c>
      <c r="E219" s="28">
        <v>0</v>
      </c>
      <c r="F219" s="28">
        <v>0</v>
      </c>
      <c r="G219" s="29">
        <f t="shared" si="7"/>
        <v>2491</v>
      </c>
    </row>
    <row r="220" spans="1:7" x14ac:dyDescent="0.2">
      <c r="A220" s="26" t="s">
        <v>421</v>
      </c>
      <c r="B220" s="27">
        <f>B218-B219</f>
        <v>12156</v>
      </c>
      <c r="C220" s="27">
        <f>C218-C219</f>
        <v>1164</v>
      </c>
      <c r="D220" s="27">
        <f t="shared" si="6"/>
        <v>10992</v>
      </c>
      <c r="E220" s="28">
        <f>-E219</f>
        <v>0</v>
      </c>
      <c r="F220" s="28">
        <f>-F219</f>
        <v>0</v>
      </c>
      <c r="G220" s="29">
        <f t="shared" si="7"/>
        <v>10992</v>
      </c>
    </row>
    <row r="221" spans="1:7" x14ac:dyDescent="0.2">
      <c r="A221" s="40" t="s">
        <v>457</v>
      </c>
      <c r="B221" s="41">
        <v>8183</v>
      </c>
      <c r="C221" s="41">
        <v>1604</v>
      </c>
      <c r="D221" s="41">
        <f t="shared" si="6"/>
        <v>6579</v>
      </c>
      <c r="E221" s="42">
        <v>0</v>
      </c>
      <c r="F221" s="42">
        <v>0</v>
      </c>
      <c r="G221" s="43">
        <f t="shared" si="7"/>
        <v>6579</v>
      </c>
    </row>
    <row r="222" spans="1:7" x14ac:dyDescent="0.2">
      <c r="A222" s="26" t="s">
        <v>163</v>
      </c>
      <c r="B222" s="27">
        <v>998</v>
      </c>
      <c r="C222" s="27">
        <v>0</v>
      </c>
      <c r="D222" s="27">
        <f t="shared" si="6"/>
        <v>998</v>
      </c>
      <c r="E222" s="28">
        <v>0</v>
      </c>
      <c r="F222" s="28">
        <v>0</v>
      </c>
      <c r="G222" s="29">
        <f t="shared" si="7"/>
        <v>998</v>
      </c>
    </row>
    <row r="223" spans="1:7" x14ac:dyDescent="0.2">
      <c r="A223" s="26" t="s">
        <v>421</v>
      </c>
      <c r="B223" s="27">
        <f>(B221-B222)</f>
        <v>7185</v>
      </c>
      <c r="C223" s="27">
        <f>(C221-C222)</f>
        <v>1604</v>
      </c>
      <c r="D223" s="27">
        <f t="shared" si="6"/>
        <v>5581</v>
      </c>
      <c r="E223" s="28">
        <f>-E222</f>
        <v>0</v>
      </c>
      <c r="F223" s="28">
        <f>-F222</f>
        <v>0</v>
      </c>
      <c r="G223" s="29">
        <f t="shared" si="7"/>
        <v>5581</v>
      </c>
    </row>
    <row r="224" spans="1:7" x14ac:dyDescent="0.2">
      <c r="A224" s="40" t="s">
        <v>458</v>
      </c>
      <c r="B224" s="41">
        <v>291993</v>
      </c>
      <c r="C224" s="41">
        <v>1183</v>
      </c>
      <c r="D224" s="41">
        <f t="shared" si="6"/>
        <v>290810</v>
      </c>
      <c r="E224" s="42">
        <v>0</v>
      </c>
      <c r="F224" s="42">
        <v>0</v>
      </c>
      <c r="G224" s="43">
        <f t="shared" si="7"/>
        <v>290810</v>
      </c>
    </row>
    <row r="225" spans="1:7" x14ac:dyDescent="0.2">
      <c r="A225" s="26" t="s">
        <v>164</v>
      </c>
      <c r="B225" s="27">
        <v>1630</v>
      </c>
      <c r="C225" s="27">
        <v>0</v>
      </c>
      <c r="D225" s="27">
        <f t="shared" si="6"/>
        <v>1630</v>
      </c>
      <c r="E225" s="28">
        <v>0</v>
      </c>
      <c r="F225" s="28">
        <v>0</v>
      </c>
      <c r="G225" s="29">
        <f t="shared" si="7"/>
        <v>1630</v>
      </c>
    </row>
    <row r="226" spans="1:7" x14ac:dyDescent="0.2">
      <c r="A226" s="26" t="s">
        <v>165</v>
      </c>
      <c r="B226" s="27">
        <v>24199</v>
      </c>
      <c r="C226" s="27">
        <v>0</v>
      </c>
      <c r="D226" s="27">
        <f t="shared" si="6"/>
        <v>24199</v>
      </c>
      <c r="E226" s="28">
        <v>0</v>
      </c>
      <c r="F226" s="28">
        <v>0</v>
      </c>
      <c r="G226" s="29">
        <f t="shared" si="7"/>
        <v>24199</v>
      </c>
    </row>
    <row r="227" spans="1:7" x14ac:dyDescent="0.2">
      <c r="A227" s="26" t="s">
        <v>166</v>
      </c>
      <c r="B227" s="27">
        <v>18275</v>
      </c>
      <c r="C227" s="27">
        <v>0</v>
      </c>
      <c r="D227" s="27">
        <f t="shared" si="6"/>
        <v>18275</v>
      </c>
      <c r="E227" s="28">
        <v>5</v>
      </c>
      <c r="F227" s="28">
        <v>0</v>
      </c>
      <c r="G227" s="29">
        <f t="shared" si="7"/>
        <v>18280</v>
      </c>
    </row>
    <row r="228" spans="1:7" x14ac:dyDescent="0.2">
      <c r="A228" s="26" t="s">
        <v>167</v>
      </c>
      <c r="B228" s="27">
        <v>3978</v>
      </c>
      <c r="C228" s="27">
        <v>0</v>
      </c>
      <c r="D228" s="27">
        <f t="shared" si="6"/>
        <v>3978</v>
      </c>
      <c r="E228" s="28">
        <v>0</v>
      </c>
      <c r="F228" s="28">
        <v>0</v>
      </c>
      <c r="G228" s="29">
        <f t="shared" si="7"/>
        <v>3978</v>
      </c>
    </row>
    <row r="229" spans="1:7" x14ac:dyDescent="0.2">
      <c r="A229" s="26" t="s">
        <v>168</v>
      </c>
      <c r="B229" s="27">
        <v>7135</v>
      </c>
      <c r="C229" s="27">
        <v>0</v>
      </c>
      <c r="D229" s="27">
        <f t="shared" si="6"/>
        <v>7135</v>
      </c>
      <c r="E229" s="28">
        <v>0</v>
      </c>
      <c r="F229" s="28">
        <v>0</v>
      </c>
      <c r="G229" s="29">
        <f t="shared" si="7"/>
        <v>7135</v>
      </c>
    </row>
    <row r="230" spans="1:7" x14ac:dyDescent="0.2">
      <c r="A230" s="26" t="s">
        <v>169</v>
      </c>
      <c r="B230" s="27">
        <v>1221</v>
      </c>
      <c r="C230" s="27">
        <v>0</v>
      </c>
      <c r="D230" s="27">
        <f t="shared" si="6"/>
        <v>1221</v>
      </c>
      <c r="E230" s="28">
        <v>0</v>
      </c>
      <c r="F230" s="28">
        <v>0</v>
      </c>
      <c r="G230" s="29">
        <f t="shared" si="7"/>
        <v>1221</v>
      </c>
    </row>
    <row r="231" spans="1:7" x14ac:dyDescent="0.2">
      <c r="A231" s="26" t="s">
        <v>170</v>
      </c>
      <c r="B231" s="27">
        <v>14129</v>
      </c>
      <c r="C231" s="27">
        <v>0</v>
      </c>
      <c r="D231" s="27">
        <f t="shared" si="6"/>
        <v>14129</v>
      </c>
      <c r="E231" s="28">
        <v>0</v>
      </c>
      <c r="F231" s="28">
        <v>0</v>
      </c>
      <c r="G231" s="29">
        <f t="shared" si="7"/>
        <v>14129</v>
      </c>
    </row>
    <row r="232" spans="1:7" x14ac:dyDescent="0.2">
      <c r="A232" s="26" t="s">
        <v>171</v>
      </c>
      <c r="B232" s="27">
        <v>20506</v>
      </c>
      <c r="C232" s="27">
        <v>0</v>
      </c>
      <c r="D232" s="27">
        <f t="shared" si="6"/>
        <v>20506</v>
      </c>
      <c r="E232" s="28">
        <v>0</v>
      </c>
      <c r="F232" s="28">
        <v>0</v>
      </c>
      <c r="G232" s="29">
        <f t="shared" si="7"/>
        <v>20506</v>
      </c>
    </row>
    <row r="233" spans="1:7" x14ac:dyDescent="0.2">
      <c r="A233" s="26" t="s">
        <v>172</v>
      </c>
      <c r="B233" s="27">
        <v>4476</v>
      </c>
      <c r="C233" s="27">
        <v>0</v>
      </c>
      <c r="D233" s="27">
        <f t="shared" si="6"/>
        <v>4476</v>
      </c>
      <c r="E233" s="28">
        <v>0</v>
      </c>
      <c r="F233" s="28">
        <v>0</v>
      </c>
      <c r="G233" s="29">
        <f t="shared" si="7"/>
        <v>4476</v>
      </c>
    </row>
    <row r="234" spans="1:7" x14ac:dyDescent="0.2">
      <c r="A234" s="26" t="s">
        <v>173</v>
      </c>
      <c r="B234" s="27">
        <v>9047</v>
      </c>
      <c r="C234" s="27">
        <v>0</v>
      </c>
      <c r="D234" s="27">
        <f t="shared" si="6"/>
        <v>9047</v>
      </c>
      <c r="E234" s="28">
        <v>0</v>
      </c>
      <c r="F234" s="28">
        <v>0</v>
      </c>
      <c r="G234" s="29">
        <f t="shared" si="7"/>
        <v>9047</v>
      </c>
    </row>
    <row r="235" spans="1:7" x14ac:dyDescent="0.2">
      <c r="A235" s="26" t="s">
        <v>174</v>
      </c>
      <c r="B235" s="27">
        <v>1192</v>
      </c>
      <c r="C235" s="27">
        <v>0</v>
      </c>
      <c r="D235" s="27">
        <f t="shared" si="6"/>
        <v>1192</v>
      </c>
      <c r="E235" s="28">
        <v>0</v>
      </c>
      <c r="F235" s="28">
        <v>0</v>
      </c>
      <c r="G235" s="29">
        <f t="shared" si="7"/>
        <v>1192</v>
      </c>
    </row>
    <row r="236" spans="1:7" x14ac:dyDescent="0.2">
      <c r="A236" s="26" t="s">
        <v>175</v>
      </c>
      <c r="B236" s="27">
        <v>11100</v>
      </c>
      <c r="C236" s="27">
        <v>0</v>
      </c>
      <c r="D236" s="27">
        <f t="shared" si="6"/>
        <v>11100</v>
      </c>
      <c r="E236" s="28">
        <v>0</v>
      </c>
      <c r="F236" s="28">
        <v>0</v>
      </c>
      <c r="G236" s="29">
        <f t="shared" si="7"/>
        <v>11100</v>
      </c>
    </row>
    <row r="237" spans="1:7" x14ac:dyDescent="0.2">
      <c r="A237" s="26" t="s">
        <v>176</v>
      </c>
      <c r="B237" s="27">
        <v>13329</v>
      </c>
      <c r="C237" s="27">
        <v>0</v>
      </c>
      <c r="D237" s="27">
        <f t="shared" si="6"/>
        <v>13329</v>
      </c>
      <c r="E237" s="28">
        <v>4</v>
      </c>
      <c r="F237" s="28">
        <v>0</v>
      </c>
      <c r="G237" s="29">
        <f t="shared" si="7"/>
        <v>13333</v>
      </c>
    </row>
    <row r="238" spans="1:7" x14ac:dyDescent="0.2">
      <c r="A238" s="26" t="s">
        <v>177</v>
      </c>
      <c r="B238" s="27">
        <v>3047</v>
      </c>
      <c r="C238" s="27">
        <v>0</v>
      </c>
      <c r="D238" s="27">
        <f t="shared" si="6"/>
        <v>3047</v>
      </c>
      <c r="E238" s="28">
        <v>0</v>
      </c>
      <c r="F238" s="28">
        <v>0</v>
      </c>
      <c r="G238" s="29">
        <f t="shared" si="7"/>
        <v>3047</v>
      </c>
    </row>
    <row r="239" spans="1:7" x14ac:dyDescent="0.2">
      <c r="A239" s="26" t="s">
        <v>421</v>
      </c>
      <c r="B239" s="27">
        <f>B224-SUM(B225:B238)</f>
        <v>158729</v>
      </c>
      <c r="C239" s="27">
        <f>C224-SUM(C225:C238)</f>
        <v>1183</v>
      </c>
      <c r="D239" s="27">
        <f t="shared" si="6"/>
        <v>157546</v>
      </c>
      <c r="E239" s="28">
        <f>-SUM(E225:E238)</f>
        <v>-9</v>
      </c>
      <c r="F239" s="28">
        <f>-SUM(F225:F238)</f>
        <v>0</v>
      </c>
      <c r="G239" s="29">
        <f t="shared" si="7"/>
        <v>157537</v>
      </c>
    </row>
    <row r="240" spans="1:7" x14ac:dyDescent="0.2">
      <c r="A240" s="40" t="s">
        <v>459</v>
      </c>
      <c r="B240" s="41">
        <v>615124</v>
      </c>
      <c r="C240" s="41">
        <v>291</v>
      </c>
      <c r="D240" s="41">
        <f t="shared" si="6"/>
        <v>614833</v>
      </c>
      <c r="E240" s="42">
        <v>0</v>
      </c>
      <c r="F240" s="42">
        <v>0</v>
      </c>
      <c r="G240" s="43">
        <f t="shared" si="7"/>
        <v>614833</v>
      </c>
    </row>
    <row r="241" spans="1:7" x14ac:dyDescent="0.2">
      <c r="A241" s="26" t="s">
        <v>371</v>
      </c>
      <c r="B241" s="27">
        <v>46425</v>
      </c>
      <c r="C241" s="27">
        <v>6</v>
      </c>
      <c r="D241" s="27">
        <f t="shared" si="6"/>
        <v>46419</v>
      </c>
      <c r="E241" s="28">
        <v>0</v>
      </c>
      <c r="F241" s="28">
        <v>0</v>
      </c>
      <c r="G241" s="29">
        <f t="shared" si="7"/>
        <v>46419</v>
      </c>
    </row>
    <row r="242" spans="1:7" x14ac:dyDescent="0.2">
      <c r="A242" s="26" t="s">
        <v>178</v>
      </c>
      <c r="B242" s="27">
        <v>162852</v>
      </c>
      <c r="C242" s="27">
        <v>29</v>
      </c>
      <c r="D242" s="27">
        <f t="shared" si="6"/>
        <v>162823</v>
      </c>
      <c r="E242" s="28">
        <v>0</v>
      </c>
      <c r="F242" s="28">
        <v>0</v>
      </c>
      <c r="G242" s="29">
        <f t="shared" si="7"/>
        <v>162823</v>
      </c>
    </row>
    <row r="243" spans="1:7" x14ac:dyDescent="0.2">
      <c r="A243" s="26" t="s">
        <v>385</v>
      </c>
      <c r="B243" s="27">
        <v>68819</v>
      </c>
      <c r="C243" s="27">
        <v>0</v>
      </c>
      <c r="D243" s="27">
        <f t="shared" si="6"/>
        <v>68819</v>
      </c>
      <c r="E243" s="28">
        <v>0</v>
      </c>
      <c r="F243" s="28">
        <v>0</v>
      </c>
      <c r="G243" s="29">
        <f t="shared" si="7"/>
        <v>68819</v>
      </c>
    </row>
    <row r="244" spans="1:7" x14ac:dyDescent="0.2">
      <c r="A244" s="26" t="s">
        <v>386</v>
      </c>
      <c r="B244" s="27">
        <v>6919</v>
      </c>
      <c r="C244" s="27">
        <v>0</v>
      </c>
      <c r="D244" s="27">
        <f t="shared" si="6"/>
        <v>6919</v>
      </c>
      <c r="E244" s="28">
        <v>0</v>
      </c>
      <c r="F244" s="28">
        <v>0</v>
      </c>
      <c r="G244" s="29">
        <f t="shared" si="7"/>
        <v>6919</v>
      </c>
    </row>
    <row r="245" spans="1:7" x14ac:dyDescent="0.2">
      <c r="A245" s="26" t="s">
        <v>179</v>
      </c>
      <c r="B245" s="27">
        <v>6329</v>
      </c>
      <c r="C245" s="27">
        <v>0</v>
      </c>
      <c r="D245" s="27">
        <f t="shared" si="6"/>
        <v>6329</v>
      </c>
      <c r="E245" s="28">
        <v>0</v>
      </c>
      <c r="F245" s="28">
        <v>0</v>
      </c>
      <c r="G245" s="29">
        <f t="shared" si="7"/>
        <v>6329</v>
      </c>
    </row>
    <row r="246" spans="1:7" x14ac:dyDescent="0.2">
      <c r="A246" s="26" t="s">
        <v>421</v>
      </c>
      <c r="B246" s="27">
        <f>B240-SUM(B241:B245)</f>
        <v>323780</v>
      </c>
      <c r="C246" s="27">
        <f>C240-SUM(C241:C245)</f>
        <v>256</v>
      </c>
      <c r="D246" s="27">
        <f t="shared" si="6"/>
        <v>323524</v>
      </c>
      <c r="E246" s="28">
        <f>-SUM(E241:E245)</f>
        <v>0</v>
      </c>
      <c r="F246" s="28">
        <f>-SUM(F241:F245)</f>
        <v>0</v>
      </c>
      <c r="G246" s="29">
        <f t="shared" si="7"/>
        <v>323524</v>
      </c>
    </row>
    <row r="247" spans="1:7" x14ac:dyDescent="0.2">
      <c r="A247" s="40" t="s">
        <v>460</v>
      </c>
      <c r="B247" s="41">
        <v>274803</v>
      </c>
      <c r="C247" s="41">
        <v>1630</v>
      </c>
      <c r="D247" s="41">
        <f t="shared" si="6"/>
        <v>273173</v>
      </c>
      <c r="E247" s="42">
        <v>0</v>
      </c>
      <c r="F247" s="42">
        <v>0</v>
      </c>
      <c r="G247" s="43">
        <f t="shared" si="7"/>
        <v>273173</v>
      </c>
    </row>
    <row r="248" spans="1:7" x14ac:dyDescent="0.2">
      <c r="A248" s="26" t="s">
        <v>180</v>
      </c>
      <c r="B248" s="27">
        <v>177879</v>
      </c>
      <c r="C248" s="27">
        <v>1542</v>
      </c>
      <c r="D248" s="27">
        <f t="shared" si="6"/>
        <v>176337</v>
      </c>
      <c r="E248" s="28">
        <v>320</v>
      </c>
      <c r="F248" s="28">
        <v>0</v>
      </c>
      <c r="G248" s="29">
        <f t="shared" si="7"/>
        <v>176657</v>
      </c>
    </row>
    <row r="249" spans="1:7" x14ac:dyDescent="0.2">
      <c r="A249" s="26" t="s">
        <v>421</v>
      </c>
      <c r="B249" s="27">
        <f>(B247-B248)</f>
        <v>96924</v>
      </c>
      <c r="C249" s="27">
        <f>(C247-C248)</f>
        <v>88</v>
      </c>
      <c r="D249" s="27">
        <f t="shared" si="6"/>
        <v>96836</v>
      </c>
      <c r="E249" s="28">
        <f>-E248</f>
        <v>-320</v>
      </c>
      <c r="F249" s="28">
        <f>-F248</f>
        <v>0</v>
      </c>
      <c r="G249" s="29">
        <f t="shared" si="7"/>
        <v>96516</v>
      </c>
    </row>
    <row r="250" spans="1:7" x14ac:dyDescent="0.2">
      <c r="A250" s="40" t="s">
        <v>461</v>
      </c>
      <c r="B250" s="41">
        <v>40674</v>
      </c>
      <c r="C250" s="41">
        <v>257</v>
      </c>
      <c r="D250" s="41">
        <f t="shared" si="6"/>
        <v>40417</v>
      </c>
      <c r="E250" s="42">
        <v>0</v>
      </c>
      <c r="F250" s="42">
        <v>0</v>
      </c>
      <c r="G250" s="43">
        <f t="shared" si="7"/>
        <v>40417</v>
      </c>
    </row>
    <row r="251" spans="1:7" x14ac:dyDescent="0.2">
      <c r="A251" s="26" t="s">
        <v>181</v>
      </c>
      <c r="B251" s="27">
        <v>1060</v>
      </c>
      <c r="C251" s="27">
        <v>0</v>
      </c>
      <c r="D251" s="27">
        <f t="shared" si="6"/>
        <v>1060</v>
      </c>
      <c r="E251" s="28">
        <v>0</v>
      </c>
      <c r="F251" s="28">
        <v>0</v>
      </c>
      <c r="G251" s="29">
        <f t="shared" si="7"/>
        <v>1060</v>
      </c>
    </row>
    <row r="252" spans="1:7" x14ac:dyDescent="0.2">
      <c r="A252" s="26" t="s">
        <v>182</v>
      </c>
      <c r="B252" s="27">
        <v>898</v>
      </c>
      <c r="C252" s="27">
        <v>0</v>
      </c>
      <c r="D252" s="27">
        <f t="shared" si="6"/>
        <v>898</v>
      </c>
      <c r="E252" s="28">
        <v>0</v>
      </c>
      <c r="F252" s="28">
        <v>0</v>
      </c>
      <c r="G252" s="29">
        <f t="shared" si="7"/>
        <v>898</v>
      </c>
    </row>
    <row r="253" spans="1:7" x14ac:dyDescent="0.2">
      <c r="A253" s="26" t="s">
        <v>183</v>
      </c>
      <c r="B253" s="27">
        <v>2200</v>
      </c>
      <c r="C253" s="27">
        <v>0</v>
      </c>
      <c r="D253" s="27">
        <f t="shared" si="6"/>
        <v>2200</v>
      </c>
      <c r="E253" s="28">
        <v>0</v>
      </c>
      <c r="F253" s="28">
        <v>0</v>
      </c>
      <c r="G253" s="29">
        <f t="shared" si="7"/>
        <v>2200</v>
      </c>
    </row>
    <row r="254" spans="1:7" x14ac:dyDescent="0.2">
      <c r="A254" s="26" t="s">
        <v>122</v>
      </c>
      <c r="B254" s="27">
        <v>576</v>
      </c>
      <c r="C254" s="27">
        <v>0</v>
      </c>
      <c r="D254" s="27">
        <f t="shared" si="6"/>
        <v>576</v>
      </c>
      <c r="E254" s="28">
        <v>0</v>
      </c>
      <c r="F254" s="28">
        <v>0</v>
      </c>
      <c r="G254" s="29">
        <f t="shared" si="7"/>
        <v>576</v>
      </c>
    </row>
    <row r="255" spans="1:7" x14ac:dyDescent="0.2">
      <c r="A255" s="26" t="s">
        <v>184</v>
      </c>
      <c r="B255" s="27">
        <v>1684</v>
      </c>
      <c r="C255" s="27">
        <v>0</v>
      </c>
      <c r="D255" s="27">
        <f t="shared" si="6"/>
        <v>1684</v>
      </c>
      <c r="E255" s="28">
        <v>0</v>
      </c>
      <c r="F255" s="28">
        <v>0</v>
      </c>
      <c r="G255" s="29">
        <f t="shared" si="7"/>
        <v>1684</v>
      </c>
    </row>
    <row r="256" spans="1:7" x14ac:dyDescent="0.2">
      <c r="A256" s="26" t="s">
        <v>185</v>
      </c>
      <c r="B256" s="27">
        <v>131</v>
      </c>
      <c r="C256" s="27">
        <v>0</v>
      </c>
      <c r="D256" s="27">
        <f t="shared" si="6"/>
        <v>131</v>
      </c>
      <c r="E256" s="28">
        <v>0</v>
      </c>
      <c r="F256" s="28">
        <v>0</v>
      </c>
      <c r="G256" s="29">
        <f t="shared" si="7"/>
        <v>131</v>
      </c>
    </row>
    <row r="257" spans="1:7" x14ac:dyDescent="0.2">
      <c r="A257" s="26" t="s">
        <v>186</v>
      </c>
      <c r="B257" s="27">
        <v>2630</v>
      </c>
      <c r="C257" s="27">
        <v>0</v>
      </c>
      <c r="D257" s="27">
        <f t="shared" si="6"/>
        <v>2630</v>
      </c>
      <c r="E257" s="28">
        <v>0</v>
      </c>
      <c r="F257" s="28">
        <v>0</v>
      </c>
      <c r="G257" s="29">
        <f t="shared" si="7"/>
        <v>2630</v>
      </c>
    </row>
    <row r="258" spans="1:7" x14ac:dyDescent="0.2">
      <c r="A258" s="26" t="s">
        <v>187</v>
      </c>
      <c r="B258" s="27">
        <v>765</v>
      </c>
      <c r="C258" s="27">
        <v>0</v>
      </c>
      <c r="D258" s="27">
        <f t="shared" si="6"/>
        <v>765</v>
      </c>
      <c r="E258" s="28">
        <v>0</v>
      </c>
      <c r="F258" s="28">
        <v>0</v>
      </c>
      <c r="G258" s="29">
        <f t="shared" si="7"/>
        <v>765</v>
      </c>
    </row>
    <row r="259" spans="1:7" x14ac:dyDescent="0.2">
      <c r="A259" s="26" t="s">
        <v>421</v>
      </c>
      <c r="B259" s="27">
        <f>B250-SUM(B251:B258)</f>
        <v>30730</v>
      </c>
      <c r="C259" s="27">
        <f>C250-SUM(C251:C258)</f>
        <v>257</v>
      </c>
      <c r="D259" s="27">
        <f t="shared" si="6"/>
        <v>30473</v>
      </c>
      <c r="E259" s="28">
        <f>-SUM(E251:E258)</f>
        <v>0</v>
      </c>
      <c r="F259" s="28">
        <f>-SUM(F251:F258)</f>
        <v>0</v>
      </c>
      <c r="G259" s="29">
        <f t="shared" si="7"/>
        <v>30473</v>
      </c>
    </row>
    <row r="260" spans="1:7" x14ac:dyDescent="0.2">
      <c r="A260" s="40" t="s">
        <v>462</v>
      </c>
      <c r="B260" s="41">
        <v>8220</v>
      </c>
      <c r="C260" s="41">
        <v>1608</v>
      </c>
      <c r="D260" s="41">
        <f t="shared" si="6"/>
        <v>6612</v>
      </c>
      <c r="E260" s="42">
        <v>0</v>
      </c>
      <c r="F260" s="42">
        <v>0</v>
      </c>
      <c r="G260" s="43">
        <f t="shared" si="7"/>
        <v>6612</v>
      </c>
    </row>
    <row r="261" spans="1:7" x14ac:dyDescent="0.2">
      <c r="A261" s="26" t="s">
        <v>188</v>
      </c>
      <c r="B261" s="27">
        <v>990</v>
      </c>
      <c r="C261" s="27">
        <v>60</v>
      </c>
      <c r="D261" s="27">
        <f t="shared" si="6"/>
        <v>930</v>
      </c>
      <c r="E261" s="28">
        <v>0</v>
      </c>
      <c r="F261" s="28">
        <v>0</v>
      </c>
      <c r="G261" s="29">
        <f t="shared" si="7"/>
        <v>930</v>
      </c>
    </row>
    <row r="262" spans="1:7" x14ac:dyDescent="0.2">
      <c r="A262" s="26" t="s">
        <v>421</v>
      </c>
      <c r="B262" s="27">
        <f>(B260-B261)</f>
        <v>7230</v>
      </c>
      <c r="C262" s="27">
        <f>(C260-C261)</f>
        <v>1548</v>
      </c>
      <c r="D262" s="27">
        <f t="shared" si="6"/>
        <v>5682</v>
      </c>
      <c r="E262" s="28">
        <f>-E261</f>
        <v>0</v>
      </c>
      <c r="F262" s="28">
        <f>-F261</f>
        <v>0</v>
      </c>
      <c r="G262" s="29">
        <f t="shared" si="7"/>
        <v>5682</v>
      </c>
    </row>
    <row r="263" spans="1:7" x14ac:dyDescent="0.2">
      <c r="A263" s="40" t="s">
        <v>463</v>
      </c>
      <c r="B263" s="41">
        <v>20333</v>
      </c>
      <c r="C263" s="41">
        <v>1736</v>
      </c>
      <c r="D263" s="41">
        <f t="shared" si="6"/>
        <v>18597</v>
      </c>
      <c r="E263" s="42">
        <v>0</v>
      </c>
      <c r="F263" s="42">
        <v>0</v>
      </c>
      <c r="G263" s="43">
        <f t="shared" si="7"/>
        <v>18597</v>
      </c>
    </row>
    <row r="264" spans="1:7" x14ac:dyDescent="0.2">
      <c r="A264" s="26" t="s">
        <v>189</v>
      </c>
      <c r="B264" s="27">
        <v>799</v>
      </c>
      <c r="C264" s="27">
        <v>0</v>
      </c>
      <c r="D264" s="27">
        <f t="shared" si="6"/>
        <v>799</v>
      </c>
      <c r="E264" s="28">
        <v>0</v>
      </c>
      <c r="F264" s="28">
        <v>0</v>
      </c>
      <c r="G264" s="29">
        <f t="shared" si="7"/>
        <v>799</v>
      </c>
    </row>
    <row r="265" spans="1:7" x14ac:dyDescent="0.2">
      <c r="A265" s="26" t="s">
        <v>190</v>
      </c>
      <c r="B265" s="27">
        <v>386</v>
      </c>
      <c r="C265" s="27">
        <v>0</v>
      </c>
      <c r="D265" s="27">
        <f t="shared" ref="D265:D328" si="8">(B265-C265)</f>
        <v>386</v>
      </c>
      <c r="E265" s="28">
        <v>0</v>
      </c>
      <c r="F265" s="28">
        <v>0</v>
      </c>
      <c r="G265" s="29">
        <f t="shared" si="7"/>
        <v>386</v>
      </c>
    </row>
    <row r="266" spans="1:7" x14ac:dyDescent="0.2">
      <c r="A266" s="26" t="s">
        <v>191</v>
      </c>
      <c r="B266" s="27">
        <v>3278</v>
      </c>
      <c r="C266" s="27">
        <v>0</v>
      </c>
      <c r="D266" s="27">
        <f t="shared" si="8"/>
        <v>3278</v>
      </c>
      <c r="E266" s="28">
        <v>0</v>
      </c>
      <c r="F266" s="28">
        <v>0</v>
      </c>
      <c r="G266" s="29">
        <f t="shared" ref="G266:G330" si="9">SUM(D266:F266)</f>
        <v>3278</v>
      </c>
    </row>
    <row r="267" spans="1:7" x14ac:dyDescent="0.2">
      <c r="A267" s="26" t="s">
        <v>421</v>
      </c>
      <c r="B267" s="27">
        <f>B263-SUM(B264:B266)</f>
        <v>15870</v>
      </c>
      <c r="C267" s="27">
        <f>C263-SUM(C264:C266)</f>
        <v>1736</v>
      </c>
      <c r="D267" s="27">
        <f t="shared" si="8"/>
        <v>14134</v>
      </c>
      <c r="E267" s="28">
        <f>-SUM(E264:E266)</f>
        <v>0</v>
      </c>
      <c r="F267" s="28">
        <f>-SUM(F264:F266)</f>
        <v>0</v>
      </c>
      <c r="G267" s="29">
        <f t="shared" si="9"/>
        <v>14134</v>
      </c>
    </row>
    <row r="268" spans="1:7" x14ac:dyDescent="0.2">
      <c r="A268" s="40" t="s">
        <v>464</v>
      </c>
      <c r="B268" s="41">
        <v>318404</v>
      </c>
      <c r="C268" s="41">
        <v>310</v>
      </c>
      <c r="D268" s="41">
        <f t="shared" si="8"/>
        <v>318094</v>
      </c>
      <c r="E268" s="42">
        <v>0</v>
      </c>
      <c r="F268" s="42">
        <v>0</v>
      </c>
      <c r="G268" s="43">
        <f t="shared" si="9"/>
        <v>318094</v>
      </c>
    </row>
    <row r="269" spans="1:7" x14ac:dyDescent="0.2">
      <c r="A269" s="26" t="s">
        <v>192</v>
      </c>
      <c r="B269" s="27">
        <v>1833</v>
      </c>
      <c r="C269" s="27">
        <v>0</v>
      </c>
      <c r="D269" s="27">
        <f t="shared" si="8"/>
        <v>1833</v>
      </c>
      <c r="E269" s="28">
        <v>0</v>
      </c>
      <c r="F269" s="28">
        <v>0</v>
      </c>
      <c r="G269" s="29">
        <f t="shared" si="9"/>
        <v>1833</v>
      </c>
    </row>
    <row r="270" spans="1:7" x14ac:dyDescent="0.2">
      <c r="A270" s="26" t="s">
        <v>193</v>
      </c>
      <c r="B270" s="27">
        <v>54051</v>
      </c>
      <c r="C270" s="27">
        <v>109</v>
      </c>
      <c r="D270" s="27">
        <f t="shared" si="8"/>
        <v>53942</v>
      </c>
      <c r="E270" s="28">
        <v>0</v>
      </c>
      <c r="F270" s="28">
        <v>0</v>
      </c>
      <c r="G270" s="29">
        <f t="shared" si="9"/>
        <v>53942</v>
      </c>
    </row>
    <row r="271" spans="1:7" x14ac:dyDescent="0.2">
      <c r="A271" s="26" t="s">
        <v>194</v>
      </c>
      <c r="B271" s="27">
        <v>1550</v>
      </c>
      <c r="C271" s="27">
        <v>0</v>
      </c>
      <c r="D271" s="27">
        <f t="shared" si="8"/>
        <v>1550</v>
      </c>
      <c r="E271" s="28">
        <v>0</v>
      </c>
      <c r="F271" s="28">
        <v>0</v>
      </c>
      <c r="G271" s="29">
        <f t="shared" si="9"/>
        <v>1550</v>
      </c>
    </row>
    <row r="272" spans="1:7" x14ac:dyDescent="0.2">
      <c r="A272" s="26" t="s">
        <v>195</v>
      </c>
      <c r="B272" s="27">
        <v>5114</v>
      </c>
      <c r="C272" s="27">
        <v>0</v>
      </c>
      <c r="D272" s="27">
        <f t="shared" si="8"/>
        <v>5114</v>
      </c>
      <c r="E272" s="28">
        <v>0</v>
      </c>
      <c r="F272" s="28">
        <v>0</v>
      </c>
      <c r="G272" s="29">
        <f t="shared" si="9"/>
        <v>5114</v>
      </c>
    </row>
    <row r="273" spans="1:7" x14ac:dyDescent="0.2">
      <c r="A273" s="26" t="s">
        <v>196</v>
      </c>
      <c r="B273" s="27">
        <v>2602</v>
      </c>
      <c r="C273" s="27">
        <v>0</v>
      </c>
      <c r="D273" s="27">
        <f t="shared" si="8"/>
        <v>2602</v>
      </c>
      <c r="E273" s="28">
        <v>0</v>
      </c>
      <c r="F273" s="28">
        <v>0</v>
      </c>
      <c r="G273" s="29">
        <f t="shared" si="9"/>
        <v>2602</v>
      </c>
    </row>
    <row r="274" spans="1:7" x14ac:dyDescent="0.2">
      <c r="A274" s="26" t="s">
        <v>197</v>
      </c>
      <c r="B274" s="27">
        <v>14419</v>
      </c>
      <c r="C274" s="27">
        <v>48</v>
      </c>
      <c r="D274" s="27">
        <f t="shared" si="8"/>
        <v>14371</v>
      </c>
      <c r="E274" s="28">
        <v>0</v>
      </c>
      <c r="F274" s="28">
        <v>0</v>
      </c>
      <c r="G274" s="29">
        <f t="shared" si="9"/>
        <v>14371</v>
      </c>
    </row>
    <row r="275" spans="1:7" x14ac:dyDescent="0.2">
      <c r="A275" s="26" t="s">
        <v>421</v>
      </c>
      <c r="B275" s="27">
        <f>B268-SUM(B269:B274)</f>
        <v>238835</v>
      </c>
      <c r="C275" s="27">
        <f>C268-SUM(C269:C274)</f>
        <v>153</v>
      </c>
      <c r="D275" s="27">
        <f t="shared" si="8"/>
        <v>238682</v>
      </c>
      <c r="E275" s="28">
        <f>-SUM(E269:E274)</f>
        <v>0</v>
      </c>
      <c r="F275" s="28">
        <f>-SUM(F269:F274)</f>
        <v>0</v>
      </c>
      <c r="G275" s="29">
        <f t="shared" si="9"/>
        <v>238682</v>
      </c>
    </row>
    <row r="276" spans="1:7" x14ac:dyDescent="0.2">
      <c r="A276" s="40" t="s">
        <v>465</v>
      </c>
      <c r="B276" s="41">
        <v>330440</v>
      </c>
      <c r="C276" s="41">
        <v>4480</v>
      </c>
      <c r="D276" s="41">
        <f t="shared" si="8"/>
        <v>325960</v>
      </c>
      <c r="E276" s="42">
        <v>0</v>
      </c>
      <c r="F276" s="42">
        <v>0</v>
      </c>
      <c r="G276" s="43">
        <f t="shared" si="9"/>
        <v>325960</v>
      </c>
    </row>
    <row r="277" spans="1:7" x14ac:dyDescent="0.2">
      <c r="A277" s="26" t="s">
        <v>198</v>
      </c>
      <c r="B277" s="27">
        <v>4030</v>
      </c>
      <c r="C277" s="27">
        <v>6</v>
      </c>
      <c r="D277" s="27">
        <f t="shared" si="8"/>
        <v>4024</v>
      </c>
      <c r="E277" s="28">
        <v>0</v>
      </c>
      <c r="F277" s="28">
        <v>0</v>
      </c>
      <c r="G277" s="29">
        <f t="shared" si="9"/>
        <v>4024</v>
      </c>
    </row>
    <row r="278" spans="1:7" x14ac:dyDescent="0.2">
      <c r="A278" s="26" t="s">
        <v>199</v>
      </c>
      <c r="B278" s="27">
        <v>2023</v>
      </c>
      <c r="C278" s="27">
        <v>0</v>
      </c>
      <c r="D278" s="27">
        <f t="shared" si="8"/>
        <v>2023</v>
      </c>
      <c r="E278" s="28">
        <v>0</v>
      </c>
      <c r="F278" s="28">
        <v>0</v>
      </c>
      <c r="G278" s="29">
        <f t="shared" si="9"/>
        <v>2023</v>
      </c>
    </row>
    <row r="279" spans="1:7" x14ac:dyDescent="0.2">
      <c r="A279" s="26" t="s">
        <v>200</v>
      </c>
      <c r="B279" s="27">
        <v>433</v>
      </c>
      <c r="C279" s="27">
        <v>0</v>
      </c>
      <c r="D279" s="27">
        <f t="shared" si="8"/>
        <v>433</v>
      </c>
      <c r="E279" s="28">
        <v>0</v>
      </c>
      <c r="F279" s="28">
        <v>0</v>
      </c>
      <c r="G279" s="29">
        <f t="shared" si="9"/>
        <v>433</v>
      </c>
    </row>
    <row r="280" spans="1:7" x14ac:dyDescent="0.2">
      <c r="A280" s="26" t="s">
        <v>201</v>
      </c>
      <c r="B280" s="27">
        <v>54599</v>
      </c>
      <c r="C280" s="27">
        <v>165</v>
      </c>
      <c r="D280" s="27">
        <f t="shared" si="8"/>
        <v>54434</v>
      </c>
      <c r="E280" s="28">
        <v>6</v>
      </c>
      <c r="F280" s="28">
        <v>0</v>
      </c>
      <c r="G280" s="29">
        <f t="shared" si="9"/>
        <v>54440</v>
      </c>
    </row>
    <row r="281" spans="1:7" x14ac:dyDescent="0.2">
      <c r="A281" s="26" t="s">
        <v>202</v>
      </c>
      <c r="B281" s="27">
        <v>500</v>
      </c>
      <c r="C281" s="27">
        <v>0</v>
      </c>
      <c r="D281" s="27">
        <f t="shared" si="8"/>
        <v>500</v>
      </c>
      <c r="E281" s="28">
        <v>0</v>
      </c>
      <c r="F281" s="28">
        <v>0</v>
      </c>
      <c r="G281" s="29">
        <f t="shared" si="9"/>
        <v>500</v>
      </c>
    </row>
    <row r="282" spans="1:7" x14ac:dyDescent="0.2">
      <c r="A282" s="26" t="s">
        <v>421</v>
      </c>
      <c r="B282" s="27">
        <f>B276-SUM(B277:B281)</f>
        <v>268855</v>
      </c>
      <c r="C282" s="27">
        <f>C276-SUM(C277:C281)</f>
        <v>4309</v>
      </c>
      <c r="D282" s="27">
        <f t="shared" si="8"/>
        <v>264546</v>
      </c>
      <c r="E282" s="28">
        <f>-SUM(E277:E281)</f>
        <v>-6</v>
      </c>
      <c r="F282" s="28">
        <f>-SUM(F277:F281)</f>
        <v>0</v>
      </c>
      <c r="G282" s="29">
        <f t="shared" si="9"/>
        <v>264540</v>
      </c>
    </row>
    <row r="283" spans="1:7" x14ac:dyDescent="0.2">
      <c r="A283" s="40" t="s">
        <v>466</v>
      </c>
      <c r="B283" s="41">
        <v>143856</v>
      </c>
      <c r="C283" s="41">
        <v>1679</v>
      </c>
      <c r="D283" s="41">
        <f t="shared" si="8"/>
        <v>142177</v>
      </c>
      <c r="E283" s="42">
        <v>0</v>
      </c>
      <c r="F283" s="42">
        <v>0</v>
      </c>
      <c r="G283" s="43">
        <f t="shared" si="9"/>
        <v>142177</v>
      </c>
    </row>
    <row r="284" spans="1:7" x14ac:dyDescent="0.2">
      <c r="A284" s="26" t="s">
        <v>203</v>
      </c>
      <c r="B284" s="27">
        <v>694</v>
      </c>
      <c r="C284" s="27">
        <v>0</v>
      </c>
      <c r="D284" s="27">
        <f t="shared" si="8"/>
        <v>694</v>
      </c>
      <c r="E284" s="28">
        <v>0</v>
      </c>
      <c r="F284" s="28">
        <v>0</v>
      </c>
      <c r="G284" s="29">
        <f t="shared" si="9"/>
        <v>694</v>
      </c>
    </row>
    <row r="285" spans="1:7" x14ac:dyDescent="0.2">
      <c r="A285" s="26" t="s">
        <v>204</v>
      </c>
      <c r="B285" s="27">
        <v>411</v>
      </c>
      <c r="C285" s="27">
        <v>0</v>
      </c>
      <c r="D285" s="27">
        <f t="shared" si="8"/>
        <v>411</v>
      </c>
      <c r="E285" s="28">
        <v>0</v>
      </c>
      <c r="F285" s="28">
        <v>0</v>
      </c>
      <c r="G285" s="29">
        <f t="shared" si="9"/>
        <v>411</v>
      </c>
    </row>
    <row r="286" spans="1:7" x14ac:dyDescent="0.2">
      <c r="A286" s="26" t="s">
        <v>449</v>
      </c>
      <c r="B286" s="27">
        <v>2077</v>
      </c>
      <c r="C286" s="27">
        <v>0</v>
      </c>
      <c r="D286" s="27">
        <f t="shared" si="8"/>
        <v>2077</v>
      </c>
      <c r="E286" s="28">
        <v>0</v>
      </c>
      <c r="F286" s="28">
        <v>0</v>
      </c>
      <c r="G286" s="29">
        <f t="shared" si="9"/>
        <v>2077</v>
      </c>
    </row>
    <row r="287" spans="1:7" x14ac:dyDescent="0.2">
      <c r="A287" s="26" t="s">
        <v>205</v>
      </c>
      <c r="B287" s="27">
        <v>16483</v>
      </c>
      <c r="C287" s="27">
        <v>24</v>
      </c>
      <c r="D287" s="27">
        <f t="shared" si="8"/>
        <v>16459</v>
      </c>
      <c r="E287" s="28">
        <v>0</v>
      </c>
      <c r="F287" s="28">
        <v>0</v>
      </c>
      <c r="G287" s="29">
        <f t="shared" si="9"/>
        <v>16459</v>
      </c>
    </row>
    <row r="288" spans="1:7" x14ac:dyDescent="0.2">
      <c r="A288" s="26" t="s">
        <v>421</v>
      </c>
      <c r="B288" s="27">
        <f>B283-SUM(B284:B287)</f>
        <v>124191</v>
      </c>
      <c r="C288" s="27">
        <f>C283-SUM(C284:C287)</f>
        <v>1655</v>
      </c>
      <c r="D288" s="27">
        <f t="shared" si="8"/>
        <v>122536</v>
      </c>
      <c r="E288" s="28">
        <f>-SUM(E284:E287)</f>
        <v>0</v>
      </c>
      <c r="F288" s="28">
        <f>-SUM(F284:F287)</f>
        <v>0</v>
      </c>
      <c r="G288" s="29">
        <f t="shared" si="9"/>
        <v>122536</v>
      </c>
    </row>
    <row r="289" spans="1:7" x14ac:dyDescent="0.2">
      <c r="A289" s="40" t="s">
        <v>467</v>
      </c>
      <c r="B289" s="41">
        <v>2472344</v>
      </c>
      <c r="C289" s="41">
        <v>10162</v>
      </c>
      <c r="D289" s="41">
        <f t="shared" si="8"/>
        <v>2462182</v>
      </c>
      <c r="E289" s="42">
        <v>0</v>
      </c>
      <c r="F289" s="42">
        <v>0</v>
      </c>
      <c r="G289" s="43">
        <f t="shared" si="9"/>
        <v>2462182</v>
      </c>
    </row>
    <row r="290" spans="1:7" x14ac:dyDescent="0.2">
      <c r="A290" s="26" t="s">
        <v>367</v>
      </c>
      <c r="B290" s="27">
        <v>31126</v>
      </c>
      <c r="C290" s="27">
        <v>0</v>
      </c>
      <c r="D290" s="27">
        <f t="shared" si="8"/>
        <v>31126</v>
      </c>
      <c r="E290" s="28">
        <v>0</v>
      </c>
      <c r="F290" s="28">
        <v>0</v>
      </c>
      <c r="G290" s="29">
        <f t="shared" si="9"/>
        <v>31126</v>
      </c>
    </row>
    <row r="291" spans="1:7" x14ac:dyDescent="0.2">
      <c r="A291" s="26" t="s">
        <v>73</v>
      </c>
      <c r="B291" s="27">
        <v>3320</v>
      </c>
      <c r="C291" s="27">
        <v>0</v>
      </c>
      <c r="D291" s="27">
        <f t="shared" si="8"/>
        <v>3320</v>
      </c>
      <c r="E291" s="28">
        <v>0</v>
      </c>
      <c r="F291" s="28">
        <v>0</v>
      </c>
      <c r="G291" s="29">
        <f t="shared" si="9"/>
        <v>3320</v>
      </c>
    </row>
    <row r="292" spans="1:7" x14ac:dyDescent="0.2">
      <c r="A292" s="26" t="s">
        <v>74</v>
      </c>
      <c r="B292" s="27">
        <v>5095</v>
      </c>
      <c r="C292" s="27">
        <v>0</v>
      </c>
      <c r="D292" s="27">
        <f t="shared" si="8"/>
        <v>5095</v>
      </c>
      <c r="E292" s="28">
        <v>0</v>
      </c>
      <c r="F292" s="28">
        <v>0</v>
      </c>
      <c r="G292" s="29">
        <f t="shared" si="9"/>
        <v>5095</v>
      </c>
    </row>
    <row r="293" spans="1:7" x14ac:dyDescent="0.2">
      <c r="A293" s="26" t="s">
        <v>75</v>
      </c>
      <c r="B293" s="27">
        <v>3198</v>
      </c>
      <c r="C293" s="27">
        <v>0</v>
      </c>
      <c r="D293" s="27">
        <f t="shared" si="8"/>
        <v>3198</v>
      </c>
      <c r="E293" s="28">
        <v>0</v>
      </c>
      <c r="F293" s="28">
        <v>0</v>
      </c>
      <c r="G293" s="29">
        <f t="shared" si="9"/>
        <v>3198</v>
      </c>
    </row>
    <row r="294" spans="1:7" x14ac:dyDescent="0.2">
      <c r="A294" s="26" t="s">
        <v>76</v>
      </c>
      <c r="B294" s="27">
        <v>45501</v>
      </c>
      <c r="C294" s="27">
        <v>0</v>
      </c>
      <c r="D294" s="27">
        <f t="shared" si="8"/>
        <v>45501</v>
      </c>
      <c r="E294" s="28">
        <v>0</v>
      </c>
      <c r="F294" s="28">
        <v>0</v>
      </c>
      <c r="G294" s="29">
        <f t="shared" si="9"/>
        <v>45501</v>
      </c>
    </row>
    <row r="295" spans="1:7" x14ac:dyDescent="0.2">
      <c r="A295" s="26" t="s">
        <v>534</v>
      </c>
      <c r="B295" s="27">
        <v>41194</v>
      </c>
      <c r="C295" s="27">
        <v>0</v>
      </c>
      <c r="D295" s="27">
        <f>(B295-C295)</f>
        <v>41194</v>
      </c>
      <c r="E295" s="28">
        <v>0</v>
      </c>
      <c r="F295" s="28">
        <v>0</v>
      </c>
      <c r="G295" s="29">
        <f>SUM(D295:F295)</f>
        <v>41194</v>
      </c>
    </row>
    <row r="296" spans="1:7" x14ac:dyDescent="0.2">
      <c r="A296" s="26" t="s">
        <v>492</v>
      </c>
      <c r="B296" s="27">
        <v>34456</v>
      </c>
      <c r="C296" s="27">
        <v>0</v>
      </c>
      <c r="D296" s="27">
        <f t="shared" si="8"/>
        <v>34456</v>
      </c>
      <c r="E296" s="28">
        <v>0</v>
      </c>
      <c r="F296" s="28">
        <v>0</v>
      </c>
      <c r="G296" s="29">
        <f t="shared" si="9"/>
        <v>34456</v>
      </c>
    </row>
    <row r="297" spans="1:7" x14ac:dyDescent="0.2">
      <c r="A297" s="26" t="s">
        <v>77</v>
      </c>
      <c r="B297" s="27">
        <v>2479</v>
      </c>
      <c r="C297" s="27">
        <v>0</v>
      </c>
      <c r="D297" s="27">
        <f t="shared" si="8"/>
        <v>2479</v>
      </c>
      <c r="E297" s="28">
        <v>0</v>
      </c>
      <c r="F297" s="28">
        <v>0</v>
      </c>
      <c r="G297" s="29">
        <f t="shared" si="9"/>
        <v>2479</v>
      </c>
    </row>
    <row r="298" spans="1:7" x14ac:dyDescent="0.2">
      <c r="A298" s="26" t="s">
        <v>78</v>
      </c>
      <c r="B298" s="27">
        <v>10217</v>
      </c>
      <c r="C298" s="27">
        <v>0</v>
      </c>
      <c r="D298" s="27">
        <f t="shared" si="8"/>
        <v>10217</v>
      </c>
      <c r="E298" s="28">
        <v>0</v>
      </c>
      <c r="F298" s="28">
        <v>0</v>
      </c>
      <c r="G298" s="29">
        <f t="shared" si="9"/>
        <v>10217</v>
      </c>
    </row>
    <row r="299" spans="1:7" x14ac:dyDescent="0.2">
      <c r="A299" s="26" t="s">
        <v>79</v>
      </c>
      <c r="B299" s="27">
        <v>945</v>
      </c>
      <c r="C299" s="27">
        <v>0</v>
      </c>
      <c r="D299" s="27">
        <f t="shared" si="8"/>
        <v>945</v>
      </c>
      <c r="E299" s="28">
        <v>0</v>
      </c>
      <c r="F299" s="28">
        <v>0</v>
      </c>
      <c r="G299" s="29">
        <f t="shared" si="9"/>
        <v>945</v>
      </c>
    </row>
    <row r="300" spans="1:7" x14ac:dyDescent="0.2">
      <c r="A300" s="26" t="s">
        <v>80</v>
      </c>
      <c r="B300" s="27">
        <v>226605</v>
      </c>
      <c r="C300" s="27">
        <v>0</v>
      </c>
      <c r="D300" s="27">
        <f t="shared" si="8"/>
        <v>226605</v>
      </c>
      <c r="E300" s="28">
        <v>0</v>
      </c>
      <c r="F300" s="28">
        <v>0</v>
      </c>
      <c r="G300" s="29">
        <f t="shared" si="9"/>
        <v>226605</v>
      </c>
    </row>
    <row r="301" spans="1:7" x14ac:dyDescent="0.2">
      <c r="A301" s="26" t="s">
        <v>81</v>
      </c>
      <c r="B301" s="27">
        <v>21006</v>
      </c>
      <c r="C301" s="27">
        <v>0</v>
      </c>
      <c r="D301" s="27">
        <f t="shared" si="8"/>
        <v>21006</v>
      </c>
      <c r="E301" s="28">
        <v>0</v>
      </c>
      <c r="F301" s="28">
        <v>0</v>
      </c>
      <c r="G301" s="29">
        <f t="shared" si="9"/>
        <v>21006</v>
      </c>
    </row>
    <row r="302" spans="1:7" x14ac:dyDescent="0.2">
      <c r="A302" s="26" t="s">
        <v>82</v>
      </c>
      <c r="B302" s="27">
        <v>57617</v>
      </c>
      <c r="C302" s="27">
        <v>18</v>
      </c>
      <c r="D302" s="27">
        <f t="shared" si="8"/>
        <v>57599</v>
      </c>
      <c r="E302" s="28">
        <v>0</v>
      </c>
      <c r="F302" s="28">
        <v>0</v>
      </c>
      <c r="G302" s="29">
        <f t="shared" si="9"/>
        <v>57599</v>
      </c>
    </row>
    <row r="303" spans="1:7" x14ac:dyDescent="0.2">
      <c r="A303" s="26" t="s">
        <v>83</v>
      </c>
      <c r="B303" s="27">
        <v>60</v>
      </c>
      <c r="C303" s="27">
        <v>0</v>
      </c>
      <c r="D303" s="27">
        <f t="shared" si="8"/>
        <v>60</v>
      </c>
      <c r="E303" s="28">
        <v>0</v>
      </c>
      <c r="F303" s="28">
        <v>0</v>
      </c>
      <c r="G303" s="29">
        <f t="shared" si="9"/>
        <v>60</v>
      </c>
    </row>
    <row r="304" spans="1:7" x14ac:dyDescent="0.2">
      <c r="A304" s="26" t="s">
        <v>84</v>
      </c>
      <c r="B304" s="27">
        <v>6</v>
      </c>
      <c r="C304" s="27">
        <v>0</v>
      </c>
      <c r="D304" s="27">
        <f t="shared" si="8"/>
        <v>6</v>
      </c>
      <c r="E304" s="28">
        <v>0</v>
      </c>
      <c r="F304" s="28">
        <v>0</v>
      </c>
      <c r="G304" s="29">
        <f t="shared" si="9"/>
        <v>6</v>
      </c>
    </row>
    <row r="305" spans="1:7" x14ac:dyDescent="0.2">
      <c r="A305" s="26" t="s">
        <v>366</v>
      </c>
      <c r="B305" s="27">
        <v>11411</v>
      </c>
      <c r="C305" s="27">
        <v>0</v>
      </c>
      <c r="D305" s="27">
        <f t="shared" si="8"/>
        <v>11411</v>
      </c>
      <c r="E305" s="28">
        <v>0</v>
      </c>
      <c r="F305" s="28">
        <v>0</v>
      </c>
      <c r="G305" s="29">
        <f t="shared" si="9"/>
        <v>11411</v>
      </c>
    </row>
    <row r="306" spans="1:7" x14ac:dyDescent="0.2">
      <c r="A306" s="26" t="s">
        <v>85</v>
      </c>
      <c r="B306" s="27">
        <v>1123</v>
      </c>
      <c r="C306" s="27">
        <v>0</v>
      </c>
      <c r="D306" s="27">
        <f t="shared" si="8"/>
        <v>1123</v>
      </c>
      <c r="E306" s="28">
        <v>0</v>
      </c>
      <c r="F306" s="28">
        <v>0</v>
      </c>
      <c r="G306" s="29">
        <f t="shared" si="9"/>
        <v>1123</v>
      </c>
    </row>
    <row r="307" spans="1:7" x14ac:dyDescent="0.2">
      <c r="A307" s="26" t="s">
        <v>86</v>
      </c>
      <c r="B307" s="27">
        <v>417451</v>
      </c>
      <c r="C307" s="27">
        <v>2457</v>
      </c>
      <c r="D307" s="27">
        <f t="shared" si="8"/>
        <v>414994</v>
      </c>
      <c r="E307" s="28">
        <v>0</v>
      </c>
      <c r="F307" s="28">
        <v>0</v>
      </c>
      <c r="G307" s="29">
        <f t="shared" si="9"/>
        <v>414994</v>
      </c>
    </row>
    <row r="308" spans="1:7" x14ac:dyDescent="0.2">
      <c r="A308" s="26" t="s">
        <v>87</v>
      </c>
      <c r="B308" s="27">
        <v>92833</v>
      </c>
      <c r="C308" s="27">
        <v>0</v>
      </c>
      <c r="D308" s="27">
        <f t="shared" si="8"/>
        <v>92833</v>
      </c>
      <c r="E308" s="28">
        <v>0</v>
      </c>
      <c r="F308" s="28">
        <v>0</v>
      </c>
      <c r="G308" s="29">
        <f t="shared" si="9"/>
        <v>92833</v>
      </c>
    </row>
    <row r="309" spans="1:7" x14ac:dyDescent="0.2">
      <c r="A309" s="26" t="s">
        <v>493</v>
      </c>
      <c r="B309" s="27">
        <v>109730</v>
      </c>
      <c r="C309" s="27">
        <v>0</v>
      </c>
      <c r="D309" s="27">
        <f t="shared" si="8"/>
        <v>109730</v>
      </c>
      <c r="E309" s="28">
        <v>0</v>
      </c>
      <c r="F309" s="28">
        <v>0</v>
      </c>
      <c r="G309" s="29">
        <f t="shared" si="9"/>
        <v>109730</v>
      </c>
    </row>
    <row r="310" spans="1:7" x14ac:dyDescent="0.2">
      <c r="A310" s="26" t="s">
        <v>387</v>
      </c>
      <c r="B310" s="27">
        <v>26694</v>
      </c>
      <c r="C310" s="27">
        <v>12</v>
      </c>
      <c r="D310" s="27">
        <f t="shared" si="8"/>
        <v>26682</v>
      </c>
      <c r="E310" s="28">
        <v>0</v>
      </c>
      <c r="F310" s="28">
        <v>0</v>
      </c>
      <c r="G310" s="29">
        <f t="shared" si="9"/>
        <v>26682</v>
      </c>
    </row>
    <row r="311" spans="1:7" x14ac:dyDescent="0.2">
      <c r="A311" s="26" t="s">
        <v>88</v>
      </c>
      <c r="B311" s="27">
        <v>11170</v>
      </c>
      <c r="C311" s="27">
        <v>0</v>
      </c>
      <c r="D311" s="27">
        <f t="shared" si="8"/>
        <v>11170</v>
      </c>
      <c r="E311" s="28">
        <v>0</v>
      </c>
      <c r="F311" s="28">
        <v>0</v>
      </c>
      <c r="G311" s="29">
        <f t="shared" si="9"/>
        <v>11170</v>
      </c>
    </row>
    <row r="312" spans="1:7" x14ac:dyDescent="0.2">
      <c r="A312" s="26" t="s">
        <v>89</v>
      </c>
      <c r="B312" s="27">
        <v>13422</v>
      </c>
      <c r="C312" s="27">
        <v>0</v>
      </c>
      <c r="D312" s="27">
        <f t="shared" si="8"/>
        <v>13422</v>
      </c>
      <c r="E312" s="28">
        <v>0</v>
      </c>
      <c r="F312" s="28">
        <v>0</v>
      </c>
      <c r="G312" s="29">
        <f t="shared" si="9"/>
        <v>13422</v>
      </c>
    </row>
    <row r="313" spans="1:7" x14ac:dyDescent="0.2">
      <c r="A313" s="26" t="s">
        <v>90</v>
      </c>
      <c r="B313" s="27">
        <v>6836</v>
      </c>
      <c r="C313" s="27">
        <v>0</v>
      </c>
      <c r="D313" s="27">
        <f t="shared" si="8"/>
        <v>6836</v>
      </c>
      <c r="E313" s="28">
        <v>0</v>
      </c>
      <c r="F313" s="28">
        <v>0</v>
      </c>
      <c r="G313" s="29">
        <f t="shared" si="9"/>
        <v>6836</v>
      </c>
    </row>
    <row r="314" spans="1:7" x14ac:dyDescent="0.2">
      <c r="A314" s="26" t="s">
        <v>91</v>
      </c>
      <c r="B314" s="27">
        <v>58469</v>
      </c>
      <c r="C314" s="27">
        <v>0</v>
      </c>
      <c r="D314" s="27">
        <f t="shared" si="8"/>
        <v>58469</v>
      </c>
      <c r="E314" s="28">
        <v>0</v>
      </c>
      <c r="F314" s="28">
        <v>0</v>
      </c>
      <c r="G314" s="29">
        <f t="shared" si="9"/>
        <v>58469</v>
      </c>
    </row>
    <row r="315" spans="1:7" x14ac:dyDescent="0.2">
      <c r="A315" s="26" t="s">
        <v>92</v>
      </c>
      <c r="B315" s="27">
        <v>40142</v>
      </c>
      <c r="C315" s="27">
        <v>0</v>
      </c>
      <c r="D315" s="27">
        <f t="shared" si="8"/>
        <v>40142</v>
      </c>
      <c r="E315" s="28">
        <v>0</v>
      </c>
      <c r="F315" s="28">
        <v>0</v>
      </c>
      <c r="G315" s="29">
        <f t="shared" si="9"/>
        <v>40142</v>
      </c>
    </row>
    <row r="316" spans="1:7" x14ac:dyDescent="0.2">
      <c r="A316" s="26" t="s">
        <v>93</v>
      </c>
      <c r="B316" s="27">
        <v>15284</v>
      </c>
      <c r="C316" s="27">
        <v>0</v>
      </c>
      <c r="D316" s="27">
        <f t="shared" si="8"/>
        <v>15284</v>
      </c>
      <c r="E316" s="28">
        <v>0</v>
      </c>
      <c r="F316" s="28">
        <v>0</v>
      </c>
      <c r="G316" s="29">
        <f t="shared" si="9"/>
        <v>15284</v>
      </c>
    </row>
    <row r="317" spans="1:7" x14ac:dyDescent="0.2">
      <c r="A317" s="26" t="s">
        <v>494</v>
      </c>
      <c r="B317" s="27">
        <v>25133</v>
      </c>
      <c r="C317" s="27">
        <v>0</v>
      </c>
      <c r="D317" s="27">
        <f t="shared" si="8"/>
        <v>25133</v>
      </c>
      <c r="E317" s="28">
        <v>0</v>
      </c>
      <c r="F317" s="28">
        <v>0</v>
      </c>
      <c r="G317" s="29">
        <f t="shared" si="9"/>
        <v>25133</v>
      </c>
    </row>
    <row r="318" spans="1:7" x14ac:dyDescent="0.2">
      <c r="A318" s="26" t="s">
        <v>365</v>
      </c>
      <c r="B318" s="27">
        <v>19491</v>
      </c>
      <c r="C318" s="27">
        <v>0</v>
      </c>
      <c r="D318" s="27">
        <f t="shared" si="8"/>
        <v>19491</v>
      </c>
      <c r="E318" s="28">
        <v>0</v>
      </c>
      <c r="F318" s="28">
        <v>0</v>
      </c>
      <c r="G318" s="29">
        <f t="shared" si="9"/>
        <v>19491</v>
      </c>
    </row>
    <row r="319" spans="1:7" x14ac:dyDescent="0.2">
      <c r="A319" s="26" t="s">
        <v>94</v>
      </c>
      <c r="B319" s="27">
        <v>11378</v>
      </c>
      <c r="C319" s="27">
        <v>0</v>
      </c>
      <c r="D319" s="27">
        <f t="shared" si="8"/>
        <v>11378</v>
      </c>
      <c r="E319" s="28">
        <v>0</v>
      </c>
      <c r="F319" s="28">
        <v>0</v>
      </c>
      <c r="G319" s="29">
        <f t="shared" si="9"/>
        <v>11378</v>
      </c>
    </row>
    <row r="320" spans="1:7" x14ac:dyDescent="0.2">
      <c r="A320" s="26" t="s">
        <v>95</v>
      </c>
      <c r="B320" s="27">
        <v>19540</v>
      </c>
      <c r="C320" s="27">
        <v>0</v>
      </c>
      <c r="D320" s="27">
        <f t="shared" si="8"/>
        <v>19540</v>
      </c>
      <c r="E320" s="28">
        <v>0</v>
      </c>
      <c r="F320" s="28">
        <v>0</v>
      </c>
      <c r="G320" s="29">
        <f t="shared" si="9"/>
        <v>19540</v>
      </c>
    </row>
    <row r="321" spans="1:7" x14ac:dyDescent="0.2">
      <c r="A321" s="26" t="s">
        <v>96</v>
      </c>
      <c r="B321" s="27">
        <v>5745</v>
      </c>
      <c r="C321" s="27">
        <v>0</v>
      </c>
      <c r="D321" s="27">
        <f t="shared" si="8"/>
        <v>5745</v>
      </c>
      <c r="E321" s="28">
        <v>0</v>
      </c>
      <c r="F321" s="28">
        <v>0</v>
      </c>
      <c r="G321" s="29">
        <f t="shared" si="9"/>
        <v>5745</v>
      </c>
    </row>
    <row r="322" spans="1:7" x14ac:dyDescent="0.2">
      <c r="A322" s="26" t="s">
        <v>97</v>
      </c>
      <c r="B322" s="27">
        <v>14247</v>
      </c>
      <c r="C322" s="27">
        <v>0</v>
      </c>
      <c r="D322" s="27">
        <f t="shared" si="8"/>
        <v>14247</v>
      </c>
      <c r="E322" s="28">
        <v>0</v>
      </c>
      <c r="F322" s="28">
        <v>0</v>
      </c>
      <c r="G322" s="29">
        <f t="shared" si="9"/>
        <v>14247</v>
      </c>
    </row>
    <row r="323" spans="1:7" x14ac:dyDescent="0.2">
      <c r="A323" s="26" t="s">
        <v>98</v>
      </c>
      <c r="B323" s="27">
        <v>2265</v>
      </c>
      <c r="C323" s="27">
        <v>0</v>
      </c>
      <c r="D323" s="27">
        <f t="shared" si="8"/>
        <v>2265</v>
      </c>
      <c r="E323" s="28">
        <v>0</v>
      </c>
      <c r="F323" s="28">
        <v>0</v>
      </c>
      <c r="G323" s="29">
        <f t="shared" si="9"/>
        <v>2265</v>
      </c>
    </row>
    <row r="324" spans="1:7" x14ac:dyDescent="0.2">
      <c r="A324" s="26" t="s">
        <v>99</v>
      </c>
      <c r="B324" s="27">
        <v>5733</v>
      </c>
      <c r="C324" s="27">
        <v>0</v>
      </c>
      <c r="D324" s="27">
        <f t="shared" si="8"/>
        <v>5733</v>
      </c>
      <c r="E324" s="28">
        <v>0</v>
      </c>
      <c r="F324" s="28">
        <v>0</v>
      </c>
      <c r="G324" s="29">
        <f t="shared" si="9"/>
        <v>5733</v>
      </c>
    </row>
    <row r="325" spans="1:7" x14ac:dyDescent="0.2">
      <c r="A325" s="26" t="s">
        <v>421</v>
      </c>
      <c r="B325" s="27">
        <f>B289-SUM(B290:B324)</f>
        <v>1081422</v>
      </c>
      <c r="C325" s="27">
        <f>C289-SUM(C290:C324)</f>
        <v>7675</v>
      </c>
      <c r="D325" s="27">
        <f t="shared" si="8"/>
        <v>1073747</v>
      </c>
      <c r="E325" s="28">
        <f>-SUM(E290:E324)</f>
        <v>0</v>
      </c>
      <c r="F325" s="28">
        <f>-SUM(F290:F324)</f>
        <v>0</v>
      </c>
      <c r="G325" s="29">
        <f t="shared" si="9"/>
        <v>1073747</v>
      </c>
    </row>
    <row r="326" spans="1:7" x14ac:dyDescent="0.2">
      <c r="A326" s="40" t="s">
        <v>468</v>
      </c>
      <c r="B326" s="41">
        <v>77925</v>
      </c>
      <c r="C326" s="41">
        <v>72</v>
      </c>
      <c r="D326" s="41">
        <f t="shared" si="8"/>
        <v>77853</v>
      </c>
      <c r="E326" s="42">
        <v>0</v>
      </c>
      <c r="F326" s="42">
        <v>0</v>
      </c>
      <c r="G326" s="43">
        <f t="shared" si="9"/>
        <v>77853</v>
      </c>
    </row>
    <row r="327" spans="1:7" x14ac:dyDescent="0.2">
      <c r="A327" s="26" t="s">
        <v>206</v>
      </c>
      <c r="B327" s="27">
        <v>7120</v>
      </c>
      <c r="C327" s="27">
        <v>0</v>
      </c>
      <c r="D327" s="27">
        <f t="shared" si="8"/>
        <v>7120</v>
      </c>
      <c r="E327" s="28">
        <v>0</v>
      </c>
      <c r="F327" s="28">
        <v>0</v>
      </c>
      <c r="G327" s="29">
        <f t="shared" si="9"/>
        <v>7120</v>
      </c>
    </row>
    <row r="328" spans="1:7" x14ac:dyDescent="0.2">
      <c r="A328" s="26" t="s">
        <v>207</v>
      </c>
      <c r="B328" s="27">
        <v>859</v>
      </c>
      <c r="C328" s="27">
        <v>0</v>
      </c>
      <c r="D328" s="27">
        <f t="shared" si="8"/>
        <v>859</v>
      </c>
      <c r="E328" s="28">
        <v>0</v>
      </c>
      <c r="F328" s="28">
        <v>0</v>
      </c>
      <c r="G328" s="29">
        <f t="shared" si="9"/>
        <v>859</v>
      </c>
    </row>
    <row r="329" spans="1:7" x14ac:dyDescent="0.2">
      <c r="A329" s="26" t="s">
        <v>208</v>
      </c>
      <c r="B329" s="27">
        <v>23178</v>
      </c>
      <c r="C329" s="27">
        <v>8</v>
      </c>
      <c r="D329" s="27">
        <f t="shared" ref="D329:D349" si="10">(B329-C329)</f>
        <v>23170</v>
      </c>
      <c r="E329" s="28">
        <v>0</v>
      </c>
      <c r="F329" s="28">
        <v>0</v>
      </c>
      <c r="G329" s="29">
        <f t="shared" si="9"/>
        <v>23170</v>
      </c>
    </row>
    <row r="330" spans="1:7" x14ac:dyDescent="0.2">
      <c r="A330" s="26" t="s">
        <v>209</v>
      </c>
      <c r="B330" s="27">
        <v>205</v>
      </c>
      <c r="C330" s="27">
        <v>0</v>
      </c>
      <c r="D330" s="27">
        <f t="shared" si="10"/>
        <v>205</v>
      </c>
      <c r="E330" s="28">
        <v>0</v>
      </c>
      <c r="F330" s="28">
        <v>0</v>
      </c>
      <c r="G330" s="29">
        <f t="shared" si="9"/>
        <v>205</v>
      </c>
    </row>
    <row r="331" spans="1:7" x14ac:dyDescent="0.2">
      <c r="A331" s="26" t="s">
        <v>369</v>
      </c>
      <c r="B331" s="27">
        <v>10295</v>
      </c>
      <c r="C331" s="27">
        <v>0</v>
      </c>
      <c r="D331" s="27">
        <f t="shared" si="10"/>
        <v>10295</v>
      </c>
      <c r="E331" s="28">
        <v>0</v>
      </c>
      <c r="F331" s="28">
        <v>0</v>
      </c>
      <c r="G331" s="29">
        <f t="shared" ref="G331:G395" si="11">SUM(D331:F331)</f>
        <v>10295</v>
      </c>
    </row>
    <row r="332" spans="1:7" x14ac:dyDescent="0.2">
      <c r="A332" s="26" t="s">
        <v>421</v>
      </c>
      <c r="B332" s="27">
        <f>B326-SUM(B327:B331)</f>
        <v>36268</v>
      </c>
      <c r="C332" s="27">
        <f>C326-SUM(C327:C331)</f>
        <v>64</v>
      </c>
      <c r="D332" s="27">
        <f t="shared" si="10"/>
        <v>36204</v>
      </c>
      <c r="E332" s="28">
        <f>-SUM(E327:E331)</f>
        <v>0</v>
      </c>
      <c r="F332" s="28">
        <f>-SUM(F327:F331)</f>
        <v>0</v>
      </c>
      <c r="G332" s="29">
        <f t="shared" si="11"/>
        <v>36204</v>
      </c>
    </row>
    <row r="333" spans="1:7" x14ac:dyDescent="0.2">
      <c r="A333" s="40" t="s">
        <v>469</v>
      </c>
      <c r="B333" s="41">
        <v>72588</v>
      </c>
      <c r="C333" s="41">
        <v>106</v>
      </c>
      <c r="D333" s="41">
        <f t="shared" si="10"/>
        <v>72482</v>
      </c>
      <c r="E333" s="42">
        <v>0</v>
      </c>
      <c r="F333" s="42">
        <v>0</v>
      </c>
      <c r="G333" s="43">
        <f t="shared" si="11"/>
        <v>72482</v>
      </c>
    </row>
    <row r="334" spans="1:7" x14ac:dyDescent="0.2">
      <c r="A334" s="26" t="s">
        <v>210</v>
      </c>
      <c r="B334" s="27">
        <v>1184</v>
      </c>
      <c r="C334" s="27">
        <v>0</v>
      </c>
      <c r="D334" s="27">
        <f t="shared" si="10"/>
        <v>1184</v>
      </c>
      <c r="E334" s="28">
        <v>0</v>
      </c>
      <c r="F334" s="28">
        <v>0</v>
      </c>
      <c r="G334" s="29">
        <f t="shared" si="11"/>
        <v>1184</v>
      </c>
    </row>
    <row r="335" spans="1:7" x14ac:dyDescent="0.2">
      <c r="A335" s="26" t="s">
        <v>211</v>
      </c>
      <c r="B335" s="27">
        <v>12055</v>
      </c>
      <c r="C335" s="27">
        <v>85</v>
      </c>
      <c r="D335" s="27">
        <f t="shared" si="10"/>
        <v>11970</v>
      </c>
      <c r="E335" s="28">
        <v>0</v>
      </c>
      <c r="F335" s="28">
        <v>0</v>
      </c>
      <c r="G335" s="29">
        <f t="shared" si="11"/>
        <v>11970</v>
      </c>
    </row>
    <row r="336" spans="1:7" x14ac:dyDescent="0.2">
      <c r="A336" s="26" t="s">
        <v>212</v>
      </c>
      <c r="B336" s="27">
        <v>2949</v>
      </c>
      <c r="C336" s="27">
        <v>0</v>
      </c>
      <c r="D336" s="27">
        <f t="shared" si="10"/>
        <v>2949</v>
      </c>
      <c r="E336" s="28">
        <v>0</v>
      </c>
      <c r="F336" s="28">
        <v>0</v>
      </c>
      <c r="G336" s="29">
        <f t="shared" si="11"/>
        <v>2949</v>
      </c>
    </row>
    <row r="337" spans="1:7" x14ac:dyDescent="0.2">
      <c r="A337" s="26" t="s">
        <v>421</v>
      </c>
      <c r="B337" s="27">
        <f>B333-SUM(B334:B336)</f>
        <v>56400</v>
      </c>
      <c r="C337" s="27">
        <f>C333-SUM(C334:C336)</f>
        <v>21</v>
      </c>
      <c r="D337" s="27">
        <f t="shared" si="10"/>
        <v>56379</v>
      </c>
      <c r="E337" s="28">
        <f>-SUM(E334:E336)</f>
        <v>0</v>
      </c>
      <c r="F337" s="28">
        <f>-SUM(F334:F336)</f>
        <v>0</v>
      </c>
      <c r="G337" s="29">
        <f t="shared" si="11"/>
        <v>56379</v>
      </c>
    </row>
    <row r="338" spans="1:7" x14ac:dyDescent="0.2">
      <c r="A338" s="40" t="s">
        <v>470</v>
      </c>
      <c r="B338" s="41">
        <v>196237</v>
      </c>
      <c r="C338" s="41">
        <v>1601</v>
      </c>
      <c r="D338" s="41">
        <f t="shared" si="10"/>
        <v>194636</v>
      </c>
      <c r="E338" s="42">
        <v>0</v>
      </c>
      <c r="F338" s="42">
        <v>0</v>
      </c>
      <c r="G338" s="43">
        <f t="shared" si="11"/>
        <v>194636</v>
      </c>
    </row>
    <row r="339" spans="1:7" x14ac:dyDescent="0.2">
      <c r="A339" s="26" t="s">
        <v>213</v>
      </c>
      <c r="B339" s="27">
        <v>374</v>
      </c>
      <c r="C339" s="27">
        <v>0</v>
      </c>
      <c r="D339" s="27">
        <f t="shared" si="10"/>
        <v>374</v>
      </c>
      <c r="E339" s="28">
        <v>0</v>
      </c>
      <c r="F339" s="28">
        <v>0</v>
      </c>
      <c r="G339" s="29">
        <f t="shared" si="11"/>
        <v>374</v>
      </c>
    </row>
    <row r="340" spans="1:7" x14ac:dyDescent="0.2">
      <c r="A340" s="26" t="s">
        <v>214</v>
      </c>
      <c r="B340" s="27">
        <v>20693</v>
      </c>
      <c r="C340" s="27">
        <v>0</v>
      </c>
      <c r="D340" s="27">
        <f t="shared" si="10"/>
        <v>20693</v>
      </c>
      <c r="E340" s="28">
        <v>0</v>
      </c>
      <c r="F340" s="28">
        <v>0</v>
      </c>
      <c r="G340" s="29">
        <f t="shared" si="11"/>
        <v>20693</v>
      </c>
    </row>
    <row r="341" spans="1:7" x14ac:dyDescent="0.2">
      <c r="A341" s="26" t="s">
        <v>215</v>
      </c>
      <c r="B341" s="27">
        <v>12239</v>
      </c>
      <c r="C341" s="27">
        <v>0</v>
      </c>
      <c r="D341" s="27">
        <f t="shared" si="10"/>
        <v>12239</v>
      </c>
      <c r="E341" s="28">
        <v>0</v>
      </c>
      <c r="F341" s="28">
        <v>0</v>
      </c>
      <c r="G341" s="29">
        <f t="shared" si="11"/>
        <v>12239</v>
      </c>
    </row>
    <row r="342" spans="1:7" x14ac:dyDescent="0.2">
      <c r="A342" s="26" t="s">
        <v>388</v>
      </c>
      <c r="B342" s="27">
        <v>20675</v>
      </c>
      <c r="C342" s="27">
        <v>0</v>
      </c>
      <c r="D342" s="27">
        <f t="shared" si="10"/>
        <v>20675</v>
      </c>
      <c r="E342" s="28">
        <v>0</v>
      </c>
      <c r="F342" s="28">
        <v>0</v>
      </c>
      <c r="G342" s="29">
        <f t="shared" si="11"/>
        <v>20675</v>
      </c>
    </row>
    <row r="343" spans="1:7" x14ac:dyDescent="0.2">
      <c r="A343" s="26" t="s">
        <v>216</v>
      </c>
      <c r="B343" s="27">
        <v>616</v>
      </c>
      <c r="C343" s="27">
        <v>0</v>
      </c>
      <c r="D343" s="27">
        <f t="shared" si="10"/>
        <v>616</v>
      </c>
      <c r="E343" s="28">
        <v>0</v>
      </c>
      <c r="F343" s="28">
        <v>0</v>
      </c>
      <c r="G343" s="29">
        <f t="shared" si="11"/>
        <v>616</v>
      </c>
    </row>
    <row r="344" spans="1:7" x14ac:dyDescent="0.2">
      <c r="A344" s="26" t="s">
        <v>217</v>
      </c>
      <c r="B344" s="27">
        <v>4080</v>
      </c>
      <c r="C344" s="27">
        <v>0</v>
      </c>
      <c r="D344" s="27">
        <f t="shared" si="10"/>
        <v>4080</v>
      </c>
      <c r="E344" s="28">
        <v>0</v>
      </c>
      <c r="F344" s="28">
        <v>0</v>
      </c>
      <c r="G344" s="29">
        <f t="shared" si="11"/>
        <v>4080</v>
      </c>
    </row>
    <row r="345" spans="1:7" x14ac:dyDescent="0.2">
      <c r="A345" s="26" t="s">
        <v>218</v>
      </c>
      <c r="B345" s="27">
        <v>13294</v>
      </c>
      <c r="C345" s="27">
        <v>0</v>
      </c>
      <c r="D345" s="27">
        <f t="shared" si="10"/>
        <v>13294</v>
      </c>
      <c r="E345" s="28">
        <v>2</v>
      </c>
      <c r="F345" s="28">
        <v>0</v>
      </c>
      <c r="G345" s="29">
        <f t="shared" si="11"/>
        <v>13296</v>
      </c>
    </row>
    <row r="346" spans="1:7" x14ac:dyDescent="0.2">
      <c r="A346" s="26" t="s">
        <v>219</v>
      </c>
      <c r="B346" s="27">
        <v>723</v>
      </c>
      <c r="C346" s="27">
        <v>0</v>
      </c>
      <c r="D346" s="27">
        <f t="shared" si="10"/>
        <v>723</v>
      </c>
      <c r="E346" s="28">
        <v>0</v>
      </c>
      <c r="F346" s="28">
        <v>0</v>
      </c>
      <c r="G346" s="29">
        <f t="shared" si="11"/>
        <v>723</v>
      </c>
    </row>
    <row r="347" spans="1:7" x14ac:dyDescent="0.2">
      <c r="A347" s="26" t="s">
        <v>220</v>
      </c>
      <c r="B347" s="27">
        <v>6424</v>
      </c>
      <c r="C347" s="27">
        <v>0</v>
      </c>
      <c r="D347" s="27">
        <f t="shared" si="10"/>
        <v>6424</v>
      </c>
      <c r="E347" s="28">
        <v>0</v>
      </c>
      <c r="F347" s="28">
        <v>0</v>
      </c>
      <c r="G347" s="29">
        <f t="shared" si="11"/>
        <v>6424</v>
      </c>
    </row>
    <row r="348" spans="1:7" x14ac:dyDescent="0.2">
      <c r="A348" s="26" t="s">
        <v>421</v>
      </c>
      <c r="B348" s="27">
        <f>B338-SUM(B339:B347)</f>
        <v>117119</v>
      </c>
      <c r="C348" s="27">
        <f>C338-SUM(C339:C347)</f>
        <v>1601</v>
      </c>
      <c r="D348" s="27">
        <f t="shared" si="10"/>
        <v>115518</v>
      </c>
      <c r="E348" s="28">
        <f>-SUM(E339:E347)</f>
        <v>-2</v>
      </c>
      <c r="F348" s="28">
        <f>-SUM(F339:F347)</f>
        <v>0</v>
      </c>
      <c r="G348" s="29">
        <f t="shared" si="11"/>
        <v>115516</v>
      </c>
    </row>
    <row r="349" spans="1:7" x14ac:dyDescent="0.2">
      <c r="A349" s="40" t="s">
        <v>471</v>
      </c>
      <c r="B349" s="41">
        <v>39703</v>
      </c>
      <c r="C349" s="41">
        <v>1991</v>
      </c>
      <c r="D349" s="41">
        <f t="shared" si="10"/>
        <v>37712</v>
      </c>
      <c r="E349" s="42">
        <v>0</v>
      </c>
      <c r="F349" s="42">
        <v>0</v>
      </c>
      <c r="G349" s="43">
        <f t="shared" si="11"/>
        <v>37712</v>
      </c>
    </row>
    <row r="350" spans="1:7" x14ac:dyDescent="0.2">
      <c r="A350" s="26" t="s">
        <v>221</v>
      </c>
      <c r="B350" s="27">
        <v>5377</v>
      </c>
      <c r="C350" s="27">
        <v>0</v>
      </c>
      <c r="D350" s="27">
        <f>(B350-C350)</f>
        <v>5377</v>
      </c>
      <c r="E350" s="28">
        <v>0</v>
      </c>
      <c r="F350" s="28">
        <v>0</v>
      </c>
      <c r="G350" s="29">
        <f t="shared" si="11"/>
        <v>5377</v>
      </c>
    </row>
    <row r="351" spans="1:7" x14ac:dyDescent="0.2">
      <c r="A351" s="26" t="s">
        <v>421</v>
      </c>
      <c r="B351" s="27">
        <f>(B349-B350)</f>
        <v>34326</v>
      </c>
      <c r="C351" s="27">
        <f>(C349-C350)</f>
        <v>1991</v>
      </c>
      <c r="D351" s="27">
        <f>(B351-C351)</f>
        <v>32335</v>
      </c>
      <c r="E351" s="28">
        <f>-E350</f>
        <v>0</v>
      </c>
      <c r="F351" s="28">
        <f>-F350</f>
        <v>0</v>
      </c>
      <c r="G351" s="29">
        <f t="shared" si="11"/>
        <v>32335</v>
      </c>
    </row>
    <row r="352" spans="1:7" x14ac:dyDescent="0.2">
      <c r="A352" s="40" t="s">
        <v>472</v>
      </c>
      <c r="B352" s="41">
        <v>1108882</v>
      </c>
      <c r="C352" s="41">
        <v>2951</v>
      </c>
      <c r="D352" s="41">
        <f t="shared" ref="D352:D416" si="12">(B352-C352)</f>
        <v>1105931</v>
      </c>
      <c r="E352" s="42">
        <v>0</v>
      </c>
      <c r="F352" s="42">
        <v>0</v>
      </c>
      <c r="G352" s="43">
        <f t="shared" si="11"/>
        <v>1105931</v>
      </c>
    </row>
    <row r="353" spans="1:7" x14ac:dyDescent="0.2">
      <c r="A353" s="26" t="s">
        <v>222</v>
      </c>
      <c r="B353" s="27">
        <v>40406</v>
      </c>
      <c r="C353" s="27">
        <v>0</v>
      </c>
      <c r="D353" s="27">
        <f t="shared" si="12"/>
        <v>40406</v>
      </c>
      <c r="E353" s="28">
        <v>31</v>
      </c>
      <c r="F353" s="28">
        <v>0</v>
      </c>
      <c r="G353" s="29">
        <f t="shared" si="11"/>
        <v>40437</v>
      </c>
    </row>
    <row r="354" spans="1:7" x14ac:dyDescent="0.2">
      <c r="A354" s="26" t="s">
        <v>223</v>
      </c>
      <c r="B354" s="27">
        <v>20</v>
      </c>
      <c r="C354" s="27">
        <v>0</v>
      </c>
      <c r="D354" s="27">
        <f t="shared" si="12"/>
        <v>20</v>
      </c>
      <c r="E354" s="28">
        <v>0</v>
      </c>
      <c r="F354" s="28">
        <v>0</v>
      </c>
      <c r="G354" s="29">
        <f t="shared" si="11"/>
        <v>20</v>
      </c>
    </row>
    <row r="355" spans="1:7" x14ac:dyDescent="0.2">
      <c r="A355" s="26" t="s">
        <v>224</v>
      </c>
      <c r="B355" s="27">
        <v>5899</v>
      </c>
      <c r="C355" s="27">
        <v>0</v>
      </c>
      <c r="D355" s="27">
        <f t="shared" si="12"/>
        <v>5899</v>
      </c>
      <c r="E355" s="28">
        <v>0</v>
      </c>
      <c r="F355" s="28">
        <v>0</v>
      </c>
      <c r="G355" s="29">
        <f t="shared" si="11"/>
        <v>5899</v>
      </c>
    </row>
    <row r="356" spans="1:7" x14ac:dyDescent="0.2">
      <c r="A356" s="26" t="s">
        <v>225</v>
      </c>
      <c r="B356" s="27">
        <v>2400</v>
      </c>
      <c r="C356" s="27">
        <v>64</v>
      </c>
      <c r="D356" s="27">
        <f t="shared" si="12"/>
        <v>2336</v>
      </c>
      <c r="E356" s="28">
        <v>0</v>
      </c>
      <c r="F356" s="28">
        <v>0</v>
      </c>
      <c r="G356" s="29">
        <f t="shared" si="11"/>
        <v>2336</v>
      </c>
    </row>
    <row r="357" spans="1:7" x14ac:dyDescent="0.2">
      <c r="A357" s="26" t="s">
        <v>226</v>
      </c>
      <c r="B357" s="27">
        <v>2333</v>
      </c>
      <c r="C357" s="27">
        <v>0</v>
      </c>
      <c r="D357" s="27">
        <f t="shared" si="12"/>
        <v>2333</v>
      </c>
      <c r="E357" s="28">
        <v>0</v>
      </c>
      <c r="F357" s="28">
        <v>0</v>
      </c>
      <c r="G357" s="29">
        <f t="shared" si="11"/>
        <v>2333</v>
      </c>
    </row>
    <row r="358" spans="1:7" x14ac:dyDescent="0.2">
      <c r="A358" s="26" t="s">
        <v>227</v>
      </c>
      <c r="B358" s="27">
        <v>23</v>
      </c>
      <c r="C358" s="27">
        <v>0</v>
      </c>
      <c r="D358" s="27">
        <f t="shared" si="12"/>
        <v>23</v>
      </c>
      <c r="E358" s="28">
        <v>0</v>
      </c>
      <c r="F358" s="28">
        <v>0</v>
      </c>
      <c r="G358" s="29">
        <f t="shared" si="11"/>
        <v>23</v>
      </c>
    </row>
    <row r="359" spans="1:7" x14ac:dyDescent="0.2">
      <c r="A359" s="26" t="s">
        <v>228</v>
      </c>
      <c r="B359" s="27">
        <v>16150</v>
      </c>
      <c r="C359" s="27">
        <v>0</v>
      </c>
      <c r="D359" s="27">
        <f t="shared" si="12"/>
        <v>16150</v>
      </c>
      <c r="E359" s="28">
        <v>0</v>
      </c>
      <c r="F359" s="28">
        <v>0</v>
      </c>
      <c r="G359" s="29">
        <f t="shared" si="11"/>
        <v>16150</v>
      </c>
    </row>
    <row r="360" spans="1:7" x14ac:dyDescent="0.2">
      <c r="A360" s="26" t="s">
        <v>229</v>
      </c>
      <c r="B360" s="27">
        <v>1931</v>
      </c>
      <c r="C360" s="27">
        <v>0</v>
      </c>
      <c r="D360" s="27">
        <f t="shared" si="12"/>
        <v>1931</v>
      </c>
      <c r="E360" s="28">
        <v>0</v>
      </c>
      <c r="F360" s="28">
        <v>0</v>
      </c>
      <c r="G360" s="29">
        <f t="shared" si="11"/>
        <v>1931</v>
      </c>
    </row>
    <row r="361" spans="1:7" x14ac:dyDescent="0.2">
      <c r="A361" s="26" t="s">
        <v>230</v>
      </c>
      <c r="B361" s="27">
        <v>33871</v>
      </c>
      <c r="C361" s="27">
        <v>0</v>
      </c>
      <c r="D361" s="27">
        <f t="shared" si="12"/>
        <v>33871</v>
      </c>
      <c r="E361" s="28">
        <v>702</v>
      </c>
      <c r="F361" s="28">
        <v>0</v>
      </c>
      <c r="G361" s="29">
        <f t="shared" si="11"/>
        <v>34573</v>
      </c>
    </row>
    <row r="362" spans="1:7" x14ac:dyDescent="0.2">
      <c r="A362" s="26" t="s">
        <v>231</v>
      </c>
      <c r="B362" s="27">
        <v>233115</v>
      </c>
      <c r="C362" s="27">
        <v>356</v>
      </c>
      <c r="D362" s="27">
        <f t="shared" si="12"/>
        <v>232759</v>
      </c>
      <c r="E362" s="28">
        <v>0</v>
      </c>
      <c r="F362" s="28">
        <v>0</v>
      </c>
      <c r="G362" s="29">
        <f t="shared" si="11"/>
        <v>232759</v>
      </c>
    </row>
    <row r="363" spans="1:7" x14ac:dyDescent="0.2">
      <c r="A363" s="26" t="s">
        <v>232</v>
      </c>
      <c r="B363" s="27">
        <v>2708</v>
      </c>
      <c r="C363" s="27">
        <v>0</v>
      </c>
      <c r="D363" s="27">
        <f t="shared" si="12"/>
        <v>2708</v>
      </c>
      <c r="E363" s="28">
        <v>0</v>
      </c>
      <c r="F363" s="28">
        <v>0</v>
      </c>
      <c r="G363" s="29">
        <f t="shared" si="11"/>
        <v>2708</v>
      </c>
    </row>
    <row r="364" spans="1:7" x14ac:dyDescent="0.2">
      <c r="A364" s="26" t="s">
        <v>233</v>
      </c>
      <c r="B364" s="27">
        <v>30987</v>
      </c>
      <c r="C364" s="27">
        <v>0</v>
      </c>
      <c r="D364" s="27">
        <f t="shared" si="12"/>
        <v>30987</v>
      </c>
      <c r="E364" s="28">
        <v>24</v>
      </c>
      <c r="F364" s="28">
        <v>0</v>
      </c>
      <c r="G364" s="29">
        <f t="shared" si="11"/>
        <v>31011</v>
      </c>
    </row>
    <row r="365" spans="1:7" x14ac:dyDescent="0.2">
      <c r="A365" s="26" t="s">
        <v>234</v>
      </c>
      <c r="B365" s="27">
        <v>28581</v>
      </c>
      <c r="C365" s="27">
        <v>72</v>
      </c>
      <c r="D365" s="27">
        <f t="shared" si="12"/>
        <v>28509</v>
      </c>
      <c r="E365" s="28">
        <v>0</v>
      </c>
      <c r="F365" s="28">
        <v>0</v>
      </c>
      <c r="G365" s="29">
        <f t="shared" si="11"/>
        <v>28509</v>
      </c>
    </row>
    <row r="366" spans="1:7" x14ac:dyDescent="0.2">
      <c r="A366" s="26" t="s">
        <v>421</v>
      </c>
      <c r="B366" s="27">
        <f>B352-SUM(B353:B365)</f>
        <v>710458</v>
      </c>
      <c r="C366" s="27">
        <f>C352-SUM(C353:C365)</f>
        <v>2459</v>
      </c>
      <c r="D366" s="27">
        <f t="shared" si="12"/>
        <v>707999</v>
      </c>
      <c r="E366" s="28">
        <f>-SUM(E353:E365)</f>
        <v>-757</v>
      </c>
      <c r="F366" s="28">
        <f>-SUM(F353:F365)</f>
        <v>0</v>
      </c>
      <c r="G366" s="29">
        <f t="shared" si="11"/>
        <v>707242</v>
      </c>
    </row>
    <row r="367" spans="1:7" x14ac:dyDescent="0.2">
      <c r="A367" s="40" t="s">
        <v>473</v>
      </c>
      <c r="B367" s="41">
        <v>272788</v>
      </c>
      <c r="C367" s="41">
        <v>399</v>
      </c>
      <c r="D367" s="41">
        <f t="shared" si="12"/>
        <v>272389</v>
      </c>
      <c r="E367" s="42">
        <v>0</v>
      </c>
      <c r="F367" s="42">
        <v>0</v>
      </c>
      <c r="G367" s="43">
        <f t="shared" si="11"/>
        <v>272389</v>
      </c>
    </row>
    <row r="368" spans="1:7" x14ac:dyDescent="0.2">
      <c r="A368" s="26" t="s">
        <v>235</v>
      </c>
      <c r="B368" s="27">
        <v>61250</v>
      </c>
      <c r="C368" s="27">
        <v>156</v>
      </c>
      <c r="D368" s="27">
        <f t="shared" si="12"/>
        <v>61094</v>
      </c>
      <c r="E368" s="28">
        <v>0</v>
      </c>
      <c r="F368" s="28">
        <v>0</v>
      </c>
      <c r="G368" s="29">
        <f t="shared" si="11"/>
        <v>61094</v>
      </c>
    </row>
    <row r="369" spans="1:7" x14ac:dyDescent="0.2">
      <c r="A369" s="26" t="s">
        <v>389</v>
      </c>
      <c r="B369" s="27">
        <v>32630</v>
      </c>
      <c r="C369" s="27">
        <v>0</v>
      </c>
      <c r="D369" s="27">
        <f t="shared" si="12"/>
        <v>32630</v>
      </c>
      <c r="E369" s="28">
        <v>0</v>
      </c>
      <c r="F369" s="28">
        <v>0</v>
      </c>
      <c r="G369" s="29">
        <f t="shared" si="11"/>
        <v>32630</v>
      </c>
    </row>
    <row r="370" spans="1:7" x14ac:dyDescent="0.2">
      <c r="A370" s="26" t="s">
        <v>421</v>
      </c>
      <c r="B370" s="27">
        <f>B367-SUM(B368:B369)</f>
        <v>178908</v>
      </c>
      <c r="C370" s="27">
        <f>C367-SUM(C368:C369)</f>
        <v>243</v>
      </c>
      <c r="D370" s="27">
        <f t="shared" si="12"/>
        <v>178665</v>
      </c>
      <c r="E370" s="28">
        <f>-SUM(E368:E369)</f>
        <v>0</v>
      </c>
      <c r="F370" s="28">
        <f>-SUM(F368:F369)</f>
        <v>0</v>
      </c>
      <c r="G370" s="29">
        <f t="shared" si="11"/>
        <v>178665</v>
      </c>
    </row>
    <row r="371" spans="1:7" x14ac:dyDescent="0.2">
      <c r="A371" s="40" t="s">
        <v>474</v>
      </c>
      <c r="B371" s="41">
        <v>1287344</v>
      </c>
      <c r="C371" s="41">
        <v>4023</v>
      </c>
      <c r="D371" s="41">
        <f t="shared" si="12"/>
        <v>1283321</v>
      </c>
      <c r="E371" s="42">
        <v>0</v>
      </c>
      <c r="F371" s="42">
        <v>0</v>
      </c>
      <c r="G371" s="43">
        <f t="shared" si="11"/>
        <v>1283321</v>
      </c>
    </row>
    <row r="372" spans="1:7" x14ac:dyDescent="0.2">
      <c r="A372" s="26" t="s">
        <v>236</v>
      </c>
      <c r="B372" s="27">
        <v>2139</v>
      </c>
      <c r="C372" s="27">
        <v>0</v>
      </c>
      <c r="D372" s="27">
        <f t="shared" si="12"/>
        <v>2139</v>
      </c>
      <c r="E372" s="28">
        <v>0</v>
      </c>
      <c r="F372" s="28">
        <v>0</v>
      </c>
      <c r="G372" s="29">
        <f t="shared" si="11"/>
        <v>2139</v>
      </c>
    </row>
    <row r="373" spans="1:7" x14ac:dyDescent="0.2">
      <c r="A373" s="26" t="s">
        <v>237</v>
      </c>
      <c r="B373" s="27">
        <v>17107</v>
      </c>
      <c r="C373" s="27">
        <v>0</v>
      </c>
      <c r="D373" s="27">
        <f t="shared" si="12"/>
        <v>17107</v>
      </c>
      <c r="E373" s="28">
        <v>0</v>
      </c>
      <c r="F373" s="28">
        <v>0</v>
      </c>
      <c r="G373" s="29">
        <f t="shared" si="11"/>
        <v>17107</v>
      </c>
    </row>
    <row r="374" spans="1:7" x14ac:dyDescent="0.2">
      <c r="A374" s="26" t="s">
        <v>238</v>
      </c>
      <c r="B374" s="27">
        <v>84823</v>
      </c>
      <c r="C374" s="27">
        <v>0</v>
      </c>
      <c r="D374" s="27">
        <f t="shared" si="12"/>
        <v>84823</v>
      </c>
      <c r="E374" s="28">
        <v>0</v>
      </c>
      <c r="F374" s="28">
        <v>0</v>
      </c>
      <c r="G374" s="29">
        <f t="shared" si="11"/>
        <v>84823</v>
      </c>
    </row>
    <row r="375" spans="1:7" x14ac:dyDescent="0.2">
      <c r="A375" s="26" t="s">
        <v>239</v>
      </c>
      <c r="B375" s="27">
        <v>66978</v>
      </c>
      <c r="C375" s="27">
        <v>0</v>
      </c>
      <c r="D375" s="27">
        <f t="shared" si="12"/>
        <v>66978</v>
      </c>
      <c r="E375" s="28">
        <v>0</v>
      </c>
      <c r="F375" s="28">
        <v>0</v>
      </c>
      <c r="G375" s="29">
        <f t="shared" si="11"/>
        <v>66978</v>
      </c>
    </row>
    <row r="376" spans="1:7" x14ac:dyDescent="0.2">
      <c r="A376" s="26" t="s">
        <v>240</v>
      </c>
      <c r="B376" s="27">
        <v>412</v>
      </c>
      <c r="C376" s="27">
        <v>0</v>
      </c>
      <c r="D376" s="27">
        <f t="shared" si="12"/>
        <v>412</v>
      </c>
      <c r="E376" s="28">
        <v>0</v>
      </c>
      <c r="F376" s="28">
        <v>0</v>
      </c>
      <c r="G376" s="29">
        <f t="shared" si="11"/>
        <v>412</v>
      </c>
    </row>
    <row r="377" spans="1:7" x14ac:dyDescent="0.2">
      <c r="A377" s="26" t="s">
        <v>241</v>
      </c>
      <c r="B377" s="27">
        <v>172</v>
      </c>
      <c r="C377" s="27">
        <v>0</v>
      </c>
      <c r="D377" s="27">
        <f t="shared" si="12"/>
        <v>172</v>
      </c>
      <c r="E377" s="28">
        <v>0</v>
      </c>
      <c r="F377" s="28">
        <v>0</v>
      </c>
      <c r="G377" s="29">
        <f t="shared" si="11"/>
        <v>172</v>
      </c>
    </row>
    <row r="378" spans="1:7" x14ac:dyDescent="0.2">
      <c r="A378" s="26" t="s">
        <v>242</v>
      </c>
      <c r="B378" s="27">
        <v>63789</v>
      </c>
      <c r="C378" s="27">
        <v>0</v>
      </c>
      <c r="D378" s="27">
        <f t="shared" si="12"/>
        <v>63789</v>
      </c>
      <c r="E378" s="28">
        <v>0</v>
      </c>
      <c r="F378" s="28">
        <v>0</v>
      </c>
      <c r="G378" s="29">
        <f t="shared" si="11"/>
        <v>63789</v>
      </c>
    </row>
    <row r="379" spans="1:7" x14ac:dyDescent="0.2">
      <c r="A379" s="26" t="s">
        <v>243</v>
      </c>
      <c r="B379" s="27">
        <v>276</v>
      </c>
      <c r="C379" s="27">
        <v>0</v>
      </c>
      <c r="D379" s="27">
        <f t="shared" si="12"/>
        <v>276</v>
      </c>
      <c r="E379" s="28">
        <v>0</v>
      </c>
      <c r="F379" s="28">
        <v>0</v>
      </c>
      <c r="G379" s="29">
        <f t="shared" si="11"/>
        <v>276</v>
      </c>
    </row>
    <row r="380" spans="1:7" x14ac:dyDescent="0.2">
      <c r="A380" s="26" t="s">
        <v>390</v>
      </c>
      <c r="B380" s="27">
        <v>269</v>
      </c>
      <c r="C380" s="27">
        <v>0</v>
      </c>
      <c r="D380" s="27">
        <f t="shared" si="12"/>
        <v>269</v>
      </c>
      <c r="E380" s="28">
        <v>0</v>
      </c>
      <c r="F380" s="28">
        <v>0</v>
      </c>
      <c r="G380" s="29">
        <f t="shared" si="11"/>
        <v>269</v>
      </c>
    </row>
    <row r="381" spans="1:7" x14ac:dyDescent="0.2">
      <c r="A381" s="26" t="s">
        <v>391</v>
      </c>
      <c r="B381" s="27">
        <v>32370</v>
      </c>
      <c r="C381" s="27">
        <v>0</v>
      </c>
      <c r="D381" s="27">
        <f t="shared" si="12"/>
        <v>32370</v>
      </c>
      <c r="E381" s="28">
        <v>0</v>
      </c>
      <c r="F381" s="28">
        <v>0</v>
      </c>
      <c r="G381" s="29">
        <f t="shared" si="11"/>
        <v>32370</v>
      </c>
    </row>
    <row r="382" spans="1:7" x14ac:dyDescent="0.2">
      <c r="A382" s="26" t="s">
        <v>244</v>
      </c>
      <c r="B382" s="27">
        <v>704</v>
      </c>
      <c r="C382" s="27">
        <v>0</v>
      </c>
      <c r="D382" s="27">
        <f t="shared" si="12"/>
        <v>704</v>
      </c>
      <c r="E382" s="28">
        <v>0</v>
      </c>
      <c r="F382" s="28">
        <v>0</v>
      </c>
      <c r="G382" s="29">
        <f t="shared" si="11"/>
        <v>704</v>
      </c>
    </row>
    <row r="383" spans="1:7" x14ac:dyDescent="0.2">
      <c r="A383" s="26" t="s">
        <v>245</v>
      </c>
      <c r="B383" s="27">
        <v>1604</v>
      </c>
      <c r="C383" s="27">
        <v>0</v>
      </c>
      <c r="D383" s="27">
        <f t="shared" si="12"/>
        <v>1604</v>
      </c>
      <c r="E383" s="28">
        <v>0</v>
      </c>
      <c r="F383" s="28">
        <v>0</v>
      </c>
      <c r="G383" s="29">
        <f t="shared" si="11"/>
        <v>1604</v>
      </c>
    </row>
    <row r="384" spans="1:7" x14ac:dyDescent="0.2">
      <c r="A384" s="26" t="s">
        <v>246</v>
      </c>
      <c r="B384" s="27">
        <v>4162</v>
      </c>
      <c r="C384" s="27">
        <v>0</v>
      </c>
      <c r="D384" s="27">
        <f t="shared" si="12"/>
        <v>4162</v>
      </c>
      <c r="E384" s="28">
        <v>0</v>
      </c>
      <c r="F384" s="28">
        <v>0</v>
      </c>
      <c r="G384" s="29">
        <f t="shared" si="11"/>
        <v>4162</v>
      </c>
    </row>
    <row r="385" spans="1:7" x14ac:dyDescent="0.2">
      <c r="A385" s="26" t="s">
        <v>247</v>
      </c>
      <c r="B385" s="27">
        <v>2427</v>
      </c>
      <c r="C385" s="27">
        <v>0</v>
      </c>
      <c r="D385" s="27">
        <f t="shared" si="12"/>
        <v>2427</v>
      </c>
      <c r="E385" s="28">
        <v>0</v>
      </c>
      <c r="F385" s="28">
        <v>0</v>
      </c>
      <c r="G385" s="29">
        <f t="shared" si="11"/>
        <v>2427</v>
      </c>
    </row>
    <row r="386" spans="1:7" x14ac:dyDescent="0.2">
      <c r="A386" s="26" t="s">
        <v>248</v>
      </c>
      <c r="B386" s="27">
        <v>3656</v>
      </c>
      <c r="C386" s="27">
        <v>0</v>
      </c>
      <c r="D386" s="27">
        <f t="shared" si="12"/>
        <v>3656</v>
      </c>
      <c r="E386" s="28">
        <v>0</v>
      </c>
      <c r="F386" s="28">
        <v>0</v>
      </c>
      <c r="G386" s="29">
        <f t="shared" si="11"/>
        <v>3656</v>
      </c>
    </row>
    <row r="387" spans="1:7" x14ac:dyDescent="0.2">
      <c r="A387" s="26" t="s">
        <v>249</v>
      </c>
      <c r="B387" s="27">
        <v>50275</v>
      </c>
      <c r="C387" s="27">
        <v>0</v>
      </c>
      <c r="D387" s="27">
        <f t="shared" si="12"/>
        <v>50275</v>
      </c>
      <c r="E387" s="28">
        <v>112</v>
      </c>
      <c r="F387" s="28">
        <v>0</v>
      </c>
      <c r="G387" s="29">
        <f t="shared" si="11"/>
        <v>50387</v>
      </c>
    </row>
    <row r="388" spans="1:7" x14ac:dyDescent="0.2">
      <c r="A388" s="26" t="s">
        <v>250</v>
      </c>
      <c r="B388" s="27">
        <v>370</v>
      </c>
      <c r="C388" s="27">
        <v>0</v>
      </c>
      <c r="D388" s="27">
        <f t="shared" si="12"/>
        <v>370</v>
      </c>
      <c r="E388" s="28">
        <v>0</v>
      </c>
      <c r="F388" s="28">
        <v>0</v>
      </c>
      <c r="G388" s="29">
        <f t="shared" si="11"/>
        <v>370</v>
      </c>
    </row>
    <row r="389" spans="1:7" x14ac:dyDescent="0.2">
      <c r="A389" s="26" t="s">
        <v>251</v>
      </c>
      <c r="B389" s="27">
        <v>3413</v>
      </c>
      <c r="C389" s="27">
        <v>0</v>
      </c>
      <c r="D389" s="27">
        <f t="shared" si="12"/>
        <v>3413</v>
      </c>
      <c r="E389" s="28">
        <v>0</v>
      </c>
      <c r="F389" s="28">
        <v>0</v>
      </c>
      <c r="G389" s="29">
        <f t="shared" si="11"/>
        <v>3413</v>
      </c>
    </row>
    <row r="390" spans="1:7" x14ac:dyDescent="0.2">
      <c r="A390" s="26" t="s">
        <v>252</v>
      </c>
      <c r="B390" s="27">
        <v>9118</v>
      </c>
      <c r="C390" s="27">
        <v>0</v>
      </c>
      <c r="D390" s="27">
        <f t="shared" si="12"/>
        <v>9118</v>
      </c>
      <c r="E390" s="28">
        <v>0</v>
      </c>
      <c r="F390" s="28">
        <v>0</v>
      </c>
      <c r="G390" s="29">
        <f t="shared" si="11"/>
        <v>9118</v>
      </c>
    </row>
    <row r="391" spans="1:7" x14ac:dyDescent="0.2">
      <c r="A391" s="26" t="s">
        <v>253</v>
      </c>
      <c r="B391" s="27">
        <v>36173</v>
      </c>
      <c r="C391" s="27">
        <v>0</v>
      </c>
      <c r="D391" s="27">
        <f t="shared" si="12"/>
        <v>36173</v>
      </c>
      <c r="E391" s="28">
        <v>0</v>
      </c>
      <c r="F391" s="28">
        <v>0</v>
      </c>
      <c r="G391" s="29">
        <f t="shared" si="11"/>
        <v>36173</v>
      </c>
    </row>
    <row r="392" spans="1:7" x14ac:dyDescent="0.2">
      <c r="A392" s="26" t="s">
        <v>254</v>
      </c>
      <c r="B392" s="27">
        <v>9743</v>
      </c>
      <c r="C392" s="27">
        <v>35</v>
      </c>
      <c r="D392" s="27">
        <f t="shared" si="12"/>
        <v>9708</v>
      </c>
      <c r="E392" s="28">
        <v>0</v>
      </c>
      <c r="F392" s="28">
        <v>0</v>
      </c>
      <c r="G392" s="29">
        <f t="shared" si="11"/>
        <v>9708</v>
      </c>
    </row>
    <row r="393" spans="1:7" x14ac:dyDescent="0.2">
      <c r="A393" s="26" t="s">
        <v>541</v>
      </c>
      <c r="B393" s="27">
        <v>3229</v>
      </c>
      <c r="C393" s="27">
        <v>0</v>
      </c>
      <c r="D393" s="27">
        <f t="shared" si="12"/>
        <v>3229</v>
      </c>
      <c r="E393" s="28">
        <v>0</v>
      </c>
      <c r="F393" s="28">
        <v>0</v>
      </c>
      <c r="G393" s="29">
        <f t="shared" si="11"/>
        <v>3229</v>
      </c>
    </row>
    <row r="394" spans="1:7" x14ac:dyDescent="0.2">
      <c r="A394" s="26" t="s">
        <v>255</v>
      </c>
      <c r="B394" s="27">
        <v>359</v>
      </c>
      <c r="C394" s="27">
        <v>0</v>
      </c>
      <c r="D394" s="27">
        <f t="shared" si="12"/>
        <v>359</v>
      </c>
      <c r="E394" s="28">
        <v>0</v>
      </c>
      <c r="F394" s="28">
        <v>0</v>
      </c>
      <c r="G394" s="29">
        <f t="shared" si="11"/>
        <v>359</v>
      </c>
    </row>
    <row r="395" spans="1:7" x14ac:dyDescent="0.2">
      <c r="A395" s="26" t="s">
        <v>256</v>
      </c>
      <c r="B395" s="27">
        <v>2220</v>
      </c>
      <c r="C395" s="27">
        <v>0</v>
      </c>
      <c r="D395" s="27">
        <f t="shared" si="12"/>
        <v>2220</v>
      </c>
      <c r="E395" s="28">
        <v>0</v>
      </c>
      <c r="F395" s="28">
        <v>0</v>
      </c>
      <c r="G395" s="29">
        <f t="shared" si="11"/>
        <v>2220</v>
      </c>
    </row>
    <row r="396" spans="1:7" x14ac:dyDescent="0.2">
      <c r="A396" s="26" t="s">
        <v>257</v>
      </c>
      <c r="B396" s="27">
        <v>12433</v>
      </c>
      <c r="C396" s="27">
        <v>0</v>
      </c>
      <c r="D396" s="27">
        <f t="shared" si="12"/>
        <v>12433</v>
      </c>
      <c r="E396" s="28">
        <v>0</v>
      </c>
      <c r="F396" s="28">
        <v>0</v>
      </c>
      <c r="G396" s="29">
        <f t="shared" ref="G396:G459" si="13">SUM(D396:F396)</f>
        <v>12433</v>
      </c>
    </row>
    <row r="397" spans="1:7" x14ac:dyDescent="0.2">
      <c r="A397" s="26" t="s">
        <v>258</v>
      </c>
      <c r="B397" s="27">
        <v>1690</v>
      </c>
      <c r="C397" s="27">
        <v>0</v>
      </c>
      <c r="D397" s="27">
        <f t="shared" si="12"/>
        <v>1690</v>
      </c>
      <c r="E397" s="28">
        <v>0</v>
      </c>
      <c r="F397" s="28">
        <v>0</v>
      </c>
      <c r="G397" s="29">
        <f t="shared" si="13"/>
        <v>1690</v>
      </c>
    </row>
    <row r="398" spans="1:7" x14ac:dyDescent="0.2">
      <c r="A398" s="26" t="s">
        <v>259</v>
      </c>
      <c r="B398" s="27">
        <v>6188</v>
      </c>
      <c r="C398" s="27">
        <v>50</v>
      </c>
      <c r="D398" s="27">
        <f t="shared" si="12"/>
        <v>6138</v>
      </c>
      <c r="E398" s="28">
        <v>0</v>
      </c>
      <c r="F398" s="28">
        <v>0</v>
      </c>
      <c r="G398" s="29">
        <f t="shared" si="13"/>
        <v>6138</v>
      </c>
    </row>
    <row r="399" spans="1:7" x14ac:dyDescent="0.2">
      <c r="A399" s="26" t="s">
        <v>260</v>
      </c>
      <c r="B399" s="27">
        <v>9650</v>
      </c>
      <c r="C399" s="27">
        <v>0</v>
      </c>
      <c r="D399" s="27">
        <f t="shared" si="12"/>
        <v>9650</v>
      </c>
      <c r="E399" s="28">
        <v>0</v>
      </c>
      <c r="F399" s="28">
        <v>0</v>
      </c>
      <c r="G399" s="29">
        <f t="shared" si="13"/>
        <v>9650</v>
      </c>
    </row>
    <row r="400" spans="1:7" x14ac:dyDescent="0.2">
      <c r="A400" s="26" t="s">
        <v>261</v>
      </c>
      <c r="B400" s="27">
        <v>49941</v>
      </c>
      <c r="C400" s="27">
        <v>0</v>
      </c>
      <c r="D400" s="27">
        <f t="shared" si="12"/>
        <v>49941</v>
      </c>
      <c r="E400" s="28">
        <v>0</v>
      </c>
      <c r="F400" s="28">
        <v>0</v>
      </c>
      <c r="G400" s="29">
        <f t="shared" si="13"/>
        <v>49941</v>
      </c>
    </row>
    <row r="401" spans="1:7" x14ac:dyDescent="0.2">
      <c r="A401" s="26" t="s">
        <v>262</v>
      </c>
      <c r="B401" s="27">
        <v>1421</v>
      </c>
      <c r="C401" s="27">
        <v>0</v>
      </c>
      <c r="D401" s="27">
        <f t="shared" si="12"/>
        <v>1421</v>
      </c>
      <c r="E401" s="28">
        <v>0</v>
      </c>
      <c r="F401" s="28">
        <v>0</v>
      </c>
      <c r="G401" s="29">
        <f t="shared" si="13"/>
        <v>1421</v>
      </c>
    </row>
    <row r="402" spans="1:7" x14ac:dyDescent="0.2">
      <c r="A402" s="26" t="s">
        <v>263</v>
      </c>
      <c r="B402" s="27">
        <v>15478</v>
      </c>
      <c r="C402" s="27">
        <v>0</v>
      </c>
      <c r="D402" s="27">
        <f t="shared" si="12"/>
        <v>15478</v>
      </c>
      <c r="E402" s="28">
        <v>64</v>
      </c>
      <c r="F402" s="28">
        <v>0</v>
      </c>
      <c r="G402" s="29">
        <f t="shared" si="13"/>
        <v>15542</v>
      </c>
    </row>
    <row r="403" spans="1:7" x14ac:dyDescent="0.2">
      <c r="A403" s="26" t="s">
        <v>264</v>
      </c>
      <c r="B403" s="27">
        <v>34403</v>
      </c>
      <c r="C403" s="27">
        <v>0</v>
      </c>
      <c r="D403" s="27">
        <f t="shared" si="12"/>
        <v>34403</v>
      </c>
      <c r="E403" s="28">
        <v>0</v>
      </c>
      <c r="F403" s="28">
        <v>0</v>
      </c>
      <c r="G403" s="29">
        <f t="shared" si="13"/>
        <v>34403</v>
      </c>
    </row>
    <row r="404" spans="1:7" x14ac:dyDescent="0.2">
      <c r="A404" s="26" t="s">
        <v>265</v>
      </c>
      <c r="B404" s="27">
        <v>31201</v>
      </c>
      <c r="C404" s="27">
        <v>0</v>
      </c>
      <c r="D404" s="27">
        <f t="shared" si="12"/>
        <v>31201</v>
      </c>
      <c r="E404" s="28">
        <v>0</v>
      </c>
      <c r="F404" s="28">
        <v>0</v>
      </c>
      <c r="G404" s="29">
        <f t="shared" si="13"/>
        <v>31201</v>
      </c>
    </row>
    <row r="405" spans="1:7" x14ac:dyDescent="0.2">
      <c r="A405" s="26" t="s">
        <v>266</v>
      </c>
      <c r="B405" s="27">
        <v>4626</v>
      </c>
      <c r="C405" s="27">
        <v>1858</v>
      </c>
      <c r="D405" s="27">
        <f t="shared" si="12"/>
        <v>2768</v>
      </c>
      <c r="E405" s="28">
        <v>0</v>
      </c>
      <c r="F405" s="28">
        <v>0</v>
      </c>
      <c r="G405" s="29">
        <f t="shared" si="13"/>
        <v>2768</v>
      </c>
    </row>
    <row r="406" spans="1:7" x14ac:dyDescent="0.2">
      <c r="A406" s="26" t="s">
        <v>267</v>
      </c>
      <c r="B406" s="27">
        <v>1523</v>
      </c>
      <c r="C406" s="27">
        <v>0</v>
      </c>
      <c r="D406" s="27">
        <f t="shared" si="12"/>
        <v>1523</v>
      </c>
      <c r="E406" s="28">
        <v>0</v>
      </c>
      <c r="F406" s="28">
        <v>0</v>
      </c>
      <c r="G406" s="29">
        <f t="shared" si="13"/>
        <v>1523</v>
      </c>
    </row>
    <row r="407" spans="1:7" x14ac:dyDescent="0.2">
      <c r="A407" s="26" t="s">
        <v>392</v>
      </c>
      <c r="B407" s="27">
        <v>5872</v>
      </c>
      <c r="C407" s="27">
        <v>0</v>
      </c>
      <c r="D407" s="27">
        <f t="shared" si="12"/>
        <v>5872</v>
      </c>
      <c r="E407" s="28">
        <v>0</v>
      </c>
      <c r="F407" s="28">
        <v>0</v>
      </c>
      <c r="G407" s="29">
        <f t="shared" si="13"/>
        <v>5872</v>
      </c>
    </row>
    <row r="408" spans="1:7" x14ac:dyDescent="0.2">
      <c r="A408" s="26" t="s">
        <v>362</v>
      </c>
      <c r="B408" s="27">
        <v>55010</v>
      </c>
      <c r="C408" s="27">
        <v>0</v>
      </c>
      <c r="D408" s="27">
        <f t="shared" si="12"/>
        <v>55010</v>
      </c>
      <c r="E408" s="28">
        <v>0</v>
      </c>
      <c r="F408" s="28">
        <v>0</v>
      </c>
      <c r="G408" s="29">
        <f t="shared" si="13"/>
        <v>55010</v>
      </c>
    </row>
    <row r="409" spans="1:7" x14ac:dyDescent="0.2">
      <c r="A409" s="26" t="s">
        <v>268</v>
      </c>
      <c r="B409" s="27">
        <v>103150</v>
      </c>
      <c r="C409" s="27">
        <v>344</v>
      </c>
      <c r="D409" s="27">
        <f t="shared" si="12"/>
        <v>102806</v>
      </c>
      <c r="E409" s="28">
        <v>0</v>
      </c>
      <c r="F409" s="28">
        <v>0</v>
      </c>
      <c r="G409" s="29">
        <f t="shared" si="13"/>
        <v>102806</v>
      </c>
    </row>
    <row r="410" spans="1:7" x14ac:dyDescent="0.2">
      <c r="A410" s="26" t="s">
        <v>421</v>
      </c>
      <c r="B410" s="27">
        <f>B371-SUM(B372:B409)</f>
        <v>558970</v>
      </c>
      <c r="C410" s="27">
        <f>C371-SUM(C372:C409)</f>
        <v>1736</v>
      </c>
      <c r="D410" s="27">
        <f t="shared" si="12"/>
        <v>557234</v>
      </c>
      <c r="E410" s="28">
        <f>-SUM(E372:E409)</f>
        <v>-176</v>
      </c>
      <c r="F410" s="28">
        <f>-SUM(F372:F409)</f>
        <v>0</v>
      </c>
      <c r="G410" s="29">
        <f t="shared" si="13"/>
        <v>557058</v>
      </c>
    </row>
    <row r="411" spans="1:7" x14ac:dyDescent="0.2">
      <c r="A411" s="40" t="s">
        <v>475</v>
      </c>
      <c r="B411" s="41">
        <v>439786</v>
      </c>
      <c r="C411" s="41">
        <v>835</v>
      </c>
      <c r="D411" s="41">
        <f t="shared" si="12"/>
        <v>438951</v>
      </c>
      <c r="E411" s="42">
        <v>0</v>
      </c>
      <c r="F411" s="42">
        <v>0</v>
      </c>
      <c r="G411" s="43">
        <f t="shared" si="13"/>
        <v>438951</v>
      </c>
    </row>
    <row r="412" spans="1:7" x14ac:dyDescent="0.2">
      <c r="A412" s="26" t="s">
        <v>269</v>
      </c>
      <c r="B412" s="27">
        <v>6960</v>
      </c>
      <c r="C412" s="27">
        <v>0</v>
      </c>
      <c r="D412" s="27">
        <f t="shared" si="12"/>
        <v>6960</v>
      </c>
      <c r="E412" s="28">
        <v>0</v>
      </c>
      <c r="F412" s="28">
        <v>0</v>
      </c>
      <c r="G412" s="29">
        <f t="shared" si="13"/>
        <v>6960</v>
      </c>
    </row>
    <row r="413" spans="1:7" x14ac:dyDescent="0.2">
      <c r="A413" s="26" t="s">
        <v>270</v>
      </c>
      <c r="B413" s="27">
        <v>16454</v>
      </c>
      <c r="C413" s="27">
        <v>0</v>
      </c>
      <c r="D413" s="27">
        <f t="shared" si="12"/>
        <v>16454</v>
      </c>
      <c r="E413" s="28">
        <v>0</v>
      </c>
      <c r="F413" s="28">
        <v>0</v>
      </c>
      <c r="G413" s="29">
        <f t="shared" si="13"/>
        <v>16454</v>
      </c>
    </row>
    <row r="414" spans="1:7" x14ac:dyDescent="0.2">
      <c r="A414" s="26" t="s">
        <v>271</v>
      </c>
      <c r="B414" s="27">
        <v>3114</v>
      </c>
      <c r="C414" s="27">
        <v>0</v>
      </c>
      <c r="D414" s="27">
        <f t="shared" si="12"/>
        <v>3114</v>
      </c>
      <c r="E414" s="28">
        <v>0</v>
      </c>
      <c r="F414" s="28">
        <v>0</v>
      </c>
      <c r="G414" s="29">
        <f t="shared" si="13"/>
        <v>3114</v>
      </c>
    </row>
    <row r="415" spans="1:7" x14ac:dyDescent="0.2">
      <c r="A415" s="26" t="s">
        <v>272</v>
      </c>
      <c r="B415" s="27">
        <v>1415</v>
      </c>
      <c r="C415" s="27">
        <v>0</v>
      </c>
      <c r="D415" s="27">
        <f t="shared" si="12"/>
        <v>1415</v>
      </c>
      <c r="E415" s="28">
        <v>0</v>
      </c>
      <c r="F415" s="28">
        <v>0</v>
      </c>
      <c r="G415" s="29">
        <f t="shared" si="13"/>
        <v>1415</v>
      </c>
    </row>
    <row r="416" spans="1:7" x14ac:dyDescent="0.2">
      <c r="A416" s="26" t="s">
        <v>273</v>
      </c>
      <c r="B416" s="27">
        <v>966</v>
      </c>
      <c r="C416" s="27">
        <v>0</v>
      </c>
      <c r="D416" s="27">
        <f t="shared" si="12"/>
        <v>966</v>
      </c>
      <c r="E416" s="28">
        <v>0</v>
      </c>
      <c r="F416" s="28">
        <v>0</v>
      </c>
      <c r="G416" s="29">
        <f t="shared" si="13"/>
        <v>966</v>
      </c>
    </row>
    <row r="417" spans="1:7" x14ac:dyDescent="0.2">
      <c r="A417" s="26" t="s">
        <v>274</v>
      </c>
      <c r="B417" s="27">
        <v>12434</v>
      </c>
      <c r="C417" s="27">
        <v>0</v>
      </c>
      <c r="D417" s="27">
        <f t="shared" ref="D417:D480" si="14">(B417-C417)</f>
        <v>12434</v>
      </c>
      <c r="E417" s="28">
        <v>4</v>
      </c>
      <c r="F417" s="28">
        <v>0</v>
      </c>
      <c r="G417" s="29">
        <f t="shared" si="13"/>
        <v>12438</v>
      </c>
    </row>
    <row r="418" spans="1:7" x14ac:dyDescent="0.2">
      <c r="A418" s="26" t="s">
        <v>421</v>
      </c>
      <c r="B418" s="27">
        <f>B411-SUM(B412:B417)</f>
        <v>398443</v>
      </c>
      <c r="C418" s="27">
        <f>C411-SUM(C412:C417)</f>
        <v>835</v>
      </c>
      <c r="D418" s="27">
        <f t="shared" si="14"/>
        <v>397608</v>
      </c>
      <c r="E418" s="28">
        <f>-SUM(E412:E417)</f>
        <v>-4</v>
      </c>
      <c r="F418" s="28">
        <f>-SUM(F412:F417)</f>
        <v>0</v>
      </c>
      <c r="G418" s="29">
        <f t="shared" si="13"/>
        <v>397604</v>
      </c>
    </row>
    <row r="419" spans="1:7" x14ac:dyDescent="0.2">
      <c r="A419" s="40" t="s">
        <v>476</v>
      </c>
      <c r="B419" s="41">
        <v>931113</v>
      </c>
      <c r="C419" s="41">
        <v>1258</v>
      </c>
      <c r="D419" s="41">
        <f t="shared" si="14"/>
        <v>929855</v>
      </c>
      <c r="E419" s="42">
        <v>0</v>
      </c>
      <c r="F419" s="42">
        <v>0</v>
      </c>
      <c r="G419" s="43">
        <f t="shared" si="13"/>
        <v>929855</v>
      </c>
    </row>
    <row r="420" spans="1:7" x14ac:dyDescent="0.2">
      <c r="A420" s="26" t="s">
        <v>275</v>
      </c>
      <c r="B420" s="27">
        <v>4145</v>
      </c>
      <c r="C420" s="27">
        <v>0</v>
      </c>
      <c r="D420" s="27">
        <f t="shared" si="14"/>
        <v>4145</v>
      </c>
      <c r="E420" s="28">
        <v>0</v>
      </c>
      <c r="F420" s="28">
        <v>0</v>
      </c>
      <c r="G420" s="29">
        <f t="shared" si="13"/>
        <v>4145</v>
      </c>
    </row>
    <row r="421" spans="1:7" x14ac:dyDescent="0.2">
      <c r="A421" s="26" t="s">
        <v>276</v>
      </c>
      <c r="B421" s="27">
        <v>1607</v>
      </c>
      <c r="C421" s="27">
        <v>0</v>
      </c>
      <c r="D421" s="27">
        <f t="shared" si="14"/>
        <v>1607</v>
      </c>
      <c r="E421" s="28">
        <v>0</v>
      </c>
      <c r="F421" s="28">
        <v>0</v>
      </c>
      <c r="G421" s="29">
        <f t="shared" si="13"/>
        <v>1607</v>
      </c>
    </row>
    <row r="422" spans="1:7" x14ac:dyDescent="0.2">
      <c r="A422" s="26" t="s">
        <v>277</v>
      </c>
      <c r="B422" s="27">
        <v>2196</v>
      </c>
      <c r="C422" s="27">
        <v>0</v>
      </c>
      <c r="D422" s="27">
        <f t="shared" si="14"/>
        <v>2196</v>
      </c>
      <c r="E422" s="28">
        <v>0</v>
      </c>
      <c r="F422" s="28">
        <v>0</v>
      </c>
      <c r="G422" s="29">
        <f t="shared" si="13"/>
        <v>2196</v>
      </c>
    </row>
    <row r="423" spans="1:7" x14ac:dyDescent="0.2">
      <c r="A423" s="26" t="s">
        <v>393</v>
      </c>
      <c r="B423" s="27">
        <v>72</v>
      </c>
      <c r="C423" s="27">
        <v>0</v>
      </c>
      <c r="D423" s="27">
        <f t="shared" si="14"/>
        <v>72</v>
      </c>
      <c r="E423" s="28">
        <v>0</v>
      </c>
      <c r="F423" s="28">
        <v>0</v>
      </c>
      <c r="G423" s="29">
        <f t="shared" si="13"/>
        <v>72</v>
      </c>
    </row>
    <row r="424" spans="1:7" x14ac:dyDescent="0.2">
      <c r="A424" s="26" t="s">
        <v>278</v>
      </c>
      <c r="B424" s="27">
        <v>109907</v>
      </c>
      <c r="C424" s="27">
        <v>0</v>
      </c>
      <c r="D424" s="27">
        <f t="shared" si="14"/>
        <v>109907</v>
      </c>
      <c r="E424" s="28">
        <v>63</v>
      </c>
      <c r="F424" s="28">
        <v>0</v>
      </c>
      <c r="G424" s="29">
        <f t="shared" si="13"/>
        <v>109970</v>
      </c>
    </row>
    <row r="425" spans="1:7" x14ac:dyDescent="0.2">
      <c r="A425" s="26" t="s">
        <v>279</v>
      </c>
      <c r="B425" s="27">
        <v>37451</v>
      </c>
      <c r="C425" s="27">
        <v>6</v>
      </c>
      <c r="D425" s="27">
        <f t="shared" si="14"/>
        <v>37445</v>
      </c>
      <c r="E425" s="28">
        <v>4</v>
      </c>
      <c r="F425" s="28">
        <v>0</v>
      </c>
      <c r="G425" s="29">
        <f t="shared" si="13"/>
        <v>37449</v>
      </c>
    </row>
    <row r="426" spans="1:7" x14ac:dyDescent="0.2">
      <c r="A426" s="26" t="s">
        <v>280</v>
      </c>
      <c r="B426" s="27">
        <v>12659</v>
      </c>
      <c r="C426" s="27">
        <v>0</v>
      </c>
      <c r="D426" s="27">
        <f t="shared" si="14"/>
        <v>12659</v>
      </c>
      <c r="E426" s="28">
        <v>0</v>
      </c>
      <c r="F426" s="28">
        <v>0</v>
      </c>
      <c r="G426" s="29">
        <f t="shared" si="13"/>
        <v>12659</v>
      </c>
    </row>
    <row r="427" spans="1:7" x14ac:dyDescent="0.2">
      <c r="A427" s="26" t="s">
        <v>281</v>
      </c>
      <c r="B427" s="27">
        <v>5211</v>
      </c>
      <c r="C427" s="27">
        <v>0</v>
      </c>
      <c r="D427" s="27">
        <f t="shared" si="14"/>
        <v>5211</v>
      </c>
      <c r="E427" s="28">
        <v>0</v>
      </c>
      <c r="F427" s="28">
        <v>0</v>
      </c>
      <c r="G427" s="29">
        <f t="shared" si="13"/>
        <v>5211</v>
      </c>
    </row>
    <row r="428" spans="1:7" x14ac:dyDescent="0.2">
      <c r="A428" s="26" t="s">
        <v>282</v>
      </c>
      <c r="B428" s="27">
        <v>1787</v>
      </c>
      <c r="C428" s="27">
        <v>0</v>
      </c>
      <c r="D428" s="27">
        <f t="shared" si="14"/>
        <v>1787</v>
      </c>
      <c r="E428" s="28">
        <v>0</v>
      </c>
      <c r="F428" s="28">
        <v>0</v>
      </c>
      <c r="G428" s="29">
        <f t="shared" si="13"/>
        <v>1787</v>
      </c>
    </row>
    <row r="429" spans="1:7" x14ac:dyDescent="0.2">
      <c r="A429" s="26" t="s">
        <v>283</v>
      </c>
      <c r="B429" s="27">
        <v>4481</v>
      </c>
      <c r="C429" s="27">
        <v>0</v>
      </c>
      <c r="D429" s="27">
        <f t="shared" si="14"/>
        <v>4481</v>
      </c>
      <c r="E429" s="28">
        <v>0</v>
      </c>
      <c r="F429" s="28">
        <v>0</v>
      </c>
      <c r="G429" s="29">
        <f t="shared" si="13"/>
        <v>4481</v>
      </c>
    </row>
    <row r="430" spans="1:7" x14ac:dyDescent="0.2">
      <c r="A430" s="26" t="s">
        <v>284</v>
      </c>
      <c r="B430" s="27">
        <v>74805</v>
      </c>
      <c r="C430" s="27">
        <v>0</v>
      </c>
      <c r="D430" s="27">
        <f t="shared" si="14"/>
        <v>74805</v>
      </c>
      <c r="E430" s="28">
        <v>545</v>
      </c>
      <c r="F430" s="28">
        <v>0</v>
      </c>
      <c r="G430" s="29">
        <f t="shared" si="13"/>
        <v>75350</v>
      </c>
    </row>
    <row r="431" spans="1:7" x14ac:dyDescent="0.2">
      <c r="A431" s="26" t="s">
        <v>285</v>
      </c>
      <c r="B431" s="27">
        <v>4427</v>
      </c>
      <c r="C431" s="27">
        <v>0</v>
      </c>
      <c r="D431" s="27">
        <f t="shared" si="14"/>
        <v>4427</v>
      </c>
      <c r="E431" s="28">
        <v>0</v>
      </c>
      <c r="F431" s="28">
        <v>0</v>
      </c>
      <c r="G431" s="29">
        <f t="shared" si="13"/>
        <v>4427</v>
      </c>
    </row>
    <row r="432" spans="1:7" x14ac:dyDescent="0.2">
      <c r="A432" s="26" t="s">
        <v>286</v>
      </c>
      <c r="B432" s="27">
        <v>1517</v>
      </c>
      <c r="C432" s="27">
        <v>0</v>
      </c>
      <c r="D432" s="27">
        <f t="shared" si="14"/>
        <v>1517</v>
      </c>
      <c r="E432" s="28">
        <v>0</v>
      </c>
      <c r="F432" s="28">
        <v>0</v>
      </c>
      <c r="G432" s="29">
        <f t="shared" si="13"/>
        <v>1517</v>
      </c>
    </row>
    <row r="433" spans="1:7" x14ac:dyDescent="0.2">
      <c r="A433" s="26" t="s">
        <v>287</v>
      </c>
      <c r="B433" s="27">
        <v>13817</v>
      </c>
      <c r="C433" s="27">
        <v>0</v>
      </c>
      <c r="D433" s="27">
        <f t="shared" si="14"/>
        <v>13817</v>
      </c>
      <c r="E433" s="28">
        <v>0</v>
      </c>
      <c r="F433" s="28">
        <v>0</v>
      </c>
      <c r="G433" s="29">
        <f t="shared" si="13"/>
        <v>13817</v>
      </c>
    </row>
    <row r="434" spans="1:7" x14ac:dyDescent="0.2">
      <c r="A434" s="26" t="s">
        <v>288</v>
      </c>
      <c r="B434" s="27">
        <v>48939</v>
      </c>
      <c r="C434" s="27">
        <v>0</v>
      </c>
      <c r="D434" s="27">
        <f t="shared" si="14"/>
        <v>48939</v>
      </c>
      <c r="E434" s="28">
        <v>27</v>
      </c>
      <c r="F434" s="28">
        <v>0</v>
      </c>
      <c r="G434" s="29">
        <f t="shared" si="13"/>
        <v>48966</v>
      </c>
    </row>
    <row r="435" spans="1:7" x14ac:dyDescent="0.2">
      <c r="A435" s="26" t="s">
        <v>289</v>
      </c>
      <c r="B435" s="27">
        <v>1597</v>
      </c>
      <c r="C435" s="27">
        <v>0</v>
      </c>
      <c r="D435" s="27">
        <f t="shared" si="14"/>
        <v>1597</v>
      </c>
      <c r="E435" s="28">
        <v>0</v>
      </c>
      <c r="F435" s="28">
        <v>0</v>
      </c>
      <c r="G435" s="29">
        <f t="shared" si="13"/>
        <v>1597</v>
      </c>
    </row>
    <row r="436" spans="1:7" x14ac:dyDescent="0.2">
      <c r="A436" s="26" t="s">
        <v>290</v>
      </c>
      <c r="B436" s="27">
        <v>2504</v>
      </c>
      <c r="C436" s="27">
        <v>0</v>
      </c>
      <c r="D436" s="27">
        <f t="shared" si="14"/>
        <v>2504</v>
      </c>
      <c r="E436" s="28">
        <v>0</v>
      </c>
      <c r="F436" s="28">
        <v>0</v>
      </c>
      <c r="G436" s="29">
        <f t="shared" si="13"/>
        <v>2504</v>
      </c>
    </row>
    <row r="437" spans="1:7" x14ac:dyDescent="0.2">
      <c r="A437" s="26" t="s">
        <v>291</v>
      </c>
      <c r="B437" s="27">
        <v>17708</v>
      </c>
      <c r="C437" s="27">
        <v>6</v>
      </c>
      <c r="D437" s="27">
        <f t="shared" si="14"/>
        <v>17702</v>
      </c>
      <c r="E437" s="28">
        <v>2</v>
      </c>
      <c r="F437" s="28">
        <v>0</v>
      </c>
      <c r="G437" s="29">
        <f t="shared" si="13"/>
        <v>17704</v>
      </c>
    </row>
    <row r="438" spans="1:7" x14ac:dyDescent="0.2">
      <c r="A438" s="26" t="s">
        <v>395</v>
      </c>
      <c r="B438" s="27">
        <v>248729</v>
      </c>
      <c r="C438" s="27">
        <v>368</v>
      </c>
      <c r="D438" s="27">
        <f t="shared" si="14"/>
        <v>248361</v>
      </c>
      <c r="E438" s="28">
        <v>0</v>
      </c>
      <c r="F438" s="28">
        <v>0</v>
      </c>
      <c r="G438" s="29">
        <f t="shared" si="13"/>
        <v>248361</v>
      </c>
    </row>
    <row r="439" spans="1:7" x14ac:dyDescent="0.2">
      <c r="A439" s="26" t="s">
        <v>396</v>
      </c>
      <c r="B439" s="27">
        <v>9822</v>
      </c>
      <c r="C439" s="27">
        <v>0</v>
      </c>
      <c r="D439" s="27">
        <f t="shared" si="14"/>
        <v>9822</v>
      </c>
      <c r="E439" s="28">
        <v>0</v>
      </c>
      <c r="F439" s="28">
        <v>0</v>
      </c>
      <c r="G439" s="29">
        <f t="shared" si="13"/>
        <v>9822</v>
      </c>
    </row>
    <row r="440" spans="1:7" x14ac:dyDescent="0.2">
      <c r="A440" s="26" t="s">
        <v>292</v>
      </c>
      <c r="B440" s="27">
        <v>18888</v>
      </c>
      <c r="C440" s="27">
        <v>0</v>
      </c>
      <c r="D440" s="27">
        <f t="shared" si="14"/>
        <v>18888</v>
      </c>
      <c r="E440" s="28">
        <v>0</v>
      </c>
      <c r="F440" s="28">
        <v>0</v>
      </c>
      <c r="G440" s="29">
        <f t="shared" si="13"/>
        <v>18888</v>
      </c>
    </row>
    <row r="441" spans="1:7" x14ac:dyDescent="0.2">
      <c r="A441" s="26" t="s">
        <v>293</v>
      </c>
      <c r="B441" s="27">
        <v>5285</v>
      </c>
      <c r="C441" s="27">
        <v>0</v>
      </c>
      <c r="D441" s="27">
        <f t="shared" si="14"/>
        <v>5285</v>
      </c>
      <c r="E441" s="28">
        <v>0</v>
      </c>
      <c r="F441" s="28">
        <v>0</v>
      </c>
      <c r="G441" s="29">
        <f t="shared" si="13"/>
        <v>5285</v>
      </c>
    </row>
    <row r="442" spans="1:7" x14ac:dyDescent="0.2">
      <c r="A442" s="26" t="s">
        <v>294</v>
      </c>
      <c r="B442" s="27">
        <v>24472</v>
      </c>
      <c r="C442" s="27">
        <v>0</v>
      </c>
      <c r="D442" s="27">
        <f t="shared" si="14"/>
        <v>24472</v>
      </c>
      <c r="E442" s="28">
        <v>0</v>
      </c>
      <c r="F442" s="28">
        <v>0</v>
      </c>
      <c r="G442" s="29">
        <f t="shared" si="13"/>
        <v>24472</v>
      </c>
    </row>
    <row r="443" spans="1:7" x14ac:dyDescent="0.2">
      <c r="A443" s="26" t="s">
        <v>295</v>
      </c>
      <c r="B443" s="27">
        <v>7609</v>
      </c>
      <c r="C443" s="27">
        <v>0</v>
      </c>
      <c r="D443" s="27">
        <f t="shared" si="14"/>
        <v>7609</v>
      </c>
      <c r="E443" s="28">
        <v>0</v>
      </c>
      <c r="F443" s="28">
        <v>0</v>
      </c>
      <c r="G443" s="29">
        <f t="shared" si="13"/>
        <v>7609</v>
      </c>
    </row>
    <row r="444" spans="1:7" x14ac:dyDescent="0.2">
      <c r="A444" s="26" t="s">
        <v>421</v>
      </c>
      <c r="B444" s="27">
        <f>B419-SUM(B420:B443)</f>
        <v>271478</v>
      </c>
      <c r="C444" s="27">
        <f>C419-SUM(C420:C443)</f>
        <v>878</v>
      </c>
      <c r="D444" s="27">
        <f t="shared" si="14"/>
        <v>270600</v>
      </c>
      <c r="E444" s="28">
        <f>-SUM(E420:E443)</f>
        <v>-641</v>
      </c>
      <c r="F444" s="28">
        <f>-SUM(F420:F443)</f>
        <v>0</v>
      </c>
      <c r="G444" s="29">
        <f t="shared" si="13"/>
        <v>269959</v>
      </c>
    </row>
    <row r="445" spans="1:7" x14ac:dyDescent="0.2">
      <c r="A445" s="40" t="s">
        <v>477</v>
      </c>
      <c r="B445" s="41">
        <v>584343</v>
      </c>
      <c r="C445" s="41">
        <v>3586</v>
      </c>
      <c r="D445" s="41">
        <f t="shared" si="14"/>
        <v>580757</v>
      </c>
      <c r="E445" s="42">
        <v>0</v>
      </c>
      <c r="F445" s="42">
        <v>0</v>
      </c>
      <c r="G445" s="43">
        <f t="shared" si="13"/>
        <v>580757</v>
      </c>
    </row>
    <row r="446" spans="1:7" x14ac:dyDescent="0.2">
      <c r="A446" s="26" t="s">
        <v>296</v>
      </c>
      <c r="B446" s="27">
        <v>14033</v>
      </c>
      <c r="C446" s="27">
        <v>0</v>
      </c>
      <c r="D446" s="27">
        <f t="shared" si="14"/>
        <v>14033</v>
      </c>
      <c r="E446" s="28">
        <v>0</v>
      </c>
      <c r="F446" s="28">
        <v>0</v>
      </c>
      <c r="G446" s="29">
        <f t="shared" si="13"/>
        <v>14033</v>
      </c>
    </row>
    <row r="447" spans="1:7" x14ac:dyDescent="0.2">
      <c r="A447" s="26" t="s">
        <v>297</v>
      </c>
      <c r="B447" s="27">
        <v>17007</v>
      </c>
      <c r="C447" s="27">
        <v>163</v>
      </c>
      <c r="D447" s="27">
        <f t="shared" si="14"/>
        <v>16844</v>
      </c>
      <c r="E447" s="28">
        <v>0</v>
      </c>
      <c r="F447" s="28">
        <v>0</v>
      </c>
      <c r="G447" s="29">
        <f t="shared" si="13"/>
        <v>16844</v>
      </c>
    </row>
    <row r="448" spans="1:7" x14ac:dyDescent="0.2">
      <c r="A448" s="26" t="s">
        <v>298</v>
      </c>
      <c r="B448" s="27">
        <v>2758</v>
      </c>
      <c r="C448" s="27">
        <v>0</v>
      </c>
      <c r="D448" s="27">
        <f t="shared" si="14"/>
        <v>2758</v>
      </c>
      <c r="E448" s="28">
        <v>0</v>
      </c>
      <c r="F448" s="28">
        <v>0</v>
      </c>
      <c r="G448" s="29">
        <f t="shared" si="13"/>
        <v>2758</v>
      </c>
    </row>
    <row r="449" spans="1:7" x14ac:dyDescent="0.2">
      <c r="A449" s="26" t="s">
        <v>299</v>
      </c>
      <c r="B449" s="27">
        <v>3299</v>
      </c>
      <c r="C449" s="27">
        <v>0</v>
      </c>
      <c r="D449" s="27">
        <f t="shared" si="14"/>
        <v>3299</v>
      </c>
      <c r="E449" s="28">
        <v>0</v>
      </c>
      <c r="F449" s="28">
        <v>0</v>
      </c>
      <c r="G449" s="29">
        <f t="shared" si="13"/>
        <v>3299</v>
      </c>
    </row>
    <row r="450" spans="1:7" x14ac:dyDescent="0.2">
      <c r="A450" s="26" t="s">
        <v>300</v>
      </c>
      <c r="B450" s="27">
        <v>2825</v>
      </c>
      <c r="C450" s="27">
        <v>0</v>
      </c>
      <c r="D450" s="27">
        <f t="shared" si="14"/>
        <v>2825</v>
      </c>
      <c r="E450" s="28">
        <v>0</v>
      </c>
      <c r="F450" s="28">
        <v>0</v>
      </c>
      <c r="G450" s="29">
        <f t="shared" si="13"/>
        <v>2825</v>
      </c>
    </row>
    <row r="451" spans="1:7" x14ac:dyDescent="0.2">
      <c r="A451" s="26" t="s">
        <v>397</v>
      </c>
      <c r="B451" s="27">
        <v>5766</v>
      </c>
      <c r="C451" s="27">
        <v>0</v>
      </c>
      <c r="D451" s="27">
        <f t="shared" si="14"/>
        <v>5766</v>
      </c>
      <c r="E451" s="28">
        <v>0</v>
      </c>
      <c r="F451" s="28">
        <v>0</v>
      </c>
      <c r="G451" s="29">
        <f t="shared" si="13"/>
        <v>5766</v>
      </c>
    </row>
    <row r="452" spans="1:7" x14ac:dyDescent="0.2">
      <c r="A452" s="26" t="s">
        <v>301</v>
      </c>
      <c r="B452" s="27">
        <v>2839</v>
      </c>
      <c r="C452" s="27">
        <v>0</v>
      </c>
      <c r="D452" s="27">
        <f t="shared" si="14"/>
        <v>2839</v>
      </c>
      <c r="E452" s="28">
        <v>0</v>
      </c>
      <c r="F452" s="28">
        <v>0</v>
      </c>
      <c r="G452" s="29">
        <f t="shared" si="13"/>
        <v>2839</v>
      </c>
    </row>
    <row r="453" spans="1:7" x14ac:dyDescent="0.2">
      <c r="A453" s="26" t="s">
        <v>302</v>
      </c>
      <c r="B453" s="27">
        <v>18753</v>
      </c>
      <c r="C453" s="27">
        <v>0</v>
      </c>
      <c r="D453" s="27">
        <f t="shared" si="14"/>
        <v>18753</v>
      </c>
      <c r="E453" s="28">
        <v>0</v>
      </c>
      <c r="F453" s="28">
        <v>0</v>
      </c>
      <c r="G453" s="29">
        <f t="shared" si="13"/>
        <v>18753</v>
      </c>
    </row>
    <row r="454" spans="1:7" x14ac:dyDescent="0.2">
      <c r="A454" s="26" t="s">
        <v>303</v>
      </c>
      <c r="B454" s="27">
        <v>250</v>
      </c>
      <c r="C454" s="27">
        <v>0</v>
      </c>
      <c r="D454" s="27">
        <f t="shared" si="14"/>
        <v>250</v>
      </c>
      <c r="E454" s="28">
        <v>0</v>
      </c>
      <c r="F454" s="28">
        <v>0</v>
      </c>
      <c r="G454" s="29">
        <f t="shared" si="13"/>
        <v>250</v>
      </c>
    </row>
    <row r="455" spans="1:7" x14ac:dyDescent="0.2">
      <c r="A455" s="26" t="s">
        <v>304</v>
      </c>
      <c r="B455" s="27">
        <v>252</v>
      </c>
      <c r="C455" s="27">
        <v>0</v>
      </c>
      <c r="D455" s="27">
        <f t="shared" si="14"/>
        <v>252</v>
      </c>
      <c r="E455" s="28">
        <v>0</v>
      </c>
      <c r="F455" s="28">
        <v>0</v>
      </c>
      <c r="G455" s="29">
        <f t="shared" si="13"/>
        <v>252</v>
      </c>
    </row>
    <row r="456" spans="1:7" x14ac:dyDescent="0.2">
      <c r="A456" s="26" t="s">
        <v>305</v>
      </c>
      <c r="B456" s="27">
        <v>4627</v>
      </c>
      <c r="C456" s="27">
        <v>0</v>
      </c>
      <c r="D456" s="27">
        <f t="shared" si="14"/>
        <v>4627</v>
      </c>
      <c r="E456" s="28">
        <v>0</v>
      </c>
      <c r="F456" s="28">
        <v>0</v>
      </c>
      <c r="G456" s="29">
        <f t="shared" si="13"/>
        <v>4627</v>
      </c>
    </row>
    <row r="457" spans="1:7" x14ac:dyDescent="0.2">
      <c r="A457" s="26" t="s">
        <v>306</v>
      </c>
      <c r="B457" s="27">
        <v>1389</v>
      </c>
      <c r="C457" s="27">
        <v>0</v>
      </c>
      <c r="D457" s="27">
        <f t="shared" si="14"/>
        <v>1389</v>
      </c>
      <c r="E457" s="28">
        <v>0</v>
      </c>
      <c r="F457" s="28">
        <v>0</v>
      </c>
      <c r="G457" s="29">
        <f t="shared" si="13"/>
        <v>1389</v>
      </c>
    </row>
    <row r="458" spans="1:7" x14ac:dyDescent="0.2">
      <c r="A458" s="26" t="s">
        <v>307</v>
      </c>
      <c r="B458" s="27">
        <v>13067</v>
      </c>
      <c r="C458" s="27">
        <v>0</v>
      </c>
      <c r="D458" s="27">
        <f t="shared" si="14"/>
        <v>13067</v>
      </c>
      <c r="E458" s="28">
        <v>0</v>
      </c>
      <c r="F458" s="28">
        <v>0</v>
      </c>
      <c r="G458" s="29">
        <f t="shared" si="13"/>
        <v>13067</v>
      </c>
    </row>
    <row r="459" spans="1:7" x14ac:dyDescent="0.2">
      <c r="A459" s="26" t="s">
        <v>308</v>
      </c>
      <c r="B459" s="27">
        <v>94163</v>
      </c>
      <c r="C459" s="27">
        <v>0</v>
      </c>
      <c r="D459" s="27">
        <f t="shared" si="14"/>
        <v>94163</v>
      </c>
      <c r="E459" s="28">
        <v>0</v>
      </c>
      <c r="F459" s="28">
        <v>0</v>
      </c>
      <c r="G459" s="29">
        <f t="shared" si="13"/>
        <v>94163</v>
      </c>
    </row>
    <row r="460" spans="1:7" x14ac:dyDescent="0.2">
      <c r="A460" s="26" t="s">
        <v>309</v>
      </c>
      <c r="B460" s="27">
        <v>3359</v>
      </c>
      <c r="C460" s="27">
        <v>0</v>
      </c>
      <c r="D460" s="27">
        <f t="shared" si="14"/>
        <v>3359</v>
      </c>
      <c r="E460" s="28">
        <v>0</v>
      </c>
      <c r="F460" s="28">
        <v>0</v>
      </c>
      <c r="G460" s="29">
        <f t="shared" ref="G460:G523" si="15">SUM(D460:F460)</f>
        <v>3359</v>
      </c>
    </row>
    <row r="461" spans="1:7" x14ac:dyDescent="0.2">
      <c r="A461" s="26" t="s">
        <v>310</v>
      </c>
      <c r="B461" s="27">
        <v>1685</v>
      </c>
      <c r="C461" s="27">
        <v>0</v>
      </c>
      <c r="D461" s="27">
        <f t="shared" si="14"/>
        <v>1685</v>
      </c>
      <c r="E461" s="28">
        <v>0</v>
      </c>
      <c r="F461" s="28">
        <v>0</v>
      </c>
      <c r="G461" s="29">
        <f t="shared" si="15"/>
        <v>1685</v>
      </c>
    </row>
    <row r="462" spans="1:7" x14ac:dyDescent="0.2">
      <c r="A462" s="26" t="s">
        <v>311</v>
      </c>
      <c r="B462" s="27">
        <v>34464</v>
      </c>
      <c r="C462" s="27">
        <v>0</v>
      </c>
      <c r="D462" s="27">
        <f t="shared" si="14"/>
        <v>34464</v>
      </c>
      <c r="E462" s="28">
        <v>0</v>
      </c>
      <c r="F462" s="28">
        <v>0</v>
      </c>
      <c r="G462" s="29">
        <f t="shared" si="15"/>
        <v>34464</v>
      </c>
    </row>
    <row r="463" spans="1:7" x14ac:dyDescent="0.2">
      <c r="A463" s="26" t="s">
        <v>421</v>
      </c>
      <c r="B463" s="27">
        <f>B445-SUM(B446:B462)</f>
        <v>363807</v>
      </c>
      <c r="C463" s="27">
        <f>C445-SUM(C446:C462)</f>
        <v>3423</v>
      </c>
      <c r="D463" s="27">
        <f t="shared" si="14"/>
        <v>360384</v>
      </c>
      <c r="E463" s="28">
        <f>-SUM(E446:E462)</f>
        <v>0</v>
      </c>
      <c r="F463" s="28">
        <f>-SUM(F446:F462)</f>
        <v>0</v>
      </c>
      <c r="G463" s="29">
        <f t="shared" si="15"/>
        <v>360384</v>
      </c>
    </row>
    <row r="464" spans="1:7" x14ac:dyDescent="0.2">
      <c r="A464" s="40" t="s">
        <v>478</v>
      </c>
      <c r="B464" s="41">
        <v>74608</v>
      </c>
      <c r="C464" s="41">
        <v>456</v>
      </c>
      <c r="D464" s="41">
        <f t="shared" si="14"/>
        <v>74152</v>
      </c>
      <c r="E464" s="42">
        <v>0</v>
      </c>
      <c r="F464" s="42">
        <v>0</v>
      </c>
      <c r="G464" s="43">
        <f t="shared" si="15"/>
        <v>74152</v>
      </c>
    </row>
    <row r="465" spans="1:7" x14ac:dyDescent="0.2">
      <c r="A465" s="26" t="s">
        <v>312</v>
      </c>
      <c r="B465" s="27">
        <v>1724</v>
      </c>
      <c r="C465" s="27">
        <v>0</v>
      </c>
      <c r="D465" s="27">
        <f t="shared" si="14"/>
        <v>1724</v>
      </c>
      <c r="E465" s="28">
        <v>0</v>
      </c>
      <c r="F465" s="28">
        <v>0</v>
      </c>
      <c r="G465" s="29">
        <f t="shared" si="15"/>
        <v>1724</v>
      </c>
    </row>
    <row r="466" spans="1:7" x14ac:dyDescent="0.2">
      <c r="A466" s="26" t="s">
        <v>313</v>
      </c>
      <c r="B466" s="27">
        <v>1552</v>
      </c>
      <c r="C466" s="27">
        <v>0</v>
      </c>
      <c r="D466" s="27">
        <f t="shared" si="14"/>
        <v>1552</v>
      </c>
      <c r="E466" s="28">
        <v>0</v>
      </c>
      <c r="F466" s="28">
        <v>0</v>
      </c>
      <c r="G466" s="29">
        <f t="shared" si="15"/>
        <v>1552</v>
      </c>
    </row>
    <row r="467" spans="1:7" x14ac:dyDescent="0.2">
      <c r="A467" s="26" t="s">
        <v>314</v>
      </c>
      <c r="B467" s="27">
        <v>11133</v>
      </c>
      <c r="C467" s="27">
        <v>0</v>
      </c>
      <c r="D467" s="27">
        <f t="shared" si="14"/>
        <v>11133</v>
      </c>
      <c r="E467" s="28">
        <v>8</v>
      </c>
      <c r="F467" s="28">
        <v>0</v>
      </c>
      <c r="G467" s="29">
        <f t="shared" si="15"/>
        <v>11141</v>
      </c>
    </row>
    <row r="468" spans="1:7" x14ac:dyDescent="0.2">
      <c r="A468" s="26" t="s">
        <v>315</v>
      </c>
      <c r="B468" s="27">
        <v>794</v>
      </c>
      <c r="C468" s="27">
        <v>0</v>
      </c>
      <c r="D468" s="27">
        <f t="shared" si="14"/>
        <v>794</v>
      </c>
      <c r="E468" s="28">
        <v>0</v>
      </c>
      <c r="F468" s="28">
        <v>0</v>
      </c>
      <c r="G468" s="29">
        <f t="shared" si="15"/>
        <v>794</v>
      </c>
    </row>
    <row r="469" spans="1:7" x14ac:dyDescent="0.2">
      <c r="A469" s="26" t="s">
        <v>316</v>
      </c>
      <c r="B469" s="27">
        <v>732</v>
      </c>
      <c r="C469" s="27">
        <v>0</v>
      </c>
      <c r="D469" s="27">
        <f t="shared" si="14"/>
        <v>732</v>
      </c>
      <c r="E469" s="28">
        <v>0</v>
      </c>
      <c r="F469" s="28">
        <v>0</v>
      </c>
      <c r="G469" s="29">
        <f t="shared" si="15"/>
        <v>732</v>
      </c>
    </row>
    <row r="470" spans="1:7" x14ac:dyDescent="0.2">
      <c r="A470" s="26" t="s">
        <v>421</v>
      </c>
      <c r="B470" s="27">
        <f>B464-SUM(B465:B469)</f>
        <v>58673</v>
      </c>
      <c r="C470" s="27">
        <f>C464-SUM(C465:C469)</f>
        <v>456</v>
      </c>
      <c r="D470" s="27">
        <f t="shared" si="14"/>
        <v>58217</v>
      </c>
      <c r="E470" s="28">
        <f>-SUM(E465:E469)</f>
        <v>-8</v>
      </c>
      <c r="F470" s="28">
        <f>-SUM(F465:F469)</f>
        <v>0</v>
      </c>
      <c r="G470" s="29">
        <f t="shared" si="15"/>
        <v>58209</v>
      </c>
    </row>
    <row r="471" spans="1:7" x14ac:dyDescent="0.2">
      <c r="A471" s="40" t="s">
        <v>479</v>
      </c>
      <c r="B471" s="41">
        <v>183572</v>
      </c>
      <c r="C471" s="41">
        <v>274</v>
      </c>
      <c r="D471" s="41">
        <f t="shared" si="14"/>
        <v>183298</v>
      </c>
      <c r="E471" s="42">
        <v>0</v>
      </c>
      <c r="F471" s="42">
        <v>0</v>
      </c>
      <c r="G471" s="43">
        <f t="shared" si="15"/>
        <v>183298</v>
      </c>
    </row>
    <row r="472" spans="1:7" x14ac:dyDescent="0.2">
      <c r="A472" s="26" t="s">
        <v>317</v>
      </c>
      <c r="B472" s="27">
        <v>551</v>
      </c>
      <c r="C472" s="27">
        <v>0</v>
      </c>
      <c r="D472" s="27">
        <f t="shared" si="14"/>
        <v>551</v>
      </c>
      <c r="E472" s="28">
        <v>0</v>
      </c>
      <c r="F472" s="28">
        <v>0</v>
      </c>
      <c r="G472" s="29">
        <f t="shared" si="15"/>
        <v>551</v>
      </c>
    </row>
    <row r="473" spans="1:7" x14ac:dyDescent="0.2">
      <c r="A473" s="26" t="s">
        <v>112</v>
      </c>
      <c r="B473" s="27">
        <v>1</v>
      </c>
      <c r="C473" s="27">
        <v>0</v>
      </c>
      <c r="D473" s="27">
        <f t="shared" si="14"/>
        <v>1</v>
      </c>
      <c r="E473" s="28">
        <v>0</v>
      </c>
      <c r="F473" s="28">
        <v>0</v>
      </c>
      <c r="G473" s="29">
        <f t="shared" si="15"/>
        <v>1</v>
      </c>
    </row>
    <row r="474" spans="1:7" x14ac:dyDescent="0.2">
      <c r="A474" s="26" t="s">
        <v>398</v>
      </c>
      <c r="B474" s="27">
        <v>13663</v>
      </c>
      <c r="C474" s="27">
        <v>0</v>
      </c>
      <c r="D474" s="27">
        <f t="shared" si="14"/>
        <v>13663</v>
      </c>
      <c r="E474" s="28">
        <v>0</v>
      </c>
      <c r="F474" s="28">
        <v>0</v>
      </c>
      <c r="G474" s="29">
        <f t="shared" si="15"/>
        <v>13663</v>
      </c>
    </row>
    <row r="475" spans="1:7" x14ac:dyDescent="0.2">
      <c r="A475" s="26" t="s">
        <v>399</v>
      </c>
      <c r="B475" s="27">
        <v>6313</v>
      </c>
      <c r="C475" s="27">
        <v>0</v>
      </c>
      <c r="D475" s="27">
        <f t="shared" si="14"/>
        <v>6313</v>
      </c>
      <c r="E475" s="28">
        <v>0</v>
      </c>
      <c r="F475" s="28">
        <v>0</v>
      </c>
      <c r="G475" s="29">
        <f t="shared" si="15"/>
        <v>6313</v>
      </c>
    </row>
    <row r="476" spans="1:7" x14ac:dyDescent="0.2">
      <c r="A476" s="26" t="s">
        <v>421</v>
      </c>
      <c r="B476" s="27">
        <f>B471-SUM(B472:B475)</f>
        <v>163044</v>
      </c>
      <c r="C476" s="27">
        <f>C471-SUM(C472:C475)</f>
        <v>274</v>
      </c>
      <c r="D476" s="27">
        <f t="shared" si="14"/>
        <v>162770</v>
      </c>
      <c r="E476" s="28">
        <f>-SUM(E472:E475)</f>
        <v>0</v>
      </c>
      <c r="F476" s="28">
        <f>-SUM(F472:F475)</f>
        <v>0</v>
      </c>
      <c r="G476" s="29">
        <f t="shared" si="15"/>
        <v>162770</v>
      </c>
    </row>
    <row r="477" spans="1:7" x14ac:dyDescent="0.2">
      <c r="A477" s="40" t="s">
        <v>480</v>
      </c>
      <c r="B477" s="41">
        <v>272864</v>
      </c>
      <c r="C477" s="41">
        <v>167</v>
      </c>
      <c r="D477" s="41">
        <f t="shared" si="14"/>
        <v>272697</v>
      </c>
      <c r="E477" s="42">
        <v>0</v>
      </c>
      <c r="F477" s="42">
        <v>0</v>
      </c>
      <c r="G477" s="43">
        <f t="shared" si="15"/>
        <v>272697</v>
      </c>
    </row>
    <row r="478" spans="1:7" x14ac:dyDescent="0.2">
      <c r="A478" s="26" t="s">
        <v>400</v>
      </c>
      <c r="B478" s="27">
        <v>44251</v>
      </c>
      <c r="C478" s="27">
        <v>71</v>
      </c>
      <c r="D478" s="27">
        <f t="shared" si="14"/>
        <v>44180</v>
      </c>
      <c r="E478" s="28">
        <v>0</v>
      </c>
      <c r="F478" s="28">
        <v>0</v>
      </c>
      <c r="G478" s="29">
        <f t="shared" si="15"/>
        <v>44180</v>
      </c>
    </row>
    <row r="479" spans="1:7" x14ac:dyDescent="0.2">
      <c r="A479" s="26" t="s">
        <v>401</v>
      </c>
      <c r="B479" s="27">
        <v>155251</v>
      </c>
      <c r="C479" s="27">
        <v>6</v>
      </c>
      <c r="D479" s="27">
        <f t="shared" si="14"/>
        <v>155245</v>
      </c>
      <c r="E479" s="28">
        <v>0</v>
      </c>
      <c r="F479" s="28">
        <v>0</v>
      </c>
      <c r="G479" s="29">
        <f t="shared" si="15"/>
        <v>155245</v>
      </c>
    </row>
    <row r="480" spans="1:7" x14ac:dyDescent="0.2">
      <c r="A480" s="26" t="s">
        <v>402</v>
      </c>
      <c r="B480" s="27">
        <v>637</v>
      </c>
      <c r="C480" s="27">
        <v>0</v>
      </c>
      <c r="D480" s="27">
        <f t="shared" si="14"/>
        <v>637</v>
      </c>
      <c r="E480" s="28">
        <v>0</v>
      </c>
      <c r="F480" s="28">
        <v>0</v>
      </c>
      <c r="G480" s="29">
        <f t="shared" si="15"/>
        <v>637</v>
      </c>
    </row>
    <row r="481" spans="1:7" x14ac:dyDescent="0.2">
      <c r="A481" s="26" t="s">
        <v>421</v>
      </c>
      <c r="B481" s="27">
        <f>B477-SUM(B478:B480)</f>
        <v>72725</v>
      </c>
      <c r="C481" s="27">
        <f>C477-SUM(C478:C480)</f>
        <v>90</v>
      </c>
      <c r="D481" s="27">
        <f t="shared" ref="D481:D544" si="16">(B481-C481)</f>
        <v>72635</v>
      </c>
      <c r="E481" s="28">
        <f>-SUM(E478:E480)</f>
        <v>0</v>
      </c>
      <c r="F481" s="28">
        <f>-SUM(F478:F480)</f>
        <v>0</v>
      </c>
      <c r="G481" s="29">
        <f t="shared" si="15"/>
        <v>72635</v>
      </c>
    </row>
    <row r="482" spans="1:7" x14ac:dyDescent="0.2">
      <c r="A482" s="40" t="s">
        <v>481</v>
      </c>
      <c r="B482" s="41">
        <v>144508</v>
      </c>
      <c r="C482" s="41">
        <v>2749</v>
      </c>
      <c r="D482" s="41">
        <f t="shared" si="16"/>
        <v>141759</v>
      </c>
      <c r="E482" s="42">
        <v>0</v>
      </c>
      <c r="F482" s="42">
        <v>0</v>
      </c>
      <c r="G482" s="43">
        <f t="shared" si="15"/>
        <v>141759</v>
      </c>
    </row>
    <row r="483" spans="1:7" x14ac:dyDescent="0.2">
      <c r="A483" s="26" t="s">
        <v>318</v>
      </c>
      <c r="B483" s="27">
        <v>5791</v>
      </c>
      <c r="C483" s="27">
        <v>0</v>
      </c>
      <c r="D483" s="27">
        <f t="shared" si="16"/>
        <v>5791</v>
      </c>
      <c r="E483" s="28">
        <v>0</v>
      </c>
      <c r="F483" s="28">
        <v>0</v>
      </c>
      <c r="G483" s="29">
        <f t="shared" si="15"/>
        <v>5791</v>
      </c>
    </row>
    <row r="484" spans="1:7" x14ac:dyDescent="0.2">
      <c r="A484" s="26" t="s">
        <v>319</v>
      </c>
      <c r="B484" s="27">
        <v>544</v>
      </c>
      <c r="C484" s="27">
        <v>0</v>
      </c>
      <c r="D484" s="27">
        <f t="shared" si="16"/>
        <v>544</v>
      </c>
      <c r="E484" s="28">
        <v>0</v>
      </c>
      <c r="F484" s="28">
        <v>0</v>
      </c>
      <c r="G484" s="29">
        <f t="shared" si="15"/>
        <v>544</v>
      </c>
    </row>
    <row r="485" spans="1:7" x14ac:dyDescent="0.2">
      <c r="A485" s="26" t="s">
        <v>320</v>
      </c>
      <c r="B485" s="27">
        <v>7979</v>
      </c>
      <c r="C485" s="27">
        <v>89</v>
      </c>
      <c r="D485" s="27">
        <f t="shared" si="16"/>
        <v>7890</v>
      </c>
      <c r="E485" s="28">
        <v>0</v>
      </c>
      <c r="F485" s="28">
        <v>0</v>
      </c>
      <c r="G485" s="29">
        <f t="shared" si="15"/>
        <v>7890</v>
      </c>
    </row>
    <row r="486" spans="1:7" x14ac:dyDescent="0.2">
      <c r="A486" s="26" t="s">
        <v>421</v>
      </c>
      <c r="B486" s="27">
        <f>B482-SUM(B483:B485)</f>
        <v>130194</v>
      </c>
      <c r="C486" s="27">
        <f>C482-SUM(C483:C485)</f>
        <v>2660</v>
      </c>
      <c r="D486" s="27">
        <f t="shared" si="16"/>
        <v>127534</v>
      </c>
      <c r="E486" s="28">
        <f>-SUM(E483:E485)</f>
        <v>0</v>
      </c>
      <c r="F486" s="28">
        <f>-SUM(F483:F485)</f>
        <v>0</v>
      </c>
      <c r="G486" s="29">
        <f t="shared" si="15"/>
        <v>127534</v>
      </c>
    </row>
    <row r="487" spans="1:7" x14ac:dyDescent="0.2">
      <c r="A487" s="40" t="s">
        <v>482</v>
      </c>
      <c r="B487" s="41">
        <v>389320</v>
      </c>
      <c r="C487" s="41">
        <v>12</v>
      </c>
      <c r="D487" s="41">
        <f t="shared" si="16"/>
        <v>389308</v>
      </c>
      <c r="E487" s="42">
        <v>0</v>
      </c>
      <c r="F487" s="42">
        <v>0</v>
      </c>
      <c r="G487" s="43">
        <f t="shared" si="15"/>
        <v>389308</v>
      </c>
    </row>
    <row r="488" spans="1:7" x14ac:dyDescent="0.2">
      <c r="A488" s="26" t="s">
        <v>196</v>
      </c>
      <c r="B488" s="27">
        <v>5031</v>
      </c>
      <c r="C488" s="27">
        <v>0</v>
      </c>
      <c r="D488" s="27">
        <f t="shared" si="16"/>
        <v>5031</v>
      </c>
      <c r="E488" s="28">
        <v>0</v>
      </c>
      <c r="F488" s="28">
        <v>0</v>
      </c>
      <c r="G488" s="29">
        <f t="shared" si="15"/>
        <v>5031</v>
      </c>
    </row>
    <row r="489" spans="1:7" x14ac:dyDescent="0.2">
      <c r="A489" s="26" t="s">
        <v>321</v>
      </c>
      <c r="B489" s="27">
        <v>55759</v>
      </c>
      <c r="C489" s="27">
        <v>0</v>
      </c>
      <c r="D489" s="27">
        <f t="shared" si="16"/>
        <v>55759</v>
      </c>
      <c r="E489" s="28">
        <v>0</v>
      </c>
      <c r="F489" s="28">
        <v>0</v>
      </c>
      <c r="G489" s="29">
        <f t="shared" si="15"/>
        <v>55759</v>
      </c>
    </row>
    <row r="490" spans="1:7" x14ac:dyDescent="0.2">
      <c r="A490" s="26" t="s">
        <v>322</v>
      </c>
      <c r="B490" s="27">
        <v>53160</v>
      </c>
      <c r="C490" s="27">
        <v>12</v>
      </c>
      <c r="D490" s="27">
        <f t="shared" si="16"/>
        <v>53148</v>
      </c>
      <c r="E490" s="28">
        <v>0</v>
      </c>
      <c r="F490" s="28">
        <v>0</v>
      </c>
      <c r="G490" s="29">
        <f t="shared" si="15"/>
        <v>53148</v>
      </c>
    </row>
    <row r="491" spans="1:7" x14ac:dyDescent="0.2">
      <c r="A491" s="26" t="s">
        <v>323</v>
      </c>
      <c r="B491" s="27">
        <v>21845</v>
      </c>
      <c r="C491" s="27">
        <v>0</v>
      </c>
      <c r="D491" s="27">
        <f t="shared" si="16"/>
        <v>21845</v>
      </c>
      <c r="E491" s="28">
        <v>0</v>
      </c>
      <c r="F491" s="28">
        <v>0</v>
      </c>
      <c r="G491" s="29">
        <f t="shared" si="15"/>
        <v>21845</v>
      </c>
    </row>
    <row r="492" spans="1:7" x14ac:dyDescent="0.2">
      <c r="A492" s="26" t="s">
        <v>421</v>
      </c>
      <c r="B492" s="27">
        <f>B487-SUM(B488:B491)</f>
        <v>253525</v>
      </c>
      <c r="C492" s="27">
        <f>C487-SUM(C488:C491)</f>
        <v>0</v>
      </c>
      <c r="D492" s="27">
        <f t="shared" si="16"/>
        <v>253525</v>
      </c>
      <c r="E492" s="28">
        <f>-SUM(E488:E491)</f>
        <v>0</v>
      </c>
      <c r="F492" s="28">
        <f>-SUM(F488:F491)</f>
        <v>0</v>
      </c>
      <c r="G492" s="29">
        <f t="shared" si="15"/>
        <v>253525</v>
      </c>
    </row>
    <row r="493" spans="1:7" x14ac:dyDescent="0.2">
      <c r="A493" s="40" t="s">
        <v>483</v>
      </c>
      <c r="B493" s="41">
        <v>423759</v>
      </c>
      <c r="C493" s="41">
        <v>185</v>
      </c>
      <c r="D493" s="41">
        <f t="shared" si="16"/>
        <v>423574</v>
      </c>
      <c r="E493" s="42">
        <v>0</v>
      </c>
      <c r="F493" s="42">
        <v>0</v>
      </c>
      <c r="G493" s="43">
        <f t="shared" si="15"/>
        <v>423574</v>
      </c>
    </row>
    <row r="494" spans="1:7" x14ac:dyDescent="0.2">
      <c r="A494" s="26" t="s">
        <v>324</v>
      </c>
      <c r="B494" s="27">
        <v>42630</v>
      </c>
      <c r="C494" s="27">
        <v>0</v>
      </c>
      <c r="D494" s="27">
        <f t="shared" si="16"/>
        <v>42630</v>
      </c>
      <c r="E494" s="28">
        <v>0</v>
      </c>
      <c r="F494" s="28">
        <v>0</v>
      </c>
      <c r="G494" s="29">
        <f t="shared" si="15"/>
        <v>42630</v>
      </c>
    </row>
    <row r="495" spans="1:7" x14ac:dyDescent="0.2">
      <c r="A495" s="26" t="s">
        <v>377</v>
      </c>
      <c r="B495" s="27">
        <v>24672</v>
      </c>
      <c r="C495" s="27">
        <v>6</v>
      </c>
      <c r="D495" s="27">
        <f t="shared" si="16"/>
        <v>24666</v>
      </c>
      <c r="E495" s="28">
        <v>112</v>
      </c>
      <c r="F495" s="28">
        <v>0</v>
      </c>
      <c r="G495" s="29">
        <f t="shared" si="15"/>
        <v>24778</v>
      </c>
    </row>
    <row r="496" spans="1:7" x14ac:dyDescent="0.2">
      <c r="A496" s="26" t="s">
        <v>325</v>
      </c>
      <c r="B496" s="27">
        <v>14615</v>
      </c>
      <c r="C496" s="27">
        <v>0</v>
      </c>
      <c r="D496" s="27">
        <f t="shared" si="16"/>
        <v>14615</v>
      </c>
      <c r="E496" s="28">
        <v>0</v>
      </c>
      <c r="F496" s="28">
        <v>0</v>
      </c>
      <c r="G496" s="29">
        <f t="shared" si="15"/>
        <v>14615</v>
      </c>
    </row>
    <row r="497" spans="1:7" x14ac:dyDescent="0.2">
      <c r="A497" s="26" t="s">
        <v>326</v>
      </c>
      <c r="B497" s="27">
        <v>13849</v>
      </c>
      <c r="C497" s="27">
        <v>0</v>
      </c>
      <c r="D497" s="27">
        <f t="shared" si="16"/>
        <v>13849</v>
      </c>
      <c r="E497" s="28">
        <v>0</v>
      </c>
      <c r="F497" s="28">
        <v>0</v>
      </c>
      <c r="G497" s="29">
        <f t="shared" si="15"/>
        <v>13849</v>
      </c>
    </row>
    <row r="498" spans="1:7" x14ac:dyDescent="0.2">
      <c r="A498" s="26" t="s">
        <v>327</v>
      </c>
      <c r="B498" s="27">
        <v>33529</v>
      </c>
      <c r="C498" s="27">
        <v>0</v>
      </c>
      <c r="D498" s="27">
        <f t="shared" si="16"/>
        <v>33529</v>
      </c>
      <c r="E498" s="28">
        <v>0</v>
      </c>
      <c r="F498" s="28">
        <v>0</v>
      </c>
      <c r="G498" s="29">
        <f t="shared" si="15"/>
        <v>33529</v>
      </c>
    </row>
    <row r="499" spans="1:7" x14ac:dyDescent="0.2">
      <c r="A499" s="26" t="s">
        <v>328</v>
      </c>
      <c r="B499" s="27">
        <v>53816</v>
      </c>
      <c r="C499" s="27">
        <v>51</v>
      </c>
      <c r="D499" s="27">
        <f t="shared" si="16"/>
        <v>53765</v>
      </c>
      <c r="E499" s="28">
        <v>39</v>
      </c>
      <c r="F499" s="28">
        <v>0</v>
      </c>
      <c r="G499" s="29">
        <f t="shared" si="15"/>
        <v>53804</v>
      </c>
    </row>
    <row r="500" spans="1:7" x14ac:dyDescent="0.2">
      <c r="A500" s="26" t="s">
        <v>376</v>
      </c>
      <c r="B500" s="27">
        <v>34340</v>
      </c>
      <c r="C500" s="27">
        <v>0</v>
      </c>
      <c r="D500" s="27">
        <f t="shared" si="16"/>
        <v>34340</v>
      </c>
      <c r="E500" s="28">
        <v>0</v>
      </c>
      <c r="F500" s="28">
        <v>0</v>
      </c>
      <c r="G500" s="29">
        <f t="shared" si="15"/>
        <v>34340</v>
      </c>
    </row>
    <row r="501" spans="1:7" x14ac:dyDescent="0.2">
      <c r="A501" s="26" t="s">
        <v>421</v>
      </c>
      <c r="B501" s="27">
        <f>B493-SUM(B494:B500)</f>
        <v>206308</v>
      </c>
      <c r="C501" s="27">
        <f>C493-SUM(C494:C500)</f>
        <v>128</v>
      </c>
      <c r="D501" s="27">
        <f t="shared" si="16"/>
        <v>206180</v>
      </c>
      <c r="E501" s="28">
        <f>-SUM(E494:E500)</f>
        <v>-151</v>
      </c>
      <c r="F501" s="28">
        <f>-SUM(F494:F500)</f>
        <v>0</v>
      </c>
      <c r="G501" s="29">
        <f t="shared" si="15"/>
        <v>206029</v>
      </c>
    </row>
    <row r="502" spans="1:7" x14ac:dyDescent="0.2">
      <c r="A502" s="40" t="s">
        <v>484</v>
      </c>
      <c r="B502" s="41">
        <v>95326</v>
      </c>
      <c r="C502" s="41">
        <v>9275</v>
      </c>
      <c r="D502" s="41">
        <f t="shared" si="16"/>
        <v>86051</v>
      </c>
      <c r="E502" s="42">
        <v>0</v>
      </c>
      <c r="F502" s="42">
        <v>0</v>
      </c>
      <c r="G502" s="43">
        <f t="shared" si="15"/>
        <v>86051</v>
      </c>
    </row>
    <row r="503" spans="1:7" x14ac:dyDescent="0.2">
      <c r="A503" s="26" t="s">
        <v>329</v>
      </c>
      <c r="B503" s="27">
        <v>2364</v>
      </c>
      <c r="C503" s="27">
        <v>0</v>
      </c>
      <c r="D503" s="27">
        <f t="shared" si="16"/>
        <v>2364</v>
      </c>
      <c r="E503" s="28">
        <v>7</v>
      </c>
      <c r="F503" s="28">
        <v>0</v>
      </c>
      <c r="G503" s="29">
        <f t="shared" si="15"/>
        <v>2371</v>
      </c>
    </row>
    <row r="504" spans="1:7" x14ac:dyDescent="0.2">
      <c r="A504" s="26" t="s">
        <v>330</v>
      </c>
      <c r="B504" s="27">
        <v>921</v>
      </c>
      <c r="C504" s="27">
        <v>0</v>
      </c>
      <c r="D504" s="27">
        <f t="shared" si="16"/>
        <v>921</v>
      </c>
      <c r="E504" s="28">
        <v>0</v>
      </c>
      <c r="F504" s="28">
        <v>0</v>
      </c>
      <c r="G504" s="29">
        <f t="shared" si="15"/>
        <v>921</v>
      </c>
    </row>
    <row r="505" spans="1:7" x14ac:dyDescent="0.2">
      <c r="A505" s="26" t="s">
        <v>331</v>
      </c>
      <c r="B505" s="27">
        <v>644</v>
      </c>
      <c r="C505" s="27">
        <v>0</v>
      </c>
      <c r="D505" s="27">
        <f t="shared" si="16"/>
        <v>644</v>
      </c>
      <c r="E505" s="28">
        <v>0</v>
      </c>
      <c r="F505" s="28">
        <v>0</v>
      </c>
      <c r="G505" s="29">
        <f t="shared" si="15"/>
        <v>644</v>
      </c>
    </row>
    <row r="506" spans="1:7" x14ac:dyDescent="0.2">
      <c r="A506" s="26" t="s">
        <v>332</v>
      </c>
      <c r="B506" s="27">
        <v>784</v>
      </c>
      <c r="C506" s="27">
        <v>0</v>
      </c>
      <c r="D506" s="27">
        <f t="shared" si="16"/>
        <v>784</v>
      </c>
      <c r="E506" s="28">
        <v>0</v>
      </c>
      <c r="F506" s="28">
        <v>0</v>
      </c>
      <c r="G506" s="29">
        <f t="shared" si="15"/>
        <v>784</v>
      </c>
    </row>
    <row r="507" spans="1:7" x14ac:dyDescent="0.2">
      <c r="A507" s="26" t="s">
        <v>333</v>
      </c>
      <c r="B507" s="27">
        <v>4825</v>
      </c>
      <c r="C507" s="27">
        <v>0</v>
      </c>
      <c r="D507" s="27">
        <f t="shared" si="16"/>
        <v>4825</v>
      </c>
      <c r="E507" s="28">
        <v>0</v>
      </c>
      <c r="F507" s="28">
        <v>0</v>
      </c>
      <c r="G507" s="29">
        <f t="shared" si="15"/>
        <v>4825</v>
      </c>
    </row>
    <row r="508" spans="1:7" x14ac:dyDescent="0.2">
      <c r="A508" s="26" t="s">
        <v>421</v>
      </c>
      <c r="B508" s="27">
        <f>B502-SUM(B503:B507)</f>
        <v>85788</v>
      </c>
      <c r="C508" s="27">
        <f>C502-SUM(C503:C507)</f>
        <v>9275</v>
      </c>
      <c r="D508" s="27">
        <f t="shared" si="16"/>
        <v>76513</v>
      </c>
      <c r="E508" s="28">
        <f>-SUM(E503:E507)</f>
        <v>-7</v>
      </c>
      <c r="F508" s="28">
        <f>-SUM(F503:F507)</f>
        <v>0</v>
      </c>
      <c r="G508" s="29">
        <f t="shared" si="15"/>
        <v>76506</v>
      </c>
    </row>
    <row r="509" spans="1:7" x14ac:dyDescent="0.2">
      <c r="A509" s="40" t="s">
        <v>485</v>
      </c>
      <c r="B509" s="41">
        <v>40230</v>
      </c>
      <c r="C509" s="41">
        <v>195</v>
      </c>
      <c r="D509" s="41">
        <f t="shared" si="16"/>
        <v>40035</v>
      </c>
      <c r="E509" s="42">
        <v>0</v>
      </c>
      <c r="F509" s="42">
        <v>0</v>
      </c>
      <c r="G509" s="43">
        <f t="shared" si="15"/>
        <v>40035</v>
      </c>
    </row>
    <row r="510" spans="1:7" x14ac:dyDescent="0.2">
      <c r="A510" s="26" t="s">
        <v>334</v>
      </c>
      <c r="B510" s="27">
        <v>704</v>
      </c>
      <c r="C510" s="27">
        <v>0</v>
      </c>
      <c r="D510" s="27">
        <f t="shared" si="16"/>
        <v>704</v>
      </c>
      <c r="E510" s="28">
        <v>0</v>
      </c>
      <c r="F510" s="28">
        <v>0</v>
      </c>
      <c r="G510" s="29">
        <f t="shared" si="15"/>
        <v>704</v>
      </c>
    </row>
    <row r="511" spans="1:7" x14ac:dyDescent="0.2">
      <c r="A511" s="26" t="s">
        <v>335</v>
      </c>
      <c r="B511" s="27">
        <v>6669</v>
      </c>
      <c r="C511" s="27">
        <v>0</v>
      </c>
      <c r="D511" s="27">
        <f t="shared" si="16"/>
        <v>6669</v>
      </c>
      <c r="E511" s="28">
        <v>0</v>
      </c>
      <c r="F511" s="28">
        <v>0</v>
      </c>
      <c r="G511" s="29">
        <f t="shared" si="15"/>
        <v>6669</v>
      </c>
    </row>
    <row r="512" spans="1:7" x14ac:dyDescent="0.2">
      <c r="A512" s="26" t="s">
        <v>421</v>
      </c>
      <c r="B512" s="27">
        <f>B509-SUM(B510:B511)</f>
        <v>32857</v>
      </c>
      <c r="C512" s="27">
        <f>C509-SUM(C510:C511)</f>
        <v>195</v>
      </c>
      <c r="D512" s="27">
        <f t="shared" si="16"/>
        <v>32662</v>
      </c>
      <c r="E512" s="28">
        <f>-SUM(E510:E511)</f>
        <v>0</v>
      </c>
      <c r="F512" s="28">
        <f>-SUM(F510:F511)</f>
        <v>0</v>
      </c>
      <c r="G512" s="29">
        <f t="shared" si="15"/>
        <v>32662</v>
      </c>
    </row>
    <row r="513" spans="1:7" x14ac:dyDescent="0.2">
      <c r="A513" s="40" t="s">
        <v>486</v>
      </c>
      <c r="B513" s="41">
        <v>23164</v>
      </c>
      <c r="C513" s="41">
        <v>3032</v>
      </c>
      <c r="D513" s="41">
        <f t="shared" si="16"/>
        <v>20132</v>
      </c>
      <c r="E513" s="42">
        <v>0</v>
      </c>
      <c r="F513" s="42">
        <v>0</v>
      </c>
      <c r="G513" s="43">
        <f t="shared" si="15"/>
        <v>20132</v>
      </c>
    </row>
    <row r="514" spans="1:7" x14ac:dyDescent="0.2">
      <c r="A514" s="26" t="s">
        <v>336</v>
      </c>
      <c r="B514" s="27">
        <v>6815</v>
      </c>
      <c r="C514" s="27">
        <v>0</v>
      </c>
      <c r="D514" s="27">
        <f t="shared" si="16"/>
        <v>6815</v>
      </c>
      <c r="E514" s="28">
        <v>0</v>
      </c>
      <c r="F514" s="28">
        <v>0</v>
      </c>
      <c r="G514" s="29">
        <f t="shared" si="15"/>
        <v>6815</v>
      </c>
    </row>
    <row r="515" spans="1:7" x14ac:dyDescent="0.2">
      <c r="A515" s="26" t="s">
        <v>421</v>
      </c>
      <c r="B515" s="27">
        <f>(B513-B514)</f>
        <v>16349</v>
      </c>
      <c r="C515" s="27">
        <f>(C513-C514)</f>
        <v>3032</v>
      </c>
      <c r="D515" s="27">
        <f t="shared" si="16"/>
        <v>13317</v>
      </c>
      <c r="E515" s="28">
        <f>-E514</f>
        <v>0</v>
      </c>
      <c r="F515" s="28">
        <f>-F514</f>
        <v>0</v>
      </c>
      <c r="G515" s="29">
        <f t="shared" si="15"/>
        <v>13317</v>
      </c>
    </row>
    <row r="516" spans="1:7" x14ac:dyDescent="0.2">
      <c r="A516" s="40" t="s">
        <v>487</v>
      </c>
      <c r="B516" s="41">
        <v>15576</v>
      </c>
      <c r="C516" s="41">
        <v>4619</v>
      </c>
      <c r="D516" s="41">
        <f t="shared" si="16"/>
        <v>10957</v>
      </c>
      <c r="E516" s="42">
        <v>0</v>
      </c>
      <c r="F516" s="42">
        <v>0</v>
      </c>
      <c r="G516" s="43">
        <f t="shared" si="15"/>
        <v>10957</v>
      </c>
    </row>
    <row r="517" spans="1:7" x14ac:dyDescent="0.2">
      <c r="A517" s="26" t="s">
        <v>337</v>
      </c>
      <c r="B517" s="27">
        <v>1932</v>
      </c>
      <c r="C517" s="27">
        <v>0</v>
      </c>
      <c r="D517" s="27">
        <f t="shared" si="16"/>
        <v>1932</v>
      </c>
      <c r="E517" s="28">
        <v>0</v>
      </c>
      <c r="F517" s="28">
        <v>0</v>
      </c>
      <c r="G517" s="29">
        <f t="shared" si="15"/>
        <v>1932</v>
      </c>
    </row>
    <row r="518" spans="1:7" x14ac:dyDescent="0.2">
      <c r="A518" s="26" t="s">
        <v>394</v>
      </c>
      <c r="B518" s="27">
        <v>265</v>
      </c>
      <c r="C518" s="27">
        <v>0</v>
      </c>
      <c r="D518" s="27">
        <f t="shared" si="16"/>
        <v>265</v>
      </c>
      <c r="E518" s="28">
        <v>0</v>
      </c>
      <c r="F518" s="28">
        <v>0</v>
      </c>
      <c r="G518" s="29">
        <f t="shared" si="15"/>
        <v>265</v>
      </c>
    </row>
    <row r="519" spans="1:7" x14ac:dyDescent="0.2">
      <c r="A519" s="26" t="s">
        <v>338</v>
      </c>
      <c r="B519" s="27">
        <v>436</v>
      </c>
      <c r="C519" s="27">
        <v>0</v>
      </c>
      <c r="D519" s="27">
        <f t="shared" si="16"/>
        <v>436</v>
      </c>
      <c r="E519" s="28">
        <v>0</v>
      </c>
      <c r="F519" s="28">
        <v>0</v>
      </c>
      <c r="G519" s="29">
        <f t="shared" si="15"/>
        <v>436</v>
      </c>
    </row>
    <row r="520" spans="1:7" x14ac:dyDescent="0.2">
      <c r="A520" s="26" t="s">
        <v>421</v>
      </c>
      <c r="B520" s="27">
        <f>B516-SUM(B517:B519)</f>
        <v>12943</v>
      </c>
      <c r="C520" s="27">
        <f>C516-SUM(C517:C519)</f>
        <v>4619</v>
      </c>
      <c r="D520" s="27">
        <f t="shared" si="16"/>
        <v>8324</v>
      </c>
      <c r="E520" s="28">
        <f>-SUM(E517:E519)</f>
        <v>0</v>
      </c>
      <c r="F520" s="28">
        <f>-SUM(F517:F519)</f>
        <v>0</v>
      </c>
      <c r="G520" s="29">
        <f t="shared" si="15"/>
        <v>8324</v>
      </c>
    </row>
    <row r="521" spans="1:7" x14ac:dyDescent="0.2">
      <c r="A521" s="40" t="s">
        <v>488</v>
      </c>
      <c r="B521" s="41">
        <v>507105</v>
      </c>
      <c r="C521" s="41">
        <v>1986</v>
      </c>
      <c r="D521" s="41">
        <f t="shared" si="16"/>
        <v>505119</v>
      </c>
      <c r="E521" s="42">
        <v>0</v>
      </c>
      <c r="F521" s="42">
        <v>0</v>
      </c>
      <c r="G521" s="43">
        <f t="shared" si="15"/>
        <v>505119</v>
      </c>
    </row>
    <row r="522" spans="1:7" x14ac:dyDescent="0.2">
      <c r="A522" s="26" t="s">
        <v>339</v>
      </c>
      <c r="B522" s="27">
        <v>65208</v>
      </c>
      <c r="C522" s="27">
        <v>51</v>
      </c>
      <c r="D522" s="27">
        <f t="shared" si="16"/>
        <v>65157</v>
      </c>
      <c r="E522" s="27">
        <v>0</v>
      </c>
      <c r="F522" s="28">
        <v>0</v>
      </c>
      <c r="G522" s="29">
        <f t="shared" si="15"/>
        <v>65157</v>
      </c>
    </row>
    <row r="523" spans="1:7" x14ac:dyDescent="0.2">
      <c r="A523" s="26" t="s">
        <v>340</v>
      </c>
      <c r="B523" s="27">
        <v>5475</v>
      </c>
      <c r="C523" s="27">
        <v>0</v>
      </c>
      <c r="D523" s="27">
        <f t="shared" si="16"/>
        <v>5475</v>
      </c>
      <c r="E523" s="27">
        <v>0</v>
      </c>
      <c r="F523" s="28">
        <v>0</v>
      </c>
      <c r="G523" s="29">
        <f t="shared" si="15"/>
        <v>5475</v>
      </c>
    </row>
    <row r="524" spans="1:7" x14ac:dyDescent="0.2">
      <c r="A524" s="26" t="s">
        <v>413</v>
      </c>
      <c r="B524" s="27">
        <v>18741</v>
      </c>
      <c r="C524" s="27">
        <v>0</v>
      </c>
      <c r="D524" s="27">
        <f t="shared" si="16"/>
        <v>18741</v>
      </c>
      <c r="E524" s="27">
        <v>0</v>
      </c>
      <c r="F524" s="28">
        <v>0</v>
      </c>
      <c r="G524" s="29">
        <f t="shared" ref="G524:G558" si="17">SUM(D524:F524)</f>
        <v>18741</v>
      </c>
    </row>
    <row r="525" spans="1:7" x14ac:dyDescent="0.2">
      <c r="A525" s="26" t="s">
        <v>414</v>
      </c>
      <c r="B525" s="27">
        <v>27123</v>
      </c>
      <c r="C525" s="27">
        <v>0</v>
      </c>
      <c r="D525" s="27">
        <f t="shared" si="16"/>
        <v>27123</v>
      </c>
      <c r="E525" s="27">
        <v>0</v>
      </c>
      <c r="F525" s="28">
        <v>0</v>
      </c>
      <c r="G525" s="29">
        <f t="shared" si="17"/>
        <v>27123</v>
      </c>
    </row>
    <row r="526" spans="1:7" x14ac:dyDescent="0.2">
      <c r="A526" s="26" t="s">
        <v>363</v>
      </c>
      <c r="B526" s="27">
        <v>84264</v>
      </c>
      <c r="C526" s="27">
        <v>0</v>
      </c>
      <c r="D526" s="27">
        <f t="shared" si="16"/>
        <v>84264</v>
      </c>
      <c r="E526" s="27">
        <v>0</v>
      </c>
      <c r="F526" s="28">
        <v>0</v>
      </c>
      <c r="G526" s="29">
        <f t="shared" si="17"/>
        <v>84264</v>
      </c>
    </row>
    <row r="527" spans="1:7" x14ac:dyDescent="0.2">
      <c r="A527" s="26" t="s">
        <v>341</v>
      </c>
      <c r="B527" s="27">
        <v>21394</v>
      </c>
      <c r="C527" s="27">
        <v>0</v>
      </c>
      <c r="D527" s="27">
        <f t="shared" si="16"/>
        <v>21394</v>
      </c>
      <c r="E527" s="27">
        <v>0</v>
      </c>
      <c r="F527" s="28">
        <v>0</v>
      </c>
      <c r="G527" s="29">
        <f t="shared" si="17"/>
        <v>21394</v>
      </c>
    </row>
    <row r="528" spans="1:7" x14ac:dyDescent="0.2">
      <c r="A528" s="26" t="s">
        <v>111</v>
      </c>
      <c r="B528" s="27">
        <v>76</v>
      </c>
      <c r="C528" s="27">
        <v>0</v>
      </c>
      <c r="D528" s="27">
        <f t="shared" si="16"/>
        <v>76</v>
      </c>
      <c r="E528" s="27">
        <v>0</v>
      </c>
      <c r="F528" s="28">
        <v>0</v>
      </c>
      <c r="G528" s="29">
        <f t="shared" si="17"/>
        <v>76</v>
      </c>
    </row>
    <row r="529" spans="1:7" x14ac:dyDescent="0.2">
      <c r="A529" s="26" t="s">
        <v>342</v>
      </c>
      <c r="B529" s="27">
        <v>12851</v>
      </c>
      <c r="C529" s="27">
        <v>0</v>
      </c>
      <c r="D529" s="27">
        <f t="shared" si="16"/>
        <v>12851</v>
      </c>
      <c r="E529" s="27">
        <v>0</v>
      </c>
      <c r="F529" s="28">
        <v>0</v>
      </c>
      <c r="G529" s="29">
        <f t="shared" si="17"/>
        <v>12851</v>
      </c>
    </row>
    <row r="530" spans="1:7" x14ac:dyDescent="0.2">
      <c r="A530" s="26" t="s">
        <v>343</v>
      </c>
      <c r="B530" s="27">
        <v>2878</v>
      </c>
      <c r="C530" s="27">
        <v>0</v>
      </c>
      <c r="D530" s="27">
        <f t="shared" si="16"/>
        <v>2878</v>
      </c>
      <c r="E530" s="27">
        <v>0</v>
      </c>
      <c r="F530" s="28">
        <v>0</v>
      </c>
      <c r="G530" s="29">
        <f t="shared" si="17"/>
        <v>2878</v>
      </c>
    </row>
    <row r="531" spans="1:7" x14ac:dyDescent="0.2">
      <c r="A531" s="26" t="s">
        <v>344</v>
      </c>
      <c r="B531" s="27">
        <v>23449</v>
      </c>
      <c r="C531" s="27">
        <v>0</v>
      </c>
      <c r="D531" s="27">
        <f t="shared" si="16"/>
        <v>23449</v>
      </c>
      <c r="E531" s="27">
        <v>0</v>
      </c>
      <c r="F531" s="28">
        <v>0</v>
      </c>
      <c r="G531" s="29">
        <f t="shared" si="17"/>
        <v>23449</v>
      </c>
    </row>
    <row r="532" spans="1:7" x14ac:dyDescent="0.2">
      <c r="A532" s="26" t="s">
        <v>345</v>
      </c>
      <c r="B532" s="27">
        <v>1984</v>
      </c>
      <c r="C532" s="27">
        <v>0</v>
      </c>
      <c r="D532" s="27">
        <f t="shared" si="16"/>
        <v>1984</v>
      </c>
      <c r="E532" s="27">
        <v>0</v>
      </c>
      <c r="F532" s="28">
        <v>0</v>
      </c>
      <c r="G532" s="29">
        <f t="shared" si="17"/>
        <v>1984</v>
      </c>
    </row>
    <row r="533" spans="1:7" x14ac:dyDescent="0.2">
      <c r="A533" s="26" t="s">
        <v>346</v>
      </c>
      <c r="B533" s="27">
        <v>10203</v>
      </c>
      <c r="C533" s="27">
        <v>0</v>
      </c>
      <c r="D533" s="27">
        <f t="shared" si="16"/>
        <v>10203</v>
      </c>
      <c r="E533" s="27">
        <v>137</v>
      </c>
      <c r="F533" s="28">
        <v>0</v>
      </c>
      <c r="G533" s="29">
        <f t="shared" si="17"/>
        <v>10340</v>
      </c>
    </row>
    <row r="534" spans="1:7" x14ac:dyDescent="0.2">
      <c r="A534" s="26" t="s">
        <v>347</v>
      </c>
      <c r="B534" s="27">
        <v>40832</v>
      </c>
      <c r="C534" s="27">
        <v>6</v>
      </c>
      <c r="D534" s="27">
        <f t="shared" si="16"/>
        <v>40826</v>
      </c>
      <c r="E534" s="27">
        <v>0</v>
      </c>
      <c r="F534" s="28">
        <v>0</v>
      </c>
      <c r="G534" s="29">
        <f t="shared" si="17"/>
        <v>40826</v>
      </c>
    </row>
    <row r="535" spans="1:7" x14ac:dyDescent="0.2">
      <c r="A535" s="26" t="s">
        <v>348</v>
      </c>
      <c r="B535" s="27">
        <v>2651</v>
      </c>
      <c r="C535" s="27">
        <v>0</v>
      </c>
      <c r="D535" s="27">
        <f t="shared" si="16"/>
        <v>2651</v>
      </c>
      <c r="E535" s="27">
        <v>0</v>
      </c>
      <c r="F535" s="28">
        <v>0</v>
      </c>
      <c r="G535" s="29">
        <f t="shared" si="17"/>
        <v>2651</v>
      </c>
    </row>
    <row r="536" spans="1:7" x14ac:dyDescent="0.2">
      <c r="A536" s="26" t="s">
        <v>349</v>
      </c>
      <c r="B536" s="27">
        <v>3266</v>
      </c>
      <c r="C536" s="27">
        <v>0</v>
      </c>
      <c r="D536" s="27">
        <f t="shared" si="16"/>
        <v>3266</v>
      </c>
      <c r="E536" s="27">
        <v>0</v>
      </c>
      <c r="F536" s="28">
        <v>0</v>
      </c>
      <c r="G536" s="29">
        <f t="shared" si="17"/>
        <v>3266</v>
      </c>
    </row>
    <row r="537" spans="1:7" x14ac:dyDescent="0.2">
      <c r="A537" s="26" t="s">
        <v>350</v>
      </c>
      <c r="B537" s="27">
        <v>56732</v>
      </c>
      <c r="C537" s="27">
        <v>0</v>
      </c>
      <c r="D537" s="27">
        <f t="shared" si="16"/>
        <v>56732</v>
      </c>
      <c r="E537" s="27">
        <v>0</v>
      </c>
      <c r="F537" s="28">
        <v>0</v>
      </c>
      <c r="G537" s="29">
        <f t="shared" si="17"/>
        <v>56732</v>
      </c>
    </row>
    <row r="538" spans="1:7" x14ac:dyDescent="0.2">
      <c r="A538" s="26" t="s">
        <v>351</v>
      </c>
      <c r="B538" s="27">
        <v>13530</v>
      </c>
      <c r="C538" s="27">
        <v>0</v>
      </c>
      <c r="D538" s="27">
        <f t="shared" si="16"/>
        <v>13530</v>
      </c>
      <c r="E538" s="27">
        <v>0</v>
      </c>
      <c r="F538" s="28">
        <v>0</v>
      </c>
      <c r="G538" s="29">
        <f t="shared" si="17"/>
        <v>13530</v>
      </c>
    </row>
    <row r="539" spans="1:7" x14ac:dyDescent="0.2">
      <c r="A539" s="26" t="s">
        <v>421</v>
      </c>
      <c r="B539" s="27">
        <f>B521-SUM(B522:B538)</f>
        <v>116448</v>
      </c>
      <c r="C539" s="27">
        <f>C521-SUM(C522:C538)</f>
        <v>1929</v>
      </c>
      <c r="D539" s="27">
        <f t="shared" si="16"/>
        <v>114519</v>
      </c>
      <c r="E539" s="28">
        <f>-SUM(E522:E538)</f>
        <v>-137</v>
      </c>
      <c r="F539" s="28">
        <f>-SUM(F522:F538)</f>
        <v>0</v>
      </c>
      <c r="G539" s="29">
        <f t="shared" si="17"/>
        <v>114382</v>
      </c>
    </row>
    <row r="540" spans="1:7" x14ac:dyDescent="0.2">
      <c r="A540" s="40" t="s">
        <v>489</v>
      </c>
      <c r="B540" s="41">
        <v>31791</v>
      </c>
      <c r="C540" s="41">
        <v>2819</v>
      </c>
      <c r="D540" s="41">
        <f t="shared" si="16"/>
        <v>28972</v>
      </c>
      <c r="E540" s="42">
        <v>0</v>
      </c>
      <c r="F540" s="42">
        <v>0</v>
      </c>
      <c r="G540" s="43">
        <f t="shared" si="17"/>
        <v>28972</v>
      </c>
    </row>
    <row r="541" spans="1:7" x14ac:dyDescent="0.2">
      <c r="A541" s="26" t="s">
        <v>403</v>
      </c>
      <c r="B541" s="27">
        <v>323</v>
      </c>
      <c r="C541" s="27">
        <v>0</v>
      </c>
      <c r="D541" s="27">
        <f t="shared" si="16"/>
        <v>323</v>
      </c>
      <c r="E541" s="28">
        <v>0</v>
      </c>
      <c r="F541" s="28">
        <v>0</v>
      </c>
      <c r="G541" s="29">
        <f t="shared" si="17"/>
        <v>323</v>
      </c>
    </row>
    <row r="542" spans="1:7" x14ac:dyDescent="0.2">
      <c r="A542" s="26" t="s">
        <v>352</v>
      </c>
      <c r="B542" s="27">
        <v>418</v>
      </c>
      <c r="C542" s="27">
        <v>0</v>
      </c>
      <c r="D542" s="27">
        <f t="shared" si="16"/>
        <v>418</v>
      </c>
      <c r="E542" s="28">
        <v>0</v>
      </c>
      <c r="F542" s="28">
        <v>0</v>
      </c>
      <c r="G542" s="29">
        <f t="shared" si="17"/>
        <v>418</v>
      </c>
    </row>
    <row r="543" spans="1:7" x14ac:dyDescent="0.2">
      <c r="A543" s="26" t="s">
        <v>421</v>
      </c>
      <c r="B543" s="27">
        <f>B540-SUM(B541:B542)</f>
        <v>31050</v>
      </c>
      <c r="C543" s="27">
        <f>C540-SUM(C541:C542)</f>
        <v>2819</v>
      </c>
      <c r="D543" s="27">
        <f t="shared" si="16"/>
        <v>28231</v>
      </c>
      <c r="E543" s="28">
        <f>-SUM(E541:E542)</f>
        <v>0</v>
      </c>
      <c r="F543" s="28">
        <f>-SUM(F541:F542)</f>
        <v>0</v>
      </c>
      <c r="G543" s="29">
        <f t="shared" si="17"/>
        <v>28231</v>
      </c>
    </row>
    <row r="544" spans="1:7" x14ac:dyDescent="0.2">
      <c r="A544" s="40" t="s">
        <v>490</v>
      </c>
      <c r="B544" s="41">
        <v>57917</v>
      </c>
      <c r="C544" s="41">
        <v>1590</v>
      </c>
      <c r="D544" s="41">
        <f t="shared" si="16"/>
        <v>56327</v>
      </c>
      <c r="E544" s="42">
        <v>0</v>
      </c>
      <c r="F544" s="42">
        <v>0</v>
      </c>
      <c r="G544" s="43">
        <f t="shared" si="17"/>
        <v>56327</v>
      </c>
    </row>
    <row r="545" spans="1:7" x14ac:dyDescent="0.2">
      <c r="A545" s="26" t="s">
        <v>353</v>
      </c>
      <c r="B545" s="27">
        <v>5131</v>
      </c>
      <c r="C545" s="27">
        <v>38</v>
      </c>
      <c r="D545" s="27">
        <f t="shared" ref="D545:D558" si="18">(B545-C545)</f>
        <v>5093</v>
      </c>
      <c r="E545" s="28">
        <v>2</v>
      </c>
      <c r="F545" s="28">
        <v>0</v>
      </c>
      <c r="G545" s="29">
        <f t="shared" si="17"/>
        <v>5095</v>
      </c>
    </row>
    <row r="546" spans="1:7" x14ac:dyDescent="0.2">
      <c r="A546" s="26" t="s">
        <v>354</v>
      </c>
      <c r="B546" s="27">
        <v>1505</v>
      </c>
      <c r="C546" s="27">
        <v>0</v>
      </c>
      <c r="D546" s="27">
        <f t="shared" si="18"/>
        <v>1505</v>
      </c>
      <c r="E546" s="28">
        <v>0</v>
      </c>
      <c r="F546" s="28">
        <v>0</v>
      </c>
      <c r="G546" s="29">
        <f t="shared" si="17"/>
        <v>1505</v>
      </c>
    </row>
    <row r="547" spans="1:7" x14ac:dyDescent="0.2">
      <c r="A547" s="26" t="s">
        <v>355</v>
      </c>
      <c r="B547" s="27">
        <v>737</v>
      </c>
      <c r="C547" s="27">
        <v>0</v>
      </c>
      <c r="D547" s="27">
        <f t="shared" si="18"/>
        <v>737</v>
      </c>
      <c r="E547" s="28">
        <v>0</v>
      </c>
      <c r="F547" s="28">
        <v>0</v>
      </c>
      <c r="G547" s="29">
        <f t="shared" si="17"/>
        <v>737</v>
      </c>
    </row>
    <row r="548" spans="1:7" x14ac:dyDescent="0.2">
      <c r="A548" s="26" t="s">
        <v>421</v>
      </c>
      <c r="B548" s="27">
        <f>B544-SUM(B545:B547)</f>
        <v>50544</v>
      </c>
      <c r="C548" s="27">
        <f>C544-SUM(C545:C547)</f>
        <v>1552</v>
      </c>
      <c r="D548" s="27">
        <f t="shared" si="18"/>
        <v>48992</v>
      </c>
      <c r="E548" s="28">
        <f>-SUM(E545:E547)</f>
        <v>-2</v>
      </c>
      <c r="F548" s="28">
        <f>-SUM(F545:F547)</f>
        <v>0</v>
      </c>
      <c r="G548" s="29">
        <f t="shared" si="17"/>
        <v>48990</v>
      </c>
    </row>
    <row r="549" spans="1:7" x14ac:dyDescent="0.2">
      <c r="A549" s="40" t="s">
        <v>491</v>
      </c>
      <c r="B549" s="41">
        <v>24721</v>
      </c>
      <c r="C549" s="41">
        <v>2304</v>
      </c>
      <c r="D549" s="41">
        <f t="shared" si="18"/>
        <v>22417</v>
      </c>
      <c r="E549" s="42">
        <v>0</v>
      </c>
      <c r="F549" s="42">
        <v>0</v>
      </c>
      <c r="G549" s="43">
        <f t="shared" si="17"/>
        <v>22417</v>
      </c>
    </row>
    <row r="550" spans="1:7" x14ac:dyDescent="0.2">
      <c r="A550" s="26" t="s">
        <v>356</v>
      </c>
      <c r="B550" s="27">
        <v>233</v>
      </c>
      <c r="C550" s="27">
        <v>0</v>
      </c>
      <c r="D550" s="27">
        <f t="shared" si="18"/>
        <v>233</v>
      </c>
      <c r="E550" s="28">
        <v>0</v>
      </c>
      <c r="F550" s="28">
        <v>0</v>
      </c>
      <c r="G550" s="29">
        <f t="shared" si="17"/>
        <v>233</v>
      </c>
    </row>
    <row r="551" spans="1:7" x14ac:dyDescent="0.2">
      <c r="A551" s="26" t="s">
        <v>357</v>
      </c>
      <c r="B551" s="27">
        <v>3586</v>
      </c>
      <c r="C551" s="27">
        <v>25</v>
      </c>
      <c r="D551" s="27">
        <f t="shared" si="18"/>
        <v>3561</v>
      </c>
      <c r="E551" s="28">
        <v>0</v>
      </c>
      <c r="F551" s="28">
        <v>0</v>
      </c>
      <c r="G551" s="29">
        <f t="shared" si="17"/>
        <v>3561</v>
      </c>
    </row>
    <row r="552" spans="1:7" x14ac:dyDescent="0.2">
      <c r="A552" s="26" t="s">
        <v>358</v>
      </c>
      <c r="B552" s="27">
        <v>250</v>
      </c>
      <c r="C552" s="27">
        <v>0</v>
      </c>
      <c r="D552" s="27">
        <f t="shared" si="18"/>
        <v>250</v>
      </c>
      <c r="E552" s="28">
        <v>0</v>
      </c>
      <c r="F552" s="28">
        <v>0</v>
      </c>
      <c r="G552" s="29">
        <f t="shared" si="17"/>
        <v>250</v>
      </c>
    </row>
    <row r="553" spans="1:7" x14ac:dyDescent="0.2">
      <c r="A553" s="26" t="s">
        <v>359</v>
      </c>
      <c r="B553" s="27">
        <v>712</v>
      </c>
      <c r="C553" s="27">
        <v>0</v>
      </c>
      <c r="D553" s="27">
        <f t="shared" si="18"/>
        <v>712</v>
      </c>
      <c r="E553" s="28">
        <v>0</v>
      </c>
      <c r="F553" s="28">
        <v>0</v>
      </c>
      <c r="G553" s="29">
        <f t="shared" si="17"/>
        <v>712</v>
      </c>
    </row>
    <row r="554" spans="1:7" x14ac:dyDescent="0.2">
      <c r="A554" s="34" t="s">
        <v>360</v>
      </c>
      <c r="B554" s="27">
        <v>440</v>
      </c>
      <c r="C554" s="27">
        <v>0</v>
      </c>
      <c r="D554" s="27">
        <f t="shared" si="18"/>
        <v>440</v>
      </c>
      <c r="E554" s="28">
        <v>0</v>
      </c>
      <c r="F554" s="28">
        <v>0</v>
      </c>
      <c r="G554" s="29">
        <f t="shared" si="17"/>
        <v>440</v>
      </c>
    </row>
    <row r="555" spans="1:7" x14ac:dyDescent="0.2">
      <c r="A555" s="26" t="s">
        <v>421</v>
      </c>
      <c r="B555" s="28">
        <f>B549-SUM(B550:B554)</f>
        <v>19500</v>
      </c>
      <c r="C555" s="28">
        <f>C549-SUM(C550:C554)</f>
        <v>2279</v>
      </c>
      <c r="D555" s="27">
        <f t="shared" si="18"/>
        <v>17221</v>
      </c>
      <c r="E555" s="28">
        <f>-SUM(E550:E554)</f>
        <v>0</v>
      </c>
      <c r="F555" s="28">
        <f>-SUM(F550:F554)</f>
        <v>0</v>
      </c>
      <c r="G555" s="29">
        <f t="shared" si="17"/>
        <v>17221</v>
      </c>
    </row>
    <row r="556" spans="1:7" x14ac:dyDescent="0.2">
      <c r="A556" s="30" t="s">
        <v>523</v>
      </c>
      <c r="B556" s="32">
        <f>(B8+B19+B23+B32+B38+B56+B89+B93+B96+B100+B106+B111+B115+B118+B122+B128+B132+B139+B143+B151+B156+B159+B163+B168+B173+B177+B181+B186+B191+B198+B205+B218+B221+B224+B240+B247+B250+B260+B263+B268+B276+B283+B289+B326+B333+B338+B349+B352+B367+B371+B411+B419+B445+B464+B471+B477+B482+B487+B493+B502+B509+B513+B516+B521+B540+B544+B549)</f>
        <v>18750483</v>
      </c>
      <c r="C556" s="32">
        <f>(C8+C19+C23+C32+C38+C56+C89+C93+C96+C100+C106+C111+C115+C118+C122+C128+C132+C139+C143+C151+C156+C159+C163+C168+C173+C177+C181+C186+C191+C198+C205+C218+C221+C224+C240+C247+C250+C260+C263+C268+C276+C283+C289+C326+C333+C338+C349+C352+C367+C371+C411+C419+C445+C464+C471+C477+C482+C487+C493+C502+C509+C513+C516+C521+C540+C544+C549)</f>
        <v>126459</v>
      </c>
      <c r="D556" s="31">
        <f t="shared" si="18"/>
        <v>18624024</v>
      </c>
      <c r="E556" s="32">
        <f>(E8+E19+E23+E32+E38+E56+E89+E93+E96+E100+E106+E111+E115+E118+E122+E128+E132+E139+E143+E151+E156+E159+E163+E168+E173+E177+E181+E186+E191+E198+E205+E218+E221+E224+E240+E247+E250+E260+E263+E268+E276+E283+E289+E326+E333+E338+E349+E352+E367+E371+E411+E419+E445+E464+E471+E477+E482+E487+E493+E502+E509+E513+E516+E521+E540+E544+E549)</f>
        <v>0</v>
      </c>
      <c r="F556" s="32">
        <f>(F8+F19+F23+F32+F38+F56+F89+F93+F96+F100+F106+F111+F115+F118+F122+F128+F132+F139+F143+F151+F156+F159+F163+F168+F173+F177+F181+F186+F191+F198+F205+F218+F221+F224+F240+F247+F250+F260+F263+F268+F276+F283+F289+F326+F333+F338+F349+F352+F367+F371+F411+F419+F445+F464+F471+F477+F482+F487+F493+F502+F509+F513+F516+F521+F540+F544+F549)</f>
        <v>0</v>
      </c>
      <c r="G556" s="33">
        <f t="shared" si="17"/>
        <v>18624024</v>
      </c>
    </row>
    <row r="557" spans="1:7" x14ac:dyDescent="0.2">
      <c r="A557" s="30" t="s">
        <v>524</v>
      </c>
      <c r="B557" s="31">
        <f>(B556-B558)</f>
        <v>9526780</v>
      </c>
      <c r="C557" s="31">
        <f>(C556-C558)</f>
        <v>17371</v>
      </c>
      <c r="D557" s="31">
        <f t="shared" si="18"/>
        <v>9509409</v>
      </c>
      <c r="E557" s="32">
        <f>-E558</f>
        <v>8932</v>
      </c>
      <c r="F557" s="32">
        <f>-F558</f>
        <v>0</v>
      </c>
      <c r="G557" s="33">
        <f t="shared" si="17"/>
        <v>9518341</v>
      </c>
    </row>
    <row r="558" spans="1:7" x14ac:dyDescent="0.2">
      <c r="A558" s="30" t="s">
        <v>525</v>
      </c>
      <c r="B558" s="32">
        <f>(B18+B22+B31+B37+B55+B88+B92+B95+B99+B105+B110+B114+B117+B121+B131+B138+B142+B150+B155+B158+B162+B167+B172+B176+B180+B185+B190+B197+B204+B217+B220+B223+B239+B246+B249+B259+B262+B267+B275+B282+B288+B325+B332+B337+B348+B351+B366+B370+B410+B418+B444+B463+B470+B476+B481+B486+B492+B501+B508+B512+B515+B520+B539+B543+B548+B555)</f>
        <v>9223703</v>
      </c>
      <c r="C558" s="32">
        <f>(C18+C22+C31+C37+C55+C88+C92+C95+C99+C105+C110+C114+C117+C121+C131+C138+C142+C150+C155+C158+C162+C167+C172+C176+C180+C185+C190+C197+C204+C217+C220+C223+C239+C246+C249+C259+C262+C267+C275+C282+C288+C325+C332+C337+C348+C351+C366+C370+C410+C418+C444+C463+C470+C476+C481+C486+C492+C501+C508+C512+C515+C520+C539+C543+C548+C555)</f>
        <v>109088</v>
      </c>
      <c r="D558" s="31">
        <f t="shared" si="18"/>
        <v>9114615</v>
      </c>
      <c r="E558" s="32">
        <f>(E18+E22+E31+E37+E55+E88+E92+E95+E99+E105+E110+E114+E117+E121+E131+E138+E142+E150+E155+E158+E162+E167+E172+E176+E180+E185+E190+E197+E204+E217+E220+E223+E239+E246+E249+E259+E262+E267+E275+E282+E288+E325+E332+E337+E348+E351+E366+E370+E410+E418+E444+E463+E470+E476+E481+E486+E492+E501+E508+E512+E515+E520+E539+E543+E548+E555)</f>
        <v>-8932</v>
      </c>
      <c r="F558" s="32">
        <f>(F18+F22+F31+F37+F55+F88+F92+F95+F99+F105+F110+F114+F117+F121+F131+F138+F142+F150+F155+F158+F162+F167+F172+F176+F180+F185+F190+F197+F204+F217+F220+F223+F239+F246+F249+F259+F262+F267+F275+F282+F288+F325+F332+F337+F348+F351+F366+F370+F410+F418+F444+F463+F470+F476+F481+F486+F492+F501+F508+F512+F515+F520+F539+F543+F548+F555)</f>
        <v>0</v>
      </c>
      <c r="G558" s="33">
        <f t="shared" si="17"/>
        <v>9105683</v>
      </c>
    </row>
    <row r="559" spans="1:7" x14ac:dyDescent="0.2">
      <c r="A559" s="5"/>
      <c r="B559" s="13"/>
      <c r="C559" s="13"/>
      <c r="D559" s="13"/>
      <c r="E559" s="14"/>
      <c r="F559" s="14"/>
      <c r="G559" s="15"/>
    </row>
    <row r="560" spans="1:7" x14ac:dyDescent="0.2">
      <c r="A560" s="46" t="s">
        <v>410</v>
      </c>
      <c r="B560" s="13"/>
      <c r="C560" s="13"/>
      <c r="D560" s="13"/>
      <c r="E560" s="14"/>
      <c r="F560" s="14"/>
      <c r="G560" s="15"/>
    </row>
    <row r="561" spans="1:7" x14ac:dyDescent="0.2">
      <c r="A561" s="46" t="s">
        <v>577</v>
      </c>
      <c r="B561" s="13"/>
      <c r="C561" s="13"/>
      <c r="D561" s="13"/>
      <c r="E561" s="14"/>
      <c r="F561" s="14"/>
      <c r="G561" s="15"/>
    </row>
    <row r="562" spans="1:7" x14ac:dyDescent="0.2">
      <c r="A562" s="46" t="s">
        <v>590</v>
      </c>
      <c r="B562" s="13"/>
      <c r="C562" s="13"/>
      <c r="D562" s="13"/>
      <c r="E562" s="14"/>
      <c r="F562" s="14"/>
      <c r="G562" s="15"/>
    </row>
    <row r="563" spans="1:7" x14ac:dyDescent="0.2">
      <c r="A563" s="46" t="s">
        <v>592</v>
      </c>
      <c r="B563" s="13"/>
      <c r="C563" s="13"/>
      <c r="D563" s="13"/>
      <c r="E563" s="14"/>
      <c r="F563" s="14"/>
      <c r="G563" s="15"/>
    </row>
    <row r="564" spans="1:7" x14ac:dyDescent="0.2">
      <c r="A564" s="46" t="s">
        <v>591</v>
      </c>
      <c r="B564" s="13"/>
      <c r="C564" s="13"/>
      <c r="D564" s="13"/>
      <c r="E564" s="14"/>
      <c r="F564" s="14"/>
      <c r="G564" s="15"/>
    </row>
    <row r="565" spans="1:7" x14ac:dyDescent="0.2">
      <c r="A565" s="46" t="s">
        <v>596</v>
      </c>
      <c r="B565" s="13"/>
      <c r="C565" s="13"/>
      <c r="D565" s="13"/>
      <c r="E565" s="14"/>
      <c r="F565" s="14"/>
      <c r="G565" s="15"/>
    </row>
    <row r="566" spans="1:7" x14ac:dyDescent="0.2">
      <c r="A566" s="46" t="s">
        <v>595</v>
      </c>
      <c r="B566" s="13"/>
      <c r="C566" s="13"/>
      <c r="D566" s="13"/>
      <c r="E566" s="14"/>
      <c r="F566" s="14"/>
      <c r="G566" s="15"/>
    </row>
    <row r="567" spans="1:7" x14ac:dyDescent="0.2">
      <c r="A567" s="46" t="s">
        <v>594</v>
      </c>
      <c r="B567" s="13"/>
      <c r="C567" s="13"/>
      <c r="D567" s="13"/>
      <c r="E567" s="14"/>
      <c r="F567" s="14"/>
      <c r="G567" s="15"/>
    </row>
    <row r="568" spans="1:7" x14ac:dyDescent="0.2">
      <c r="A568" s="46" t="s">
        <v>597</v>
      </c>
      <c r="B568" s="13"/>
      <c r="C568" s="13"/>
      <c r="D568" s="13"/>
      <c r="E568" s="14"/>
      <c r="F568" s="14"/>
      <c r="G568" s="15"/>
    </row>
    <row r="569" spans="1:7" x14ac:dyDescent="0.2">
      <c r="A569" s="46" t="s">
        <v>598</v>
      </c>
      <c r="B569" s="13"/>
      <c r="C569" s="13"/>
      <c r="D569" s="13"/>
      <c r="E569" s="14"/>
      <c r="F569" s="14"/>
      <c r="G569" s="15"/>
    </row>
    <row r="570" spans="1:7" x14ac:dyDescent="0.2">
      <c r="A570" s="46" t="s">
        <v>599</v>
      </c>
      <c r="B570" s="13"/>
      <c r="C570" s="13"/>
      <c r="D570" s="13"/>
      <c r="E570" s="14"/>
      <c r="F570" s="14"/>
      <c r="G570" s="15"/>
    </row>
    <row r="571" spans="1:7" x14ac:dyDescent="0.2">
      <c r="A571" s="46" t="s">
        <v>600</v>
      </c>
      <c r="B571" s="13"/>
      <c r="C571" s="13"/>
      <c r="D571" s="13"/>
      <c r="E571" s="14"/>
      <c r="F571" s="14"/>
      <c r="G571" s="15"/>
    </row>
    <row r="572" spans="1:7" x14ac:dyDescent="0.2">
      <c r="A572" s="46" t="s">
        <v>601</v>
      </c>
      <c r="B572" s="13"/>
      <c r="C572" s="13"/>
      <c r="D572" s="13"/>
      <c r="E572" s="14"/>
      <c r="F572" s="14"/>
      <c r="G572" s="15"/>
    </row>
    <row r="573" spans="1:7" x14ac:dyDescent="0.2">
      <c r="A573" s="46" t="s">
        <v>602</v>
      </c>
      <c r="B573" s="13"/>
      <c r="C573" s="13"/>
      <c r="D573" s="13"/>
      <c r="E573" s="14"/>
      <c r="F573" s="14"/>
      <c r="G573" s="15"/>
    </row>
    <row r="574" spans="1:7" x14ac:dyDescent="0.2">
      <c r="A574" s="46" t="s">
        <v>593</v>
      </c>
      <c r="B574" s="13"/>
      <c r="C574" s="13"/>
      <c r="D574" s="13"/>
      <c r="E574" s="14"/>
      <c r="F574" s="14"/>
      <c r="G574" s="15"/>
    </row>
    <row r="575" spans="1:7" x14ac:dyDescent="0.2">
      <c r="A575" s="46"/>
      <c r="B575" s="13"/>
      <c r="C575" s="13"/>
      <c r="D575" s="13"/>
      <c r="E575" s="14"/>
      <c r="F575" s="14"/>
      <c r="G575" s="15"/>
    </row>
    <row r="576" spans="1:7" ht="13.5" thickBot="1" x14ac:dyDescent="0.25">
      <c r="A576" s="47" t="s">
        <v>589</v>
      </c>
      <c r="B576" s="16"/>
      <c r="C576" s="16"/>
      <c r="D576" s="16"/>
      <c r="E576" s="17"/>
      <c r="F576" s="17"/>
      <c r="G576" s="18"/>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row r="2896" spans="2:4" x14ac:dyDescent="0.2">
      <c r="B2896" s="1"/>
      <c r="C2896" s="1"/>
      <c r="D2896" s="1"/>
    </row>
    <row r="2897" spans="2:4" x14ac:dyDescent="0.2">
      <c r="B2897" s="1"/>
      <c r="C2897" s="1"/>
      <c r="D2897" s="1"/>
    </row>
    <row r="2898" spans="2:4" x14ac:dyDescent="0.2">
      <c r="B2898" s="1"/>
      <c r="C2898" s="1"/>
      <c r="D2898" s="1"/>
    </row>
    <row r="2899" spans="2:4" x14ac:dyDescent="0.2">
      <c r="B2899" s="1"/>
      <c r="C2899" s="1"/>
      <c r="D2899" s="1"/>
    </row>
    <row r="2900" spans="2:4" x14ac:dyDescent="0.2">
      <c r="B2900" s="1"/>
      <c r="C2900" s="1"/>
      <c r="D2900" s="1"/>
    </row>
    <row r="2901" spans="2:4" x14ac:dyDescent="0.2">
      <c r="B2901" s="1"/>
      <c r="C2901" s="1"/>
      <c r="D2901" s="1"/>
    </row>
    <row r="2902" spans="2:4" x14ac:dyDescent="0.2">
      <c r="B2902" s="1"/>
      <c r="C2902" s="1"/>
      <c r="D2902" s="1"/>
    </row>
    <row r="2903" spans="2:4" x14ac:dyDescent="0.2">
      <c r="B2903" s="1"/>
      <c r="C2903" s="1"/>
      <c r="D2903" s="1"/>
    </row>
    <row r="2904" spans="2:4" x14ac:dyDescent="0.2">
      <c r="B2904" s="1"/>
      <c r="C2904" s="1"/>
      <c r="D2904" s="1"/>
    </row>
    <row r="2905" spans="2:4" x14ac:dyDescent="0.2">
      <c r="B2905" s="1"/>
      <c r="C2905" s="1"/>
      <c r="D2905" s="1"/>
    </row>
    <row r="2906" spans="2:4" x14ac:dyDescent="0.2">
      <c r="B2906" s="1"/>
      <c r="C2906" s="1"/>
      <c r="D2906" s="1"/>
    </row>
    <row r="2907" spans="2:4" x14ac:dyDescent="0.2">
      <c r="B2907" s="1"/>
      <c r="C2907" s="1"/>
      <c r="D2907" s="1"/>
    </row>
  </sheetData>
  <mergeCells count="3">
    <mergeCell ref="A1:G1"/>
    <mergeCell ref="A2:G2"/>
    <mergeCell ref="E3:F3"/>
  </mergeCells>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2010&amp;R&amp;"Arial,Regular"Page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903"/>
  <sheetViews>
    <sheetView workbookViewId="0">
      <pane ySplit="7" topLeftCell="A8" activePane="bottomLeft" state="frozen"/>
      <selection pane="bottomLeft"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571</v>
      </c>
      <c r="B1" s="105"/>
      <c r="C1" s="105"/>
      <c r="D1" s="105"/>
      <c r="E1" s="105"/>
      <c r="F1" s="105"/>
      <c r="G1" s="106"/>
    </row>
    <row r="2" spans="1:7" s="4" customFormat="1" ht="16.5" thickBot="1" x14ac:dyDescent="0.3">
      <c r="A2" s="107" t="s">
        <v>572</v>
      </c>
      <c r="B2" s="108"/>
      <c r="C2" s="108"/>
      <c r="D2" s="108"/>
      <c r="E2" s="108"/>
      <c r="F2" s="108"/>
      <c r="G2" s="109"/>
    </row>
    <row r="3" spans="1:7" x14ac:dyDescent="0.2">
      <c r="A3" s="6"/>
      <c r="B3" s="19"/>
      <c r="C3" s="19"/>
      <c r="D3" s="19"/>
      <c r="E3" s="110" t="s">
        <v>513</v>
      </c>
      <c r="F3" s="110"/>
      <c r="G3" s="7"/>
    </row>
    <row r="4" spans="1:7" x14ac:dyDescent="0.2">
      <c r="A4" s="5"/>
      <c r="B4" s="20"/>
      <c r="C4" s="20"/>
      <c r="D4" s="20"/>
      <c r="E4" s="45" t="s">
        <v>422</v>
      </c>
      <c r="F4" s="44"/>
      <c r="G4" s="8" t="s">
        <v>501</v>
      </c>
    </row>
    <row r="5" spans="1:7" x14ac:dyDescent="0.2">
      <c r="A5" s="9"/>
      <c r="B5" s="20" t="s">
        <v>573</v>
      </c>
      <c r="C5" s="20" t="s">
        <v>573</v>
      </c>
      <c r="D5" s="20" t="s">
        <v>573</v>
      </c>
      <c r="E5" s="21" t="s">
        <v>574</v>
      </c>
      <c r="F5" s="21" t="s">
        <v>422</v>
      </c>
      <c r="G5" s="8" t="s">
        <v>373</v>
      </c>
    </row>
    <row r="6" spans="1:7" x14ac:dyDescent="0.2">
      <c r="A6" s="9"/>
      <c r="B6" s="22" t="s">
        <v>406</v>
      </c>
      <c r="C6" s="22" t="s">
        <v>379</v>
      </c>
      <c r="D6" s="22" t="s">
        <v>418</v>
      </c>
      <c r="E6" s="21" t="s">
        <v>575</v>
      </c>
      <c r="F6" s="21" t="s">
        <v>407</v>
      </c>
      <c r="G6" s="10" t="s">
        <v>502</v>
      </c>
    </row>
    <row r="7" spans="1:7" ht="13.5" thickBot="1" x14ac:dyDescent="0.25">
      <c r="A7" s="11" t="s">
        <v>423</v>
      </c>
      <c r="B7" s="23" t="s">
        <v>373</v>
      </c>
      <c r="C7" s="23" t="s">
        <v>373</v>
      </c>
      <c r="D7" s="24" t="s">
        <v>380</v>
      </c>
      <c r="E7" s="25" t="s">
        <v>514</v>
      </c>
      <c r="F7" s="25" t="s">
        <v>576</v>
      </c>
      <c r="G7" s="12" t="s">
        <v>500</v>
      </c>
    </row>
    <row r="8" spans="1:7" x14ac:dyDescent="0.2">
      <c r="A8" s="36" t="s">
        <v>419</v>
      </c>
      <c r="B8" s="37">
        <v>252388</v>
      </c>
      <c r="C8" s="37">
        <v>1760</v>
      </c>
      <c r="D8" s="37">
        <f>(B8-C8)</f>
        <v>250628</v>
      </c>
      <c r="E8" s="38">
        <v>0</v>
      </c>
      <c r="F8" s="38">
        <v>0</v>
      </c>
      <c r="G8" s="39">
        <f>SUM(D8:F8)</f>
        <v>250628</v>
      </c>
    </row>
    <row r="9" spans="1:7" x14ac:dyDescent="0.2">
      <c r="A9" s="26" t="s">
        <v>0</v>
      </c>
      <c r="B9" s="27">
        <v>8742</v>
      </c>
      <c r="C9" s="27">
        <v>0</v>
      </c>
      <c r="D9" s="27">
        <f t="shared" ref="D9:D73" si="0">(B9-C9)</f>
        <v>8742</v>
      </c>
      <c r="E9" s="28">
        <v>0</v>
      </c>
      <c r="F9" s="28">
        <v>0</v>
      </c>
      <c r="G9" s="29">
        <f>SUM(D9:F9)</f>
        <v>8742</v>
      </c>
    </row>
    <row r="10" spans="1:7" x14ac:dyDescent="0.2">
      <c r="A10" s="26" t="s">
        <v>1</v>
      </c>
      <c r="B10" s="27">
        <v>1225</v>
      </c>
      <c r="C10" s="27">
        <v>0</v>
      </c>
      <c r="D10" s="27">
        <f t="shared" si="0"/>
        <v>1225</v>
      </c>
      <c r="E10" s="28">
        <v>0</v>
      </c>
      <c r="F10" s="28">
        <v>0</v>
      </c>
      <c r="G10" s="29">
        <f t="shared" ref="G10:G74" si="1">SUM(D10:F10)</f>
        <v>1225</v>
      </c>
    </row>
    <row r="11" spans="1:7" x14ac:dyDescent="0.2">
      <c r="A11" s="26" t="s">
        <v>2</v>
      </c>
      <c r="B11" s="27">
        <v>124491</v>
      </c>
      <c r="C11" s="27">
        <v>1193</v>
      </c>
      <c r="D11" s="27">
        <f t="shared" si="0"/>
        <v>123298</v>
      </c>
      <c r="E11" s="28">
        <v>667</v>
      </c>
      <c r="F11" s="28">
        <v>0</v>
      </c>
      <c r="G11" s="29">
        <f t="shared" si="1"/>
        <v>123965</v>
      </c>
    </row>
    <row r="12" spans="1:7" x14ac:dyDescent="0.2">
      <c r="A12" s="26" t="s">
        <v>3</v>
      </c>
      <c r="B12" s="27">
        <v>1436</v>
      </c>
      <c r="C12" s="27">
        <v>0</v>
      </c>
      <c r="D12" s="27">
        <f t="shared" si="0"/>
        <v>1436</v>
      </c>
      <c r="E12" s="28">
        <v>0</v>
      </c>
      <c r="F12" s="28">
        <v>0</v>
      </c>
      <c r="G12" s="29">
        <f t="shared" si="1"/>
        <v>1436</v>
      </c>
    </row>
    <row r="13" spans="1:7" x14ac:dyDescent="0.2">
      <c r="A13" s="26" t="s">
        <v>4</v>
      </c>
      <c r="B13" s="27">
        <v>4855</v>
      </c>
      <c r="C13" s="27">
        <v>0</v>
      </c>
      <c r="D13" s="27">
        <f t="shared" si="0"/>
        <v>4855</v>
      </c>
      <c r="E13" s="28">
        <v>0</v>
      </c>
      <c r="F13" s="28">
        <v>0</v>
      </c>
      <c r="G13" s="29">
        <f t="shared" si="1"/>
        <v>4855</v>
      </c>
    </row>
    <row r="14" spans="1:7" x14ac:dyDescent="0.2">
      <c r="A14" s="26" t="s">
        <v>408</v>
      </c>
      <c r="B14" s="27">
        <v>202</v>
      </c>
      <c r="C14" s="27">
        <v>0</v>
      </c>
      <c r="D14" s="27">
        <f t="shared" si="0"/>
        <v>202</v>
      </c>
      <c r="E14" s="28">
        <v>0</v>
      </c>
      <c r="F14" s="28">
        <v>0</v>
      </c>
      <c r="G14" s="29">
        <f t="shared" si="1"/>
        <v>202</v>
      </c>
    </row>
    <row r="15" spans="1:7" x14ac:dyDescent="0.2">
      <c r="A15" s="26" t="s">
        <v>5</v>
      </c>
      <c r="B15" s="27">
        <v>636</v>
      </c>
      <c r="C15" s="27">
        <v>0</v>
      </c>
      <c r="D15" s="27">
        <f t="shared" si="0"/>
        <v>636</v>
      </c>
      <c r="E15" s="28">
        <v>0</v>
      </c>
      <c r="F15" s="28">
        <v>0</v>
      </c>
      <c r="G15" s="29">
        <f t="shared" si="1"/>
        <v>636</v>
      </c>
    </row>
    <row r="16" spans="1:7" x14ac:dyDescent="0.2">
      <c r="A16" s="26" t="s">
        <v>6</v>
      </c>
      <c r="B16" s="27">
        <v>4914</v>
      </c>
      <c r="C16" s="27">
        <v>0</v>
      </c>
      <c r="D16" s="27">
        <f t="shared" si="0"/>
        <v>4914</v>
      </c>
      <c r="E16" s="28">
        <v>0</v>
      </c>
      <c r="F16" s="28">
        <v>0</v>
      </c>
      <c r="G16" s="29">
        <f t="shared" si="1"/>
        <v>4914</v>
      </c>
    </row>
    <row r="17" spans="1:7" x14ac:dyDescent="0.2">
      <c r="A17" s="26" t="s">
        <v>7</v>
      </c>
      <c r="B17" s="27">
        <v>836</v>
      </c>
      <c r="C17" s="27">
        <v>0</v>
      </c>
      <c r="D17" s="27">
        <f t="shared" si="0"/>
        <v>836</v>
      </c>
      <c r="E17" s="28">
        <v>0</v>
      </c>
      <c r="F17" s="28">
        <v>0</v>
      </c>
      <c r="G17" s="29">
        <f t="shared" si="1"/>
        <v>836</v>
      </c>
    </row>
    <row r="18" spans="1:7" x14ac:dyDescent="0.2">
      <c r="A18" s="26" t="s">
        <v>421</v>
      </c>
      <c r="B18" s="27">
        <f>B8-SUM(B9:B17)</f>
        <v>105051</v>
      </c>
      <c r="C18" s="27">
        <f>C8-SUM(C9:C17)</f>
        <v>567</v>
      </c>
      <c r="D18" s="27">
        <f t="shared" si="0"/>
        <v>104484</v>
      </c>
      <c r="E18" s="28">
        <f>-SUM(E9:E17)</f>
        <v>-667</v>
      </c>
      <c r="F18" s="28">
        <f>-SUM(F9:F17)</f>
        <v>0</v>
      </c>
      <c r="G18" s="29">
        <f>SUM(D18:F18)</f>
        <v>103817</v>
      </c>
    </row>
    <row r="19" spans="1:7" x14ac:dyDescent="0.2">
      <c r="A19" s="40" t="s">
        <v>420</v>
      </c>
      <c r="B19" s="41">
        <v>25890</v>
      </c>
      <c r="C19" s="41">
        <v>2064</v>
      </c>
      <c r="D19" s="41">
        <f t="shared" si="0"/>
        <v>23826</v>
      </c>
      <c r="E19" s="42">
        <v>0</v>
      </c>
      <c r="F19" s="42">
        <v>0</v>
      </c>
      <c r="G19" s="43">
        <f t="shared" si="1"/>
        <v>23826</v>
      </c>
    </row>
    <row r="20" spans="1:7" x14ac:dyDescent="0.2">
      <c r="A20" s="26" t="s">
        <v>8</v>
      </c>
      <c r="B20" s="27">
        <v>429</v>
      </c>
      <c r="C20" s="27">
        <v>0</v>
      </c>
      <c r="D20" s="27">
        <f t="shared" si="0"/>
        <v>429</v>
      </c>
      <c r="E20" s="28">
        <v>0</v>
      </c>
      <c r="F20" s="28">
        <v>0</v>
      </c>
      <c r="G20" s="29">
        <f t="shared" si="1"/>
        <v>429</v>
      </c>
    </row>
    <row r="21" spans="1:7" x14ac:dyDescent="0.2">
      <c r="A21" s="26" t="s">
        <v>9</v>
      </c>
      <c r="B21" s="27">
        <v>5897</v>
      </c>
      <c r="C21" s="27">
        <v>0</v>
      </c>
      <c r="D21" s="27">
        <f t="shared" si="0"/>
        <v>5897</v>
      </c>
      <c r="E21" s="28">
        <v>0</v>
      </c>
      <c r="F21" s="28">
        <v>0</v>
      </c>
      <c r="G21" s="29">
        <f t="shared" si="1"/>
        <v>5897</v>
      </c>
    </row>
    <row r="22" spans="1:7" x14ac:dyDescent="0.2">
      <c r="A22" s="26" t="s">
        <v>421</v>
      </c>
      <c r="B22" s="27">
        <f>B19-SUM(B20:B21)</f>
        <v>19564</v>
      </c>
      <c r="C22" s="27">
        <f>C19-SUM(C20:C21)</f>
        <v>2064</v>
      </c>
      <c r="D22" s="27">
        <f t="shared" si="0"/>
        <v>17500</v>
      </c>
      <c r="E22" s="28">
        <f>-SUM(E20:E21)</f>
        <v>0</v>
      </c>
      <c r="F22" s="28">
        <f>-SUM(F20:F21)</f>
        <v>0</v>
      </c>
      <c r="G22" s="29">
        <f t="shared" si="1"/>
        <v>17500</v>
      </c>
    </row>
    <row r="23" spans="1:7" x14ac:dyDescent="0.2">
      <c r="A23" s="40" t="s">
        <v>424</v>
      </c>
      <c r="B23" s="41">
        <v>169307</v>
      </c>
      <c r="C23" s="41">
        <v>1186</v>
      </c>
      <c r="D23" s="41">
        <f t="shared" si="0"/>
        <v>168121</v>
      </c>
      <c r="E23" s="42">
        <v>0</v>
      </c>
      <c r="F23" s="42">
        <v>0</v>
      </c>
      <c r="G23" s="43">
        <f t="shared" si="1"/>
        <v>168121</v>
      </c>
    </row>
    <row r="24" spans="1:7" x14ac:dyDescent="0.2">
      <c r="A24" s="26" t="s">
        <v>10</v>
      </c>
      <c r="B24" s="27">
        <v>14656</v>
      </c>
      <c r="C24" s="27">
        <v>0</v>
      </c>
      <c r="D24" s="27">
        <f t="shared" si="0"/>
        <v>14656</v>
      </c>
      <c r="E24" s="28">
        <v>0</v>
      </c>
      <c r="F24" s="28">
        <v>0</v>
      </c>
      <c r="G24" s="29">
        <f t="shared" si="1"/>
        <v>14656</v>
      </c>
    </row>
    <row r="25" spans="1:7" x14ac:dyDescent="0.2">
      <c r="A25" s="26" t="s">
        <v>11</v>
      </c>
      <c r="B25" s="27">
        <v>5755</v>
      </c>
      <c r="C25" s="27">
        <v>0</v>
      </c>
      <c r="D25" s="27">
        <f t="shared" si="0"/>
        <v>5755</v>
      </c>
      <c r="E25" s="28">
        <v>0</v>
      </c>
      <c r="F25" s="28">
        <v>-5755</v>
      </c>
      <c r="G25" s="29">
        <f t="shared" si="1"/>
        <v>0</v>
      </c>
    </row>
    <row r="26" spans="1:7" x14ac:dyDescent="0.2">
      <c r="A26" s="26" t="s">
        <v>12</v>
      </c>
      <c r="B26" s="27">
        <v>16614</v>
      </c>
      <c r="C26" s="27">
        <v>0</v>
      </c>
      <c r="D26" s="27">
        <f t="shared" si="0"/>
        <v>16614</v>
      </c>
      <c r="E26" s="28">
        <v>0</v>
      </c>
      <c r="F26" s="28">
        <v>0</v>
      </c>
      <c r="G26" s="29">
        <f t="shared" si="1"/>
        <v>16614</v>
      </c>
    </row>
    <row r="27" spans="1:7" x14ac:dyDescent="0.2">
      <c r="A27" s="26" t="s">
        <v>13</v>
      </c>
      <c r="B27" s="27">
        <v>1331</v>
      </c>
      <c r="C27" s="27">
        <v>0</v>
      </c>
      <c r="D27" s="27">
        <f t="shared" si="0"/>
        <v>1331</v>
      </c>
      <c r="E27" s="28">
        <v>0</v>
      </c>
      <c r="F27" s="28">
        <v>0</v>
      </c>
      <c r="G27" s="29">
        <f t="shared" si="1"/>
        <v>1331</v>
      </c>
    </row>
    <row r="28" spans="1:7" x14ac:dyDescent="0.2">
      <c r="A28" s="26" t="s">
        <v>14</v>
      </c>
      <c r="B28" s="27">
        <v>37457</v>
      </c>
      <c r="C28" s="27">
        <v>149</v>
      </c>
      <c r="D28" s="27">
        <f t="shared" si="0"/>
        <v>37308</v>
      </c>
      <c r="E28" s="28">
        <v>12</v>
      </c>
      <c r="F28" s="28">
        <v>0</v>
      </c>
      <c r="G28" s="29">
        <f t="shared" si="1"/>
        <v>37320</v>
      </c>
    </row>
    <row r="29" spans="1:7" x14ac:dyDescent="0.2">
      <c r="A29" s="26" t="s">
        <v>15</v>
      </c>
      <c r="B29" s="27">
        <v>13453</v>
      </c>
      <c r="C29" s="27">
        <v>0</v>
      </c>
      <c r="D29" s="27">
        <f t="shared" si="0"/>
        <v>13453</v>
      </c>
      <c r="E29" s="28">
        <v>0</v>
      </c>
      <c r="F29" s="28">
        <v>0</v>
      </c>
      <c r="G29" s="29">
        <f t="shared" si="1"/>
        <v>13453</v>
      </c>
    </row>
    <row r="30" spans="1:7" x14ac:dyDescent="0.2">
      <c r="A30" s="26" t="s">
        <v>16</v>
      </c>
      <c r="B30" s="27">
        <v>4650</v>
      </c>
      <c r="C30" s="27">
        <v>0</v>
      </c>
      <c r="D30" s="27">
        <f t="shared" si="0"/>
        <v>4650</v>
      </c>
      <c r="E30" s="28">
        <v>0</v>
      </c>
      <c r="F30" s="28">
        <v>0</v>
      </c>
      <c r="G30" s="29">
        <f t="shared" si="1"/>
        <v>4650</v>
      </c>
    </row>
    <row r="31" spans="1:7" x14ac:dyDescent="0.2">
      <c r="A31" s="26" t="s">
        <v>17</v>
      </c>
      <c r="B31" s="27">
        <v>8852</v>
      </c>
      <c r="C31" s="27">
        <v>0</v>
      </c>
      <c r="D31" s="27">
        <f t="shared" si="0"/>
        <v>8852</v>
      </c>
      <c r="E31" s="28">
        <v>0</v>
      </c>
      <c r="F31" s="28">
        <v>0</v>
      </c>
      <c r="G31" s="29">
        <f t="shared" si="1"/>
        <v>8852</v>
      </c>
    </row>
    <row r="32" spans="1:7" x14ac:dyDescent="0.2">
      <c r="A32" s="26" t="s">
        <v>421</v>
      </c>
      <c r="B32" s="27">
        <f>B23-SUM(B24:B31)</f>
        <v>66539</v>
      </c>
      <c r="C32" s="27">
        <f>C23-SUM(C24:C31)</f>
        <v>1037</v>
      </c>
      <c r="D32" s="27">
        <f t="shared" si="0"/>
        <v>65502</v>
      </c>
      <c r="E32" s="28">
        <f>-SUM(E24:E31)</f>
        <v>-12</v>
      </c>
      <c r="F32" s="28">
        <f>-SUM(F24:F31)</f>
        <v>5755</v>
      </c>
      <c r="G32" s="29">
        <f t="shared" si="1"/>
        <v>71245</v>
      </c>
    </row>
    <row r="33" spans="1:7" x14ac:dyDescent="0.2">
      <c r="A33" s="40" t="s">
        <v>425</v>
      </c>
      <c r="B33" s="41">
        <v>29059</v>
      </c>
      <c r="C33" s="41">
        <v>4431</v>
      </c>
      <c r="D33" s="41">
        <f t="shared" si="0"/>
        <v>24628</v>
      </c>
      <c r="E33" s="42">
        <v>0</v>
      </c>
      <c r="F33" s="42">
        <v>0</v>
      </c>
      <c r="G33" s="43">
        <f t="shared" si="1"/>
        <v>24628</v>
      </c>
    </row>
    <row r="34" spans="1:7" x14ac:dyDescent="0.2">
      <c r="A34" s="26" t="s">
        <v>18</v>
      </c>
      <c r="B34" s="27">
        <v>391</v>
      </c>
      <c r="C34" s="27">
        <v>0</v>
      </c>
      <c r="D34" s="27">
        <f t="shared" si="0"/>
        <v>391</v>
      </c>
      <c r="E34" s="28">
        <v>0</v>
      </c>
      <c r="F34" s="28">
        <v>0</v>
      </c>
      <c r="G34" s="29">
        <f t="shared" si="1"/>
        <v>391</v>
      </c>
    </row>
    <row r="35" spans="1:7" x14ac:dyDescent="0.2">
      <c r="A35" s="26" t="s">
        <v>19</v>
      </c>
      <c r="B35" s="27">
        <v>468</v>
      </c>
      <c r="C35" s="27">
        <v>0</v>
      </c>
      <c r="D35" s="27">
        <f t="shared" si="0"/>
        <v>468</v>
      </c>
      <c r="E35" s="28">
        <v>0</v>
      </c>
      <c r="F35" s="28">
        <v>0</v>
      </c>
      <c r="G35" s="29">
        <f t="shared" si="1"/>
        <v>468</v>
      </c>
    </row>
    <row r="36" spans="1:7" x14ac:dyDescent="0.2">
      <c r="A36" s="26" t="s">
        <v>20</v>
      </c>
      <c r="B36" s="27">
        <v>666</v>
      </c>
      <c r="C36" s="27">
        <v>0</v>
      </c>
      <c r="D36" s="27">
        <f t="shared" si="0"/>
        <v>666</v>
      </c>
      <c r="E36" s="28">
        <v>0</v>
      </c>
      <c r="F36" s="28">
        <v>0</v>
      </c>
      <c r="G36" s="29">
        <f t="shared" si="1"/>
        <v>666</v>
      </c>
    </row>
    <row r="37" spans="1:7" x14ac:dyDescent="0.2">
      <c r="A37" s="26" t="s">
        <v>21</v>
      </c>
      <c r="B37" s="27">
        <v>6025</v>
      </c>
      <c r="C37" s="27">
        <v>12</v>
      </c>
      <c r="D37" s="27">
        <f t="shared" si="0"/>
        <v>6013</v>
      </c>
      <c r="E37" s="28">
        <v>0</v>
      </c>
      <c r="F37" s="28">
        <v>0</v>
      </c>
      <c r="G37" s="29">
        <f t="shared" si="1"/>
        <v>6013</v>
      </c>
    </row>
    <row r="38" spans="1:7" x14ac:dyDescent="0.2">
      <c r="A38" s="26" t="s">
        <v>421</v>
      </c>
      <c r="B38" s="27">
        <f>B33-SUM(B34:B37)</f>
        <v>21509</v>
      </c>
      <c r="C38" s="27">
        <f>C33-SUM(C34:C37)</f>
        <v>4419</v>
      </c>
      <c r="D38" s="27">
        <f t="shared" si="0"/>
        <v>17090</v>
      </c>
      <c r="E38" s="28">
        <f>-SUM(E34:E37)</f>
        <v>0</v>
      </c>
      <c r="F38" s="28">
        <f>-SUM(F34:F37)</f>
        <v>0</v>
      </c>
      <c r="G38" s="29">
        <f t="shared" si="1"/>
        <v>17090</v>
      </c>
    </row>
    <row r="39" spans="1:7" x14ac:dyDescent="0.2">
      <c r="A39" s="40" t="s">
        <v>426</v>
      </c>
      <c r="B39" s="41">
        <v>556213</v>
      </c>
      <c r="C39" s="41">
        <v>1545</v>
      </c>
      <c r="D39" s="41">
        <f t="shared" si="0"/>
        <v>554668</v>
      </c>
      <c r="E39" s="42">
        <v>0</v>
      </c>
      <c r="F39" s="42">
        <v>0</v>
      </c>
      <c r="G39" s="43">
        <f t="shared" si="1"/>
        <v>554668</v>
      </c>
    </row>
    <row r="40" spans="1:7" x14ac:dyDescent="0.2">
      <c r="A40" s="26" t="s">
        <v>22</v>
      </c>
      <c r="B40" s="27">
        <v>10635</v>
      </c>
      <c r="C40" s="27">
        <v>0</v>
      </c>
      <c r="D40" s="27">
        <f t="shared" si="0"/>
        <v>10635</v>
      </c>
      <c r="E40" s="28">
        <v>0</v>
      </c>
      <c r="F40" s="28">
        <v>0</v>
      </c>
      <c r="G40" s="29">
        <f t="shared" si="1"/>
        <v>10635</v>
      </c>
    </row>
    <row r="41" spans="1:7" x14ac:dyDescent="0.2">
      <c r="A41" s="26" t="s">
        <v>23</v>
      </c>
      <c r="B41" s="27">
        <v>16971</v>
      </c>
      <c r="C41" s="27">
        <v>0</v>
      </c>
      <c r="D41" s="27">
        <f t="shared" si="0"/>
        <v>16971</v>
      </c>
      <c r="E41" s="28">
        <v>0</v>
      </c>
      <c r="F41" s="28">
        <v>0</v>
      </c>
      <c r="G41" s="29">
        <f t="shared" si="1"/>
        <v>16971</v>
      </c>
    </row>
    <row r="42" spans="1:7" x14ac:dyDescent="0.2">
      <c r="A42" s="26" t="s">
        <v>24</v>
      </c>
      <c r="B42" s="27">
        <v>12800</v>
      </c>
      <c r="C42" s="27">
        <v>0</v>
      </c>
      <c r="D42" s="27">
        <f t="shared" si="0"/>
        <v>12800</v>
      </c>
      <c r="E42" s="28">
        <v>0</v>
      </c>
      <c r="F42" s="28">
        <v>0</v>
      </c>
      <c r="G42" s="29">
        <f t="shared" si="1"/>
        <v>12800</v>
      </c>
    </row>
    <row r="43" spans="1:7" x14ac:dyDescent="0.2">
      <c r="A43" s="26" t="s">
        <v>540</v>
      </c>
      <c r="B43" s="27">
        <v>3985</v>
      </c>
      <c r="C43" s="27">
        <v>0</v>
      </c>
      <c r="D43" s="27">
        <f t="shared" si="0"/>
        <v>3985</v>
      </c>
      <c r="E43" s="28">
        <v>0</v>
      </c>
      <c r="F43" s="28">
        <v>0</v>
      </c>
      <c r="G43" s="29">
        <f t="shared" si="1"/>
        <v>3985</v>
      </c>
    </row>
    <row r="44" spans="1:7" x14ac:dyDescent="0.2">
      <c r="A44" s="26" t="s">
        <v>25</v>
      </c>
      <c r="B44" s="27">
        <v>2992</v>
      </c>
      <c r="C44" s="27">
        <v>0</v>
      </c>
      <c r="D44" s="27">
        <f t="shared" si="0"/>
        <v>2992</v>
      </c>
      <c r="E44" s="28">
        <v>0</v>
      </c>
      <c r="F44" s="28">
        <v>0</v>
      </c>
      <c r="G44" s="29">
        <f t="shared" si="1"/>
        <v>2992</v>
      </c>
    </row>
    <row r="45" spans="1:7" x14ac:dyDescent="0.2">
      <c r="A45" s="26" t="s">
        <v>26</v>
      </c>
      <c r="B45" s="27">
        <v>8733</v>
      </c>
      <c r="C45" s="27">
        <v>0</v>
      </c>
      <c r="D45" s="27">
        <f t="shared" si="0"/>
        <v>8733</v>
      </c>
      <c r="E45" s="28">
        <v>0</v>
      </c>
      <c r="F45" s="28">
        <v>0</v>
      </c>
      <c r="G45" s="29">
        <f t="shared" si="1"/>
        <v>8733</v>
      </c>
    </row>
    <row r="46" spans="1:7" x14ac:dyDescent="0.2">
      <c r="A46" s="26" t="s">
        <v>27</v>
      </c>
      <c r="B46" s="27">
        <v>2859</v>
      </c>
      <c r="C46" s="27">
        <v>0</v>
      </c>
      <c r="D46" s="27">
        <f t="shared" si="0"/>
        <v>2859</v>
      </c>
      <c r="E46" s="28">
        <v>0</v>
      </c>
      <c r="F46" s="28">
        <v>0</v>
      </c>
      <c r="G46" s="29">
        <f t="shared" si="1"/>
        <v>2859</v>
      </c>
    </row>
    <row r="47" spans="1:7" x14ac:dyDescent="0.2">
      <c r="A47" s="26" t="s">
        <v>28</v>
      </c>
      <c r="B47" s="27">
        <v>78308</v>
      </c>
      <c r="C47" s="27">
        <v>0</v>
      </c>
      <c r="D47" s="27">
        <f t="shared" si="0"/>
        <v>78308</v>
      </c>
      <c r="E47" s="48">
        <v>13</v>
      </c>
      <c r="F47" s="28">
        <v>0</v>
      </c>
      <c r="G47" s="29">
        <f t="shared" si="1"/>
        <v>78321</v>
      </c>
    </row>
    <row r="48" spans="1:7" x14ac:dyDescent="0.2">
      <c r="A48" s="26" t="s">
        <v>29</v>
      </c>
      <c r="B48" s="27">
        <v>3309</v>
      </c>
      <c r="C48" s="27">
        <v>0</v>
      </c>
      <c r="D48" s="27">
        <f t="shared" si="0"/>
        <v>3309</v>
      </c>
      <c r="E48" s="28">
        <v>0</v>
      </c>
      <c r="F48" s="28">
        <v>0</v>
      </c>
      <c r="G48" s="29">
        <f t="shared" si="1"/>
        <v>3309</v>
      </c>
    </row>
    <row r="49" spans="1:7" x14ac:dyDescent="0.2">
      <c r="A49" s="26" t="s">
        <v>30</v>
      </c>
      <c r="B49" s="27">
        <v>729</v>
      </c>
      <c r="C49" s="27">
        <v>0</v>
      </c>
      <c r="D49" s="27">
        <f t="shared" si="0"/>
        <v>729</v>
      </c>
      <c r="E49" s="28">
        <v>0</v>
      </c>
      <c r="F49" s="28">
        <v>0</v>
      </c>
      <c r="G49" s="29">
        <f t="shared" si="1"/>
        <v>729</v>
      </c>
    </row>
    <row r="50" spans="1:7" x14ac:dyDescent="0.2">
      <c r="A50" s="26" t="s">
        <v>31</v>
      </c>
      <c r="B50" s="27">
        <v>102519</v>
      </c>
      <c r="C50" s="27">
        <v>0</v>
      </c>
      <c r="D50" s="27">
        <f t="shared" si="0"/>
        <v>102519</v>
      </c>
      <c r="E50" s="28">
        <v>0</v>
      </c>
      <c r="F50" s="28">
        <v>0</v>
      </c>
      <c r="G50" s="29">
        <f t="shared" si="1"/>
        <v>102519</v>
      </c>
    </row>
    <row r="51" spans="1:7" x14ac:dyDescent="0.2">
      <c r="A51" s="26" t="s">
        <v>32</v>
      </c>
      <c r="B51" s="27">
        <v>968</v>
      </c>
      <c r="C51" s="27">
        <v>0</v>
      </c>
      <c r="D51" s="27">
        <f t="shared" si="0"/>
        <v>968</v>
      </c>
      <c r="E51" s="28">
        <v>0</v>
      </c>
      <c r="F51" s="28">
        <v>0</v>
      </c>
      <c r="G51" s="29">
        <f t="shared" si="1"/>
        <v>968</v>
      </c>
    </row>
    <row r="52" spans="1:7" x14ac:dyDescent="0.2">
      <c r="A52" s="26" t="s">
        <v>33</v>
      </c>
      <c r="B52" s="27">
        <v>25698</v>
      </c>
      <c r="C52" s="27">
        <v>28</v>
      </c>
      <c r="D52" s="27">
        <f t="shared" si="0"/>
        <v>25670</v>
      </c>
      <c r="E52" s="28">
        <v>0</v>
      </c>
      <c r="F52" s="28">
        <v>0</v>
      </c>
      <c r="G52" s="29">
        <f t="shared" si="1"/>
        <v>25670</v>
      </c>
    </row>
    <row r="53" spans="1:7" x14ac:dyDescent="0.2">
      <c r="A53" s="26" t="s">
        <v>34</v>
      </c>
      <c r="B53" s="27">
        <v>10848</v>
      </c>
      <c r="C53" s="27">
        <v>0</v>
      </c>
      <c r="D53" s="27">
        <f t="shared" si="0"/>
        <v>10848</v>
      </c>
      <c r="E53" s="28">
        <v>0</v>
      </c>
      <c r="F53" s="28">
        <v>0</v>
      </c>
      <c r="G53" s="29">
        <f t="shared" si="1"/>
        <v>10848</v>
      </c>
    </row>
    <row r="54" spans="1:7" x14ac:dyDescent="0.2">
      <c r="A54" s="26" t="s">
        <v>35</v>
      </c>
      <c r="B54" s="27">
        <v>45664</v>
      </c>
      <c r="C54" s="27">
        <v>42</v>
      </c>
      <c r="D54" s="27">
        <f t="shared" si="0"/>
        <v>45622</v>
      </c>
      <c r="E54" s="28">
        <v>0</v>
      </c>
      <c r="F54" s="28">
        <v>0</v>
      </c>
      <c r="G54" s="29">
        <f t="shared" si="1"/>
        <v>45622</v>
      </c>
    </row>
    <row r="55" spans="1:7" x14ac:dyDescent="0.2">
      <c r="A55" s="26" t="s">
        <v>36</v>
      </c>
      <c r="B55" s="27">
        <v>16703</v>
      </c>
      <c r="C55" s="27">
        <v>0</v>
      </c>
      <c r="D55" s="27">
        <f t="shared" si="0"/>
        <v>16703</v>
      </c>
      <c r="E55" s="28">
        <v>0</v>
      </c>
      <c r="F55" s="28">
        <v>0</v>
      </c>
      <c r="G55" s="29">
        <f t="shared" si="1"/>
        <v>16703</v>
      </c>
    </row>
    <row r="56" spans="1:7" x14ac:dyDescent="0.2">
      <c r="A56" s="26" t="s">
        <v>421</v>
      </c>
      <c r="B56" s="27">
        <f>B39-SUM(B40:B55)</f>
        <v>212492</v>
      </c>
      <c r="C56" s="27">
        <f>C39-SUM(C40:C55)</f>
        <v>1475</v>
      </c>
      <c r="D56" s="27">
        <f t="shared" si="0"/>
        <v>211017</v>
      </c>
      <c r="E56" s="28">
        <f>-SUM(E40:E55)</f>
        <v>-13</v>
      </c>
      <c r="F56" s="28">
        <f>-SUM(F40:F55)</f>
        <v>0</v>
      </c>
      <c r="G56" s="29">
        <f t="shared" si="1"/>
        <v>211004</v>
      </c>
    </row>
    <row r="57" spans="1:7" x14ac:dyDescent="0.2">
      <c r="A57" s="40" t="s">
        <v>427</v>
      </c>
      <c r="B57" s="41">
        <v>1758494</v>
      </c>
      <c r="C57" s="41">
        <v>1982</v>
      </c>
      <c r="D57" s="41">
        <f t="shared" si="0"/>
        <v>1756512</v>
      </c>
      <c r="E57" s="42">
        <v>0</v>
      </c>
      <c r="F57" s="42">
        <v>0</v>
      </c>
      <c r="G57" s="43">
        <f t="shared" si="1"/>
        <v>1756512</v>
      </c>
    </row>
    <row r="58" spans="1:7" x14ac:dyDescent="0.2">
      <c r="A58" s="26" t="s">
        <v>37</v>
      </c>
      <c r="B58" s="27">
        <v>48193</v>
      </c>
      <c r="C58" s="27">
        <v>0</v>
      </c>
      <c r="D58" s="27">
        <f t="shared" si="0"/>
        <v>48193</v>
      </c>
      <c r="E58" s="28">
        <v>0</v>
      </c>
      <c r="F58" s="28">
        <v>0</v>
      </c>
      <c r="G58" s="29">
        <f t="shared" si="1"/>
        <v>48193</v>
      </c>
    </row>
    <row r="59" spans="1:7" x14ac:dyDescent="0.2">
      <c r="A59" s="26" t="s">
        <v>38</v>
      </c>
      <c r="B59" s="27">
        <v>30074</v>
      </c>
      <c r="C59" s="27">
        <v>27</v>
      </c>
      <c r="D59" s="27">
        <f t="shared" si="0"/>
        <v>30047</v>
      </c>
      <c r="E59" s="28">
        <v>0</v>
      </c>
      <c r="F59" s="28">
        <v>0</v>
      </c>
      <c r="G59" s="29">
        <f t="shared" si="1"/>
        <v>30047</v>
      </c>
    </row>
    <row r="60" spans="1:7" x14ac:dyDescent="0.2">
      <c r="A60" s="26" t="s">
        <v>39</v>
      </c>
      <c r="B60" s="27">
        <v>128930</v>
      </c>
      <c r="C60" s="27">
        <v>0</v>
      </c>
      <c r="D60" s="27">
        <f t="shared" si="0"/>
        <v>128930</v>
      </c>
      <c r="E60" s="28">
        <v>0</v>
      </c>
      <c r="F60" s="28">
        <v>0</v>
      </c>
      <c r="G60" s="29">
        <f t="shared" si="1"/>
        <v>128930</v>
      </c>
    </row>
    <row r="61" spans="1:7" x14ac:dyDescent="0.2">
      <c r="A61" s="26" t="s">
        <v>447</v>
      </c>
      <c r="B61" s="27">
        <v>28425</v>
      </c>
      <c r="C61" s="27">
        <v>0</v>
      </c>
      <c r="D61" s="27">
        <f t="shared" si="0"/>
        <v>28425</v>
      </c>
      <c r="E61" s="28">
        <v>0</v>
      </c>
      <c r="F61" s="28">
        <v>0</v>
      </c>
      <c r="G61" s="29">
        <f t="shared" si="1"/>
        <v>28425</v>
      </c>
    </row>
    <row r="62" spans="1:7" x14ac:dyDescent="0.2">
      <c r="A62" s="26" t="s">
        <v>40</v>
      </c>
      <c r="B62" s="27">
        <v>92207</v>
      </c>
      <c r="C62" s="27">
        <v>6</v>
      </c>
      <c r="D62" s="27">
        <f t="shared" si="0"/>
        <v>92201</v>
      </c>
      <c r="E62" s="28">
        <v>0</v>
      </c>
      <c r="F62" s="28">
        <v>0</v>
      </c>
      <c r="G62" s="29">
        <f t="shared" si="1"/>
        <v>92201</v>
      </c>
    </row>
    <row r="63" spans="1:7" x14ac:dyDescent="0.2">
      <c r="A63" s="26" t="s">
        <v>41</v>
      </c>
      <c r="B63" s="27">
        <v>73227</v>
      </c>
      <c r="C63" s="27">
        <v>0</v>
      </c>
      <c r="D63" s="27">
        <f t="shared" si="0"/>
        <v>73227</v>
      </c>
      <c r="E63" s="28">
        <v>0</v>
      </c>
      <c r="F63" s="28">
        <v>0</v>
      </c>
      <c r="G63" s="29">
        <f t="shared" si="1"/>
        <v>73227</v>
      </c>
    </row>
    <row r="64" spans="1:7" x14ac:dyDescent="0.2">
      <c r="A64" s="26" t="s">
        <v>381</v>
      </c>
      <c r="B64" s="27">
        <v>180400</v>
      </c>
      <c r="C64" s="27">
        <v>316</v>
      </c>
      <c r="D64" s="27">
        <f t="shared" si="0"/>
        <v>180084</v>
      </c>
      <c r="E64" s="28">
        <v>0</v>
      </c>
      <c r="F64" s="28">
        <v>0</v>
      </c>
      <c r="G64" s="29">
        <f t="shared" si="1"/>
        <v>180084</v>
      </c>
    </row>
    <row r="65" spans="1:7" x14ac:dyDescent="0.2">
      <c r="A65" s="26" t="s">
        <v>448</v>
      </c>
      <c r="B65" s="27">
        <v>38232</v>
      </c>
      <c r="C65" s="27">
        <v>0</v>
      </c>
      <c r="D65" s="27">
        <f t="shared" si="0"/>
        <v>38232</v>
      </c>
      <c r="E65" s="28">
        <v>0</v>
      </c>
      <c r="F65" s="28">
        <v>0</v>
      </c>
      <c r="G65" s="29">
        <f t="shared" si="1"/>
        <v>38232</v>
      </c>
    </row>
    <row r="66" spans="1:7" x14ac:dyDescent="0.2">
      <c r="A66" s="26" t="s">
        <v>42</v>
      </c>
      <c r="B66" s="27">
        <v>2224</v>
      </c>
      <c r="C66" s="27">
        <v>0</v>
      </c>
      <c r="D66" s="27">
        <f t="shared" si="0"/>
        <v>2224</v>
      </c>
      <c r="E66" s="28">
        <v>0</v>
      </c>
      <c r="F66" s="28">
        <v>0</v>
      </c>
      <c r="G66" s="29">
        <f t="shared" si="1"/>
        <v>2224</v>
      </c>
    </row>
    <row r="67" spans="1:7" x14ac:dyDescent="0.2">
      <c r="A67" s="26" t="s">
        <v>43</v>
      </c>
      <c r="B67" s="27">
        <v>143172</v>
      </c>
      <c r="C67" s="27">
        <v>0</v>
      </c>
      <c r="D67" s="27">
        <f t="shared" si="0"/>
        <v>143172</v>
      </c>
      <c r="E67" s="28">
        <v>0</v>
      </c>
      <c r="F67" s="28">
        <v>0</v>
      </c>
      <c r="G67" s="29">
        <f t="shared" si="1"/>
        <v>143172</v>
      </c>
    </row>
    <row r="68" spans="1:7" x14ac:dyDescent="0.2">
      <c r="A68" s="26" t="s">
        <v>374</v>
      </c>
      <c r="B68" s="27">
        <v>5852</v>
      </c>
      <c r="C68" s="27">
        <v>0</v>
      </c>
      <c r="D68" s="27">
        <f t="shared" si="0"/>
        <v>5852</v>
      </c>
      <c r="E68" s="28">
        <v>0</v>
      </c>
      <c r="F68" s="28">
        <v>0</v>
      </c>
      <c r="G68" s="29">
        <f t="shared" si="1"/>
        <v>5852</v>
      </c>
    </row>
    <row r="69" spans="1:7" x14ac:dyDescent="0.2">
      <c r="A69" s="26" t="s">
        <v>44</v>
      </c>
      <c r="B69" s="27">
        <v>32216</v>
      </c>
      <c r="C69" s="27">
        <v>0</v>
      </c>
      <c r="D69" s="27">
        <f t="shared" si="0"/>
        <v>32216</v>
      </c>
      <c r="E69" s="28">
        <v>0</v>
      </c>
      <c r="F69" s="28">
        <v>0</v>
      </c>
      <c r="G69" s="29">
        <f t="shared" si="1"/>
        <v>32216</v>
      </c>
    </row>
    <row r="70" spans="1:7" x14ac:dyDescent="0.2">
      <c r="A70" s="26" t="s">
        <v>45</v>
      </c>
      <c r="B70" s="27">
        <v>64635</v>
      </c>
      <c r="C70" s="27">
        <v>0</v>
      </c>
      <c r="D70" s="27">
        <f t="shared" si="0"/>
        <v>64635</v>
      </c>
      <c r="E70" s="28">
        <v>0</v>
      </c>
      <c r="F70" s="28">
        <v>0</v>
      </c>
      <c r="G70" s="29">
        <f t="shared" si="1"/>
        <v>64635</v>
      </c>
    </row>
    <row r="71" spans="1:7" x14ac:dyDescent="0.2">
      <c r="A71" s="26" t="s">
        <v>46</v>
      </c>
      <c r="B71" s="27">
        <v>41</v>
      </c>
      <c r="C71" s="27">
        <v>0</v>
      </c>
      <c r="D71" s="27">
        <f t="shared" si="0"/>
        <v>41</v>
      </c>
      <c r="E71" s="28">
        <v>0</v>
      </c>
      <c r="F71" s="28">
        <v>0</v>
      </c>
      <c r="G71" s="29">
        <f t="shared" si="1"/>
        <v>41</v>
      </c>
    </row>
    <row r="72" spans="1:7" x14ac:dyDescent="0.2">
      <c r="A72" s="26" t="s">
        <v>47</v>
      </c>
      <c r="B72" s="27">
        <v>11020</v>
      </c>
      <c r="C72" s="27">
        <v>0</v>
      </c>
      <c r="D72" s="27">
        <f t="shared" si="0"/>
        <v>11020</v>
      </c>
      <c r="E72" s="28">
        <v>0</v>
      </c>
      <c r="F72" s="28">
        <v>0</v>
      </c>
      <c r="G72" s="29">
        <f t="shared" si="1"/>
        <v>11020</v>
      </c>
    </row>
    <row r="73" spans="1:7" x14ac:dyDescent="0.2">
      <c r="A73" s="26" t="s">
        <v>48</v>
      </c>
      <c r="B73" s="27">
        <v>54180</v>
      </c>
      <c r="C73" s="27">
        <v>0</v>
      </c>
      <c r="D73" s="27">
        <f t="shared" si="0"/>
        <v>54180</v>
      </c>
      <c r="E73" s="28">
        <v>0</v>
      </c>
      <c r="F73" s="28">
        <v>0</v>
      </c>
      <c r="G73" s="29">
        <f t="shared" si="1"/>
        <v>54180</v>
      </c>
    </row>
    <row r="74" spans="1:7" x14ac:dyDescent="0.2">
      <c r="A74" s="26" t="s">
        <v>49</v>
      </c>
      <c r="B74" s="27">
        <v>112666</v>
      </c>
      <c r="C74" s="27">
        <v>0</v>
      </c>
      <c r="D74" s="27">
        <f t="shared" ref="D74:D137" si="2">(B74-C74)</f>
        <v>112666</v>
      </c>
      <c r="E74" s="28">
        <v>0</v>
      </c>
      <c r="F74" s="28">
        <v>0</v>
      </c>
      <c r="G74" s="29">
        <f t="shared" si="1"/>
        <v>112666</v>
      </c>
    </row>
    <row r="75" spans="1:7" x14ac:dyDescent="0.2">
      <c r="A75" s="26" t="s">
        <v>50</v>
      </c>
      <c r="B75" s="27">
        <v>42287</v>
      </c>
      <c r="C75" s="27">
        <v>0</v>
      </c>
      <c r="D75" s="27">
        <f t="shared" si="2"/>
        <v>42287</v>
      </c>
      <c r="E75" s="28">
        <v>0</v>
      </c>
      <c r="F75" s="28">
        <v>0</v>
      </c>
      <c r="G75" s="29">
        <f t="shared" ref="G75:G138" si="3">SUM(D75:F75)</f>
        <v>42287</v>
      </c>
    </row>
    <row r="76" spans="1:7" x14ac:dyDescent="0.2">
      <c r="A76" s="26" t="s">
        <v>51</v>
      </c>
      <c r="B76" s="27">
        <v>42241</v>
      </c>
      <c r="C76" s="27">
        <v>0</v>
      </c>
      <c r="D76" s="27">
        <f t="shared" si="2"/>
        <v>42241</v>
      </c>
      <c r="E76" s="28">
        <v>0</v>
      </c>
      <c r="F76" s="28">
        <v>0</v>
      </c>
      <c r="G76" s="29">
        <f t="shared" si="3"/>
        <v>42241</v>
      </c>
    </row>
    <row r="77" spans="1:7" x14ac:dyDescent="0.2">
      <c r="A77" s="26" t="s">
        <v>52</v>
      </c>
      <c r="B77" s="27">
        <v>23835</v>
      </c>
      <c r="C77" s="27">
        <v>0</v>
      </c>
      <c r="D77" s="27">
        <f t="shared" si="2"/>
        <v>23835</v>
      </c>
      <c r="E77" s="28">
        <v>0</v>
      </c>
      <c r="F77" s="28">
        <v>0</v>
      </c>
      <c r="G77" s="29">
        <f t="shared" si="3"/>
        <v>23835</v>
      </c>
    </row>
    <row r="78" spans="1:7" x14ac:dyDescent="0.2">
      <c r="A78" s="26" t="s">
        <v>53</v>
      </c>
      <c r="B78" s="27">
        <v>6161</v>
      </c>
      <c r="C78" s="27">
        <v>0</v>
      </c>
      <c r="D78" s="27">
        <f t="shared" si="2"/>
        <v>6161</v>
      </c>
      <c r="E78" s="28">
        <v>0</v>
      </c>
      <c r="F78" s="28">
        <v>0</v>
      </c>
      <c r="G78" s="29">
        <f t="shared" si="3"/>
        <v>6161</v>
      </c>
    </row>
    <row r="79" spans="1:7" x14ac:dyDescent="0.2">
      <c r="A79" s="26" t="s">
        <v>54</v>
      </c>
      <c r="B79" s="27">
        <v>151747</v>
      </c>
      <c r="C79" s="27">
        <v>586</v>
      </c>
      <c r="D79" s="27">
        <f t="shared" si="2"/>
        <v>151161</v>
      </c>
      <c r="E79" s="28">
        <v>0</v>
      </c>
      <c r="F79" s="28">
        <v>0</v>
      </c>
      <c r="G79" s="29">
        <f t="shared" si="3"/>
        <v>151161</v>
      </c>
    </row>
    <row r="80" spans="1:7" x14ac:dyDescent="0.2">
      <c r="A80" s="26" t="s">
        <v>55</v>
      </c>
      <c r="B80" s="27">
        <v>85688</v>
      </c>
      <c r="C80" s="27">
        <v>0</v>
      </c>
      <c r="D80" s="27">
        <f t="shared" si="2"/>
        <v>85688</v>
      </c>
      <c r="E80" s="28">
        <v>0</v>
      </c>
      <c r="F80" s="28">
        <v>0</v>
      </c>
      <c r="G80" s="29">
        <f t="shared" si="3"/>
        <v>85688</v>
      </c>
    </row>
    <row r="81" spans="1:7" x14ac:dyDescent="0.2">
      <c r="A81" s="26" t="s">
        <v>56</v>
      </c>
      <c r="B81" s="27">
        <v>100058</v>
      </c>
      <c r="C81" s="27">
        <v>243</v>
      </c>
      <c r="D81" s="27">
        <f t="shared" si="2"/>
        <v>99815</v>
      </c>
      <c r="E81" s="28">
        <v>0</v>
      </c>
      <c r="F81" s="28">
        <v>0</v>
      </c>
      <c r="G81" s="29">
        <f t="shared" si="3"/>
        <v>99815</v>
      </c>
    </row>
    <row r="82" spans="1:7" x14ac:dyDescent="0.2">
      <c r="A82" s="26" t="s">
        <v>375</v>
      </c>
      <c r="B82" s="27">
        <v>730</v>
      </c>
      <c r="C82" s="27">
        <v>0</v>
      </c>
      <c r="D82" s="27">
        <f t="shared" si="2"/>
        <v>730</v>
      </c>
      <c r="E82" s="28">
        <v>0</v>
      </c>
      <c r="F82" s="28">
        <v>0</v>
      </c>
      <c r="G82" s="29">
        <f t="shared" si="3"/>
        <v>730</v>
      </c>
    </row>
    <row r="83" spans="1:7" x14ac:dyDescent="0.2">
      <c r="A83" s="26" t="s">
        <v>383</v>
      </c>
      <c r="B83" s="27">
        <v>8489</v>
      </c>
      <c r="C83" s="27">
        <v>0</v>
      </c>
      <c r="D83" s="27">
        <f t="shared" si="2"/>
        <v>8489</v>
      </c>
      <c r="E83" s="28">
        <v>0</v>
      </c>
      <c r="F83" s="28">
        <v>0</v>
      </c>
      <c r="G83" s="29">
        <f t="shared" si="3"/>
        <v>8489</v>
      </c>
    </row>
    <row r="84" spans="1:7" x14ac:dyDescent="0.2">
      <c r="A84" s="26" t="s">
        <v>57</v>
      </c>
      <c r="B84" s="27">
        <v>90081</v>
      </c>
      <c r="C84" s="27">
        <v>0</v>
      </c>
      <c r="D84" s="27">
        <f t="shared" si="2"/>
        <v>90081</v>
      </c>
      <c r="E84" s="28">
        <v>0</v>
      </c>
      <c r="F84" s="28">
        <v>0</v>
      </c>
      <c r="G84" s="29">
        <f t="shared" si="3"/>
        <v>90081</v>
      </c>
    </row>
    <row r="85" spans="1:7" x14ac:dyDescent="0.2">
      <c r="A85" s="26" t="s">
        <v>58</v>
      </c>
      <c r="B85" s="27">
        <v>59855</v>
      </c>
      <c r="C85" s="27">
        <v>0</v>
      </c>
      <c r="D85" s="27">
        <f t="shared" si="2"/>
        <v>59855</v>
      </c>
      <c r="E85" s="28">
        <v>0</v>
      </c>
      <c r="F85" s="28">
        <v>0</v>
      </c>
      <c r="G85" s="29">
        <f t="shared" si="3"/>
        <v>59855</v>
      </c>
    </row>
    <row r="86" spans="1:7" x14ac:dyDescent="0.2">
      <c r="A86" s="26" t="s">
        <v>364</v>
      </c>
      <c r="B86" s="27">
        <v>62088</v>
      </c>
      <c r="C86" s="27">
        <v>0</v>
      </c>
      <c r="D86" s="27">
        <f t="shared" si="2"/>
        <v>62088</v>
      </c>
      <c r="E86" s="28">
        <v>0</v>
      </c>
      <c r="F86" s="28">
        <v>0</v>
      </c>
      <c r="G86" s="29">
        <f t="shared" si="3"/>
        <v>62088</v>
      </c>
    </row>
    <row r="87" spans="1:7" x14ac:dyDescent="0.2">
      <c r="A87" s="26" t="s">
        <v>511</v>
      </c>
      <c r="B87" s="27">
        <v>13861</v>
      </c>
      <c r="C87" s="27">
        <v>0</v>
      </c>
      <c r="D87" s="27">
        <f t="shared" si="2"/>
        <v>13861</v>
      </c>
      <c r="E87" s="28">
        <v>0</v>
      </c>
      <c r="F87" s="28">
        <v>0</v>
      </c>
      <c r="G87" s="29">
        <f t="shared" si="3"/>
        <v>13861</v>
      </c>
    </row>
    <row r="88" spans="1:7" x14ac:dyDescent="0.2">
      <c r="A88" s="26" t="s">
        <v>59</v>
      </c>
      <c r="B88" s="27">
        <v>12929</v>
      </c>
      <c r="C88" s="27">
        <v>0</v>
      </c>
      <c r="D88" s="27">
        <f t="shared" si="2"/>
        <v>12929</v>
      </c>
      <c r="E88" s="28">
        <v>0</v>
      </c>
      <c r="F88" s="28">
        <v>0</v>
      </c>
      <c r="G88" s="29">
        <f t="shared" si="3"/>
        <v>12929</v>
      </c>
    </row>
    <row r="89" spans="1:7" x14ac:dyDescent="0.2">
      <c r="A89" s="26" t="s">
        <v>421</v>
      </c>
      <c r="B89" s="27">
        <f>B57-SUM(B58:B88)</f>
        <v>12750</v>
      </c>
      <c r="C89" s="27">
        <f>C57-SUM(C58:C88)</f>
        <v>804</v>
      </c>
      <c r="D89" s="27">
        <f t="shared" si="2"/>
        <v>11946</v>
      </c>
      <c r="E89" s="28">
        <f>-SUM(E58:E88)</f>
        <v>0</v>
      </c>
      <c r="F89" s="28">
        <f>-SUM(F58:F88)</f>
        <v>0</v>
      </c>
      <c r="G89" s="29">
        <f t="shared" si="3"/>
        <v>11946</v>
      </c>
    </row>
    <row r="90" spans="1:7" x14ac:dyDescent="0.2">
      <c r="A90" s="40" t="s">
        <v>428</v>
      </c>
      <c r="B90" s="41">
        <v>14310</v>
      </c>
      <c r="C90" s="41">
        <v>1449</v>
      </c>
      <c r="D90" s="41">
        <f t="shared" si="2"/>
        <v>12861</v>
      </c>
      <c r="E90" s="42">
        <v>0</v>
      </c>
      <c r="F90" s="42">
        <v>0</v>
      </c>
      <c r="G90" s="43">
        <f t="shared" si="3"/>
        <v>12861</v>
      </c>
    </row>
    <row r="91" spans="1:7" x14ac:dyDescent="0.2">
      <c r="A91" s="26" t="s">
        <v>60</v>
      </c>
      <c r="B91" s="27">
        <v>568</v>
      </c>
      <c r="C91" s="27">
        <v>0</v>
      </c>
      <c r="D91" s="27">
        <f t="shared" si="2"/>
        <v>568</v>
      </c>
      <c r="E91" s="28">
        <v>0</v>
      </c>
      <c r="F91" s="28">
        <v>0</v>
      </c>
      <c r="G91" s="29">
        <f t="shared" si="3"/>
        <v>568</v>
      </c>
    </row>
    <row r="92" spans="1:7" x14ac:dyDescent="0.2">
      <c r="A92" s="26" t="s">
        <v>61</v>
      </c>
      <c r="B92" s="27">
        <v>2440</v>
      </c>
      <c r="C92" s="27">
        <v>0</v>
      </c>
      <c r="D92" s="27">
        <f t="shared" si="2"/>
        <v>2440</v>
      </c>
      <c r="E92" s="28">
        <v>0</v>
      </c>
      <c r="F92" s="28">
        <v>0</v>
      </c>
      <c r="G92" s="29">
        <f t="shared" si="3"/>
        <v>2440</v>
      </c>
    </row>
    <row r="93" spans="1:7" x14ac:dyDescent="0.2">
      <c r="A93" s="26" t="s">
        <v>421</v>
      </c>
      <c r="B93" s="27">
        <f>B90-SUM(B91:B92)</f>
        <v>11302</v>
      </c>
      <c r="C93" s="27">
        <f>C90-SUM(C91:C92)</f>
        <v>1449</v>
      </c>
      <c r="D93" s="27">
        <f t="shared" si="2"/>
        <v>9853</v>
      </c>
      <c r="E93" s="28">
        <f>-SUM(E91:E92)</f>
        <v>0</v>
      </c>
      <c r="F93" s="28">
        <f>-SUM(F91:F92)</f>
        <v>0</v>
      </c>
      <c r="G93" s="29">
        <f t="shared" si="3"/>
        <v>9853</v>
      </c>
    </row>
    <row r="94" spans="1:7" x14ac:dyDescent="0.2">
      <c r="A94" s="40" t="s">
        <v>429</v>
      </c>
      <c r="B94" s="41">
        <v>165781</v>
      </c>
      <c r="C94" s="41">
        <v>1108</v>
      </c>
      <c r="D94" s="41">
        <f t="shared" si="2"/>
        <v>164673</v>
      </c>
      <c r="E94" s="42">
        <v>0</v>
      </c>
      <c r="F94" s="42">
        <v>0</v>
      </c>
      <c r="G94" s="43">
        <f t="shared" si="3"/>
        <v>164673</v>
      </c>
    </row>
    <row r="95" spans="1:7" x14ac:dyDescent="0.2">
      <c r="A95" s="26" t="s">
        <v>62</v>
      </c>
      <c r="B95" s="27">
        <v>17651</v>
      </c>
      <c r="C95" s="27">
        <v>0</v>
      </c>
      <c r="D95" s="27">
        <f t="shared" si="2"/>
        <v>17651</v>
      </c>
      <c r="E95" s="28">
        <v>18</v>
      </c>
      <c r="F95" s="28">
        <v>0</v>
      </c>
      <c r="G95" s="29">
        <f t="shared" si="3"/>
        <v>17669</v>
      </c>
    </row>
    <row r="96" spans="1:7" x14ac:dyDescent="0.2">
      <c r="A96" s="26" t="s">
        <v>421</v>
      </c>
      <c r="B96" s="27">
        <f>B94-B95</f>
        <v>148130</v>
      </c>
      <c r="C96" s="27">
        <f>C94-C95</f>
        <v>1108</v>
      </c>
      <c r="D96" s="27">
        <f t="shared" si="2"/>
        <v>147022</v>
      </c>
      <c r="E96" s="28">
        <f>-E95</f>
        <v>-18</v>
      </c>
      <c r="F96" s="28">
        <f>-F95</f>
        <v>0</v>
      </c>
      <c r="G96" s="29">
        <f t="shared" si="3"/>
        <v>147004</v>
      </c>
    </row>
    <row r="97" spans="1:7" x14ac:dyDescent="0.2">
      <c r="A97" s="40" t="s">
        <v>430</v>
      </c>
      <c r="B97" s="41">
        <v>142043</v>
      </c>
      <c r="C97" s="41">
        <v>192</v>
      </c>
      <c r="D97" s="41">
        <f t="shared" si="2"/>
        <v>141851</v>
      </c>
      <c r="E97" s="42">
        <v>0</v>
      </c>
      <c r="F97" s="42">
        <v>0</v>
      </c>
      <c r="G97" s="43">
        <f t="shared" si="3"/>
        <v>141851</v>
      </c>
    </row>
    <row r="98" spans="1:7" x14ac:dyDescent="0.2">
      <c r="A98" s="26" t="s">
        <v>63</v>
      </c>
      <c r="B98" s="27">
        <v>3660</v>
      </c>
      <c r="C98" s="27">
        <v>0</v>
      </c>
      <c r="D98" s="27">
        <f t="shared" si="2"/>
        <v>3660</v>
      </c>
      <c r="E98" s="28">
        <v>0</v>
      </c>
      <c r="F98" s="28">
        <v>0</v>
      </c>
      <c r="G98" s="29">
        <f t="shared" si="3"/>
        <v>3660</v>
      </c>
    </row>
    <row r="99" spans="1:7" x14ac:dyDescent="0.2">
      <c r="A99" s="26" t="s">
        <v>64</v>
      </c>
      <c r="B99" s="27">
        <v>7288</v>
      </c>
      <c r="C99" s="27">
        <v>0</v>
      </c>
      <c r="D99" s="27">
        <f t="shared" si="2"/>
        <v>7288</v>
      </c>
      <c r="E99" s="28">
        <v>0</v>
      </c>
      <c r="F99" s="28">
        <v>0</v>
      </c>
      <c r="G99" s="29">
        <f t="shared" si="3"/>
        <v>7288</v>
      </c>
    </row>
    <row r="100" spans="1:7" x14ac:dyDescent="0.2">
      <c r="A100" s="26" t="s">
        <v>421</v>
      </c>
      <c r="B100" s="27">
        <f>B97-SUM(B98:B99)</f>
        <v>131095</v>
      </c>
      <c r="C100" s="27">
        <f>C97-SUM(C98:C99)</f>
        <v>192</v>
      </c>
      <c r="D100" s="27">
        <f t="shared" si="2"/>
        <v>130903</v>
      </c>
      <c r="E100" s="28">
        <f>-SUM(E98:E99)</f>
        <v>0</v>
      </c>
      <c r="F100" s="28">
        <f>-SUM(F98:F99)</f>
        <v>0</v>
      </c>
      <c r="G100" s="29">
        <f t="shared" si="3"/>
        <v>130903</v>
      </c>
    </row>
    <row r="101" spans="1:7" x14ac:dyDescent="0.2">
      <c r="A101" s="40" t="s">
        <v>431</v>
      </c>
      <c r="B101" s="41">
        <v>185168</v>
      </c>
      <c r="C101" s="41">
        <v>0</v>
      </c>
      <c r="D101" s="41">
        <f t="shared" si="2"/>
        <v>185168</v>
      </c>
      <c r="E101" s="42">
        <v>0</v>
      </c>
      <c r="F101" s="42">
        <v>0</v>
      </c>
      <c r="G101" s="43">
        <f t="shared" si="3"/>
        <v>185168</v>
      </c>
    </row>
    <row r="102" spans="1:7" x14ac:dyDescent="0.2">
      <c r="A102" s="26" t="s">
        <v>65</v>
      </c>
      <c r="B102" s="27">
        <v>6555</v>
      </c>
      <c r="C102" s="27">
        <v>0</v>
      </c>
      <c r="D102" s="27">
        <f t="shared" si="2"/>
        <v>6555</v>
      </c>
      <c r="E102" s="28">
        <v>0</v>
      </c>
      <c r="F102" s="28">
        <v>0</v>
      </c>
      <c r="G102" s="29">
        <f t="shared" si="3"/>
        <v>6555</v>
      </c>
    </row>
    <row r="103" spans="1:7" x14ac:dyDescent="0.2">
      <c r="A103" s="26" t="s">
        <v>66</v>
      </c>
      <c r="B103" s="27">
        <v>1409</v>
      </c>
      <c r="C103" s="27">
        <v>0</v>
      </c>
      <c r="D103" s="27">
        <f t="shared" si="2"/>
        <v>1409</v>
      </c>
      <c r="E103" s="28">
        <v>0</v>
      </c>
      <c r="F103" s="28">
        <v>0</v>
      </c>
      <c r="G103" s="29">
        <f t="shared" si="3"/>
        <v>1409</v>
      </c>
    </row>
    <row r="104" spans="1:7" x14ac:dyDescent="0.2">
      <c r="A104" s="26" t="s">
        <v>67</v>
      </c>
      <c r="B104" s="27">
        <v>9085</v>
      </c>
      <c r="C104" s="27">
        <v>0</v>
      </c>
      <c r="D104" s="27">
        <f t="shared" si="2"/>
        <v>9085</v>
      </c>
      <c r="E104" s="28">
        <v>0</v>
      </c>
      <c r="F104" s="28">
        <v>0</v>
      </c>
      <c r="G104" s="29">
        <f t="shared" si="3"/>
        <v>9085</v>
      </c>
    </row>
    <row r="105" spans="1:7" x14ac:dyDescent="0.2">
      <c r="A105" s="26" t="s">
        <v>68</v>
      </c>
      <c r="B105" s="27">
        <v>635</v>
      </c>
      <c r="C105" s="27">
        <v>0</v>
      </c>
      <c r="D105" s="27">
        <f t="shared" si="2"/>
        <v>635</v>
      </c>
      <c r="E105" s="28">
        <v>0</v>
      </c>
      <c r="F105" s="28">
        <v>0</v>
      </c>
      <c r="G105" s="29">
        <f t="shared" si="3"/>
        <v>635</v>
      </c>
    </row>
    <row r="106" spans="1:7" x14ac:dyDescent="0.2">
      <c r="A106" s="26" t="s">
        <v>421</v>
      </c>
      <c r="B106" s="27">
        <f>B101-SUM(B102:B105)</f>
        <v>167484</v>
      </c>
      <c r="C106" s="27">
        <f>C101-SUM(C102:C105)</f>
        <v>0</v>
      </c>
      <c r="D106" s="27">
        <f t="shared" si="2"/>
        <v>167484</v>
      </c>
      <c r="E106" s="28">
        <f>-SUM(E102:E105)</f>
        <v>0</v>
      </c>
      <c r="F106" s="28">
        <f>-SUM(F102:F105)</f>
        <v>0</v>
      </c>
      <c r="G106" s="29">
        <f t="shared" si="3"/>
        <v>167484</v>
      </c>
    </row>
    <row r="107" spans="1:7" x14ac:dyDescent="0.2">
      <c r="A107" s="40" t="s">
        <v>432</v>
      </c>
      <c r="B107" s="41">
        <v>332854</v>
      </c>
      <c r="C107" s="41">
        <v>139</v>
      </c>
      <c r="D107" s="41">
        <f t="shared" si="2"/>
        <v>332715</v>
      </c>
      <c r="E107" s="42">
        <v>0</v>
      </c>
      <c r="F107" s="42">
        <v>0</v>
      </c>
      <c r="G107" s="43">
        <f t="shared" si="3"/>
        <v>332715</v>
      </c>
    </row>
    <row r="108" spans="1:7" x14ac:dyDescent="0.2">
      <c r="A108" s="26" t="s">
        <v>69</v>
      </c>
      <c r="B108" s="27">
        <v>648</v>
      </c>
      <c r="C108" s="27">
        <v>0</v>
      </c>
      <c r="D108" s="27">
        <f t="shared" si="2"/>
        <v>648</v>
      </c>
      <c r="E108" s="28">
        <v>0</v>
      </c>
      <c r="F108" s="28">
        <v>0</v>
      </c>
      <c r="G108" s="29">
        <f t="shared" si="3"/>
        <v>648</v>
      </c>
    </row>
    <row r="109" spans="1:7" x14ac:dyDescent="0.2">
      <c r="A109" s="26" t="s">
        <v>70</v>
      </c>
      <c r="B109" s="27">
        <v>16856</v>
      </c>
      <c r="C109" s="27">
        <v>0</v>
      </c>
      <c r="D109" s="27">
        <f t="shared" si="2"/>
        <v>16856</v>
      </c>
      <c r="E109" s="28">
        <v>0</v>
      </c>
      <c r="F109" s="28">
        <v>0</v>
      </c>
      <c r="G109" s="29">
        <f t="shared" si="3"/>
        <v>16856</v>
      </c>
    </row>
    <row r="110" spans="1:7" x14ac:dyDescent="0.2">
      <c r="A110" s="26" t="s">
        <v>71</v>
      </c>
      <c r="B110" s="27">
        <v>22556</v>
      </c>
      <c r="C110" s="27">
        <v>0</v>
      </c>
      <c r="D110" s="27">
        <f t="shared" si="2"/>
        <v>22556</v>
      </c>
      <c r="E110" s="28">
        <v>0</v>
      </c>
      <c r="F110" s="28">
        <v>0</v>
      </c>
      <c r="G110" s="29">
        <f t="shared" si="3"/>
        <v>22556</v>
      </c>
    </row>
    <row r="111" spans="1:7" x14ac:dyDescent="0.2">
      <c r="A111" s="26" t="s">
        <v>421</v>
      </c>
      <c r="B111" s="27">
        <f>B107-SUM(B108:B110)</f>
        <v>292794</v>
      </c>
      <c r="C111" s="27">
        <f>C107-SUM(C108:C110)</f>
        <v>139</v>
      </c>
      <c r="D111" s="27">
        <f t="shared" si="2"/>
        <v>292655</v>
      </c>
      <c r="E111" s="28">
        <f>-SUM(E108:E110)</f>
        <v>0</v>
      </c>
      <c r="F111" s="28">
        <f>-SUM(F108:F110)</f>
        <v>0</v>
      </c>
      <c r="G111" s="29">
        <f t="shared" si="3"/>
        <v>292655</v>
      </c>
    </row>
    <row r="112" spans="1:7" x14ac:dyDescent="0.2">
      <c r="A112" s="40" t="s">
        <v>433</v>
      </c>
      <c r="B112" s="41">
        <v>66121</v>
      </c>
      <c r="C112" s="41">
        <v>3659</v>
      </c>
      <c r="D112" s="41">
        <f t="shared" si="2"/>
        <v>62462</v>
      </c>
      <c r="E112" s="42">
        <v>0</v>
      </c>
      <c r="F112" s="42">
        <v>0</v>
      </c>
      <c r="G112" s="43">
        <f t="shared" si="3"/>
        <v>62462</v>
      </c>
    </row>
    <row r="113" spans="1:7" x14ac:dyDescent="0.2">
      <c r="A113" s="26" t="s">
        <v>382</v>
      </c>
      <c r="B113" s="27">
        <v>519</v>
      </c>
      <c r="C113" s="27">
        <v>0</v>
      </c>
      <c r="D113" s="27">
        <f t="shared" si="2"/>
        <v>519</v>
      </c>
      <c r="E113" s="28">
        <v>0</v>
      </c>
      <c r="F113" s="28">
        <v>0</v>
      </c>
      <c r="G113" s="29">
        <f t="shared" si="3"/>
        <v>519</v>
      </c>
    </row>
    <row r="114" spans="1:7" x14ac:dyDescent="0.2">
      <c r="A114" s="26" t="s">
        <v>72</v>
      </c>
      <c r="B114" s="27">
        <v>11298</v>
      </c>
      <c r="C114" s="27">
        <v>319</v>
      </c>
      <c r="D114" s="27">
        <f t="shared" si="2"/>
        <v>10979</v>
      </c>
      <c r="E114" s="28">
        <v>10</v>
      </c>
      <c r="F114" s="28">
        <v>0</v>
      </c>
      <c r="G114" s="29">
        <f t="shared" si="3"/>
        <v>10989</v>
      </c>
    </row>
    <row r="115" spans="1:7" x14ac:dyDescent="0.2">
      <c r="A115" s="26" t="s">
        <v>421</v>
      </c>
      <c r="B115" s="27">
        <f>B112-SUM(B113:B114)</f>
        <v>54304</v>
      </c>
      <c r="C115" s="27">
        <f>C112-SUM(C113:C114)</f>
        <v>3340</v>
      </c>
      <c r="D115" s="27">
        <f t="shared" si="2"/>
        <v>50964</v>
      </c>
      <c r="E115" s="28">
        <f>-SUM(E113:E114)</f>
        <v>-10</v>
      </c>
      <c r="F115" s="28">
        <f>-SUM(F113:F114)</f>
        <v>0</v>
      </c>
      <c r="G115" s="29">
        <f t="shared" si="3"/>
        <v>50954</v>
      </c>
    </row>
    <row r="116" spans="1:7" x14ac:dyDescent="0.2">
      <c r="A116" s="40" t="s">
        <v>434</v>
      </c>
      <c r="B116" s="41">
        <v>34487</v>
      </c>
      <c r="C116" s="41">
        <v>2098</v>
      </c>
      <c r="D116" s="41">
        <f t="shared" si="2"/>
        <v>32389</v>
      </c>
      <c r="E116" s="42">
        <v>0</v>
      </c>
      <c r="F116" s="42">
        <v>0</v>
      </c>
      <c r="G116" s="43">
        <f t="shared" si="3"/>
        <v>32389</v>
      </c>
    </row>
    <row r="117" spans="1:7" x14ac:dyDescent="0.2">
      <c r="A117" s="26" t="s">
        <v>100</v>
      </c>
      <c r="B117" s="27">
        <v>6627</v>
      </c>
      <c r="C117" s="27">
        <v>0</v>
      </c>
      <c r="D117" s="27">
        <f t="shared" si="2"/>
        <v>6627</v>
      </c>
      <c r="E117" s="28">
        <v>0</v>
      </c>
      <c r="F117" s="28">
        <v>0</v>
      </c>
      <c r="G117" s="29">
        <f t="shared" si="3"/>
        <v>6627</v>
      </c>
    </row>
    <row r="118" spans="1:7" x14ac:dyDescent="0.2">
      <c r="A118" s="26" t="s">
        <v>421</v>
      </c>
      <c r="B118" s="27">
        <f>(B116-B117)</f>
        <v>27860</v>
      </c>
      <c r="C118" s="27">
        <f>(C116-C117)</f>
        <v>2098</v>
      </c>
      <c r="D118" s="27">
        <f t="shared" si="2"/>
        <v>25762</v>
      </c>
      <c r="E118" s="28">
        <f>-E117</f>
        <v>0</v>
      </c>
      <c r="F118" s="28">
        <f>-F117</f>
        <v>0</v>
      </c>
      <c r="G118" s="29">
        <f t="shared" si="3"/>
        <v>25762</v>
      </c>
    </row>
    <row r="119" spans="1:7" x14ac:dyDescent="0.2">
      <c r="A119" s="40" t="s">
        <v>435</v>
      </c>
      <c r="B119" s="41">
        <v>15963</v>
      </c>
      <c r="C119" s="41">
        <v>1279</v>
      </c>
      <c r="D119" s="41">
        <f t="shared" si="2"/>
        <v>14684</v>
      </c>
      <c r="E119" s="42">
        <v>0</v>
      </c>
      <c r="F119" s="42">
        <v>0</v>
      </c>
      <c r="G119" s="43">
        <f t="shared" si="3"/>
        <v>14684</v>
      </c>
    </row>
    <row r="120" spans="1:7" x14ac:dyDescent="0.2">
      <c r="A120" s="26" t="s">
        <v>101</v>
      </c>
      <c r="B120" s="27">
        <v>1745</v>
      </c>
      <c r="C120" s="27">
        <v>0</v>
      </c>
      <c r="D120" s="27">
        <f t="shared" si="2"/>
        <v>1745</v>
      </c>
      <c r="E120" s="28">
        <v>0</v>
      </c>
      <c r="F120" s="28">
        <v>0</v>
      </c>
      <c r="G120" s="29">
        <f t="shared" si="3"/>
        <v>1745</v>
      </c>
    </row>
    <row r="121" spans="1:7" x14ac:dyDescent="0.2">
      <c r="A121" s="26" t="s">
        <v>102</v>
      </c>
      <c r="B121" s="27">
        <v>309</v>
      </c>
      <c r="C121" s="27">
        <v>0</v>
      </c>
      <c r="D121" s="27">
        <f t="shared" si="2"/>
        <v>309</v>
      </c>
      <c r="E121" s="28">
        <v>0</v>
      </c>
      <c r="F121" s="28">
        <v>0</v>
      </c>
      <c r="G121" s="29">
        <f t="shared" si="3"/>
        <v>309</v>
      </c>
    </row>
    <row r="122" spans="1:7" x14ac:dyDescent="0.2">
      <c r="A122" s="26" t="s">
        <v>421</v>
      </c>
      <c r="B122" s="27">
        <f>B119-SUM(B120:B121)</f>
        <v>13909</v>
      </c>
      <c r="C122" s="27">
        <f>C119-SUM(C120:C121)</f>
        <v>1279</v>
      </c>
      <c r="D122" s="27">
        <f t="shared" si="2"/>
        <v>12630</v>
      </c>
      <c r="E122" s="28">
        <f>-SUM(E120:E121)</f>
        <v>0</v>
      </c>
      <c r="F122" s="28">
        <f>-SUM(F120:F121)</f>
        <v>0</v>
      </c>
      <c r="G122" s="29">
        <f t="shared" si="3"/>
        <v>12630</v>
      </c>
    </row>
    <row r="123" spans="1:7" x14ac:dyDescent="0.2">
      <c r="A123" s="40" t="s">
        <v>436</v>
      </c>
      <c r="B123" s="41">
        <v>904971</v>
      </c>
      <c r="C123" s="41">
        <v>563</v>
      </c>
      <c r="D123" s="41">
        <f t="shared" si="2"/>
        <v>904408</v>
      </c>
      <c r="E123" s="42">
        <v>0</v>
      </c>
      <c r="F123" s="42">
        <v>0</v>
      </c>
      <c r="G123" s="43">
        <f t="shared" si="3"/>
        <v>904408</v>
      </c>
    </row>
    <row r="124" spans="1:7" x14ac:dyDescent="0.2">
      <c r="A124" s="26" t="s">
        <v>103</v>
      </c>
      <c r="B124" s="27">
        <v>13819</v>
      </c>
      <c r="C124" s="27">
        <v>0</v>
      </c>
      <c r="D124" s="27">
        <f t="shared" si="2"/>
        <v>13819</v>
      </c>
      <c r="E124" s="28">
        <v>0</v>
      </c>
      <c r="F124" s="28">
        <v>0</v>
      </c>
      <c r="G124" s="29">
        <f t="shared" si="3"/>
        <v>13819</v>
      </c>
    </row>
    <row r="125" spans="1:7" x14ac:dyDescent="0.2">
      <c r="A125" s="26" t="s">
        <v>104</v>
      </c>
      <c r="B125" s="27">
        <v>1605</v>
      </c>
      <c r="C125" s="27">
        <v>0</v>
      </c>
      <c r="D125" s="27">
        <f t="shared" si="2"/>
        <v>1605</v>
      </c>
      <c r="E125" s="28">
        <v>0</v>
      </c>
      <c r="F125" s="28">
        <v>0</v>
      </c>
      <c r="G125" s="29">
        <f t="shared" si="3"/>
        <v>1605</v>
      </c>
    </row>
    <row r="126" spans="1:7" x14ac:dyDescent="0.2">
      <c r="A126" s="26" t="s">
        <v>361</v>
      </c>
      <c r="B126" s="27">
        <v>859421</v>
      </c>
      <c r="C126" s="27">
        <v>563</v>
      </c>
      <c r="D126" s="27">
        <f t="shared" si="2"/>
        <v>858858</v>
      </c>
      <c r="E126" s="28">
        <v>0</v>
      </c>
      <c r="F126" s="28">
        <v>0</v>
      </c>
      <c r="G126" s="29">
        <f t="shared" si="3"/>
        <v>858858</v>
      </c>
    </row>
    <row r="127" spans="1:7" x14ac:dyDescent="0.2">
      <c r="A127" s="26" t="s">
        <v>105</v>
      </c>
      <c r="B127" s="27">
        <v>22749</v>
      </c>
      <c r="C127" s="27">
        <v>0</v>
      </c>
      <c r="D127" s="27">
        <f t="shared" si="2"/>
        <v>22749</v>
      </c>
      <c r="E127" s="28">
        <v>0</v>
      </c>
      <c r="F127" s="28">
        <v>0</v>
      </c>
      <c r="G127" s="29">
        <f t="shared" si="3"/>
        <v>22749</v>
      </c>
    </row>
    <row r="128" spans="1:7" x14ac:dyDescent="0.2">
      <c r="A128" s="26" t="s">
        <v>106</v>
      </c>
      <c r="B128" s="27">
        <v>7377</v>
      </c>
      <c r="C128" s="27">
        <v>0</v>
      </c>
      <c r="D128" s="27">
        <f t="shared" si="2"/>
        <v>7377</v>
      </c>
      <c r="E128" s="28">
        <v>0</v>
      </c>
      <c r="F128" s="28">
        <v>0</v>
      </c>
      <c r="G128" s="29">
        <f t="shared" si="3"/>
        <v>7377</v>
      </c>
    </row>
    <row r="129" spans="1:7" x14ac:dyDescent="0.2">
      <c r="A129" s="40" t="s">
        <v>437</v>
      </c>
      <c r="B129" s="41">
        <v>313480</v>
      </c>
      <c r="C129" s="41">
        <v>2643</v>
      </c>
      <c r="D129" s="41">
        <f t="shared" si="2"/>
        <v>310837</v>
      </c>
      <c r="E129" s="42">
        <v>0</v>
      </c>
      <c r="F129" s="42">
        <v>0</v>
      </c>
      <c r="G129" s="43">
        <f t="shared" si="3"/>
        <v>310837</v>
      </c>
    </row>
    <row r="130" spans="1:7" x14ac:dyDescent="0.2">
      <c r="A130" s="26" t="s">
        <v>107</v>
      </c>
      <c r="B130" s="27">
        <v>1644</v>
      </c>
      <c r="C130" s="27">
        <v>0</v>
      </c>
      <c r="D130" s="27">
        <f t="shared" si="2"/>
        <v>1644</v>
      </c>
      <c r="E130" s="28">
        <v>0</v>
      </c>
      <c r="F130" s="28">
        <v>0</v>
      </c>
      <c r="G130" s="29">
        <f t="shared" si="3"/>
        <v>1644</v>
      </c>
    </row>
    <row r="131" spans="1:7" x14ac:dyDescent="0.2">
      <c r="A131" s="26" t="s">
        <v>108</v>
      </c>
      <c r="B131" s="27">
        <v>54925</v>
      </c>
      <c r="C131" s="27">
        <v>98</v>
      </c>
      <c r="D131" s="27">
        <f t="shared" si="2"/>
        <v>54827</v>
      </c>
      <c r="E131" s="28">
        <v>0</v>
      </c>
      <c r="F131" s="28">
        <v>0</v>
      </c>
      <c r="G131" s="29">
        <f t="shared" si="3"/>
        <v>54827</v>
      </c>
    </row>
    <row r="132" spans="1:7" x14ac:dyDescent="0.2">
      <c r="A132" s="26" t="s">
        <v>421</v>
      </c>
      <c r="B132" s="27">
        <f>B129-SUM(B130:B131)</f>
        <v>256911</v>
      </c>
      <c r="C132" s="27">
        <f>C129-SUM(C130:C131)</f>
        <v>2545</v>
      </c>
      <c r="D132" s="27">
        <f t="shared" si="2"/>
        <v>254366</v>
      </c>
      <c r="E132" s="28">
        <f>-SUM(E130:E131)</f>
        <v>0</v>
      </c>
      <c r="F132" s="28">
        <f>-SUM(F130:F131)</f>
        <v>0</v>
      </c>
      <c r="G132" s="29">
        <f t="shared" si="3"/>
        <v>254366</v>
      </c>
    </row>
    <row r="133" spans="1:7" x14ac:dyDescent="0.2">
      <c r="A133" s="40" t="s">
        <v>438</v>
      </c>
      <c r="B133" s="41">
        <v>95512</v>
      </c>
      <c r="C133" s="41">
        <v>0</v>
      </c>
      <c r="D133" s="41">
        <f t="shared" si="2"/>
        <v>95512</v>
      </c>
      <c r="E133" s="42">
        <v>0</v>
      </c>
      <c r="F133" s="42">
        <v>0</v>
      </c>
      <c r="G133" s="43">
        <f t="shared" si="3"/>
        <v>95512</v>
      </c>
    </row>
    <row r="134" spans="1:7" x14ac:dyDescent="0.2">
      <c r="A134" s="26" t="s">
        <v>109</v>
      </c>
      <c r="B134" s="27">
        <v>517</v>
      </c>
      <c r="C134" s="27">
        <v>0</v>
      </c>
      <c r="D134" s="27">
        <f t="shared" si="2"/>
        <v>517</v>
      </c>
      <c r="E134" s="28">
        <v>0</v>
      </c>
      <c r="F134" s="28">
        <v>0</v>
      </c>
      <c r="G134" s="29">
        <f t="shared" si="3"/>
        <v>517</v>
      </c>
    </row>
    <row r="135" spans="1:7" x14ac:dyDescent="0.2">
      <c r="A135" s="26" t="s">
        <v>110</v>
      </c>
      <c r="B135" s="27">
        <v>2648</v>
      </c>
      <c r="C135" s="27">
        <v>0</v>
      </c>
      <c r="D135" s="27">
        <f t="shared" si="2"/>
        <v>2648</v>
      </c>
      <c r="E135" s="28">
        <v>0</v>
      </c>
      <c r="F135" s="28">
        <v>0</v>
      </c>
      <c r="G135" s="29">
        <f t="shared" si="3"/>
        <v>2648</v>
      </c>
    </row>
    <row r="136" spans="1:7" x14ac:dyDescent="0.2">
      <c r="A136" s="26" t="s">
        <v>111</v>
      </c>
      <c r="B136" s="27">
        <v>5444</v>
      </c>
      <c r="C136" s="27">
        <v>0</v>
      </c>
      <c r="D136" s="27">
        <f t="shared" si="2"/>
        <v>5444</v>
      </c>
      <c r="E136" s="28">
        <v>0</v>
      </c>
      <c r="F136" s="28">
        <v>0</v>
      </c>
      <c r="G136" s="29">
        <f t="shared" si="3"/>
        <v>5444</v>
      </c>
    </row>
    <row r="137" spans="1:7" x14ac:dyDescent="0.2">
      <c r="A137" s="26" t="s">
        <v>112</v>
      </c>
      <c r="B137" s="27">
        <v>9</v>
      </c>
      <c r="C137" s="27">
        <v>0</v>
      </c>
      <c r="D137" s="27">
        <f t="shared" si="2"/>
        <v>9</v>
      </c>
      <c r="E137" s="28">
        <v>0</v>
      </c>
      <c r="F137" s="28">
        <v>0</v>
      </c>
      <c r="G137" s="29">
        <f t="shared" si="3"/>
        <v>9</v>
      </c>
    </row>
    <row r="138" spans="1:7" x14ac:dyDescent="0.2">
      <c r="A138" s="26" t="s">
        <v>370</v>
      </c>
      <c r="B138" s="27">
        <v>74590</v>
      </c>
      <c r="C138" s="27">
        <v>0</v>
      </c>
      <c r="D138" s="27">
        <f t="shared" ref="D138:D201" si="4">(B138-C138)</f>
        <v>74590</v>
      </c>
      <c r="E138" s="28">
        <v>0</v>
      </c>
      <c r="F138" s="28">
        <v>0</v>
      </c>
      <c r="G138" s="29">
        <f t="shared" si="3"/>
        <v>74590</v>
      </c>
    </row>
    <row r="139" spans="1:7" x14ac:dyDescent="0.2">
      <c r="A139" s="26" t="s">
        <v>421</v>
      </c>
      <c r="B139" s="27">
        <f>B133-SUM(B134:B138)</f>
        <v>12304</v>
      </c>
      <c r="C139" s="27">
        <f>C133-SUM(C134:C138)</f>
        <v>0</v>
      </c>
      <c r="D139" s="27">
        <f t="shared" si="4"/>
        <v>12304</v>
      </c>
      <c r="E139" s="28">
        <f>-SUM(E134:E138)</f>
        <v>0</v>
      </c>
      <c r="F139" s="28">
        <f>-SUM(F134:F138)</f>
        <v>0</v>
      </c>
      <c r="G139" s="29">
        <f t="shared" ref="G139:G202" si="5">SUM(D139:F139)</f>
        <v>12304</v>
      </c>
    </row>
    <row r="140" spans="1:7" x14ac:dyDescent="0.2">
      <c r="A140" s="40" t="s">
        <v>439</v>
      </c>
      <c r="B140" s="41">
        <v>12331</v>
      </c>
      <c r="C140" s="41">
        <v>1630</v>
      </c>
      <c r="D140" s="41">
        <f t="shared" si="4"/>
        <v>10701</v>
      </c>
      <c r="E140" s="42">
        <v>0</v>
      </c>
      <c r="F140" s="42">
        <v>0</v>
      </c>
      <c r="G140" s="43">
        <f t="shared" si="5"/>
        <v>10701</v>
      </c>
    </row>
    <row r="141" spans="1:7" x14ac:dyDescent="0.2">
      <c r="A141" s="26" t="s">
        <v>113</v>
      </c>
      <c r="B141" s="27">
        <v>2480</v>
      </c>
      <c r="C141" s="27">
        <v>0</v>
      </c>
      <c r="D141" s="27">
        <f t="shared" si="4"/>
        <v>2480</v>
      </c>
      <c r="E141" s="28">
        <v>0</v>
      </c>
      <c r="F141" s="28">
        <v>0</v>
      </c>
      <c r="G141" s="29">
        <f t="shared" si="5"/>
        <v>2480</v>
      </c>
    </row>
    <row r="142" spans="1:7" x14ac:dyDescent="0.2">
      <c r="A142" s="26" t="s">
        <v>114</v>
      </c>
      <c r="B142" s="27">
        <v>1346</v>
      </c>
      <c r="C142" s="27">
        <v>0</v>
      </c>
      <c r="D142" s="27">
        <f t="shared" si="4"/>
        <v>1346</v>
      </c>
      <c r="E142" s="28">
        <v>0</v>
      </c>
      <c r="F142" s="28">
        <v>0</v>
      </c>
      <c r="G142" s="29">
        <f t="shared" si="5"/>
        <v>1346</v>
      </c>
    </row>
    <row r="143" spans="1:7" x14ac:dyDescent="0.2">
      <c r="A143" s="26" t="s">
        <v>421</v>
      </c>
      <c r="B143" s="27">
        <f>B140-SUM(B141:B142)</f>
        <v>8505</v>
      </c>
      <c r="C143" s="27">
        <f>C140-SUM(C141:C142)</f>
        <v>1630</v>
      </c>
      <c r="D143" s="27">
        <f t="shared" si="4"/>
        <v>6875</v>
      </c>
      <c r="E143" s="28">
        <f>-SUM(E141:E142)</f>
        <v>0</v>
      </c>
      <c r="F143" s="28">
        <f>-SUM(F141:F142)</f>
        <v>0</v>
      </c>
      <c r="G143" s="29">
        <f t="shared" si="5"/>
        <v>6875</v>
      </c>
    </row>
    <row r="144" spans="1:7" x14ac:dyDescent="0.2">
      <c r="A144" s="40" t="s">
        <v>440</v>
      </c>
      <c r="B144" s="41">
        <v>50611</v>
      </c>
      <c r="C144" s="41">
        <v>3299</v>
      </c>
      <c r="D144" s="41">
        <f t="shared" si="4"/>
        <v>47312</v>
      </c>
      <c r="E144" s="42">
        <v>0</v>
      </c>
      <c r="F144" s="42">
        <v>0</v>
      </c>
      <c r="G144" s="43">
        <f t="shared" si="5"/>
        <v>47312</v>
      </c>
    </row>
    <row r="145" spans="1:7" x14ac:dyDescent="0.2">
      <c r="A145" s="26" t="s">
        <v>115</v>
      </c>
      <c r="B145" s="27">
        <v>3687</v>
      </c>
      <c r="C145" s="27">
        <v>1378</v>
      </c>
      <c r="D145" s="27">
        <f t="shared" si="4"/>
        <v>2309</v>
      </c>
      <c r="E145" s="28">
        <v>0</v>
      </c>
      <c r="F145" s="28">
        <v>0</v>
      </c>
      <c r="G145" s="29">
        <f t="shared" si="5"/>
        <v>2309</v>
      </c>
    </row>
    <row r="146" spans="1:7" x14ac:dyDescent="0.2">
      <c r="A146" s="26" t="s">
        <v>116</v>
      </c>
      <c r="B146" s="27">
        <v>634</v>
      </c>
      <c r="C146" s="27">
        <v>0</v>
      </c>
      <c r="D146" s="27">
        <f t="shared" si="4"/>
        <v>634</v>
      </c>
      <c r="E146" s="28">
        <v>0</v>
      </c>
      <c r="F146" s="28">
        <v>0</v>
      </c>
      <c r="G146" s="29">
        <f t="shared" si="5"/>
        <v>634</v>
      </c>
    </row>
    <row r="147" spans="1:7" x14ac:dyDescent="0.2">
      <c r="A147" s="26" t="s">
        <v>117</v>
      </c>
      <c r="B147" s="27">
        <v>1675</v>
      </c>
      <c r="C147" s="27">
        <v>0</v>
      </c>
      <c r="D147" s="27">
        <f t="shared" si="4"/>
        <v>1675</v>
      </c>
      <c r="E147" s="28">
        <v>0</v>
      </c>
      <c r="F147" s="28">
        <v>0</v>
      </c>
      <c r="G147" s="29">
        <f t="shared" si="5"/>
        <v>1675</v>
      </c>
    </row>
    <row r="148" spans="1:7" x14ac:dyDescent="0.2">
      <c r="A148" s="26" t="s">
        <v>118</v>
      </c>
      <c r="B148" s="27">
        <v>1815</v>
      </c>
      <c r="C148" s="27">
        <v>0</v>
      </c>
      <c r="D148" s="27">
        <f t="shared" si="4"/>
        <v>1815</v>
      </c>
      <c r="E148" s="28">
        <v>0</v>
      </c>
      <c r="F148" s="28">
        <v>0</v>
      </c>
      <c r="G148" s="29">
        <f t="shared" si="5"/>
        <v>1815</v>
      </c>
    </row>
    <row r="149" spans="1:7" x14ac:dyDescent="0.2">
      <c r="A149" s="26" t="s">
        <v>119</v>
      </c>
      <c r="B149" s="27">
        <v>1883</v>
      </c>
      <c r="C149" s="27">
        <v>0</v>
      </c>
      <c r="D149" s="27">
        <f t="shared" si="4"/>
        <v>1883</v>
      </c>
      <c r="E149" s="28">
        <v>0</v>
      </c>
      <c r="F149" s="28">
        <v>0</v>
      </c>
      <c r="G149" s="29">
        <f t="shared" si="5"/>
        <v>1883</v>
      </c>
    </row>
    <row r="150" spans="1:7" x14ac:dyDescent="0.2">
      <c r="A150" s="26" t="s">
        <v>120</v>
      </c>
      <c r="B150" s="27">
        <v>7373</v>
      </c>
      <c r="C150" s="27">
        <v>401</v>
      </c>
      <c r="D150" s="27">
        <f t="shared" si="4"/>
        <v>6972</v>
      </c>
      <c r="E150" s="28">
        <v>0</v>
      </c>
      <c r="F150" s="28">
        <v>0</v>
      </c>
      <c r="G150" s="29">
        <f t="shared" si="5"/>
        <v>6972</v>
      </c>
    </row>
    <row r="151" spans="1:7" x14ac:dyDescent="0.2">
      <c r="A151" s="26" t="s">
        <v>421</v>
      </c>
      <c r="B151" s="27">
        <f>B144-SUM(B145:B150)</f>
        <v>33544</v>
      </c>
      <c r="C151" s="27">
        <f>C144-SUM(C145:C150)</f>
        <v>1520</v>
      </c>
      <c r="D151" s="27">
        <f t="shared" si="4"/>
        <v>32024</v>
      </c>
      <c r="E151" s="28">
        <f>-SUM(E145:E150)</f>
        <v>0</v>
      </c>
      <c r="F151" s="28">
        <f>-SUM(F145:F150)</f>
        <v>0</v>
      </c>
      <c r="G151" s="29">
        <f t="shared" si="5"/>
        <v>32024</v>
      </c>
    </row>
    <row r="152" spans="1:7" x14ac:dyDescent="0.2">
      <c r="A152" s="40" t="s">
        <v>441</v>
      </c>
      <c r="B152" s="41">
        <v>17256</v>
      </c>
      <c r="C152" s="41">
        <v>819</v>
      </c>
      <c r="D152" s="41">
        <f t="shared" si="4"/>
        <v>16437</v>
      </c>
      <c r="E152" s="42">
        <v>0</v>
      </c>
      <c r="F152" s="42">
        <v>0</v>
      </c>
      <c r="G152" s="43">
        <f t="shared" si="5"/>
        <v>16437</v>
      </c>
    </row>
    <row r="153" spans="1:7" x14ac:dyDescent="0.2">
      <c r="A153" s="26" t="s">
        <v>121</v>
      </c>
      <c r="B153" s="27">
        <v>460</v>
      </c>
      <c r="C153" s="27">
        <v>0</v>
      </c>
      <c r="D153" s="27">
        <f t="shared" si="4"/>
        <v>460</v>
      </c>
      <c r="E153" s="28">
        <v>0</v>
      </c>
      <c r="F153" s="28">
        <v>0</v>
      </c>
      <c r="G153" s="29">
        <f t="shared" si="5"/>
        <v>460</v>
      </c>
    </row>
    <row r="154" spans="1:7" x14ac:dyDescent="0.2">
      <c r="A154" s="26" t="s">
        <v>122</v>
      </c>
      <c r="B154" s="27">
        <v>356</v>
      </c>
      <c r="C154" s="27">
        <v>0</v>
      </c>
      <c r="D154" s="27">
        <f t="shared" si="4"/>
        <v>356</v>
      </c>
      <c r="E154" s="28">
        <v>0</v>
      </c>
      <c r="F154" s="28">
        <v>0</v>
      </c>
      <c r="G154" s="29">
        <f t="shared" si="5"/>
        <v>356</v>
      </c>
    </row>
    <row r="155" spans="1:7" x14ac:dyDescent="0.2">
      <c r="A155" s="26" t="s">
        <v>123</v>
      </c>
      <c r="B155" s="27">
        <v>1722</v>
      </c>
      <c r="C155" s="27">
        <v>0</v>
      </c>
      <c r="D155" s="27">
        <f t="shared" si="4"/>
        <v>1722</v>
      </c>
      <c r="E155" s="28">
        <v>0</v>
      </c>
      <c r="F155" s="28">
        <v>0</v>
      </c>
      <c r="G155" s="29">
        <f t="shared" si="5"/>
        <v>1722</v>
      </c>
    </row>
    <row r="156" spans="1:7" x14ac:dyDescent="0.2">
      <c r="A156" s="26" t="s">
        <v>421</v>
      </c>
      <c r="B156" s="27">
        <f>B152-SUM(B153:B155)</f>
        <v>14718</v>
      </c>
      <c r="C156" s="27">
        <f>C152-SUM(C153:C155)</f>
        <v>819</v>
      </c>
      <c r="D156" s="27">
        <f t="shared" si="4"/>
        <v>13899</v>
      </c>
      <c r="E156" s="28">
        <f>-SUM(E153:E155)</f>
        <v>0</v>
      </c>
      <c r="F156" s="28">
        <f>-SUM(F153:F155)</f>
        <v>0</v>
      </c>
      <c r="G156" s="29">
        <f t="shared" si="5"/>
        <v>13899</v>
      </c>
    </row>
    <row r="157" spans="1:7" x14ac:dyDescent="0.2">
      <c r="A157" s="40" t="s">
        <v>442</v>
      </c>
      <c r="B157" s="41">
        <v>11323</v>
      </c>
      <c r="C157" s="41">
        <v>980</v>
      </c>
      <c r="D157" s="41">
        <f t="shared" si="4"/>
        <v>10343</v>
      </c>
      <c r="E157" s="42">
        <v>0</v>
      </c>
      <c r="F157" s="42">
        <v>0</v>
      </c>
      <c r="G157" s="43">
        <f t="shared" si="5"/>
        <v>10343</v>
      </c>
    </row>
    <row r="158" spans="1:7" x14ac:dyDescent="0.2">
      <c r="A158" s="26" t="s">
        <v>124</v>
      </c>
      <c r="B158" s="27">
        <v>1655</v>
      </c>
      <c r="C158" s="27">
        <v>0</v>
      </c>
      <c r="D158" s="27">
        <f t="shared" si="4"/>
        <v>1655</v>
      </c>
      <c r="E158" s="28">
        <v>0</v>
      </c>
      <c r="F158" s="28">
        <v>0</v>
      </c>
      <c r="G158" s="29">
        <f t="shared" si="5"/>
        <v>1655</v>
      </c>
    </row>
    <row r="159" spans="1:7" x14ac:dyDescent="0.2">
      <c r="A159" s="26" t="s">
        <v>421</v>
      </c>
      <c r="B159" s="27">
        <f>(B157-B158)</f>
        <v>9668</v>
      </c>
      <c r="C159" s="27">
        <f>(C157-C158)</f>
        <v>980</v>
      </c>
      <c r="D159" s="27">
        <f t="shared" si="4"/>
        <v>8688</v>
      </c>
      <c r="E159" s="28">
        <f>-E158</f>
        <v>0</v>
      </c>
      <c r="F159" s="28">
        <f>-F158</f>
        <v>0</v>
      </c>
      <c r="G159" s="29">
        <f t="shared" si="5"/>
        <v>8688</v>
      </c>
    </row>
    <row r="160" spans="1:7" x14ac:dyDescent="0.2">
      <c r="A160" s="40" t="s">
        <v>443</v>
      </c>
      <c r="B160" s="41">
        <v>16923</v>
      </c>
      <c r="C160" s="41">
        <v>3139</v>
      </c>
      <c r="D160" s="41">
        <f t="shared" si="4"/>
        <v>13784</v>
      </c>
      <c r="E160" s="42">
        <v>0</v>
      </c>
      <c r="F160" s="42">
        <v>0</v>
      </c>
      <c r="G160" s="43">
        <f t="shared" si="5"/>
        <v>13784</v>
      </c>
    </row>
    <row r="161" spans="1:7" x14ac:dyDescent="0.2">
      <c r="A161" s="26" t="s">
        <v>384</v>
      </c>
      <c r="B161" s="27">
        <v>3758</v>
      </c>
      <c r="C161" s="27">
        <v>0</v>
      </c>
      <c r="D161" s="27">
        <f t="shared" si="4"/>
        <v>3758</v>
      </c>
      <c r="E161" s="28">
        <v>0</v>
      </c>
      <c r="F161" s="28">
        <v>0</v>
      </c>
      <c r="G161" s="29">
        <f t="shared" si="5"/>
        <v>3758</v>
      </c>
    </row>
    <row r="162" spans="1:7" x14ac:dyDescent="0.2">
      <c r="A162" s="26" t="s">
        <v>125</v>
      </c>
      <c r="B162" s="27">
        <v>1721</v>
      </c>
      <c r="C162" s="27">
        <v>0</v>
      </c>
      <c r="D162" s="27">
        <f t="shared" si="4"/>
        <v>1721</v>
      </c>
      <c r="E162" s="28">
        <v>0</v>
      </c>
      <c r="F162" s="28">
        <v>0</v>
      </c>
      <c r="G162" s="29">
        <f t="shared" si="5"/>
        <v>1721</v>
      </c>
    </row>
    <row r="163" spans="1:7" x14ac:dyDescent="0.2">
      <c r="A163" s="26" t="s">
        <v>421</v>
      </c>
      <c r="B163" s="27">
        <f>B160-SUM(B161:B162)</f>
        <v>11444</v>
      </c>
      <c r="C163" s="27">
        <f>C160-SUM(C161:C162)</f>
        <v>3139</v>
      </c>
      <c r="D163" s="27">
        <f t="shared" si="4"/>
        <v>8305</v>
      </c>
      <c r="E163" s="28">
        <f>-SUM(E161:E162)</f>
        <v>0</v>
      </c>
      <c r="F163" s="28">
        <f>-SUM(F161:F162)</f>
        <v>0</v>
      </c>
      <c r="G163" s="29">
        <f t="shared" si="5"/>
        <v>8305</v>
      </c>
    </row>
    <row r="164" spans="1:7" x14ac:dyDescent="0.2">
      <c r="A164" s="40" t="s">
        <v>444</v>
      </c>
      <c r="B164" s="41">
        <v>14779</v>
      </c>
      <c r="C164" s="41">
        <v>2891</v>
      </c>
      <c r="D164" s="41">
        <f t="shared" si="4"/>
        <v>11888</v>
      </c>
      <c r="E164" s="42">
        <v>0</v>
      </c>
      <c r="F164" s="42">
        <v>0</v>
      </c>
      <c r="G164" s="43">
        <f t="shared" si="5"/>
        <v>11888</v>
      </c>
    </row>
    <row r="165" spans="1:7" x14ac:dyDescent="0.2">
      <c r="A165" s="26" t="s">
        <v>126</v>
      </c>
      <c r="B165" s="27">
        <v>1705</v>
      </c>
      <c r="C165" s="27">
        <v>0</v>
      </c>
      <c r="D165" s="27">
        <f t="shared" si="4"/>
        <v>1705</v>
      </c>
      <c r="E165" s="28">
        <v>0</v>
      </c>
      <c r="F165" s="28">
        <v>0</v>
      </c>
      <c r="G165" s="29">
        <f t="shared" si="5"/>
        <v>1705</v>
      </c>
    </row>
    <row r="166" spans="1:7" x14ac:dyDescent="0.2">
      <c r="A166" s="26" t="s">
        <v>127</v>
      </c>
      <c r="B166" s="27">
        <v>813</v>
      </c>
      <c r="C166" s="27">
        <v>0</v>
      </c>
      <c r="D166" s="27">
        <f t="shared" si="4"/>
        <v>813</v>
      </c>
      <c r="E166" s="28">
        <v>0</v>
      </c>
      <c r="F166" s="28">
        <v>0</v>
      </c>
      <c r="G166" s="29">
        <f t="shared" si="5"/>
        <v>813</v>
      </c>
    </row>
    <row r="167" spans="1:7" x14ac:dyDescent="0.2">
      <c r="A167" s="26" t="s">
        <v>128</v>
      </c>
      <c r="B167" s="27">
        <v>767</v>
      </c>
      <c r="C167" s="27">
        <v>0</v>
      </c>
      <c r="D167" s="27">
        <f t="shared" si="4"/>
        <v>767</v>
      </c>
      <c r="E167" s="28">
        <v>0</v>
      </c>
      <c r="F167" s="28">
        <v>0</v>
      </c>
      <c r="G167" s="29">
        <f t="shared" si="5"/>
        <v>767</v>
      </c>
    </row>
    <row r="168" spans="1:7" x14ac:dyDescent="0.2">
      <c r="A168" s="26" t="s">
        <v>421</v>
      </c>
      <c r="B168" s="27">
        <f>B164-SUM(B165:B167)</f>
        <v>11494</v>
      </c>
      <c r="C168" s="27">
        <f>C164-SUM(C165:C167)</f>
        <v>2891</v>
      </c>
      <c r="D168" s="27">
        <f t="shared" si="4"/>
        <v>8603</v>
      </c>
      <c r="E168" s="28">
        <f>-SUM(E165:E167)</f>
        <v>0</v>
      </c>
      <c r="F168" s="28">
        <f>-SUM(F165:F167)</f>
        <v>0</v>
      </c>
      <c r="G168" s="29">
        <f t="shared" si="5"/>
        <v>8603</v>
      </c>
    </row>
    <row r="169" spans="1:7" x14ac:dyDescent="0.2">
      <c r="A169" s="40" t="s">
        <v>445</v>
      </c>
      <c r="B169" s="41">
        <v>27909</v>
      </c>
      <c r="C169" s="41">
        <v>1861</v>
      </c>
      <c r="D169" s="41">
        <f t="shared" si="4"/>
        <v>26048</v>
      </c>
      <c r="E169" s="42">
        <v>0</v>
      </c>
      <c r="F169" s="42">
        <v>0</v>
      </c>
      <c r="G169" s="43">
        <f t="shared" si="5"/>
        <v>26048</v>
      </c>
    </row>
    <row r="170" spans="1:7" x14ac:dyDescent="0.2">
      <c r="A170" s="26" t="s">
        <v>129</v>
      </c>
      <c r="B170" s="27">
        <v>3122</v>
      </c>
      <c r="C170" s="27">
        <v>50</v>
      </c>
      <c r="D170" s="27">
        <f t="shared" si="4"/>
        <v>3072</v>
      </c>
      <c r="E170" s="28">
        <v>0</v>
      </c>
      <c r="F170" s="28">
        <v>0</v>
      </c>
      <c r="G170" s="29">
        <f t="shared" si="5"/>
        <v>3072</v>
      </c>
    </row>
    <row r="171" spans="1:7" x14ac:dyDescent="0.2">
      <c r="A171" s="26" t="s">
        <v>130</v>
      </c>
      <c r="B171" s="27">
        <v>4538</v>
      </c>
      <c r="C171" s="27">
        <v>0</v>
      </c>
      <c r="D171" s="27">
        <f t="shared" si="4"/>
        <v>4538</v>
      </c>
      <c r="E171" s="28">
        <v>0</v>
      </c>
      <c r="F171" s="28">
        <v>0</v>
      </c>
      <c r="G171" s="29">
        <f t="shared" si="5"/>
        <v>4538</v>
      </c>
    </row>
    <row r="172" spans="1:7" x14ac:dyDescent="0.2">
      <c r="A172" s="26" t="s">
        <v>131</v>
      </c>
      <c r="B172" s="27">
        <v>1629</v>
      </c>
      <c r="C172" s="27">
        <v>0</v>
      </c>
      <c r="D172" s="27">
        <f t="shared" si="4"/>
        <v>1629</v>
      </c>
      <c r="E172" s="28">
        <v>0</v>
      </c>
      <c r="F172" s="28">
        <v>0</v>
      </c>
      <c r="G172" s="29">
        <f t="shared" si="5"/>
        <v>1629</v>
      </c>
    </row>
    <row r="173" spans="1:7" x14ac:dyDescent="0.2">
      <c r="A173" s="26" t="s">
        <v>421</v>
      </c>
      <c r="B173" s="27">
        <f>B169-SUM(B170:B172)</f>
        <v>18620</v>
      </c>
      <c r="C173" s="27">
        <f>C169-SUM(C170:C172)</f>
        <v>1811</v>
      </c>
      <c r="D173" s="27">
        <f t="shared" si="4"/>
        <v>16809</v>
      </c>
      <c r="E173" s="28">
        <f>-SUM(E170:E172)</f>
        <v>0</v>
      </c>
      <c r="F173" s="28">
        <f>-SUM(F170:F172)</f>
        <v>0</v>
      </c>
      <c r="G173" s="29">
        <f t="shared" si="5"/>
        <v>16809</v>
      </c>
    </row>
    <row r="174" spans="1:7" x14ac:dyDescent="0.2">
      <c r="A174" s="40" t="s">
        <v>446</v>
      </c>
      <c r="B174" s="41">
        <v>41216</v>
      </c>
      <c r="C174" s="41">
        <v>1150</v>
      </c>
      <c r="D174" s="41">
        <f t="shared" si="4"/>
        <v>40066</v>
      </c>
      <c r="E174" s="42">
        <v>0</v>
      </c>
      <c r="F174" s="42">
        <v>0</v>
      </c>
      <c r="G174" s="43">
        <f t="shared" si="5"/>
        <v>40066</v>
      </c>
    </row>
    <row r="175" spans="1:7" x14ac:dyDescent="0.2">
      <c r="A175" s="26" t="s">
        <v>132</v>
      </c>
      <c r="B175" s="27">
        <v>6887</v>
      </c>
      <c r="C175" s="27">
        <v>0</v>
      </c>
      <c r="D175" s="27">
        <f t="shared" si="4"/>
        <v>6887</v>
      </c>
      <c r="E175" s="28">
        <v>0</v>
      </c>
      <c r="F175" s="28">
        <v>0</v>
      </c>
      <c r="G175" s="29">
        <f t="shared" si="5"/>
        <v>6887</v>
      </c>
    </row>
    <row r="176" spans="1:7" x14ac:dyDescent="0.2">
      <c r="A176" s="26" t="s">
        <v>409</v>
      </c>
      <c r="B176" s="27">
        <v>4564</v>
      </c>
      <c r="C176" s="27">
        <v>0</v>
      </c>
      <c r="D176" s="27">
        <f t="shared" si="4"/>
        <v>4564</v>
      </c>
      <c r="E176" s="28">
        <v>0</v>
      </c>
      <c r="F176" s="28">
        <v>0</v>
      </c>
      <c r="G176" s="29">
        <f t="shared" si="5"/>
        <v>4564</v>
      </c>
    </row>
    <row r="177" spans="1:7" x14ac:dyDescent="0.2">
      <c r="A177" s="26" t="s">
        <v>421</v>
      </c>
      <c r="B177" s="27">
        <f>B174-SUM(B175:B176)</f>
        <v>29765</v>
      </c>
      <c r="C177" s="27">
        <f>C174-SUM(C175:C176)</f>
        <v>1150</v>
      </c>
      <c r="D177" s="27">
        <f t="shared" si="4"/>
        <v>28615</v>
      </c>
      <c r="E177" s="28">
        <f>-SUM(E175:E176)</f>
        <v>0</v>
      </c>
      <c r="F177" s="28">
        <f>-SUM(F175:F176)</f>
        <v>0</v>
      </c>
      <c r="G177" s="29">
        <f t="shared" si="5"/>
        <v>28615</v>
      </c>
    </row>
    <row r="178" spans="1:7" x14ac:dyDescent="0.2">
      <c r="A178" s="40" t="s">
        <v>450</v>
      </c>
      <c r="B178" s="41">
        <v>164907</v>
      </c>
      <c r="C178" s="41">
        <v>475</v>
      </c>
      <c r="D178" s="41">
        <f t="shared" si="4"/>
        <v>164432</v>
      </c>
      <c r="E178" s="42">
        <v>0</v>
      </c>
      <c r="F178" s="42">
        <v>0</v>
      </c>
      <c r="G178" s="43">
        <f t="shared" si="5"/>
        <v>164432</v>
      </c>
    </row>
    <row r="179" spans="1:7" x14ac:dyDescent="0.2">
      <c r="A179" s="26" t="s">
        <v>133</v>
      </c>
      <c r="B179" s="27">
        <v>7640</v>
      </c>
      <c r="C179" s="27">
        <v>0</v>
      </c>
      <c r="D179" s="27">
        <f t="shared" si="4"/>
        <v>7640</v>
      </c>
      <c r="E179" s="28">
        <v>0</v>
      </c>
      <c r="F179" s="28">
        <v>0</v>
      </c>
      <c r="G179" s="29">
        <f t="shared" si="5"/>
        <v>7640</v>
      </c>
    </row>
    <row r="180" spans="1:7" x14ac:dyDescent="0.2">
      <c r="A180" s="26" t="s">
        <v>134</v>
      </c>
      <c r="B180" s="27">
        <v>7</v>
      </c>
      <c r="C180" s="27">
        <v>0</v>
      </c>
      <c r="D180" s="27">
        <f t="shared" si="4"/>
        <v>7</v>
      </c>
      <c r="E180" s="28">
        <v>0</v>
      </c>
      <c r="F180" s="28">
        <v>0</v>
      </c>
      <c r="G180" s="29">
        <f t="shared" si="5"/>
        <v>7</v>
      </c>
    </row>
    <row r="181" spans="1:7" x14ac:dyDescent="0.2">
      <c r="A181" s="26" t="s">
        <v>421</v>
      </c>
      <c r="B181" s="27">
        <f>B178-SUM(B179:B180)</f>
        <v>157260</v>
      </c>
      <c r="C181" s="27">
        <f>C178-SUM(C179:C180)</f>
        <v>475</v>
      </c>
      <c r="D181" s="27">
        <f t="shared" si="4"/>
        <v>156785</v>
      </c>
      <c r="E181" s="28">
        <f>-SUM(E179:E180)</f>
        <v>0</v>
      </c>
      <c r="F181" s="28">
        <f>-SUM(F179:F180)</f>
        <v>0</v>
      </c>
      <c r="G181" s="29">
        <f t="shared" si="5"/>
        <v>156785</v>
      </c>
    </row>
    <row r="182" spans="1:7" x14ac:dyDescent="0.2">
      <c r="A182" s="40" t="s">
        <v>451</v>
      </c>
      <c r="B182" s="41">
        <v>100207</v>
      </c>
      <c r="C182" s="41">
        <v>24</v>
      </c>
      <c r="D182" s="41">
        <f t="shared" si="4"/>
        <v>100183</v>
      </c>
      <c r="E182" s="42">
        <v>0</v>
      </c>
      <c r="F182" s="42">
        <v>0</v>
      </c>
      <c r="G182" s="43">
        <f t="shared" si="5"/>
        <v>100183</v>
      </c>
    </row>
    <row r="183" spans="1:7" x14ac:dyDescent="0.2">
      <c r="A183" s="26" t="s">
        <v>135</v>
      </c>
      <c r="B183" s="27">
        <v>8865</v>
      </c>
      <c r="C183" s="27">
        <v>0</v>
      </c>
      <c r="D183" s="27">
        <f t="shared" si="4"/>
        <v>8865</v>
      </c>
      <c r="E183" s="28">
        <v>0</v>
      </c>
      <c r="F183" s="28">
        <v>0</v>
      </c>
      <c r="G183" s="29">
        <f t="shared" si="5"/>
        <v>8865</v>
      </c>
    </row>
    <row r="184" spans="1:7" x14ac:dyDescent="0.2">
      <c r="A184" s="26" t="s">
        <v>136</v>
      </c>
      <c r="B184" s="27">
        <v>1780</v>
      </c>
      <c r="C184" s="27">
        <v>0</v>
      </c>
      <c r="D184" s="27">
        <f t="shared" si="4"/>
        <v>1780</v>
      </c>
      <c r="E184" s="28">
        <v>0</v>
      </c>
      <c r="F184" s="28">
        <v>0</v>
      </c>
      <c r="G184" s="29">
        <f t="shared" si="5"/>
        <v>1780</v>
      </c>
    </row>
    <row r="185" spans="1:7" x14ac:dyDescent="0.2">
      <c r="A185" s="26" t="s">
        <v>137</v>
      </c>
      <c r="B185" s="27">
        <v>10412</v>
      </c>
      <c r="C185" s="27">
        <v>0</v>
      </c>
      <c r="D185" s="27">
        <f t="shared" si="4"/>
        <v>10412</v>
      </c>
      <c r="E185" s="28">
        <v>0</v>
      </c>
      <c r="F185" s="28">
        <v>0</v>
      </c>
      <c r="G185" s="29">
        <f t="shared" si="5"/>
        <v>10412</v>
      </c>
    </row>
    <row r="186" spans="1:7" x14ac:dyDescent="0.2">
      <c r="A186" s="26" t="s">
        <v>421</v>
      </c>
      <c r="B186" s="27">
        <f>B182-SUM(B183:B185)</f>
        <v>79150</v>
      </c>
      <c r="C186" s="27">
        <f>C182-SUM(C183:C185)</f>
        <v>24</v>
      </c>
      <c r="D186" s="27">
        <f t="shared" si="4"/>
        <v>79126</v>
      </c>
      <c r="E186" s="28">
        <f>-SUM(E183:E185)</f>
        <v>0</v>
      </c>
      <c r="F186" s="28">
        <f>-SUM(F183:F185)</f>
        <v>0</v>
      </c>
      <c r="G186" s="29">
        <f t="shared" si="5"/>
        <v>79126</v>
      </c>
    </row>
    <row r="187" spans="1:7" x14ac:dyDescent="0.2">
      <c r="A187" s="40" t="s">
        <v>452</v>
      </c>
      <c r="B187" s="41">
        <v>1200541</v>
      </c>
      <c r="C187" s="41">
        <v>1355</v>
      </c>
      <c r="D187" s="41">
        <f t="shared" si="4"/>
        <v>1199186</v>
      </c>
      <c r="E187" s="42">
        <v>0</v>
      </c>
      <c r="F187" s="42">
        <v>0</v>
      </c>
      <c r="G187" s="43">
        <f t="shared" si="5"/>
        <v>1199186</v>
      </c>
    </row>
    <row r="188" spans="1:7" x14ac:dyDescent="0.2">
      <c r="A188" s="26" t="s">
        <v>138</v>
      </c>
      <c r="B188" s="27">
        <v>33500</v>
      </c>
      <c r="C188" s="27">
        <v>0</v>
      </c>
      <c r="D188" s="27">
        <f t="shared" si="4"/>
        <v>33500</v>
      </c>
      <c r="E188" s="28">
        <v>0</v>
      </c>
      <c r="F188" s="28">
        <v>0</v>
      </c>
      <c r="G188" s="29">
        <f t="shared" si="5"/>
        <v>33500</v>
      </c>
    </row>
    <row r="189" spans="1:7" x14ac:dyDescent="0.2">
      <c r="A189" s="26" t="s">
        <v>139</v>
      </c>
      <c r="B189" s="27">
        <v>339365</v>
      </c>
      <c r="C189" s="27">
        <v>769</v>
      </c>
      <c r="D189" s="27">
        <f t="shared" si="4"/>
        <v>338596</v>
      </c>
      <c r="E189" s="28">
        <v>0</v>
      </c>
      <c r="F189" s="28">
        <v>0</v>
      </c>
      <c r="G189" s="29">
        <f t="shared" si="5"/>
        <v>338596</v>
      </c>
    </row>
    <row r="190" spans="1:7" x14ac:dyDescent="0.2">
      <c r="A190" s="26" t="s">
        <v>140</v>
      </c>
      <c r="B190" s="27">
        <v>23882</v>
      </c>
      <c r="C190" s="27">
        <v>0</v>
      </c>
      <c r="D190" s="27">
        <f t="shared" si="4"/>
        <v>23882</v>
      </c>
      <c r="E190" s="28">
        <v>0</v>
      </c>
      <c r="F190" s="28">
        <v>0</v>
      </c>
      <c r="G190" s="29">
        <f t="shared" si="5"/>
        <v>23882</v>
      </c>
    </row>
    <row r="191" spans="1:7" x14ac:dyDescent="0.2">
      <c r="A191" s="26" t="s">
        <v>421</v>
      </c>
      <c r="B191" s="27">
        <f>B187-SUM(B188:B190)</f>
        <v>803794</v>
      </c>
      <c r="C191" s="27">
        <f>C187-SUM(C188:C190)</f>
        <v>586</v>
      </c>
      <c r="D191" s="27">
        <f t="shared" si="4"/>
        <v>803208</v>
      </c>
      <c r="E191" s="28">
        <f>-SUM(E188:E190)</f>
        <v>0</v>
      </c>
      <c r="F191" s="28">
        <f>-SUM(F188:F190)</f>
        <v>0</v>
      </c>
      <c r="G191" s="29">
        <f t="shared" si="5"/>
        <v>803208</v>
      </c>
    </row>
    <row r="192" spans="1:7" x14ac:dyDescent="0.2">
      <c r="A192" s="40" t="s">
        <v>453</v>
      </c>
      <c r="B192" s="41">
        <v>19757</v>
      </c>
      <c r="C192" s="41">
        <v>1458</v>
      </c>
      <c r="D192" s="41">
        <f t="shared" si="4"/>
        <v>18299</v>
      </c>
      <c r="E192" s="42">
        <v>0</v>
      </c>
      <c r="F192" s="42">
        <v>0</v>
      </c>
      <c r="G192" s="43">
        <f t="shared" si="5"/>
        <v>18299</v>
      </c>
    </row>
    <row r="193" spans="1:7" x14ac:dyDescent="0.2">
      <c r="A193" s="26" t="s">
        <v>141</v>
      </c>
      <c r="B193" s="27">
        <v>2792</v>
      </c>
      <c r="C193" s="27">
        <v>0</v>
      </c>
      <c r="D193" s="27">
        <f t="shared" si="4"/>
        <v>2792</v>
      </c>
      <c r="E193" s="28">
        <v>0</v>
      </c>
      <c r="F193" s="28">
        <v>0</v>
      </c>
      <c r="G193" s="29">
        <f t="shared" si="5"/>
        <v>2792</v>
      </c>
    </row>
    <row r="194" spans="1:7" x14ac:dyDescent="0.2">
      <c r="A194" s="26" t="s">
        <v>142</v>
      </c>
      <c r="B194" s="27">
        <v>379</v>
      </c>
      <c r="C194" s="27">
        <v>0</v>
      </c>
      <c r="D194" s="27">
        <f t="shared" si="4"/>
        <v>379</v>
      </c>
      <c r="E194" s="28">
        <v>0</v>
      </c>
      <c r="F194" s="28">
        <v>0</v>
      </c>
      <c r="G194" s="29">
        <f t="shared" si="5"/>
        <v>379</v>
      </c>
    </row>
    <row r="195" spans="1:7" x14ac:dyDescent="0.2">
      <c r="A195" s="26" t="s">
        <v>143</v>
      </c>
      <c r="B195" s="27">
        <v>230</v>
      </c>
      <c r="C195" s="27">
        <v>0</v>
      </c>
      <c r="D195" s="27">
        <f t="shared" si="4"/>
        <v>230</v>
      </c>
      <c r="E195" s="28">
        <v>0</v>
      </c>
      <c r="F195" s="28">
        <v>0</v>
      </c>
      <c r="G195" s="29">
        <f t="shared" si="5"/>
        <v>230</v>
      </c>
    </row>
    <row r="196" spans="1:7" x14ac:dyDescent="0.2">
      <c r="A196" s="26" t="s">
        <v>144</v>
      </c>
      <c r="B196" s="27">
        <v>510</v>
      </c>
      <c r="C196" s="27">
        <v>0</v>
      </c>
      <c r="D196" s="27">
        <f t="shared" si="4"/>
        <v>510</v>
      </c>
      <c r="E196" s="28">
        <v>0</v>
      </c>
      <c r="F196" s="28">
        <v>0</v>
      </c>
      <c r="G196" s="29">
        <f t="shared" si="5"/>
        <v>510</v>
      </c>
    </row>
    <row r="197" spans="1:7" x14ac:dyDescent="0.2">
      <c r="A197" s="26" t="s">
        <v>145</v>
      </c>
      <c r="B197" s="27">
        <v>213</v>
      </c>
      <c r="C197" s="27">
        <v>0</v>
      </c>
      <c r="D197" s="27">
        <f t="shared" si="4"/>
        <v>213</v>
      </c>
      <c r="E197" s="28">
        <v>0</v>
      </c>
      <c r="F197" s="28">
        <v>0</v>
      </c>
      <c r="G197" s="29">
        <f t="shared" si="5"/>
        <v>213</v>
      </c>
    </row>
    <row r="198" spans="1:7" x14ac:dyDescent="0.2">
      <c r="A198" s="26" t="s">
        <v>421</v>
      </c>
      <c r="B198" s="27">
        <f>B192-SUM(B193:B197)</f>
        <v>15633</v>
      </c>
      <c r="C198" s="27">
        <f>C192-SUM(C193:C197)</f>
        <v>1458</v>
      </c>
      <c r="D198" s="27">
        <f t="shared" si="4"/>
        <v>14175</v>
      </c>
      <c r="E198" s="28">
        <f>-SUM(E193:E197)</f>
        <v>0</v>
      </c>
      <c r="F198" s="28">
        <f>-SUM(F193:F197)</f>
        <v>0</v>
      </c>
      <c r="G198" s="29">
        <f t="shared" si="5"/>
        <v>14175</v>
      </c>
    </row>
    <row r="199" spans="1:7" x14ac:dyDescent="0.2">
      <c r="A199" s="40" t="s">
        <v>454</v>
      </c>
      <c r="B199" s="41">
        <v>141667</v>
      </c>
      <c r="C199" s="41">
        <v>411</v>
      </c>
      <c r="D199" s="41">
        <f t="shared" si="4"/>
        <v>141256</v>
      </c>
      <c r="E199" s="42">
        <v>0</v>
      </c>
      <c r="F199" s="42">
        <v>0</v>
      </c>
      <c r="G199" s="43">
        <f t="shared" si="5"/>
        <v>141256</v>
      </c>
    </row>
    <row r="200" spans="1:7" x14ac:dyDescent="0.2">
      <c r="A200" s="26" t="s">
        <v>146</v>
      </c>
      <c r="B200" s="27">
        <v>5108</v>
      </c>
      <c r="C200" s="27">
        <v>0</v>
      </c>
      <c r="D200" s="27">
        <f t="shared" si="4"/>
        <v>5108</v>
      </c>
      <c r="E200" s="28">
        <v>0</v>
      </c>
      <c r="F200" s="28">
        <v>0</v>
      </c>
      <c r="G200" s="29">
        <f t="shared" si="5"/>
        <v>5108</v>
      </c>
    </row>
    <row r="201" spans="1:7" x14ac:dyDescent="0.2">
      <c r="A201" s="26" t="s">
        <v>147</v>
      </c>
      <c r="B201" s="27">
        <v>3829</v>
      </c>
      <c r="C201" s="27">
        <v>0</v>
      </c>
      <c r="D201" s="27">
        <f t="shared" si="4"/>
        <v>3829</v>
      </c>
      <c r="E201" s="28">
        <v>0</v>
      </c>
      <c r="F201" s="28">
        <v>0</v>
      </c>
      <c r="G201" s="29">
        <f t="shared" si="5"/>
        <v>3829</v>
      </c>
    </row>
    <row r="202" spans="1:7" x14ac:dyDescent="0.2">
      <c r="A202" s="26" t="s">
        <v>148</v>
      </c>
      <c r="B202" s="27">
        <v>305</v>
      </c>
      <c r="C202" s="27">
        <v>0</v>
      </c>
      <c r="D202" s="27">
        <f t="shared" ref="D202:D265" si="6">(B202-C202)</f>
        <v>305</v>
      </c>
      <c r="E202" s="28">
        <v>0</v>
      </c>
      <c r="F202" s="28">
        <v>0</v>
      </c>
      <c r="G202" s="29">
        <f t="shared" si="5"/>
        <v>305</v>
      </c>
    </row>
    <row r="203" spans="1:7" x14ac:dyDescent="0.2">
      <c r="A203" s="26" t="s">
        <v>149</v>
      </c>
      <c r="B203" s="27">
        <v>22924</v>
      </c>
      <c r="C203" s="27">
        <v>0</v>
      </c>
      <c r="D203" s="27">
        <f t="shared" si="6"/>
        <v>22924</v>
      </c>
      <c r="E203" s="28">
        <v>0</v>
      </c>
      <c r="F203" s="28">
        <v>0</v>
      </c>
      <c r="G203" s="29">
        <f t="shared" ref="G203:G266" si="7">SUM(D203:F203)</f>
        <v>22924</v>
      </c>
    </row>
    <row r="204" spans="1:7" x14ac:dyDescent="0.2">
      <c r="A204" s="26" t="s">
        <v>150</v>
      </c>
      <c r="B204" s="27">
        <v>17889</v>
      </c>
      <c r="C204" s="27">
        <v>0</v>
      </c>
      <c r="D204" s="27">
        <f t="shared" si="6"/>
        <v>17889</v>
      </c>
      <c r="E204" s="28">
        <v>0</v>
      </c>
      <c r="F204" s="28">
        <v>0</v>
      </c>
      <c r="G204" s="29">
        <f t="shared" si="7"/>
        <v>17889</v>
      </c>
    </row>
    <row r="205" spans="1:7" x14ac:dyDescent="0.2">
      <c r="A205" s="26" t="s">
        <v>421</v>
      </c>
      <c r="B205" s="27">
        <f>B199-SUM(B200:B204)</f>
        <v>91612</v>
      </c>
      <c r="C205" s="27">
        <f>C199-SUM(C200:C204)</f>
        <v>411</v>
      </c>
      <c r="D205" s="27">
        <f t="shared" si="6"/>
        <v>91201</v>
      </c>
      <c r="E205" s="28">
        <f>-SUM(E200:E204)</f>
        <v>0</v>
      </c>
      <c r="F205" s="28">
        <f>-SUM(F200:F204)</f>
        <v>0</v>
      </c>
      <c r="G205" s="29">
        <f t="shared" si="7"/>
        <v>91201</v>
      </c>
    </row>
    <row r="206" spans="1:7" x14ac:dyDescent="0.2">
      <c r="A206" s="40" t="s">
        <v>455</v>
      </c>
      <c r="B206" s="41">
        <v>52639</v>
      </c>
      <c r="C206" s="41">
        <v>7670</v>
      </c>
      <c r="D206" s="41">
        <f t="shared" si="6"/>
        <v>44969</v>
      </c>
      <c r="E206" s="42">
        <v>0</v>
      </c>
      <c r="F206" s="42">
        <v>0</v>
      </c>
      <c r="G206" s="43">
        <f t="shared" si="7"/>
        <v>44969</v>
      </c>
    </row>
    <row r="207" spans="1:7" x14ac:dyDescent="0.2">
      <c r="A207" s="26" t="s">
        <v>151</v>
      </c>
      <c r="B207" s="27">
        <v>494</v>
      </c>
      <c r="C207" s="27">
        <v>0</v>
      </c>
      <c r="D207" s="27">
        <f t="shared" si="6"/>
        <v>494</v>
      </c>
      <c r="E207" s="28">
        <v>0</v>
      </c>
      <c r="F207" s="28">
        <v>0</v>
      </c>
      <c r="G207" s="29">
        <f t="shared" si="7"/>
        <v>494</v>
      </c>
    </row>
    <row r="208" spans="1:7" x14ac:dyDescent="0.2">
      <c r="A208" s="26" t="s">
        <v>152</v>
      </c>
      <c r="B208" s="27">
        <v>111</v>
      </c>
      <c r="C208" s="27">
        <v>0</v>
      </c>
      <c r="D208" s="27">
        <f t="shared" si="6"/>
        <v>111</v>
      </c>
      <c r="E208" s="28">
        <v>0</v>
      </c>
      <c r="F208" s="28">
        <v>0</v>
      </c>
      <c r="G208" s="29">
        <f t="shared" si="7"/>
        <v>111</v>
      </c>
    </row>
    <row r="209" spans="1:7" x14ac:dyDescent="0.2">
      <c r="A209" s="26" t="s">
        <v>153</v>
      </c>
      <c r="B209" s="27">
        <v>246</v>
      </c>
      <c r="C209" s="27">
        <v>0</v>
      </c>
      <c r="D209" s="27">
        <f t="shared" si="6"/>
        <v>246</v>
      </c>
      <c r="E209" s="28">
        <v>0</v>
      </c>
      <c r="F209" s="28">
        <v>0</v>
      </c>
      <c r="G209" s="29">
        <f t="shared" si="7"/>
        <v>246</v>
      </c>
    </row>
    <row r="210" spans="1:7" x14ac:dyDescent="0.2">
      <c r="A210" s="26" t="s">
        <v>154</v>
      </c>
      <c r="B210" s="27">
        <v>920</v>
      </c>
      <c r="C210" s="27">
        <v>0</v>
      </c>
      <c r="D210" s="27">
        <f t="shared" si="6"/>
        <v>920</v>
      </c>
      <c r="E210" s="28">
        <v>0</v>
      </c>
      <c r="F210" s="28">
        <v>0</v>
      </c>
      <c r="G210" s="29">
        <f t="shared" si="7"/>
        <v>920</v>
      </c>
    </row>
    <row r="211" spans="1:7" x14ac:dyDescent="0.2">
      <c r="A211" s="26" t="s">
        <v>155</v>
      </c>
      <c r="B211" s="27">
        <v>2517</v>
      </c>
      <c r="C211" s="27">
        <v>0</v>
      </c>
      <c r="D211" s="27">
        <f t="shared" si="6"/>
        <v>2517</v>
      </c>
      <c r="E211" s="28">
        <v>0</v>
      </c>
      <c r="F211" s="28">
        <v>0</v>
      </c>
      <c r="G211" s="29">
        <f t="shared" si="7"/>
        <v>2517</v>
      </c>
    </row>
    <row r="212" spans="1:7" x14ac:dyDescent="0.2">
      <c r="A212" s="26" t="s">
        <v>156</v>
      </c>
      <c r="B212" s="27">
        <v>940</v>
      </c>
      <c r="C212" s="27">
        <v>0</v>
      </c>
      <c r="D212" s="27">
        <f t="shared" si="6"/>
        <v>940</v>
      </c>
      <c r="E212" s="28">
        <v>0</v>
      </c>
      <c r="F212" s="28">
        <v>0</v>
      </c>
      <c r="G212" s="29">
        <f t="shared" si="7"/>
        <v>940</v>
      </c>
    </row>
    <row r="213" spans="1:7" x14ac:dyDescent="0.2">
      <c r="A213" s="26" t="s">
        <v>157</v>
      </c>
      <c r="B213" s="27">
        <v>778</v>
      </c>
      <c r="C213" s="27">
        <v>0</v>
      </c>
      <c r="D213" s="27">
        <f t="shared" si="6"/>
        <v>778</v>
      </c>
      <c r="E213" s="28">
        <v>0</v>
      </c>
      <c r="F213" s="28">
        <v>0</v>
      </c>
      <c r="G213" s="29">
        <f t="shared" si="7"/>
        <v>778</v>
      </c>
    </row>
    <row r="214" spans="1:7" x14ac:dyDescent="0.2">
      <c r="A214" s="26" t="s">
        <v>158</v>
      </c>
      <c r="B214" s="27">
        <v>299</v>
      </c>
      <c r="C214" s="27">
        <v>0</v>
      </c>
      <c r="D214" s="27">
        <f t="shared" si="6"/>
        <v>299</v>
      </c>
      <c r="E214" s="28">
        <v>0</v>
      </c>
      <c r="F214" s="28">
        <v>0</v>
      </c>
      <c r="G214" s="29">
        <f t="shared" si="7"/>
        <v>299</v>
      </c>
    </row>
    <row r="215" spans="1:7" x14ac:dyDescent="0.2">
      <c r="A215" s="26" t="s">
        <v>159</v>
      </c>
      <c r="B215" s="27">
        <v>3882</v>
      </c>
      <c r="C215" s="27">
        <v>3110</v>
      </c>
      <c r="D215" s="27">
        <f t="shared" si="6"/>
        <v>772</v>
      </c>
      <c r="E215" s="28">
        <v>0</v>
      </c>
      <c r="F215" s="28">
        <v>0</v>
      </c>
      <c r="G215" s="29">
        <f t="shared" si="7"/>
        <v>772</v>
      </c>
    </row>
    <row r="216" spans="1:7" x14ac:dyDescent="0.2">
      <c r="A216" s="26" t="s">
        <v>160</v>
      </c>
      <c r="B216" s="27">
        <v>6493</v>
      </c>
      <c r="C216" s="27">
        <v>227</v>
      </c>
      <c r="D216" s="27">
        <f t="shared" si="6"/>
        <v>6266</v>
      </c>
      <c r="E216" s="28">
        <v>5</v>
      </c>
      <c r="F216" s="28">
        <v>0</v>
      </c>
      <c r="G216" s="29">
        <f t="shared" si="7"/>
        <v>6271</v>
      </c>
    </row>
    <row r="217" spans="1:7" x14ac:dyDescent="0.2">
      <c r="A217" s="26" t="s">
        <v>161</v>
      </c>
      <c r="B217" s="27">
        <v>1986</v>
      </c>
      <c r="C217" s="27">
        <v>0</v>
      </c>
      <c r="D217" s="27">
        <f t="shared" si="6"/>
        <v>1986</v>
      </c>
      <c r="E217" s="28">
        <v>0</v>
      </c>
      <c r="F217" s="28">
        <v>0</v>
      </c>
      <c r="G217" s="29">
        <f t="shared" si="7"/>
        <v>1986</v>
      </c>
    </row>
    <row r="218" spans="1:7" x14ac:dyDescent="0.2">
      <c r="A218" s="26" t="s">
        <v>421</v>
      </c>
      <c r="B218" s="27">
        <f>B206-SUM(B207:B217)</f>
        <v>33973</v>
      </c>
      <c r="C218" s="27">
        <f>C206-SUM(C207:C217)</f>
        <v>4333</v>
      </c>
      <c r="D218" s="27">
        <f t="shared" si="6"/>
        <v>29640</v>
      </c>
      <c r="E218" s="28">
        <f>-SUM(E207:E217)</f>
        <v>-5</v>
      </c>
      <c r="F218" s="28">
        <f>-SUM(F207:F217)</f>
        <v>0</v>
      </c>
      <c r="G218" s="29">
        <f t="shared" si="7"/>
        <v>29635</v>
      </c>
    </row>
    <row r="219" spans="1:7" x14ac:dyDescent="0.2">
      <c r="A219" s="40" t="s">
        <v>456</v>
      </c>
      <c r="B219" s="41">
        <v>14553</v>
      </c>
      <c r="C219" s="41">
        <v>1151</v>
      </c>
      <c r="D219" s="41">
        <f t="shared" si="6"/>
        <v>13402</v>
      </c>
      <c r="E219" s="42">
        <v>0</v>
      </c>
      <c r="F219" s="42">
        <v>0</v>
      </c>
      <c r="G219" s="43">
        <f t="shared" si="7"/>
        <v>13402</v>
      </c>
    </row>
    <row r="220" spans="1:7" x14ac:dyDescent="0.2">
      <c r="A220" s="26" t="s">
        <v>162</v>
      </c>
      <c r="B220" s="27">
        <v>2537</v>
      </c>
      <c r="C220" s="27">
        <v>29</v>
      </c>
      <c r="D220" s="27">
        <f t="shared" si="6"/>
        <v>2508</v>
      </c>
      <c r="E220" s="28">
        <v>0</v>
      </c>
      <c r="F220" s="28">
        <v>0</v>
      </c>
      <c r="G220" s="29">
        <f t="shared" si="7"/>
        <v>2508</v>
      </c>
    </row>
    <row r="221" spans="1:7" x14ac:dyDescent="0.2">
      <c r="A221" s="26" t="s">
        <v>421</v>
      </c>
      <c r="B221" s="27">
        <f>B219-B220</f>
        <v>12016</v>
      </c>
      <c r="C221" s="27">
        <f>C219-C220</f>
        <v>1122</v>
      </c>
      <c r="D221" s="27">
        <f t="shared" si="6"/>
        <v>10894</v>
      </c>
      <c r="E221" s="28">
        <f>-E220</f>
        <v>0</v>
      </c>
      <c r="F221" s="28">
        <f>-F220</f>
        <v>0</v>
      </c>
      <c r="G221" s="29">
        <f t="shared" si="7"/>
        <v>10894</v>
      </c>
    </row>
    <row r="222" spans="1:7" x14ac:dyDescent="0.2">
      <c r="A222" s="40" t="s">
        <v>457</v>
      </c>
      <c r="B222" s="41">
        <v>8287</v>
      </c>
      <c r="C222" s="41">
        <v>1728</v>
      </c>
      <c r="D222" s="41">
        <f t="shared" si="6"/>
        <v>6559</v>
      </c>
      <c r="E222" s="42">
        <v>0</v>
      </c>
      <c r="F222" s="42">
        <v>0</v>
      </c>
      <c r="G222" s="43">
        <f t="shared" si="7"/>
        <v>6559</v>
      </c>
    </row>
    <row r="223" spans="1:7" x14ac:dyDescent="0.2">
      <c r="A223" s="26" t="s">
        <v>163</v>
      </c>
      <c r="B223" s="27">
        <v>1009</v>
      </c>
      <c r="C223" s="27">
        <v>9</v>
      </c>
      <c r="D223" s="27">
        <f t="shared" si="6"/>
        <v>1000</v>
      </c>
      <c r="E223" s="28">
        <v>0</v>
      </c>
      <c r="F223" s="28">
        <v>0</v>
      </c>
      <c r="G223" s="29">
        <f t="shared" si="7"/>
        <v>1000</v>
      </c>
    </row>
    <row r="224" spans="1:7" x14ac:dyDescent="0.2">
      <c r="A224" s="26" t="s">
        <v>421</v>
      </c>
      <c r="B224" s="27">
        <f>(B222-B223)</f>
        <v>7278</v>
      </c>
      <c r="C224" s="27">
        <f>(C222-C223)</f>
        <v>1719</v>
      </c>
      <c r="D224" s="27">
        <f t="shared" si="6"/>
        <v>5559</v>
      </c>
      <c r="E224" s="28">
        <f>-E223</f>
        <v>0</v>
      </c>
      <c r="F224" s="28">
        <f>-F223</f>
        <v>0</v>
      </c>
      <c r="G224" s="29">
        <f t="shared" si="7"/>
        <v>5559</v>
      </c>
    </row>
    <row r="225" spans="1:7" x14ac:dyDescent="0.2">
      <c r="A225" s="40" t="s">
        <v>458</v>
      </c>
      <c r="B225" s="41">
        <v>288379</v>
      </c>
      <c r="C225" s="41">
        <v>1099</v>
      </c>
      <c r="D225" s="41">
        <f t="shared" si="6"/>
        <v>287280</v>
      </c>
      <c r="E225" s="42">
        <v>0</v>
      </c>
      <c r="F225" s="42">
        <v>0</v>
      </c>
      <c r="G225" s="43">
        <f t="shared" si="7"/>
        <v>287280</v>
      </c>
    </row>
    <row r="226" spans="1:7" x14ac:dyDescent="0.2">
      <c r="A226" s="26" t="s">
        <v>164</v>
      </c>
      <c r="B226" s="27">
        <v>1643</v>
      </c>
      <c r="C226" s="27">
        <v>0</v>
      </c>
      <c r="D226" s="27">
        <f t="shared" si="6"/>
        <v>1643</v>
      </c>
      <c r="E226" s="28">
        <v>0</v>
      </c>
      <c r="F226" s="28">
        <v>0</v>
      </c>
      <c r="G226" s="29">
        <f t="shared" si="7"/>
        <v>1643</v>
      </c>
    </row>
    <row r="227" spans="1:7" x14ac:dyDescent="0.2">
      <c r="A227" s="26" t="s">
        <v>165</v>
      </c>
      <c r="B227" s="27">
        <v>23476</v>
      </c>
      <c r="C227" s="27">
        <v>0</v>
      </c>
      <c r="D227" s="27">
        <f t="shared" si="6"/>
        <v>23476</v>
      </c>
      <c r="E227" s="28">
        <v>0</v>
      </c>
      <c r="F227" s="28">
        <v>0</v>
      </c>
      <c r="G227" s="29">
        <f t="shared" si="7"/>
        <v>23476</v>
      </c>
    </row>
    <row r="228" spans="1:7" x14ac:dyDescent="0.2">
      <c r="A228" s="26" t="s">
        <v>166</v>
      </c>
      <c r="B228" s="27">
        <v>18354</v>
      </c>
      <c r="C228" s="27">
        <v>0</v>
      </c>
      <c r="D228" s="27">
        <f t="shared" si="6"/>
        <v>18354</v>
      </c>
      <c r="E228" s="28">
        <v>21</v>
      </c>
      <c r="F228" s="28">
        <v>0</v>
      </c>
      <c r="G228" s="29">
        <f t="shared" si="7"/>
        <v>18375</v>
      </c>
    </row>
    <row r="229" spans="1:7" x14ac:dyDescent="0.2">
      <c r="A229" s="26" t="s">
        <v>167</v>
      </c>
      <c r="B229" s="27">
        <v>3901</v>
      </c>
      <c r="C229" s="27">
        <v>0</v>
      </c>
      <c r="D229" s="27">
        <f t="shared" si="6"/>
        <v>3901</v>
      </c>
      <c r="E229" s="28">
        <v>1</v>
      </c>
      <c r="F229" s="28">
        <v>0</v>
      </c>
      <c r="G229" s="29">
        <f t="shared" si="7"/>
        <v>3902</v>
      </c>
    </row>
    <row r="230" spans="1:7" x14ac:dyDescent="0.2">
      <c r="A230" s="26" t="s">
        <v>168</v>
      </c>
      <c r="B230" s="27">
        <v>7207</v>
      </c>
      <c r="C230" s="27">
        <v>0</v>
      </c>
      <c r="D230" s="27">
        <f t="shared" si="6"/>
        <v>7207</v>
      </c>
      <c r="E230" s="28">
        <v>0</v>
      </c>
      <c r="F230" s="28">
        <v>0</v>
      </c>
      <c r="G230" s="29">
        <f t="shared" si="7"/>
        <v>7207</v>
      </c>
    </row>
    <row r="231" spans="1:7" x14ac:dyDescent="0.2">
      <c r="A231" s="26" t="s">
        <v>169</v>
      </c>
      <c r="B231" s="27">
        <v>1215</v>
      </c>
      <c r="C231" s="27">
        <v>0</v>
      </c>
      <c r="D231" s="27">
        <f t="shared" si="6"/>
        <v>1215</v>
      </c>
      <c r="E231" s="28">
        <v>0</v>
      </c>
      <c r="F231" s="28">
        <v>0</v>
      </c>
      <c r="G231" s="29">
        <f t="shared" si="7"/>
        <v>1215</v>
      </c>
    </row>
    <row r="232" spans="1:7" x14ac:dyDescent="0.2">
      <c r="A232" s="26" t="s">
        <v>170</v>
      </c>
      <c r="B232" s="27">
        <v>13117</v>
      </c>
      <c r="C232" s="27">
        <v>0</v>
      </c>
      <c r="D232" s="27">
        <f t="shared" si="6"/>
        <v>13117</v>
      </c>
      <c r="E232" s="28">
        <v>0</v>
      </c>
      <c r="F232" s="28">
        <v>0</v>
      </c>
      <c r="G232" s="29">
        <f t="shared" si="7"/>
        <v>13117</v>
      </c>
    </row>
    <row r="233" spans="1:7" x14ac:dyDescent="0.2">
      <c r="A233" s="26" t="s">
        <v>171</v>
      </c>
      <c r="B233" s="27">
        <v>20093</v>
      </c>
      <c r="C233" s="27">
        <v>0</v>
      </c>
      <c r="D233" s="27">
        <f t="shared" si="6"/>
        <v>20093</v>
      </c>
      <c r="E233" s="28">
        <v>0</v>
      </c>
      <c r="F233" s="28">
        <v>0</v>
      </c>
      <c r="G233" s="29">
        <f t="shared" si="7"/>
        <v>20093</v>
      </c>
    </row>
    <row r="234" spans="1:7" x14ac:dyDescent="0.2">
      <c r="A234" s="26" t="s">
        <v>172</v>
      </c>
      <c r="B234" s="27">
        <v>4516</v>
      </c>
      <c r="C234" s="27">
        <v>0</v>
      </c>
      <c r="D234" s="27">
        <f t="shared" si="6"/>
        <v>4516</v>
      </c>
      <c r="E234" s="28">
        <v>0</v>
      </c>
      <c r="F234" s="28">
        <v>0</v>
      </c>
      <c r="G234" s="29">
        <f t="shared" si="7"/>
        <v>4516</v>
      </c>
    </row>
    <row r="235" spans="1:7" x14ac:dyDescent="0.2">
      <c r="A235" s="26" t="s">
        <v>173</v>
      </c>
      <c r="B235" s="27">
        <v>9044</v>
      </c>
      <c r="C235" s="27">
        <v>0</v>
      </c>
      <c r="D235" s="27">
        <f t="shared" si="6"/>
        <v>9044</v>
      </c>
      <c r="E235" s="28">
        <v>0</v>
      </c>
      <c r="F235" s="28">
        <v>0</v>
      </c>
      <c r="G235" s="29">
        <f t="shared" si="7"/>
        <v>9044</v>
      </c>
    </row>
    <row r="236" spans="1:7" x14ac:dyDescent="0.2">
      <c r="A236" s="26" t="s">
        <v>174</v>
      </c>
      <c r="B236" s="27">
        <v>1196</v>
      </c>
      <c r="C236" s="27">
        <v>0</v>
      </c>
      <c r="D236" s="27">
        <f t="shared" si="6"/>
        <v>1196</v>
      </c>
      <c r="E236" s="28">
        <v>0</v>
      </c>
      <c r="F236" s="28">
        <v>0</v>
      </c>
      <c r="G236" s="29">
        <f t="shared" si="7"/>
        <v>1196</v>
      </c>
    </row>
    <row r="237" spans="1:7" x14ac:dyDescent="0.2">
      <c r="A237" s="26" t="s">
        <v>175</v>
      </c>
      <c r="B237" s="27">
        <v>11290</v>
      </c>
      <c r="C237" s="27">
        <v>0</v>
      </c>
      <c r="D237" s="27">
        <f t="shared" si="6"/>
        <v>11290</v>
      </c>
      <c r="E237" s="28">
        <v>0</v>
      </c>
      <c r="F237" s="28">
        <v>0</v>
      </c>
      <c r="G237" s="29">
        <f t="shared" si="7"/>
        <v>11290</v>
      </c>
    </row>
    <row r="238" spans="1:7" x14ac:dyDescent="0.2">
      <c r="A238" s="26" t="s">
        <v>176</v>
      </c>
      <c r="B238" s="27">
        <v>13344</v>
      </c>
      <c r="C238" s="27">
        <v>0</v>
      </c>
      <c r="D238" s="27">
        <f t="shared" si="6"/>
        <v>13344</v>
      </c>
      <c r="E238" s="28">
        <v>0</v>
      </c>
      <c r="F238" s="28">
        <v>0</v>
      </c>
      <c r="G238" s="29">
        <f t="shared" si="7"/>
        <v>13344</v>
      </c>
    </row>
    <row r="239" spans="1:7" x14ac:dyDescent="0.2">
      <c r="A239" s="26" t="s">
        <v>177</v>
      </c>
      <c r="B239" s="27">
        <v>2603</v>
      </c>
      <c r="C239" s="27">
        <v>0</v>
      </c>
      <c r="D239" s="27">
        <f t="shared" si="6"/>
        <v>2603</v>
      </c>
      <c r="E239" s="28">
        <v>337</v>
      </c>
      <c r="F239" s="28">
        <v>0</v>
      </c>
      <c r="G239" s="29">
        <f t="shared" si="7"/>
        <v>2940</v>
      </c>
    </row>
    <row r="240" spans="1:7" x14ac:dyDescent="0.2">
      <c r="A240" s="26" t="s">
        <v>421</v>
      </c>
      <c r="B240" s="27">
        <f>B225-SUM(B226:B239)</f>
        <v>157380</v>
      </c>
      <c r="C240" s="27">
        <f>C225-SUM(C226:C239)</f>
        <v>1099</v>
      </c>
      <c r="D240" s="27">
        <f t="shared" si="6"/>
        <v>156281</v>
      </c>
      <c r="E240" s="28">
        <f>-SUM(E226:E239)</f>
        <v>-359</v>
      </c>
      <c r="F240" s="28">
        <f>-SUM(F226:F239)</f>
        <v>0</v>
      </c>
      <c r="G240" s="29">
        <f t="shared" si="7"/>
        <v>155922</v>
      </c>
    </row>
    <row r="241" spans="1:7" x14ac:dyDescent="0.2">
      <c r="A241" s="40" t="s">
        <v>459</v>
      </c>
      <c r="B241" s="41">
        <v>623725</v>
      </c>
      <c r="C241" s="41">
        <v>430</v>
      </c>
      <c r="D241" s="41">
        <f t="shared" si="6"/>
        <v>623295</v>
      </c>
      <c r="E241" s="42">
        <v>0</v>
      </c>
      <c r="F241" s="42">
        <v>0</v>
      </c>
      <c r="G241" s="43">
        <f t="shared" si="7"/>
        <v>623295</v>
      </c>
    </row>
    <row r="242" spans="1:7" x14ac:dyDescent="0.2">
      <c r="A242" s="26" t="s">
        <v>371</v>
      </c>
      <c r="B242" s="27">
        <v>46681</v>
      </c>
      <c r="C242" s="27">
        <v>6</v>
      </c>
      <c r="D242" s="27">
        <f t="shared" si="6"/>
        <v>46675</v>
      </c>
      <c r="E242" s="28">
        <v>0</v>
      </c>
      <c r="F242" s="28">
        <v>0</v>
      </c>
      <c r="G242" s="29">
        <f t="shared" si="7"/>
        <v>46675</v>
      </c>
    </row>
    <row r="243" spans="1:7" x14ac:dyDescent="0.2">
      <c r="A243" s="26" t="s">
        <v>178</v>
      </c>
      <c r="B243" s="27">
        <v>165774</v>
      </c>
      <c r="C243" s="27">
        <v>29</v>
      </c>
      <c r="D243" s="27">
        <f t="shared" si="6"/>
        <v>165745</v>
      </c>
      <c r="E243" s="28">
        <v>0</v>
      </c>
      <c r="F243" s="28">
        <v>0</v>
      </c>
      <c r="G243" s="29">
        <f t="shared" si="7"/>
        <v>165745</v>
      </c>
    </row>
    <row r="244" spans="1:7" x14ac:dyDescent="0.2">
      <c r="A244" s="26" t="s">
        <v>385</v>
      </c>
      <c r="B244" s="27">
        <v>68689</v>
      </c>
      <c r="C244" s="27">
        <v>95</v>
      </c>
      <c r="D244" s="27">
        <f t="shared" si="6"/>
        <v>68594</v>
      </c>
      <c r="E244" s="28">
        <v>0</v>
      </c>
      <c r="F244" s="28">
        <v>0</v>
      </c>
      <c r="G244" s="29">
        <f t="shared" si="7"/>
        <v>68594</v>
      </c>
    </row>
    <row r="245" spans="1:7" x14ac:dyDescent="0.2">
      <c r="A245" s="26" t="s">
        <v>386</v>
      </c>
      <c r="B245" s="27">
        <v>6928</v>
      </c>
      <c r="C245" s="27">
        <v>0</v>
      </c>
      <c r="D245" s="27">
        <f t="shared" si="6"/>
        <v>6928</v>
      </c>
      <c r="E245" s="28">
        <v>0</v>
      </c>
      <c r="F245" s="28">
        <v>0</v>
      </c>
      <c r="G245" s="29">
        <f t="shared" si="7"/>
        <v>6928</v>
      </c>
    </row>
    <row r="246" spans="1:7" x14ac:dyDescent="0.2">
      <c r="A246" s="26" t="s">
        <v>179</v>
      </c>
      <c r="B246" s="27">
        <v>6374</v>
      </c>
      <c r="C246" s="27">
        <v>0</v>
      </c>
      <c r="D246" s="27">
        <f t="shared" si="6"/>
        <v>6374</v>
      </c>
      <c r="E246" s="28">
        <v>0</v>
      </c>
      <c r="F246" s="28">
        <v>0</v>
      </c>
      <c r="G246" s="29">
        <f t="shared" si="7"/>
        <v>6374</v>
      </c>
    </row>
    <row r="247" spans="1:7" x14ac:dyDescent="0.2">
      <c r="A247" s="26" t="s">
        <v>421</v>
      </c>
      <c r="B247" s="27">
        <f>B241-SUM(B242:B246)</f>
        <v>329279</v>
      </c>
      <c r="C247" s="27">
        <f>C241-SUM(C242:C246)</f>
        <v>300</v>
      </c>
      <c r="D247" s="27">
        <f t="shared" si="6"/>
        <v>328979</v>
      </c>
      <c r="E247" s="28">
        <f>-SUM(E242:E246)</f>
        <v>0</v>
      </c>
      <c r="F247" s="28">
        <f>-SUM(F242:F246)</f>
        <v>0</v>
      </c>
      <c r="G247" s="29">
        <f t="shared" si="7"/>
        <v>328979</v>
      </c>
    </row>
    <row r="248" spans="1:7" x14ac:dyDescent="0.2">
      <c r="A248" s="40" t="s">
        <v>460</v>
      </c>
      <c r="B248" s="41">
        <v>274892</v>
      </c>
      <c r="C248" s="41">
        <v>1781</v>
      </c>
      <c r="D248" s="41">
        <f t="shared" si="6"/>
        <v>273111</v>
      </c>
      <c r="E248" s="42">
        <v>0</v>
      </c>
      <c r="F248" s="42">
        <v>0</v>
      </c>
      <c r="G248" s="43">
        <f t="shared" si="7"/>
        <v>273111</v>
      </c>
    </row>
    <row r="249" spans="1:7" x14ac:dyDescent="0.2">
      <c r="A249" s="26" t="s">
        <v>180</v>
      </c>
      <c r="B249" s="27">
        <v>177852</v>
      </c>
      <c r="C249" s="27">
        <v>1685</v>
      </c>
      <c r="D249" s="27">
        <f t="shared" si="6"/>
        <v>176167</v>
      </c>
      <c r="E249" s="28">
        <v>0</v>
      </c>
      <c r="F249" s="28">
        <v>0</v>
      </c>
      <c r="G249" s="29">
        <f t="shared" si="7"/>
        <v>176167</v>
      </c>
    </row>
    <row r="250" spans="1:7" x14ac:dyDescent="0.2">
      <c r="A250" s="26" t="s">
        <v>421</v>
      </c>
      <c r="B250" s="27">
        <f>(B248-B249)</f>
        <v>97040</v>
      </c>
      <c r="C250" s="27">
        <f>(C248-C249)</f>
        <v>96</v>
      </c>
      <c r="D250" s="27">
        <f t="shared" si="6"/>
        <v>96944</v>
      </c>
      <c r="E250" s="28">
        <f>-E249</f>
        <v>0</v>
      </c>
      <c r="F250" s="28">
        <f>-F249</f>
        <v>0</v>
      </c>
      <c r="G250" s="29">
        <f t="shared" si="7"/>
        <v>96944</v>
      </c>
    </row>
    <row r="251" spans="1:7" x14ac:dyDescent="0.2">
      <c r="A251" s="40" t="s">
        <v>461</v>
      </c>
      <c r="B251" s="41">
        <v>40817</v>
      </c>
      <c r="C251" s="41">
        <v>255</v>
      </c>
      <c r="D251" s="41">
        <f t="shared" si="6"/>
        <v>40562</v>
      </c>
      <c r="E251" s="42">
        <v>0</v>
      </c>
      <c r="F251" s="42">
        <v>0</v>
      </c>
      <c r="G251" s="43">
        <f t="shared" si="7"/>
        <v>40562</v>
      </c>
    </row>
    <row r="252" spans="1:7" x14ac:dyDescent="0.2">
      <c r="A252" s="26" t="s">
        <v>181</v>
      </c>
      <c r="B252" s="27">
        <v>1159</v>
      </c>
      <c r="C252" s="27">
        <v>0</v>
      </c>
      <c r="D252" s="27">
        <f t="shared" si="6"/>
        <v>1159</v>
      </c>
      <c r="E252" s="28">
        <v>0</v>
      </c>
      <c r="F252" s="28">
        <v>0</v>
      </c>
      <c r="G252" s="29">
        <f t="shared" si="7"/>
        <v>1159</v>
      </c>
    </row>
    <row r="253" spans="1:7" x14ac:dyDescent="0.2">
      <c r="A253" s="26" t="s">
        <v>182</v>
      </c>
      <c r="B253" s="27">
        <v>928</v>
      </c>
      <c r="C253" s="27">
        <v>0</v>
      </c>
      <c r="D253" s="27">
        <f t="shared" si="6"/>
        <v>928</v>
      </c>
      <c r="E253" s="28">
        <v>0</v>
      </c>
      <c r="F253" s="28">
        <v>0</v>
      </c>
      <c r="G253" s="29">
        <f t="shared" si="7"/>
        <v>928</v>
      </c>
    </row>
    <row r="254" spans="1:7" x14ac:dyDescent="0.2">
      <c r="A254" s="26" t="s">
        <v>183</v>
      </c>
      <c r="B254" s="27">
        <v>2265</v>
      </c>
      <c r="C254" s="27">
        <v>0</v>
      </c>
      <c r="D254" s="27">
        <f t="shared" si="6"/>
        <v>2265</v>
      </c>
      <c r="E254" s="28">
        <v>0</v>
      </c>
      <c r="F254" s="28">
        <v>0</v>
      </c>
      <c r="G254" s="29">
        <f t="shared" si="7"/>
        <v>2265</v>
      </c>
    </row>
    <row r="255" spans="1:7" x14ac:dyDescent="0.2">
      <c r="A255" s="26" t="s">
        <v>122</v>
      </c>
      <c r="B255" s="27">
        <v>607</v>
      </c>
      <c r="C255" s="27">
        <v>0</v>
      </c>
      <c r="D255" s="27">
        <f t="shared" si="6"/>
        <v>607</v>
      </c>
      <c r="E255" s="28">
        <v>0</v>
      </c>
      <c r="F255" s="28">
        <v>0</v>
      </c>
      <c r="G255" s="29">
        <f t="shared" si="7"/>
        <v>607</v>
      </c>
    </row>
    <row r="256" spans="1:7" x14ac:dyDescent="0.2">
      <c r="A256" s="26" t="s">
        <v>184</v>
      </c>
      <c r="B256" s="27">
        <v>1724</v>
      </c>
      <c r="C256" s="27">
        <v>0</v>
      </c>
      <c r="D256" s="27">
        <f t="shared" si="6"/>
        <v>1724</v>
      </c>
      <c r="E256" s="28">
        <v>0</v>
      </c>
      <c r="F256" s="28">
        <v>0</v>
      </c>
      <c r="G256" s="29">
        <f t="shared" si="7"/>
        <v>1724</v>
      </c>
    </row>
    <row r="257" spans="1:7" x14ac:dyDescent="0.2">
      <c r="A257" s="26" t="s">
        <v>185</v>
      </c>
      <c r="B257" s="27">
        <v>147</v>
      </c>
      <c r="C257" s="27">
        <v>0</v>
      </c>
      <c r="D257" s="27">
        <f t="shared" si="6"/>
        <v>147</v>
      </c>
      <c r="E257" s="28">
        <v>0</v>
      </c>
      <c r="F257" s="28">
        <v>0</v>
      </c>
      <c r="G257" s="29">
        <f t="shared" si="7"/>
        <v>147</v>
      </c>
    </row>
    <row r="258" spans="1:7" x14ac:dyDescent="0.2">
      <c r="A258" s="26" t="s">
        <v>186</v>
      </c>
      <c r="B258" s="27">
        <v>2577</v>
      </c>
      <c r="C258" s="27">
        <v>0</v>
      </c>
      <c r="D258" s="27">
        <f t="shared" si="6"/>
        <v>2577</v>
      </c>
      <c r="E258" s="28">
        <v>0</v>
      </c>
      <c r="F258" s="28">
        <v>0</v>
      </c>
      <c r="G258" s="29">
        <f t="shared" si="7"/>
        <v>2577</v>
      </c>
    </row>
    <row r="259" spans="1:7" x14ac:dyDescent="0.2">
      <c r="A259" s="26" t="s">
        <v>187</v>
      </c>
      <c r="B259" s="27">
        <v>760</v>
      </c>
      <c r="C259" s="27">
        <v>0</v>
      </c>
      <c r="D259" s="27">
        <f t="shared" si="6"/>
        <v>760</v>
      </c>
      <c r="E259" s="28">
        <v>0</v>
      </c>
      <c r="F259" s="28">
        <v>0</v>
      </c>
      <c r="G259" s="29">
        <f t="shared" si="7"/>
        <v>760</v>
      </c>
    </row>
    <row r="260" spans="1:7" x14ac:dyDescent="0.2">
      <c r="A260" s="26" t="s">
        <v>421</v>
      </c>
      <c r="B260" s="27">
        <f>B251-SUM(B252:B259)</f>
        <v>30650</v>
      </c>
      <c r="C260" s="27">
        <f>C251-SUM(C252:C259)</f>
        <v>255</v>
      </c>
      <c r="D260" s="27">
        <f t="shared" si="6"/>
        <v>30395</v>
      </c>
      <c r="E260" s="28">
        <f>-SUM(E252:E259)</f>
        <v>0</v>
      </c>
      <c r="F260" s="28">
        <f>-SUM(F252:F259)</f>
        <v>0</v>
      </c>
      <c r="G260" s="29">
        <f t="shared" si="7"/>
        <v>30395</v>
      </c>
    </row>
    <row r="261" spans="1:7" x14ac:dyDescent="0.2">
      <c r="A261" s="40" t="s">
        <v>462</v>
      </c>
      <c r="B261" s="41">
        <v>8158</v>
      </c>
      <c r="C261" s="41">
        <v>1586</v>
      </c>
      <c r="D261" s="41">
        <f t="shared" si="6"/>
        <v>6572</v>
      </c>
      <c r="E261" s="42">
        <v>0</v>
      </c>
      <c r="F261" s="42">
        <v>0</v>
      </c>
      <c r="G261" s="43">
        <f t="shared" si="7"/>
        <v>6572</v>
      </c>
    </row>
    <row r="262" spans="1:7" x14ac:dyDescent="0.2">
      <c r="A262" s="26" t="s">
        <v>188</v>
      </c>
      <c r="B262" s="27">
        <v>951</v>
      </c>
      <c r="C262" s="27">
        <v>54</v>
      </c>
      <c r="D262" s="27">
        <f t="shared" si="6"/>
        <v>897</v>
      </c>
      <c r="E262" s="28">
        <v>0</v>
      </c>
      <c r="F262" s="28">
        <v>0</v>
      </c>
      <c r="G262" s="29">
        <f t="shared" si="7"/>
        <v>897</v>
      </c>
    </row>
    <row r="263" spans="1:7" x14ac:dyDescent="0.2">
      <c r="A263" s="26" t="s">
        <v>421</v>
      </c>
      <c r="B263" s="27">
        <f>(B261-B262)</f>
        <v>7207</v>
      </c>
      <c r="C263" s="27">
        <f>(C261-C262)</f>
        <v>1532</v>
      </c>
      <c r="D263" s="27">
        <f t="shared" si="6"/>
        <v>5675</v>
      </c>
      <c r="E263" s="28">
        <f>-E262</f>
        <v>0</v>
      </c>
      <c r="F263" s="28">
        <f>-F262</f>
        <v>0</v>
      </c>
      <c r="G263" s="29">
        <f t="shared" si="7"/>
        <v>5675</v>
      </c>
    </row>
    <row r="264" spans="1:7" x14ac:dyDescent="0.2">
      <c r="A264" s="40" t="s">
        <v>463</v>
      </c>
      <c r="B264" s="41">
        <v>20152</v>
      </c>
      <c r="C264" s="41">
        <v>1632</v>
      </c>
      <c r="D264" s="41">
        <f t="shared" si="6"/>
        <v>18520</v>
      </c>
      <c r="E264" s="42">
        <v>0</v>
      </c>
      <c r="F264" s="42">
        <v>0</v>
      </c>
      <c r="G264" s="43">
        <f t="shared" si="7"/>
        <v>18520</v>
      </c>
    </row>
    <row r="265" spans="1:7" x14ac:dyDescent="0.2">
      <c r="A265" s="26" t="s">
        <v>189</v>
      </c>
      <c r="B265" s="27">
        <v>837</v>
      </c>
      <c r="C265" s="27">
        <v>24</v>
      </c>
      <c r="D265" s="27">
        <f t="shared" si="6"/>
        <v>813</v>
      </c>
      <c r="E265" s="28">
        <v>0</v>
      </c>
      <c r="F265" s="28">
        <v>0</v>
      </c>
      <c r="G265" s="29">
        <f t="shared" si="7"/>
        <v>813</v>
      </c>
    </row>
    <row r="266" spans="1:7" x14ac:dyDescent="0.2">
      <c r="A266" s="26" t="s">
        <v>190</v>
      </c>
      <c r="B266" s="27">
        <v>416</v>
      </c>
      <c r="C266" s="27">
        <v>0</v>
      </c>
      <c r="D266" s="27">
        <f t="shared" ref="D266:D329" si="8">(B266-C266)</f>
        <v>416</v>
      </c>
      <c r="E266" s="28">
        <v>0</v>
      </c>
      <c r="F266" s="28">
        <v>0</v>
      </c>
      <c r="G266" s="29">
        <f t="shared" si="7"/>
        <v>416</v>
      </c>
    </row>
    <row r="267" spans="1:7" x14ac:dyDescent="0.2">
      <c r="A267" s="26" t="s">
        <v>191</v>
      </c>
      <c r="B267" s="27">
        <v>3085</v>
      </c>
      <c r="C267" s="27">
        <v>0</v>
      </c>
      <c r="D267" s="27">
        <f t="shared" si="8"/>
        <v>3085</v>
      </c>
      <c r="E267" s="28">
        <v>0</v>
      </c>
      <c r="F267" s="28">
        <v>0</v>
      </c>
      <c r="G267" s="29">
        <f t="shared" ref="G267:G331" si="9">SUM(D267:F267)</f>
        <v>3085</v>
      </c>
    </row>
    <row r="268" spans="1:7" x14ac:dyDescent="0.2">
      <c r="A268" s="26" t="s">
        <v>421</v>
      </c>
      <c r="B268" s="27">
        <f>B264-SUM(B265:B267)</f>
        <v>15814</v>
      </c>
      <c r="C268" s="27">
        <f>C264-SUM(C265:C267)</f>
        <v>1608</v>
      </c>
      <c r="D268" s="27">
        <f t="shared" si="8"/>
        <v>14206</v>
      </c>
      <c r="E268" s="28">
        <f>-SUM(E265:E267)</f>
        <v>0</v>
      </c>
      <c r="F268" s="28">
        <f>-SUM(F265:F267)</f>
        <v>0</v>
      </c>
      <c r="G268" s="29">
        <f t="shared" si="9"/>
        <v>14206</v>
      </c>
    </row>
    <row r="269" spans="1:7" x14ac:dyDescent="0.2">
      <c r="A269" s="40" t="s">
        <v>464</v>
      </c>
      <c r="B269" s="41">
        <v>317699</v>
      </c>
      <c r="C269" s="41">
        <v>289</v>
      </c>
      <c r="D269" s="41">
        <f t="shared" si="8"/>
        <v>317410</v>
      </c>
      <c r="E269" s="42">
        <v>0</v>
      </c>
      <c r="F269" s="42">
        <v>0</v>
      </c>
      <c r="G269" s="43">
        <f t="shared" si="9"/>
        <v>317410</v>
      </c>
    </row>
    <row r="270" spans="1:7" x14ac:dyDescent="0.2">
      <c r="A270" s="26" t="s">
        <v>192</v>
      </c>
      <c r="B270" s="27">
        <v>1875</v>
      </c>
      <c r="C270" s="27">
        <v>0</v>
      </c>
      <c r="D270" s="27">
        <f t="shared" si="8"/>
        <v>1875</v>
      </c>
      <c r="E270" s="28">
        <v>0</v>
      </c>
      <c r="F270" s="28">
        <v>0</v>
      </c>
      <c r="G270" s="29">
        <f t="shared" si="9"/>
        <v>1875</v>
      </c>
    </row>
    <row r="271" spans="1:7" x14ac:dyDescent="0.2">
      <c r="A271" s="26" t="s">
        <v>193</v>
      </c>
      <c r="B271" s="27">
        <v>54184</v>
      </c>
      <c r="C271" s="27">
        <v>94</v>
      </c>
      <c r="D271" s="27">
        <f t="shared" si="8"/>
        <v>54090</v>
      </c>
      <c r="E271" s="28">
        <v>0</v>
      </c>
      <c r="F271" s="28">
        <v>0</v>
      </c>
      <c r="G271" s="29">
        <f t="shared" si="9"/>
        <v>54090</v>
      </c>
    </row>
    <row r="272" spans="1:7" x14ac:dyDescent="0.2">
      <c r="A272" s="26" t="s">
        <v>194</v>
      </c>
      <c r="B272" s="27">
        <v>1541</v>
      </c>
      <c r="C272" s="27">
        <v>0</v>
      </c>
      <c r="D272" s="27">
        <f t="shared" si="8"/>
        <v>1541</v>
      </c>
      <c r="E272" s="28">
        <v>0</v>
      </c>
      <c r="F272" s="28">
        <v>0</v>
      </c>
      <c r="G272" s="29">
        <f t="shared" si="9"/>
        <v>1541</v>
      </c>
    </row>
    <row r="273" spans="1:7" x14ac:dyDescent="0.2">
      <c r="A273" s="26" t="s">
        <v>195</v>
      </c>
      <c r="B273" s="27">
        <v>5107</v>
      </c>
      <c r="C273" s="27">
        <v>0</v>
      </c>
      <c r="D273" s="27">
        <f t="shared" si="8"/>
        <v>5107</v>
      </c>
      <c r="E273" s="28">
        <v>0</v>
      </c>
      <c r="F273" s="28">
        <v>0</v>
      </c>
      <c r="G273" s="29">
        <f t="shared" si="9"/>
        <v>5107</v>
      </c>
    </row>
    <row r="274" spans="1:7" x14ac:dyDescent="0.2">
      <c r="A274" s="26" t="s">
        <v>196</v>
      </c>
      <c r="B274" s="27">
        <v>2616</v>
      </c>
      <c r="C274" s="27">
        <v>0</v>
      </c>
      <c r="D274" s="27">
        <f t="shared" si="8"/>
        <v>2616</v>
      </c>
      <c r="E274" s="28">
        <v>0</v>
      </c>
      <c r="F274" s="28">
        <v>0</v>
      </c>
      <c r="G274" s="29">
        <f t="shared" si="9"/>
        <v>2616</v>
      </c>
    </row>
    <row r="275" spans="1:7" x14ac:dyDescent="0.2">
      <c r="A275" s="26" t="s">
        <v>197</v>
      </c>
      <c r="B275" s="27">
        <v>14447</v>
      </c>
      <c r="C275" s="27">
        <v>40</v>
      </c>
      <c r="D275" s="27">
        <f t="shared" si="8"/>
        <v>14407</v>
      </c>
      <c r="E275" s="28">
        <v>27</v>
      </c>
      <c r="F275" s="28">
        <v>0</v>
      </c>
      <c r="G275" s="29">
        <f t="shared" si="9"/>
        <v>14434</v>
      </c>
    </row>
    <row r="276" spans="1:7" x14ac:dyDescent="0.2">
      <c r="A276" s="26" t="s">
        <v>421</v>
      </c>
      <c r="B276" s="27">
        <f>B269-SUM(B270:B275)</f>
        <v>237929</v>
      </c>
      <c r="C276" s="27">
        <f>C269-SUM(C270:C275)</f>
        <v>155</v>
      </c>
      <c r="D276" s="27">
        <f t="shared" si="8"/>
        <v>237774</v>
      </c>
      <c r="E276" s="28">
        <f>-SUM(E270:E275)</f>
        <v>-27</v>
      </c>
      <c r="F276" s="28">
        <f>-SUM(F270:F275)</f>
        <v>0</v>
      </c>
      <c r="G276" s="29">
        <f t="shared" si="9"/>
        <v>237747</v>
      </c>
    </row>
    <row r="277" spans="1:7" x14ac:dyDescent="0.2">
      <c r="A277" s="40" t="s">
        <v>465</v>
      </c>
      <c r="B277" s="41">
        <v>329418</v>
      </c>
      <c r="C277" s="41">
        <v>4181</v>
      </c>
      <c r="D277" s="41">
        <f t="shared" si="8"/>
        <v>325237</v>
      </c>
      <c r="E277" s="42">
        <v>0</v>
      </c>
      <c r="F277" s="42">
        <v>0</v>
      </c>
      <c r="G277" s="43">
        <f t="shared" si="9"/>
        <v>325237</v>
      </c>
    </row>
    <row r="278" spans="1:7" x14ac:dyDescent="0.2">
      <c r="A278" s="26" t="s">
        <v>198</v>
      </c>
      <c r="B278" s="27">
        <v>4040</v>
      </c>
      <c r="C278" s="27">
        <v>6</v>
      </c>
      <c r="D278" s="27">
        <f t="shared" si="8"/>
        <v>4034</v>
      </c>
      <c r="E278" s="28">
        <v>0</v>
      </c>
      <c r="F278" s="28">
        <v>0</v>
      </c>
      <c r="G278" s="29">
        <f t="shared" si="9"/>
        <v>4034</v>
      </c>
    </row>
    <row r="279" spans="1:7" x14ac:dyDescent="0.2">
      <c r="A279" s="26" t="s">
        <v>199</v>
      </c>
      <c r="B279" s="27">
        <v>2033</v>
      </c>
      <c r="C279" s="27">
        <v>0</v>
      </c>
      <c r="D279" s="27">
        <f t="shared" si="8"/>
        <v>2033</v>
      </c>
      <c r="E279" s="28">
        <v>0</v>
      </c>
      <c r="F279" s="28">
        <v>0</v>
      </c>
      <c r="G279" s="29">
        <f t="shared" si="9"/>
        <v>2033</v>
      </c>
    </row>
    <row r="280" spans="1:7" x14ac:dyDescent="0.2">
      <c r="A280" s="26" t="s">
        <v>200</v>
      </c>
      <c r="B280" s="27">
        <v>448</v>
      </c>
      <c r="C280" s="27">
        <v>0</v>
      </c>
      <c r="D280" s="27">
        <f t="shared" si="8"/>
        <v>448</v>
      </c>
      <c r="E280" s="28">
        <v>0</v>
      </c>
      <c r="F280" s="28">
        <v>0</v>
      </c>
      <c r="G280" s="29">
        <f t="shared" si="9"/>
        <v>448</v>
      </c>
    </row>
    <row r="281" spans="1:7" x14ac:dyDescent="0.2">
      <c r="A281" s="26" t="s">
        <v>201</v>
      </c>
      <c r="B281" s="27">
        <v>54462</v>
      </c>
      <c r="C281" s="27">
        <v>200</v>
      </c>
      <c r="D281" s="27">
        <f t="shared" si="8"/>
        <v>54262</v>
      </c>
      <c r="E281" s="28">
        <v>6</v>
      </c>
      <c r="F281" s="28">
        <v>0</v>
      </c>
      <c r="G281" s="29">
        <f t="shared" si="9"/>
        <v>54268</v>
      </c>
    </row>
    <row r="282" spans="1:7" x14ac:dyDescent="0.2">
      <c r="A282" s="26" t="s">
        <v>202</v>
      </c>
      <c r="B282" s="27">
        <v>520</v>
      </c>
      <c r="C282" s="27">
        <v>0</v>
      </c>
      <c r="D282" s="27">
        <f t="shared" si="8"/>
        <v>520</v>
      </c>
      <c r="E282" s="28">
        <v>0</v>
      </c>
      <c r="F282" s="28">
        <v>0</v>
      </c>
      <c r="G282" s="29">
        <f t="shared" si="9"/>
        <v>520</v>
      </c>
    </row>
    <row r="283" spans="1:7" x14ac:dyDescent="0.2">
      <c r="A283" s="26" t="s">
        <v>421</v>
      </c>
      <c r="B283" s="27">
        <f>B277-SUM(B278:B282)</f>
        <v>267915</v>
      </c>
      <c r="C283" s="27">
        <f>C277-SUM(C278:C282)</f>
        <v>3975</v>
      </c>
      <c r="D283" s="27">
        <f t="shared" si="8"/>
        <v>263940</v>
      </c>
      <c r="E283" s="28">
        <f>-SUM(E278:E282)</f>
        <v>-6</v>
      </c>
      <c r="F283" s="28">
        <f>-SUM(F278:F282)</f>
        <v>0</v>
      </c>
      <c r="G283" s="29">
        <f t="shared" si="9"/>
        <v>263934</v>
      </c>
    </row>
    <row r="284" spans="1:7" x14ac:dyDescent="0.2">
      <c r="A284" s="40" t="s">
        <v>466</v>
      </c>
      <c r="B284" s="41">
        <v>143868</v>
      </c>
      <c r="C284" s="41">
        <v>1334</v>
      </c>
      <c r="D284" s="41">
        <f t="shared" si="8"/>
        <v>142534</v>
      </c>
      <c r="E284" s="42">
        <v>0</v>
      </c>
      <c r="F284" s="42">
        <v>0</v>
      </c>
      <c r="G284" s="43">
        <f t="shared" si="9"/>
        <v>142534</v>
      </c>
    </row>
    <row r="285" spans="1:7" x14ac:dyDescent="0.2">
      <c r="A285" s="26" t="s">
        <v>203</v>
      </c>
      <c r="B285" s="27">
        <v>675</v>
      </c>
      <c r="C285" s="27">
        <v>0</v>
      </c>
      <c r="D285" s="27">
        <f t="shared" si="8"/>
        <v>675</v>
      </c>
      <c r="E285" s="28">
        <v>0</v>
      </c>
      <c r="F285" s="28">
        <v>0</v>
      </c>
      <c r="G285" s="29">
        <f t="shared" si="9"/>
        <v>675</v>
      </c>
    </row>
    <row r="286" spans="1:7" x14ac:dyDescent="0.2">
      <c r="A286" s="26" t="s">
        <v>204</v>
      </c>
      <c r="B286" s="27">
        <v>411</v>
      </c>
      <c r="C286" s="27">
        <v>0</v>
      </c>
      <c r="D286" s="27">
        <f t="shared" si="8"/>
        <v>411</v>
      </c>
      <c r="E286" s="28">
        <v>0</v>
      </c>
      <c r="F286" s="28">
        <v>0</v>
      </c>
      <c r="G286" s="29">
        <f t="shared" si="9"/>
        <v>411</v>
      </c>
    </row>
    <row r="287" spans="1:7" x14ac:dyDescent="0.2">
      <c r="A287" s="26" t="s">
        <v>449</v>
      </c>
      <c r="B287" s="27">
        <v>2000</v>
      </c>
      <c r="C287" s="27">
        <v>0</v>
      </c>
      <c r="D287" s="27">
        <f t="shared" si="8"/>
        <v>2000</v>
      </c>
      <c r="E287" s="28">
        <v>0</v>
      </c>
      <c r="F287" s="28">
        <v>0</v>
      </c>
      <c r="G287" s="29">
        <f t="shared" si="9"/>
        <v>2000</v>
      </c>
    </row>
    <row r="288" spans="1:7" x14ac:dyDescent="0.2">
      <c r="A288" s="26" t="s">
        <v>205</v>
      </c>
      <c r="B288" s="27">
        <v>16577</v>
      </c>
      <c r="C288" s="27">
        <v>23</v>
      </c>
      <c r="D288" s="27">
        <f t="shared" si="8"/>
        <v>16554</v>
      </c>
      <c r="E288" s="28">
        <v>0</v>
      </c>
      <c r="F288" s="28">
        <v>0</v>
      </c>
      <c r="G288" s="29">
        <f t="shared" si="9"/>
        <v>16554</v>
      </c>
    </row>
    <row r="289" spans="1:7" x14ac:dyDescent="0.2">
      <c r="A289" s="26" t="s">
        <v>421</v>
      </c>
      <c r="B289" s="27">
        <f>B284-SUM(B285:B288)</f>
        <v>124205</v>
      </c>
      <c r="C289" s="27">
        <f>C284-SUM(C285:C288)</f>
        <v>1311</v>
      </c>
      <c r="D289" s="27">
        <f t="shared" si="8"/>
        <v>122894</v>
      </c>
      <c r="E289" s="28">
        <f>-SUM(E285:E288)</f>
        <v>0</v>
      </c>
      <c r="F289" s="28">
        <f>-SUM(F285:F288)</f>
        <v>0</v>
      </c>
      <c r="G289" s="29">
        <f t="shared" si="9"/>
        <v>122894</v>
      </c>
    </row>
    <row r="290" spans="1:7" x14ac:dyDescent="0.2">
      <c r="A290" s="40" t="s">
        <v>467</v>
      </c>
      <c r="B290" s="41">
        <v>2477289</v>
      </c>
      <c r="C290" s="41">
        <v>10462</v>
      </c>
      <c r="D290" s="41">
        <f t="shared" si="8"/>
        <v>2466827</v>
      </c>
      <c r="E290" s="42">
        <v>0</v>
      </c>
      <c r="F290" s="42">
        <v>0</v>
      </c>
      <c r="G290" s="43">
        <f t="shared" si="9"/>
        <v>2466827</v>
      </c>
    </row>
    <row r="291" spans="1:7" x14ac:dyDescent="0.2">
      <c r="A291" s="26" t="s">
        <v>367</v>
      </c>
      <c r="B291" s="27">
        <v>31044</v>
      </c>
      <c r="C291" s="27">
        <v>0</v>
      </c>
      <c r="D291" s="27">
        <f t="shared" si="8"/>
        <v>31044</v>
      </c>
      <c r="E291" s="28">
        <v>0</v>
      </c>
      <c r="F291" s="28">
        <v>0</v>
      </c>
      <c r="G291" s="29">
        <f t="shared" si="9"/>
        <v>31044</v>
      </c>
    </row>
    <row r="292" spans="1:7" x14ac:dyDescent="0.2">
      <c r="A292" s="26" t="s">
        <v>73</v>
      </c>
      <c r="B292" s="27">
        <v>3299</v>
      </c>
      <c r="C292" s="27">
        <v>0</v>
      </c>
      <c r="D292" s="27">
        <f t="shared" si="8"/>
        <v>3299</v>
      </c>
      <c r="E292" s="28">
        <v>0</v>
      </c>
      <c r="F292" s="28">
        <v>0</v>
      </c>
      <c r="G292" s="29">
        <f t="shared" si="9"/>
        <v>3299</v>
      </c>
    </row>
    <row r="293" spans="1:7" x14ac:dyDescent="0.2">
      <c r="A293" s="26" t="s">
        <v>74</v>
      </c>
      <c r="B293" s="27">
        <v>5135</v>
      </c>
      <c r="C293" s="27">
        <v>0</v>
      </c>
      <c r="D293" s="27">
        <f t="shared" si="8"/>
        <v>5135</v>
      </c>
      <c r="E293" s="28">
        <v>0</v>
      </c>
      <c r="F293" s="28">
        <v>0</v>
      </c>
      <c r="G293" s="29">
        <f t="shared" si="9"/>
        <v>5135</v>
      </c>
    </row>
    <row r="294" spans="1:7" x14ac:dyDescent="0.2">
      <c r="A294" s="26" t="s">
        <v>75</v>
      </c>
      <c r="B294" s="27">
        <v>3272</v>
      </c>
      <c r="C294" s="27">
        <v>0</v>
      </c>
      <c r="D294" s="27">
        <f t="shared" si="8"/>
        <v>3272</v>
      </c>
      <c r="E294" s="28">
        <v>0</v>
      </c>
      <c r="F294" s="28">
        <v>0</v>
      </c>
      <c r="G294" s="29">
        <f t="shared" si="9"/>
        <v>3272</v>
      </c>
    </row>
    <row r="295" spans="1:7" x14ac:dyDescent="0.2">
      <c r="A295" s="26" t="s">
        <v>76</v>
      </c>
      <c r="B295" s="27">
        <v>45798</v>
      </c>
      <c r="C295" s="27">
        <v>0</v>
      </c>
      <c r="D295" s="27">
        <f t="shared" si="8"/>
        <v>45798</v>
      </c>
      <c r="E295" s="28">
        <v>0</v>
      </c>
      <c r="F295" s="28">
        <v>0</v>
      </c>
      <c r="G295" s="29">
        <f t="shared" si="9"/>
        <v>45798</v>
      </c>
    </row>
    <row r="296" spans="1:7" x14ac:dyDescent="0.2">
      <c r="A296" s="26" t="s">
        <v>534</v>
      </c>
      <c r="B296" s="27">
        <v>41579</v>
      </c>
      <c r="C296" s="27">
        <v>0</v>
      </c>
      <c r="D296" s="27">
        <f>(B296-C296)</f>
        <v>41579</v>
      </c>
      <c r="E296" s="28">
        <v>0</v>
      </c>
      <c r="F296" s="28">
        <v>0</v>
      </c>
      <c r="G296" s="29">
        <f>SUM(D296:F296)</f>
        <v>41579</v>
      </c>
    </row>
    <row r="297" spans="1:7" x14ac:dyDescent="0.2">
      <c r="A297" s="26" t="s">
        <v>492</v>
      </c>
      <c r="B297" s="27">
        <v>34322</v>
      </c>
      <c r="C297" s="27">
        <v>0</v>
      </c>
      <c r="D297" s="27">
        <f t="shared" si="8"/>
        <v>34322</v>
      </c>
      <c r="E297" s="28">
        <v>0</v>
      </c>
      <c r="F297" s="28">
        <v>0</v>
      </c>
      <c r="G297" s="29">
        <f t="shared" si="9"/>
        <v>34322</v>
      </c>
    </row>
    <row r="298" spans="1:7" x14ac:dyDescent="0.2">
      <c r="A298" s="26" t="s">
        <v>77</v>
      </c>
      <c r="B298" s="27">
        <v>2502</v>
      </c>
      <c r="C298" s="27">
        <v>0</v>
      </c>
      <c r="D298" s="27">
        <f t="shared" si="8"/>
        <v>2502</v>
      </c>
      <c r="E298" s="28">
        <v>0</v>
      </c>
      <c r="F298" s="28">
        <v>0</v>
      </c>
      <c r="G298" s="29">
        <f t="shared" si="9"/>
        <v>2502</v>
      </c>
    </row>
    <row r="299" spans="1:7" x14ac:dyDescent="0.2">
      <c r="A299" s="26" t="s">
        <v>78</v>
      </c>
      <c r="B299" s="27">
        <v>10193</v>
      </c>
      <c r="C299" s="27">
        <v>0</v>
      </c>
      <c r="D299" s="27">
        <f t="shared" si="8"/>
        <v>10193</v>
      </c>
      <c r="E299" s="28">
        <v>0</v>
      </c>
      <c r="F299" s="28">
        <v>0</v>
      </c>
      <c r="G299" s="29">
        <f t="shared" si="9"/>
        <v>10193</v>
      </c>
    </row>
    <row r="300" spans="1:7" x14ac:dyDescent="0.2">
      <c r="A300" s="26" t="s">
        <v>79</v>
      </c>
      <c r="B300" s="27">
        <v>947</v>
      </c>
      <c r="C300" s="27">
        <v>0</v>
      </c>
      <c r="D300" s="27">
        <f t="shared" si="8"/>
        <v>947</v>
      </c>
      <c r="E300" s="28">
        <v>0</v>
      </c>
      <c r="F300" s="28">
        <v>0</v>
      </c>
      <c r="G300" s="29">
        <f t="shared" si="9"/>
        <v>947</v>
      </c>
    </row>
    <row r="301" spans="1:7" x14ac:dyDescent="0.2">
      <c r="A301" s="26" t="s">
        <v>80</v>
      </c>
      <c r="B301" s="27">
        <v>228157</v>
      </c>
      <c r="C301" s="27">
        <v>0</v>
      </c>
      <c r="D301" s="27">
        <f t="shared" si="8"/>
        <v>228157</v>
      </c>
      <c r="E301" s="28">
        <v>0</v>
      </c>
      <c r="F301" s="28">
        <v>0</v>
      </c>
      <c r="G301" s="29">
        <f t="shared" si="9"/>
        <v>228157</v>
      </c>
    </row>
    <row r="302" spans="1:7" x14ac:dyDescent="0.2">
      <c r="A302" s="26" t="s">
        <v>81</v>
      </c>
      <c r="B302" s="27">
        <v>20939</v>
      </c>
      <c r="C302" s="27">
        <v>0</v>
      </c>
      <c r="D302" s="27">
        <f t="shared" si="8"/>
        <v>20939</v>
      </c>
      <c r="E302" s="28">
        <v>0</v>
      </c>
      <c r="F302" s="28">
        <v>0</v>
      </c>
      <c r="G302" s="29">
        <f t="shared" si="9"/>
        <v>20939</v>
      </c>
    </row>
    <row r="303" spans="1:7" x14ac:dyDescent="0.2">
      <c r="A303" s="26" t="s">
        <v>82</v>
      </c>
      <c r="B303" s="27">
        <v>59415</v>
      </c>
      <c r="C303" s="27">
        <v>18</v>
      </c>
      <c r="D303" s="27">
        <f t="shared" si="8"/>
        <v>59397</v>
      </c>
      <c r="E303" s="28">
        <v>0</v>
      </c>
      <c r="F303" s="28">
        <v>0</v>
      </c>
      <c r="G303" s="29">
        <f t="shared" si="9"/>
        <v>59397</v>
      </c>
    </row>
    <row r="304" spans="1:7" x14ac:dyDescent="0.2">
      <c r="A304" s="26" t="s">
        <v>83</v>
      </c>
      <c r="B304" s="27">
        <v>58</v>
      </c>
      <c r="C304" s="27">
        <v>0</v>
      </c>
      <c r="D304" s="27">
        <f t="shared" si="8"/>
        <v>58</v>
      </c>
      <c r="E304" s="28">
        <v>0</v>
      </c>
      <c r="F304" s="28">
        <v>0</v>
      </c>
      <c r="G304" s="29">
        <f t="shared" si="9"/>
        <v>58</v>
      </c>
    </row>
    <row r="305" spans="1:7" x14ac:dyDescent="0.2">
      <c r="A305" s="26" t="s">
        <v>84</v>
      </c>
      <c r="B305" s="27">
        <v>6</v>
      </c>
      <c r="C305" s="27">
        <v>0</v>
      </c>
      <c r="D305" s="27">
        <f t="shared" si="8"/>
        <v>6</v>
      </c>
      <c r="E305" s="28">
        <v>0</v>
      </c>
      <c r="F305" s="28">
        <v>0</v>
      </c>
      <c r="G305" s="29">
        <f t="shared" si="9"/>
        <v>6</v>
      </c>
    </row>
    <row r="306" spans="1:7" x14ac:dyDescent="0.2">
      <c r="A306" s="26" t="s">
        <v>366</v>
      </c>
      <c r="B306" s="27">
        <v>11555</v>
      </c>
      <c r="C306" s="27">
        <v>0</v>
      </c>
      <c r="D306" s="27">
        <f t="shared" si="8"/>
        <v>11555</v>
      </c>
      <c r="E306" s="28">
        <v>0</v>
      </c>
      <c r="F306" s="28">
        <v>0</v>
      </c>
      <c r="G306" s="29">
        <f t="shared" si="9"/>
        <v>11555</v>
      </c>
    </row>
    <row r="307" spans="1:7" x14ac:dyDescent="0.2">
      <c r="A307" s="26" t="s">
        <v>85</v>
      </c>
      <c r="B307" s="27">
        <v>1126</v>
      </c>
      <c r="C307" s="27">
        <v>0</v>
      </c>
      <c r="D307" s="27">
        <f t="shared" si="8"/>
        <v>1126</v>
      </c>
      <c r="E307" s="28">
        <v>0</v>
      </c>
      <c r="F307" s="28">
        <v>0</v>
      </c>
      <c r="G307" s="29">
        <f t="shared" si="9"/>
        <v>1126</v>
      </c>
    </row>
    <row r="308" spans="1:7" x14ac:dyDescent="0.2">
      <c r="A308" s="26" t="s">
        <v>86</v>
      </c>
      <c r="B308" s="27">
        <v>406242</v>
      </c>
      <c r="C308" s="27">
        <v>2732</v>
      </c>
      <c r="D308" s="27">
        <f t="shared" si="8"/>
        <v>403510</v>
      </c>
      <c r="E308" s="28">
        <v>0</v>
      </c>
      <c r="F308" s="28">
        <v>0</v>
      </c>
      <c r="G308" s="29">
        <f t="shared" si="9"/>
        <v>403510</v>
      </c>
    </row>
    <row r="309" spans="1:7" x14ac:dyDescent="0.2">
      <c r="A309" s="26" t="s">
        <v>87</v>
      </c>
      <c r="B309" s="27">
        <v>94040</v>
      </c>
      <c r="C309" s="27">
        <v>0</v>
      </c>
      <c r="D309" s="27">
        <f t="shared" si="8"/>
        <v>94040</v>
      </c>
      <c r="E309" s="28">
        <v>0</v>
      </c>
      <c r="F309" s="28">
        <v>0</v>
      </c>
      <c r="G309" s="29">
        <f t="shared" si="9"/>
        <v>94040</v>
      </c>
    </row>
    <row r="310" spans="1:7" x14ac:dyDescent="0.2">
      <c r="A310" s="26" t="s">
        <v>493</v>
      </c>
      <c r="B310" s="27">
        <v>111171</v>
      </c>
      <c r="C310" s="27">
        <v>0</v>
      </c>
      <c r="D310" s="27">
        <f t="shared" si="8"/>
        <v>111171</v>
      </c>
      <c r="E310" s="28">
        <v>0</v>
      </c>
      <c r="F310" s="28">
        <v>0</v>
      </c>
      <c r="G310" s="29">
        <f t="shared" si="9"/>
        <v>111171</v>
      </c>
    </row>
    <row r="311" spans="1:7" x14ac:dyDescent="0.2">
      <c r="A311" s="26" t="s">
        <v>387</v>
      </c>
      <c r="B311" s="27">
        <v>27031</v>
      </c>
      <c r="C311" s="27">
        <v>12</v>
      </c>
      <c r="D311" s="27">
        <f t="shared" si="8"/>
        <v>27019</v>
      </c>
      <c r="E311" s="28">
        <v>0</v>
      </c>
      <c r="F311" s="28">
        <v>0</v>
      </c>
      <c r="G311" s="29">
        <f t="shared" si="9"/>
        <v>27019</v>
      </c>
    </row>
    <row r="312" spans="1:7" x14ac:dyDescent="0.2">
      <c r="A312" s="26" t="s">
        <v>88</v>
      </c>
      <c r="B312" s="27">
        <v>10654</v>
      </c>
      <c r="C312" s="27">
        <v>0</v>
      </c>
      <c r="D312" s="27">
        <f t="shared" si="8"/>
        <v>10654</v>
      </c>
      <c r="E312" s="28">
        <v>0</v>
      </c>
      <c r="F312" s="28">
        <v>0</v>
      </c>
      <c r="G312" s="29">
        <f t="shared" si="9"/>
        <v>10654</v>
      </c>
    </row>
    <row r="313" spans="1:7" x14ac:dyDescent="0.2">
      <c r="A313" s="26" t="s">
        <v>89</v>
      </c>
      <c r="B313" s="27">
        <v>13557</v>
      </c>
      <c r="C313" s="27">
        <v>0</v>
      </c>
      <c r="D313" s="27">
        <f t="shared" si="8"/>
        <v>13557</v>
      </c>
      <c r="E313" s="28">
        <v>0</v>
      </c>
      <c r="F313" s="28">
        <v>0</v>
      </c>
      <c r="G313" s="29">
        <f t="shared" si="9"/>
        <v>13557</v>
      </c>
    </row>
    <row r="314" spans="1:7" x14ac:dyDescent="0.2">
      <c r="A314" s="26" t="s">
        <v>90</v>
      </c>
      <c r="B314" s="27">
        <v>6814</v>
      </c>
      <c r="C314" s="27">
        <v>0</v>
      </c>
      <c r="D314" s="27">
        <f t="shared" si="8"/>
        <v>6814</v>
      </c>
      <c r="E314" s="28">
        <v>0</v>
      </c>
      <c r="F314" s="28">
        <v>0</v>
      </c>
      <c r="G314" s="29">
        <f t="shared" si="9"/>
        <v>6814</v>
      </c>
    </row>
    <row r="315" spans="1:7" x14ac:dyDescent="0.2">
      <c r="A315" s="26" t="s">
        <v>91</v>
      </c>
      <c r="B315" s="27">
        <v>59688</v>
      </c>
      <c r="C315" s="27">
        <v>0</v>
      </c>
      <c r="D315" s="27">
        <f t="shared" si="8"/>
        <v>59688</v>
      </c>
      <c r="E315" s="28">
        <v>0</v>
      </c>
      <c r="F315" s="28">
        <v>0</v>
      </c>
      <c r="G315" s="29">
        <f t="shared" si="9"/>
        <v>59688</v>
      </c>
    </row>
    <row r="316" spans="1:7" x14ac:dyDescent="0.2">
      <c r="A316" s="26" t="s">
        <v>92</v>
      </c>
      <c r="B316" s="27">
        <v>40879</v>
      </c>
      <c r="C316" s="27">
        <v>0</v>
      </c>
      <c r="D316" s="27">
        <f t="shared" si="8"/>
        <v>40879</v>
      </c>
      <c r="E316" s="28">
        <v>0</v>
      </c>
      <c r="F316" s="28">
        <v>0</v>
      </c>
      <c r="G316" s="29">
        <f t="shared" si="9"/>
        <v>40879</v>
      </c>
    </row>
    <row r="317" spans="1:7" x14ac:dyDescent="0.2">
      <c r="A317" s="26" t="s">
        <v>93</v>
      </c>
      <c r="B317" s="27">
        <v>15146</v>
      </c>
      <c r="C317" s="27">
        <v>0</v>
      </c>
      <c r="D317" s="27">
        <f t="shared" si="8"/>
        <v>15146</v>
      </c>
      <c r="E317" s="28">
        <v>0</v>
      </c>
      <c r="F317" s="28">
        <v>0</v>
      </c>
      <c r="G317" s="29">
        <f t="shared" si="9"/>
        <v>15146</v>
      </c>
    </row>
    <row r="318" spans="1:7" x14ac:dyDescent="0.2">
      <c r="A318" s="26" t="s">
        <v>494</v>
      </c>
      <c r="B318" s="27">
        <v>25170</v>
      </c>
      <c r="C318" s="27">
        <v>0</v>
      </c>
      <c r="D318" s="27">
        <f t="shared" si="8"/>
        <v>25170</v>
      </c>
      <c r="E318" s="28">
        <v>0</v>
      </c>
      <c r="F318" s="28">
        <v>0</v>
      </c>
      <c r="G318" s="29">
        <f t="shared" si="9"/>
        <v>25170</v>
      </c>
    </row>
    <row r="319" spans="1:7" x14ac:dyDescent="0.2">
      <c r="A319" s="26" t="s">
        <v>365</v>
      </c>
      <c r="B319" s="27">
        <v>19454</v>
      </c>
      <c r="C319" s="27">
        <v>0</v>
      </c>
      <c r="D319" s="27">
        <f t="shared" si="8"/>
        <v>19454</v>
      </c>
      <c r="E319" s="28">
        <v>0</v>
      </c>
      <c r="F319" s="28">
        <v>0</v>
      </c>
      <c r="G319" s="29">
        <f t="shared" si="9"/>
        <v>19454</v>
      </c>
    </row>
    <row r="320" spans="1:7" x14ac:dyDescent="0.2">
      <c r="A320" s="26" t="s">
        <v>94</v>
      </c>
      <c r="B320" s="27">
        <v>11183</v>
      </c>
      <c r="C320" s="27">
        <v>0</v>
      </c>
      <c r="D320" s="27">
        <f t="shared" si="8"/>
        <v>11183</v>
      </c>
      <c r="E320" s="28">
        <v>0</v>
      </c>
      <c r="F320" s="28">
        <v>0</v>
      </c>
      <c r="G320" s="29">
        <f t="shared" si="9"/>
        <v>11183</v>
      </c>
    </row>
    <row r="321" spans="1:7" x14ac:dyDescent="0.2">
      <c r="A321" s="26" t="s">
        <v>95</v>
      </c>
      <c r="B321" s="27">
        <v>20171</v>
      </c>
      <c r="C321" s="27">
        <v>0</v>
      </c>
      <c r="D321" s="27">
        <f t="shared" si="8"/>
        <v>20171</v>
      </c>
      <c r="E321" s="28">
        <v>0</v>
      </c>
      <c r="F321" s="28">
        <v>0</v>
      </c>
      <c r="G321" s="29">
        <f t="shared" si="9"/>
        <v>20171</v>
      </c>
    </row>
    <row r="322" spans="1:7" x14ac:dyDescent="0.2">
      <c r="A322" s="26" t="s">
        <v>96</v>
      </c>
      <c r="B322" s="27">
        <v>5789</v>
      </c>
      <c r="C322" s="27">
        <v>0</v>
      </c>
      <c r="D322" s="27">
        <f t="shared" si="8"/>
        <v>5789</v>
      </c>
      <c r="E322" s="28">
        <v>0</v>
      </c>
      <c r="F322" s="28">
        <v>0</v>
      </c>
      <c r="G322" s="29">
        <f t="shared" si="9"/>
        <v>5789</v>
      </c>
    </row>
    <row r="323" spans="1:7" x14ac:dyDescent="0.2">
      <c r="A323" s="26" t="s">
        <v>97</v>
      </c>
      <c r="B323" s="27">
        <v>14251</v>
      </c>
      <c r="C323" s="27">
        <v>0</v>
      </c>
      <c r="D323" s="27">
        <f t="shared" si="8"/>
        <v>14251</v>
      </c>
      <c r="E323" s="28">
        <v>0</v>
      </c>
      <c r="F323" s="28">
        <v>0</v>
      </c>
      <c r="G323" s="29">
        <f t="shared" si="9"/>
        <v>14251</v>
      </c>
    </row>
    <row r="324" spans="1:7" x14ac:dyDescent="0.2">
      <c r="A324" s="26" t="s">
        <v>98</v>
      </c>
      <c r="B324" s="27">
        <v>2298</v>
      </c>
      <c r="C324" s="27">
        <v>0</v>
      </c>
      <c r="D324" s="27">
        <f t="shared" si="8"/>
        <v>2298</v>
      </c>
      <c r="E324" s="28">
        <v>0</v>
      </c>
      <c r="F324" s="28">
        <v>0</v>
      </c>
      <c r="G324" s="29">
        <f t="shared" si="9"/>
        <v>2298</v>
      </c>
    </row>
    <row r="325" spans="1:7" x14ac:dyDescent="0.2">
      <c r="A325" s="26" t="s">
        <v>99</v>
      </c>
      <c r="B325" s="27">
        <v>5690</v>
      </c>
      <c r="C325" s="27">
        <v>0</v>
      </c>
      <c r="D325" s="27">
        <f t="shared" si="8"/>
        <v>5690</v>
      </c>
      <c r="E325" s="28">
        <v>0</v>
      </c>
      <c r="F325" s="28">
        <v>0</v>
      </c>
      <c r="G325" s="29">
        <f t="shared" si="9"/>
        <v>5690</v>
      </c>
    </row>
    <row r="326" spans="1:7" x14ac:dyDescent="0.2">
      <c r="A326" s="26" t="s">
        <v>421</v>
      </c>
      <c r="B326" s="27">
        <f>B290-SUM(B291:B325)</f>
        <v>1088714</v>
      </c>
      <c r="C326" s="27">
        <f>C290-SUM(C291:C325)</f>
        <v>7700</v>
      </c>
      <c r="D326" s="27">
        <f t="shared" si="8"/>
        <v>1081014</v>
      </c>
      <c r="E326" s="28">
        <f>-SUM(E291:E325)</f>
        <v>0</v>
      </c>
      <c r="F326" s="28">
        <f>-SUM(F291:F325)</f>
        <v>0</v>
      </c>
      <c r="G326" s="29">
        <f t="shared" si="9"/>
        <v>1081014</v>
      </c>
    </row>
    <row r="327" spans="1:7" x14ac:dyDescent="0.2">
      <c r="A327" s="40" t="s">
        <v>468</v>
      </c>
      <c r="B327" s="41">
        <v>76081</v>
      </c>
      <c r="C327" s="41">
        <v>69</v>
      </c>
      <c r="D327" s="41">
        <f t="shared" si="8"/>
        <v>76012</v>
      </c>
      <c r="E327" s="42">
        <v>0</v>
      </c>
      <c r="F327" s="42">
        <v>0</v>
      </c>
      <c r="G327" s="43">
        <f t="shared" si="9"/>
        <v>76012</v>
      </c>
    </row>
    <row r="328" spans="1:7" x14ac:dyDescent="0.2">
      <c r="A328" s="26" t="s">
        <v>206</v>
      </c>
      <c r="B328" s="27">
        <v>7113</v>
      </c>
      <c r="C328" s="27">
        <v>0</v>
      </c>
      <c r="D328" s="27">
        <f t="shared" si="8"/>
        <v>7113</v>
      </c>
      <c r="E328" s="28">
        <v>0</v>
      </c>
      <c r="F328" s="28">
        <v>0</v>
      </c>
      <c r="G328" s="29">
        <f t="shared" si="9"/>
        <v>7113</v>
      </c>
    </row>
    <row r="329" spans="1:7" x14ac:dyDescent="0.2">
      <c r="A329" s="26" t="s">
        <v>207</v>
      </c>
      <c r="B329" s="27">
        <v>854</v>
      </c>
      <c r="C329" s="27">
        <v>0</v>
      </c>
      <c r="D329" s="27">
        <f t="shared" si="8"/>
        <v>854</v>
      </c>
      <c r="E329" s="28">
        <v>0</v>
      </c>
      <c r="F329" s="28">
        <v>0</v>
      </c>
      <c r="G329" s="29">
        <f t="shared" si="9"/>
        <v>854</v>
      </c>
    </row>
    <row r="330" spans="1:7" x14ac:dyDescent="0.2">
      <c r="A330" s="26" t="s">
        <v>208</v>
      </c>
      <c r="B330" s="27">
        <v>23024</v>
      </c>
      <c r="C330" s="27">
        <v>5</v>
      </c>
      <c r="D330" s="27">
        <f t="shared" ref="D330:D350" si="10">(B330-C330)</f>
        <v>23019</v>
      </c>
      <c r="E330" s="28">
        <v>0</v>
      </c>
      <c r="F330" s="28">
        <v>0</v>
      </c>
      <c r="G330" s="29">
        <f t="shared" si="9"/>
        <v>23019</v>
      </c>
    </row>
    <row r="331" spans="1:7" x14ac:dyDescent="0.2">
      <c r="A331" s="26" t="s">
        <v>209</v>
      </c>
      <c r="B331" s="27">
        <v>205</v>
      </c>
      <c r="C331" s="27">
        <v>0</v>
      </c>
      <c r="D331" s="27">
        <f t="shared" si="10"/>
        <v>205</v>
      </c>
      <c r="E331" s="28">
        <v>0</v>
      </c>
      <c r="F331" s="28">
        <v>0</v>
      </c>
      <c r="G331" s="29">
        <f t="shared" si="9"/>
        <v>205</v>
      </c>
    </row>
    <row r="332" spans="1:7" x14ac:dyDescent="0.2">
      <c r="A332" s="26" t="s">
        <v>369</v>
      </c>
      <c r="B332" s="27">
        <v>10097</v>
      </c>
      <c r="C332" s="27">
        <v>0</v>
      </c>
      <c r="D332" s="27">
        <f t="shared" si="10"/>
        <v>10097</v>
      </c>
      <c r="E332" s="28">
        <v>0</v>
      </c>
      <c r="F332" s="28">
        <v>0</v>
      </c>
      <c r="G332" s="29">
        <f t="shared" ref="G332:G396" si="11">SUM(D332:F332)</f>
        <v>10097</v>
      </c>
    </row>
    <row r="333" spans="1:7" x14ac:dyDescent="0.2">
      <c r="A333" s="26" t="s">
        <v>421</v>
      </c>
      <c r="B333" s="27">
        <f>B327-SUM(B328:B332)</f>
        <v>34788</v>
      </c>
      <c r="C333" s="27">
        <f>C327-SUM(C328:C332)</f>
        <v>64</v>
      </c>
      <c r="D333" s="27">
        <f t="shared" si="10"/>
        <v>34724</v>
      </c>
      <c r="E333" s="28">
        <f>-SUM(E328:E332)</f>
        <v>0</v>
      </c>
      <c r="F333" s="28">
        <f>-SUM(F328:F332)</f>
        <v>0</v>
      </c>
      <c r="G333" s="29">
        <f t="shared" si="11"/>
        <v>34724</v>
      </c>
    </row>
    <row r="334" spans="1:7" x14ac:dyDescent="0.2">
      <c r="A334" s="40" t="s">
        <v>469</v>
      </c>
      <c r="B334" s="41">
        <v>71915</v>
      </c>
      <c r="C334" s="41">
        <v>114</v>
      </c>
      <c r="D334" s="41">
        <f t="shared" si="10"/>
        <v>71801</v>
      </c>
      <c r="E334" s="42">
        <v>0</v>
      </c>
      <c r="F334" s="42">
        <v>0</v>
      </c>
      <c r="G334" s="43">
        <f t="shared" si="11"/>
        <v>71801</v>
      </c>
    </row>
    <row r="335" spans="1:7" x14ac:dyDescent="0.2">
      <c r="A335" s="26" t="s">
        <v>210</v>
      </c>
      <c r="B335" s="27">
        <v>1105</v>
      </c>
      <c r="C335" s="27">
        <v>0</v>
      </c>
      <c r="D335" s="27">
        <f t="shared" si="10"/>
        <v>1105</v>
      </c>
      <c r="E335" s="28">
        <v>0</v>
      </c>
      <c r="F335" s="28">
        <v>0</v>
      </c>
      <c r="G335" s="29">
        <f t="shared" si="11"/>
        <v>1105</v>
      </c>
    </row>
    <row r="336" spans="1:7" x14ac:dyDescent="0.2">
      <c r="A336" s="26" t="s">
        <v>211</v>
      </c>
      <c r="B336" s="27">
        <v>11998</v>
      </c>
      <c r="C336" s="27">
        <v>91</v>
      </c>
      <c r="D336" s="27">
        <f t="shared" si="10"/>
        <v>11907</v>
      </c>
      <c r="E336" s="28">
        <v>0</v>
      </c>
      <c r="F336" s="28">
        <v>0</v>
      </c>
      <c r="G336" s="29">
        <f t="shared" si="11"/>
        <v>11907</v>
      </c>
    </row>
    <row r="337" spans="1:7" x14ac:dyDescent="0.2">
      <c r="A337" s="26" t="s">
        <v>212</v>
      </c>
      <c r="B337" s="27">
        <v>2947</v>
      </c>
      <c r="C337" s="27">
        <v>0</v>
      </c>
      <c r="D337" s="27">
        <f t="shared" si="10"/>
        <v>2947</v>
      </c>
      <c r="E337" s="28">
        <v>0</v>
      </c>
      <c r="F337" s="28">
        <v>0</v>
      </c>
      <c r="G337" s="29">
        <f t="shared" si="11"/>
        <v>2947</v>
      </c>
    </row>
    <row r="338" spans="1:7" x14ac:dyDescent="0.2">
      <c r="A338" s="26" t="s">
        <v>421</v>
      </c>
      <c r="B338" s="27">
        <f>B334-SUM(B335:B337)</f>
        <v>55865</v>
      </c>
      <c r="C338" s="27">
        <f>C334-SUM(C335:C337)</f>
        <v>23</v>
      </c>
      <c r="D338" s="27">
        <f t="shared" si="10"/>
        <v>55842</v>
      </c>
      <c r="E338" s="28">
        <f>-SUM(E335:E337)</f>
        <v>0</v>
      </c>
      <c r="F338" s="28">
        <f>-SUM(F335:F337)</f>
        <v>0</v>
      </c>
      <c r="G338" s="29">
        <f t="shared" si="11"/>
        <v>55842</v>
      </c>
    </row>
    <row r="339" spans="1:7" x14ac:dyDescent="0.2">
      <c r="A339" s="40" t="s">
        <v>470</v>
      </c>
      <c r="B339" s="41">
        <v>197597</v>
      </c>
      <c r="C339" s="41">
        <v>1529</v>
      </c>
      <c r="D339" s="41">
        <f t="shared" si="10"/>
        <v>196068</v>
      </c>
      <c r="E339" s="42">
        <v>0</v>
      </c>
      <c r="F339" s="42">
        <v>0</v>
      </c>
      <c r="G339" s="43">
        <f t="shared" si="11"/>
        <v>196068</v>
      </c>
    </row>
    <row r="340" spans="1:7" x14ac:dyDescent="0.2">
      <c r="A340" s="26" t="s">
        <v>213</v>
      </c>
      <c r="B340" s="27">
        <v>374</v>
      </c>
      <c r="C340" s="27">
        <v>0</v>
      </c>
      <c r="D340" s="27">
        <f t="shared" si="10"/>
        <v>374</v>
      </c>
      <c r="E340" s="28">
        <v>0</v>
      </c>
      <c r="F340" s="28">
        <v>0</v>
      </c>
      <c r="G340" s="29">
        <f t="shared" si="11"/>
        <v>374</v>
      </c>
    </row>
    <row r="341" spans="1:7" x14ac:dyDescent="0.2">
      <c r="A341" s="26" t="s">
        <v>214</v>
      </c>
      <c r="B341" s="27">
        <v>21215</v>
      </c>
      <c r="C341" s="27">
        <v>0</v>
      </c>
      <c r="D341" s="27">
        <f t="shared" si="10"/>
        <v>21215</v>
      </c>
      <c r="E341" s="28">
        <v>-23</v>
      </c>
      <c r="F341" s="28">
        <v>0</v>
      </c>
      <c r="G341" s="29">
        <f t="shared" si="11"/>
        <v>21192</v>
      </c>
    </row>
    <row r="342" spans="1:7" x14ac:dyDescent="0.2">
      <c r="A342" s="26" t="s">
        <v>215</v>
      </c>
      <c r="B342" s="27">
        <v>12225</v>
      </c>
      <c r="C342" s="27">
        <v>0</v>
      </c>
      <c r="D342" s="27">
        <f t="shared" si="10"/>
        <v>12225</v>
      </c>
      <c r="E342" s="28">
        <v>0</v>
      </c>
      <c r="F342" s="28">
        <v>0</v>
      </c>
      <c r="G342" s="29">
        <f t="shared" si="11"/>
        <v>12225</v>
      </c>
    </row>
    <row r="343" spans="1:7" x14ac:dyDescent="0.2">
      <c r="A343" s="26" t="s">
        <v>388</v>
      </c>
      <c r="B343" s="27">
        <v>20918</v>
      </c>
      <c r="C343" s="27">
        <v>0</v>
      </c>
      <c r="D343" s="27">
        <f t="shared" si="10"/>
        <v>20918</v>
      </c>
      <c r="E343" s="28">
        <v>0</v>
      </c>
      <c r="F343" s="28">
        <v>0</v>
      </c>
      <c r="G343" s="29">
        <f t="shared" si="11"/>
        <v>20918</v>
      </c>
    </row>
    <row r="344" spans="1:7" x14ac:dyDescent="0.2">
      <c r="A344" s="26" t="s">
        <v>216</v>
      </c>
      <c r="B344" s="27">
        <v>615</v>
      </c>
      <c r="C344" s="27">
        <v>0</v>
      </c>
      <c r="D344" s="27">
        <f t="shared" si="10"/>
        <v>615</v>
      </c>
      <c r="E344" s="28">
        <v>0</v>
      </c>
      <c r="F344" s="28">
        <v>0</v>
      </c>
      <c r="G344" s="29">
        <f t="shared" si="11"/>
        <v>615</v>
      </c>
    </row>
    <row r="345" spans="1:7" x14ac:dyDescent="0.2">
      <c r="A345" s="26" t="s">
        <v>217</v>
      </c>
      <c r="B345" s="27">
        <v>4100</v>
      </c>
      <c r="C345" s="27">
        <v>0</v>
      </c>
      <c r="D345" s="27">
        <f t="shared" si="10"/>
        <v>4100</v>
      </c>
      <c r="E345" s="28">
        <v>0</v>
      </c>
      <c r="F345" s="28">
        <v>0</v>
      </c>
      <c r="G345" s="29">
        <f t="shared" si="11"/>
        <v>4100</v>
      </c>
    </row>
    <row r="346" spans="1:7" x14ac:dyDescent="0.2">
      <c r="A346" s="26" t="s">
        <v>218</v>
      </c>
      <c r="B346" s="27">
        <v>13364</v>
      </c>
      <c r="C346" s="27">
        <v>0</v>
      </c>
      <c r="D346" s="27">
        <f t="shared" si="10"/>
        <v>13364</v>
      </c>
      <c r="E346" s="28">
        <v>0</v>
      </c>
      <c r="F346" s="28">
        <v>0</v>
      </c>
      <c r="G346" s="29">
        <f t="shared" si="11"/>
        <v>13364</v>
      </c>
    </row>
    <row r="347" spans="1:7" x14ac:dyDescent="0.2">
      <c r="A347" s="26" t="s">
        <v>219</v>
      </c>
      <c r="B347" s="27">
        <v>720</v>
      </c>
      <c r="C347" s="27">
        <v>0</v>
      </c>
      <c r="D347" s="27">
        <f t="shared" si="10"/>
        <v>720</v>
      </c>
      <c r="E347" s="28">
        <v>0</v>
      </c>
      <c r="F347" s="28">
        <v>0</v>
      </c>
      <c r="G347" s="29">
        <f t="shared" si="11"/>
        <v>720</v>
      </c>
    </row>
    <row r="348" spans="1:7" x14ac:dyDescent="0.2">
      <c r="A348" s="26" t="s">
        <v>220</v>
      </c>
      <c r="B348" s="27">
        <v>6540</v>
      </c>
      <c r="C348" s="27">
        <v>0</v>
      </c>
      <c r="D348" s="27">
        <f t="shared" si="10"/>
        <v>6540</v>
      </c>
      <c r="E348" s="28">
        <v>0</v>
      </c>
      <c r="F348" s="28">
        <v>0</v>
      </c>
      <c r="G348" s="29">
        <f t="shared" si="11"/>
        <v>6540</v>
      </c>
    </row>
    <row r="349" spans="1:7" x14ac:dyDescent="0.2">
      <c r="A349" s="26" t="s">
        <v>421</v>
      </c>
      <c r="B349" s="27">
        <f>B339-SUM(B340:B348)</f>
        <v>117526</v>
      </c>
      <c r="C349" s="27">
        <f>C339-SUM(C340:C348)</f>
        <v>1529</v>
      </c>
      <c r="D349" s="27">
        <f t="shared" si="10"/>
        <v>115997</v>
      </c>
      <c r="E349" s="28">
        <f>-SUM(E340:E348)</f>
        <v>23</v>
      </c>
      <c r="F349" s="28">
        <f>-SUM(F340:F348)</f>
        <v>0</v>
      </c>
      <c r="G349" s="29">
        <f t="shared" si="11"/>
        <v>116020</v>
      </c>
    </row>
    <row r="350" spans="1:7" x14ac:dyDescent="0.2">
      <c r="A350" s="40" t="s">
        <v>471</v>
      </c>
      <c r="B350" s="41">
        <v>40003</v>
      </c>
      <c r="C350" s="41">
        <v>1981</v>
      </c>
      <c r="D350" s="41">
        <f t="shared" si="10"/>
        <v>38022</v>
      </c>
      <c r="E350" s="42">
        <v>0</v>
      </c>
      <c r="F350" s="42">
        <v>0</v>
      </c>
      <c r="G350" s="43">
        <f t="shared" si="11"/>
        <v>38022</v>
      </c>
    </row>
    <row r="351" spans="1:7" x14ac:dyDescent="0.2">
      <c r="A351" s="26" t="s">
        <v>221</v>
      </c>
      <c r="B351" s="27">
        <v>5496</v>
      </c>
      <c r="C351" s="27">
        <v>0</v>
      </c>
      <c r="D351" s="27">
        <f>(B351-C351)</f>
        <v>5496</v>
      </c>
      <c r="E351" s="28">
        <v>0</v>
      </c>
      <c r="F351" s="28">
        <v>0</v>
      </c>
      <c r="G351" s="29">
        <f t="shared" si="11"/>
        <v>5496</v>
      </c>
    </row>
    <row r="352" spans="1:7" x14ac:dyDescent="0.2">
      <c r="A352" s="26" t="s">
        <v>421</v>
      </c>
      <c r="B352" s="27">
        <f>(B350-B351)</f>
        <v>34507</v>
      </c>
      <c r="C352" s="27">
        <f>(C350-C351)</f>
        <v>1981</v>
      </c>
      <c r="D352" s="27">
        <f>(B352-C352)</f>
        <v>32526</v>
      </c>
      <c r="E352" s="28">
        <f>-E351</f>
        <v>0</v>
      </c>
      <c r="F352" s="28">
        <f>-F351</f>
        <v>0</v>
      </c>
      <c r="G352" s="29">
        <f t="shared" si="11"/>
        <v>32526</v>
      </c>
    </row>
    <row r="353" spans="1:7" x14ac:dyDescent="0.2">
      <c r="A353" s="40" t="s">
        <v>472</v>
      </c>
      <c r="B353" s="41">
        <v>1114979</v>
      </c>
      <c r="C353" s="41">
        <v>3321</v>
      </c>
      <c r="D353" s="41">
        <f t="shared" ref="D353:D417" si="12">(B353-C353)</f>
        <v>1111658</v>
      </c>
      <c r="E353" s="42">
        <v>0</v>
      </c>
      <c r="F353" s="42">
        <v>0</v>
      </c>
      <c r="G353" s="43">
        <f t="shared" si="11"/>
        <v>1111658</v>
      </c>
    </row>
    <row r="354" spans="1:7" x14ac:dyDescent="0.2">
      <c r="A354" s="26" t="s">
        <v>222</v>
      </c>
      <c r="B354" s="27">
        <v>40280</v>
      </c>
      <c r="C354" s="27">
        <v>0</v>
      </c>
      <c r="D354" s="27">
        <f t="shared" si="12"/>
        <v>40280</v>
      </c>
      <c r="E354" s="28">
        <v>88</v>
      </c>
      <c r="F354" s="28">
        <v>0</v>
      </c>
      <c r="G354" s="29">
        <f t="shared" si="11"/>
        <v>40368</v>
      </c>
    </row>
    <row r="355" spans="1:7" x14ac:dyDescent="0.2">
      <c r="A355" s="26" t="s">
        <v>223</v>
      </c>
      <c r="B355" s="27">
        <v>20</v>
      </c>
      <c r="C355" s="27">
        <v>0</v>
      </c>
      <c r="D355" s="27">
        <f t="shared" si="12"/>
        <v>20</v>
      </c>
      <c r="E355" s="28">
        <v>0</v>
      </c>
      <c r="F355" s="28">
        <v>0</v>
      </c>
      <c r="G355" s="29">
        <f t="shared" si="11"/>
        <v>20</v>
      </c>
    </row>
    <row r="356" spans="1:7" x14ac:dyDescent="0.2">
      <c r="A356" s="26" t="s">
        <v>224</v>
      </c>
      <c r="B356" s="27">
        <v>5886</v>
      </c>
      <c r="C356" s="27">
        <v>0</v>
      </c>
      <c r="D356" s="27">
        <f t="shared" si="12"/>
        <v>5886</v>
      </c>
      <c r="E356" s="28">
        <v>0</v>
      </c>
      <c r="F356" s="28">
        <v>0</v>
      </c>
      <c r="G356" s="29">
        <f t="shared" si="11"/>
        <v>5886</v>
      </c>
    </row>
    <row r="357" spans="1:7" x14ac:dyDescent="0.2">
      <c r="A357" s="26" t="s">
        <v>225</v>
      </c>
      <c r="B357" s="27">
        <v>2493</v>
      </c>
      <c r="C357" s="27">
        <v>64</v>
      </c>
      <c r="D357" s="27">
        <f t="shared" si="12"/>
        <v>2429</v>
      </c>
      <c r="E357" s="28">
        <v>0</v>
      </c>
      <c r="F357" s="28">
        <v>0</v>
      </c>
      <c r="G357" s="29">
        <f t="shared" si="11"/>
        <v>2429</v>
      </c>
    </row>
    <row r="358" spans="1:7" x14ac:dyDescent="0.2">
      <c r="A358" s="26" t="s">
        <v>226</v>
      </c>
      <c r="B358" s="27">
        <v>2278</v>
      </c>
      <c r="C358" s="27">
        <v>0</v>
      </c>
      <c r="D358" s="27">
        <f t="shared" si="12"/>
        <v>2278</v>
      </c>
      <c r="E358" s="28">
        <v>0</v>
      </c>
      <c r="F358" s="28">
        <v>0</v>
      </c>
      <c r="G358" s="29">
        <f t="shared" si="11"/>
        <v>2278</v>
      </c>
    </row>
    <row r="359" spans="1:7" x14ac:dyDescent="0.2">
      <c r="A359" s="26" t="s">
        <v>227</v>
      </c>
      <c r="B359" s="27">
        <v>23</v>
      </c>
      <c r="C359" s="27">
        <v>0</v>
      </c>
      <c r="D359" s="27">
        <f t="shared" si="12"/>
        <v>23</v>
      </c>
      <c r="E359" s="28">
        <v>0</v>
      </c>
      <c r="F359" s="28">
        <v>0</v>
      </c>
      <c r="G359" s="29">
        <f t="shared" si="11"/>
        <v>23</v>
      </c>
    </row>
    <row r="360" spans="1:7" x14ac:dyDescent="0.2">
      <c r="A360" s="26" t="s">
        <v>228</v>
      </c>
      <c r="B360" s="27">
        <v>16209</v>
      </c>
      <c r="C360" s="27">
        <v>0</v>
      </c>
      <c r="D360" s="27">
        <f t="shared" si="12"/>
        <v>16209</v>
      </c>
      <c r="E360" s="28">
        <v>0</v>
      </c>
      <c r="F360" s="28">
        <v>0</v>
      </c>
      <c r="G360" s="29">
        <f t="shared" si="11"/>
        <v>16209</v>
      </c>
    </row>
    <row r="361" spans="1:7" x14ac:dyDescent="0.2">
      <c r="A361" s="26" t="s">
        <v>229</v>
      </c>
      <c r="B361" s="27">
        <v>1938</v>
      </c>
      <c r="C361" s="27">
        <v>0</v>
      </c>
      <c r="D361" s="27">
        <f t="shared" si="12"/>
        <v>1938</v>
      </c>
      <c r="E361" s="28">
        <v>0</v>
      </c>
      <c r="F361" s="28">
        <v>0</v>
      </c>
      <c r="G361" s="29">
        <f t="shared" si="11"/>
        <v>1938</v>
      </c>
    </row>
    <row r="362" spans="1:7" x14ac:dyDescent="0.2">
      <c r="A362" s="26" t="s">
        <v>230</v>
      </c>
      <c r="B362" s="27">
        <v>33658</v>
      </c>
      <c r="C362" s="27">
        <v>0</v>
      </c>
      <c r="D362" s="27">
        <f t="shared" si="12"/>
        <v>33658</v>
      </c>
      <c r="E362" s="28">
        <v>3</v>
      </c>
      <c r="F362" s="28">
        <v>0</v>
      </c>
      <c r="G362" s="29">
        <f t="shared" si="11"/>
        <v>33661</v>
      </c>
    </row>
    <row r="363" spans="1:7" x14ac:dyDescent="0.2">
      <c r="A363" s="26" t="s">
        <v>231</v>
      </c>
      <c r="B363" s="27">
        <v>234130</v>
      </c>
      <c r="C363" s="27">
        <v>243</v>
      </c>
      <c r="D363" s="27">
        <f t="shared" si="12"/>
        <v>233887</v>
      </c>
      <c r="E363" s="28">
        <v>0</v>
      </c>
      <c r="F363" s="28">
        <v>0</v>
      </c>
      <c r="G363" s="29">
        <f t="shared" si="11"/>
        <v>233887</v>
      </c>
    </row>
    <row r="364" spans="1:7" x14ac:dyDescent="0.2">
      <c r="A364" s="26" t="s">
        <v>232</v>
      </c>
      <c r="B364" s="27">
        <v>2678</v>
      </c>
      <c r="C364" s="27">
        <v>0</v>
      </c>
      <c r="D364" s="27">
        <f t="shared" si="12"/>
        <v>2678</v>
      </c>
      <c r="E364" s="28">
        <v>0</v>
      </c>
      <c r="F364" s="28">
        <v>0</v>
      </c>
      <c r="G364" s="29">
        <f t="shared" si="11"/>
        <v>2678</v>
      </c>
    </row>
    <row r="365" spans="1:7" x14ac:dyDescent="0.2">
      <c r="A365" s="26" t="s">
        <v>233</v>
      </c>
      <c r="B365" s="27">
        <v>30838</v>
      </c>
      <c r="C365" s="27">
        <v>0</v>
      </c>
      <c r="D365" s="27">
        <f t="shared" si="12"/>
        <v>30838</v>
      </c>
      <c r="E365" s="28">
        <v>0</v>
      </c>
      <c r="F365" s="28">
        <v>0</v>
      </c>
      <c r="G365" s="29">
        <f t="shared" si="11"/>
        <v>30838</v>
      </c>
    </row>
    <row r="366" spans="1:7" x14ac:dyDescent="0.2">
      <c r="A366" s="26" t="s">
        <v>234</v>
      </c>
      <c r="B366" s="27">
        <v>28921</v>
      </c>
      <c r="C366" s="27">
        <v>69</v>
      </c>
      <c r="D366" s="27">
        <f t="shared" si="12"/>
        <v>28852</v>
      </c>
      <c r="E366" s="28">
        <v>0</v>
      </c>
      <c r="F366" s="28">
        <v>0</v>
      </c>
      <c r="G366" s="29">
        <f t="shared" si="11"/>
        <v>28852</v>
      </c>
    </row>
    <row r="367" spans="1:7" x14ac:dyDescent="0.2">
      <c r="A367" s="26" t="s">
        <v>421</v>
      </c>
      <c r="B367" s="27">
        <f>B353-SUM(B354:B366)</f>
        <v>715627</v>
      </c>
      <c r="C367" s="27">
        <f>C353-SUM(C354:C366)</f>
        <v>2945</v>
      </c>
      <c r="D367" s="27">
        <f t="shared" si="12"/>
        <v>712682</v>
      </c>
      <c r="E367" s="28">
        <f>-SUM(E354:E366)</f>
        <v>-91</v>
      </c>
      <c r="F367" s="28">
        <f>-SUM(F354:F366)</f>
        <v>0</v>
      </c>
      <c r="G367" s="29">
        <f t="shared" si="11"/>
        <v>712591</v>
      </c>
    </row>
    <row r="368" spans="1:7" x14ac:dyDescent="0.2">
      <c r="A368" s="40" t="s">
        <v>473</v>
      </c>
      <c r="B368" s="41">
        <v>273709</v>
      </c>
      <c r="C368" s="41">
        <v>240</v>
      </c>
      <c r="D368" s="41">
        <f t="shared" si="12"/>
        <v>273469</v>
      </c>
      <c r="E368" s="42">
        <v>0</v>
      </c>
      <c r="F368" s="42">
        <v>0</v>
      </c>
      <c r="G368" s="43">
        <f t="shared" si="11"/>
        <v>273469</v>
      </c>
    </row>
    <row r="369" spans="1:7" x14ac:dyDescent="0.2">
      <c r="A369" s="26" t="s">
        <v>235</v>
      </c>
      <c r="B369" s="27">
        <v>61458</v>
      </c>
      <c r="C369" s="27">
        <v>45</v>
      </c>
      <c r="D369" s="27">
        <f t="shared" si="12"/>
        <v>61413</v>
      </c>
      <c r="E369" s="28">
        <v>48</v>
      </c>
      <c r="F369" s="28">
        <v>0</v>
      </c>
      <c r="G369" s="29">
        <f t="shared" si="11"/>
        <v>61461</v>
      </c>
    </row>
    <row r="370" spans="1:7" x14ac:dyDescent="0.2">
      <c r="A370" s="26" t="s">
        <v>389</v>
      </c>
      <c r="B370" s="27">
        <v>32827</v>
      </c>
      <c r="C370" s="27">
        <v>0</v>
      </c>
      <c r="D370" s="27">
        <f t="shared" si="12"/>
        <v>32827</v>
      </c>
      <c r="E370" s="28">
        <v>3</v>
      </c>
      <c r="F370" s="28">
        <v>0</v>
      </c>
      <c r="G370" s="29">
        <f t="shared" si="11"/>
        <v>32830</v>
      </c>
    </row>
    <row r="371" spans="1:7" x14ac:dyDescent="0.2">
      <c r="A371" s="26" t="s">
        <v>421</v>
      </c>
      <c r="B371" s="27">
        <f>B368-SUM(B369:B370)</f>
        <v>179424</v>
      </c>
      <c r="C371" s="27">
        <f>C368-SUM(C369:C370)</f>
        <v>195</v>
      </c>
      <c r="D371" s="27">
        <f t="shared" si="12"/>
        <v>179229</v>
      </c>
      <c r="E371" s="28">
        <f>-SUM(E369:E370)</f>
        <v>-51</v>
      </c>
      <c r="F371" s="28">
        <f>-SUM(F369:F370)</f>
        <v>0</v>
      </c>
      <c r="G371" s="29">
        <f t="shared" si="11"/>
        <v>179178</v>
      </c>
    </row>
    <row r="372" spans="1:7" x14ac:dyDescent="0.2">
      <c r="A372" s="40" t="s">
        <v>474</v>
      </c>
      <c r="B372" s="41">
        <v>1294654</v>
      </c>
      <c r="C372" s="41">
        <v>3991</v>
      </c>
      <c r="D372" s="41">
        <f t="shared" si="12"/>
        <v>1290663</v>
      </c>
      <c r="E372" s="42">
        <v>0</v>
      </c>
      <c r="F372" s="42">
        <v>0</v>
      </c>
      <c r="G372" s="43">
        <f t="shared" si="11"/>
        <v>1290663</v>
      </c>
    </row>
    <row r="373" spans="1:7" x14ac:dyDescent="0.2">
      <c r="A373" s="26" t="s">
        <v>236</v>
      </c>
      <c r="B373" s="27">
        <v>2147</v>
      </c>
      <c r="C373" s="27">
        <v>0</v>
      </c>
      <c r="D373" s="27">
        <f t="shared" si="12"/>
        <v>2147</v>
      </c>
      <c r="E373" s="28">
        <v>0</v>
      </c>
      <c r="F373" s="28">
        <v>0</v>
      </c>
      <c r="G373" s="29">
        <f t="shared" si="11"/>
        <v>2147</v>
      </c>
    </row>
    <row r="374" spans="1:7" x14ac:dyDescent="0.2">
      <c r="A374" s="26" t="s">
        <v>237</v>
      </c>
      <c r="B374" s="27">
        <v>17141</v>
      </c>
      <c r="C374" s="27">
        <v>0</v>
      </c>
      <c r="D374" s="27">
        <f t="shared" si="12"/>
        <v>17141</v>
      </c>
      <c r="E374" s="28">
        <v>0</v>
      </c>
      <c r="F374" s="28">
        <v>0</v>
      </c>
      <c r="G374" s="29">
        <f t="shared" si="11"/>
        <v>17141</v>
      </c>
    </row>
    <row r="375" spans="1:7" x14ac:dyDescent="0.2">
      <c r="A375" s="26" t="s">
        <v>238</v>
      </c>
      <c r="B375" s="27">
        <v>85293</v>
      </c>
      <c r="C375" s="27">
        <v>0</v>
      </c>
      <c r="D375" s="27">
        <f t="shared" si="12"/>
        <v>85293</v>
      </c>
      <c r="E375" s="28">
        <v>0</v>
      </c>
      <c r="F375" s="28">
        <v>0</v>
      </c>
      <c r="G375" s="29">
        <f t="shared" si="11"/>
        <v>85293</v>
      </c>
    </row>
    <row r="376" spans="1:7" x14ac:dyDescent="0.2">
      <c r="A376" s="26" t="s">
        <v>239</v>
      </c>
      <c r="B376" s="27">
        <v>66671</v>
      </c>
      <c r="C376" s="27">
        <v>0</v>
      </c>
      <c r="D376" s="27">
        <f t="shared" si="12"/>
        <v>66671</v>
      </c>
      <c r="E376" s="28">
        <v>0</v>
      </c>
      <c r="F376" s="28">
        <v>0</v>
      </c>
      <c r="G376" s="29">
        <f t="shared" si="11"/>
        <v>66671</v>
      </c>
    </row>
    <row r="377" spans="1:7" x14ac:dyDescent="0.2">
      <c r="A377" s="26" t="s">
        <v>240</v>
      </c>
      <c r="B377" s="27">
        <v>417</v>
      </c>
      <c r="C377" s="27">
        <v>0</v>
      </c>
      <c r="D377" s="27">
        <f t="shared" si="12"/>
        <v>417</v>
      </c>
      <c r="E377" s="28">
        <v>0</v>
      </c>
      <c r="F377" s="28">
        <v>0</v>
      </c>
      <c r="G377" s="29">
        <f t="shared" si="11"/>
        <v>417</v>
      </c>
    </row>
    <row r="378" spans="1:7" x14ac:dyDescent="0.2">
      <c r="A378" s="26" t="s">
        <v>241</v>
      </c>
      <c r="B378" s="27">
        <v>164</v>
      </c>
      <c r="C378" s="27">
        <v>0</v>
      </c>
      <c r="D378" s="27">
        <f t="shared" si="12"/>
        <v>164</v>
      </c>
      <c r="E378" s="28">
        <v>0</v>
      </c>
      <c r="F378" s="28">
        <v>0</v>
      </c>
      <c r="G378" s="29">
        <f t="shared" si="11"/>
        <v>164</v>
      </c>
    </row>
    <row r="379" spans="1:7" x14ac:dyDescent="0.2">
      <c r="A379" s="26" t="s">
        <v>242</v>
      </c>
      <c r="B379" s="27">
        <v>64220</v>
      </c>
      <c r="C379" s="27">
        <v>0</v>
      </c>
      <c r="D379" s="27">
        <f t="shared" si="12"/>
        <v>64220</v>
      </c>
      <c r="E379" s="28">
        <v>0</v>
      </c>
      <c r="F379" s="28">
        <v>0</v>
      </c>
      <c r="G379" s="29">
        <f t="shared" si="11"/>
        <v>64220</v>
      </c>
    </row>
    <row r="380" spans="1:7" x14ac:dyDescent="0.2">
      <c r="A380" s="26" t="s">
        <v>243</v>
      </c>
      <c r="B380" s="27">
        <v>262</v>
      </c>
      <c r="C380" s="27">
        <v>0</v>
      </c>
      <c r="D380" s="27">
        <f t="shared" si="12"/>
        <v>262</v>
      </c>
      <c r="E380" s="28">
        <v>0</v>
      </c>
      <c r="F380" s="28">
        <v>0</v>
      </c>
      <c r="G380" s="29">
        <f t="shared" si="11"/>
        <v>262</v>
      </c>
    </row>
    <row r="381" spans="1:7" x14ac:dyDescent="0.2">
      <c r="A381" s="26" t="s">
        <v>390</v>
      </c>
      <c r="B381" s="27">
        <v>266</v>
      </c>
      <c r="C381" s="27">
        <v>0</v>
      </c>
      <c r="D381" s="27">
        <f t="shared" si="12"/>
        <v>266</v>
      </c>
      <c r="E381" s="28">
        <v>0</v>
      </c>
      <c r="F381" s="28">
        <v>0</v>
      </c>
      <c r="G381" s="29">
        <f t="shared" si="11"/>
        <v>266</v>
      </c>
    </row>
    <row r="382" spans="1:7" x14ac:dyDescent="0.2">
      <c r="A382" s="26" t="s">
        <v>391</v>
      </c>
      <c r="B382" s="27">
        <v>32548</v>
      </c>
      <c r="C382" s="27">
        <v>0</v>
      </c>
      <c r="D382" s="27">
        <f t="shared" si="12"/>
        <v>32548</v>
      </c>
      <c r="E382" s="28">
        <v>2</v>
      </c>
      <c r="F382" s="28">
        <v>0</v>
      </c>
      <c r="G382" s="29">
        <f t="shared" si="11"/>
        <v>32550</v>
      </c>
    </row>
    <row r="383" spans="1:7" x14ac:dyDescent="0.2">
      <c r="A383" s="26" t="s">
        <v>244</v>
      </c>
      <c r="B383" s="27">
        <v>716</v>
      </c>
      <c r="C383" s="27">
        <v>0</v>
      </c>
      <c r="D383" s="27">
        <f t="shared" si="12"/>
        <v>716</v>
      </c>
      <c r="E383" s="28">
        <v>0</v>
      </c>
      <c r="F383" s="28">
        <v>0</v>
      </c>
      <c r="G383" s="29">
        <f t="shared" si="11"/>
        <v>716</v>
      </c>
    </row>
    <row r="384" spans="1:7" x14ac:dyDescent="0.2">
      <c r="A384" s="26" t="s">
        <v>245</v>
      </c>
      <c r="B384" s="27">
        <v>1553</v>
      </c>
      <c r="C384" s="27">
        <v>0</v>
      </c>
      <c r="D384" s="27">
        <f t="shared" si="12"/>
        <v>1553</v>
      </c>
      <c r="E384" s="28">
        <v>128</v>
      </c>
      <c r="F384" s="28">
        <v>0</v>
      </c>
      <c r="G384" s="29">
        <f t="shared" si="11"/>
        <v>1681</v>
      </c>
    </row>
    <row r="385" spans="1:7" x14ac:dyDescent="0.2">
      <c r="A385" s="26" t="s">
        <v>246</v>
      </c>
      <c r="B385" s="27">
        <v>4164</v>
      </c>
      <c r="C385" s="27">
        <v>0</v>
      </c>
      <c r="D385" s="27">
        <f t="shared" si="12"/>
        <v>4164</v>
      </c>
      <c r="E385" s="28">
        <v>0</v>
      </c>
      <c r="F385" s="28">
        <v>0</v>
      </c>
      <c r="G385" s="29">
        <f t="shared" si="11"/>
        <v>4164</v>
      </c>
    </row>
    <row r="386" spans="1:7" x14ac:dyDescent="0.2">
      <c r="A386" s="26" t="s">
        <v>247</v>
      </c>
      <c r="B386" s="27">
        <v>2448</v>
      </c>
      <c r="C386" s="27">
        <v>0</v>
      </c>
      <c r="D386" s="27">
        <f t="shared" si="12"/>
        <v>2448</v>
      </c>
      <c r="E386" s="28">
        <v>0</v>
      </c>
      <c r="F386" s="28">
        <v>0</v>
      </c>
      <c r="G386" s="29">
        <f t="shared" si="11"/>
        <v>2448</v>
      </c>
    </row>
    <row r="387" spans="1:7" x14ac:dyDescent="0.2">
      <c r="A387" s="26" t="s">
        <v>248</v>
      </c>
      <c r="B387" s="27">
        <v>3674</v>
      </c>
      <c r="C387" s="27">
        <v>0</v>
      </c>
      <c r="D387" s="27">
        <f t="shared" si="12"/>
        <v>3674</v>
      </c>
      <c r="E387" s="28">
        <v>0</v>
      </c>
      <c r="F387" s="28">
        <v>0</v>
      </c>
      <c r="G387" s="29">
        <f t="shared" si="11"/>
        <v>3674</v>
      </c>
    </row>
    <row r="388" spans="1:7" x14ac:dyDescent="0.2">
      <c r="A388" s="26" t="s">
        <v>249</v>
      </c>
      <c r="B388" s="27">
        <v>49783</v>
      </c>
      <c r="C388" s="27">
        <v>0</v>
      </c>
      <c r="D388" s="27">
        <f t="shared" si="12"/>
        <v>49783</v>
      </c>
      <c r="E388" s="28">
        <v>0</v>
      </c>
      <c r="F388" s="28">
        <v>0</v>
      </c>
      <c r="G388" s="29">
        <f t="shared" si="11"/>
        <v>49783</v>
      </c>
    </row>
    <row r="389" spans="1:7" x14ac:dyDescent="0.2">
      <c r="A389" s="26" t="s">
        <v>250</v>
      </c>
      <c r="B389" s="27">
        <v>370</v>
      </c>
      <c r="C389" s="27">
        <v>0</v>
      </c>
      <c r="D389" s="27">
        <f t="shared" si="12"/>
        <v>370</v>
      </c>
      <c r="E389" s="28">
        <v>0</v>
      </c>
      <c r="F389" s="28">
        <v>0</v>
      </c>
      <c r="G389" s="29">
        <f t="shared" si="11"/>
        <v>370</v>
      </c>
    </row>
    <row r="390" spans="1:7" x14ac:dyDescent="0.2">
      <c r="A390" s="26" t="s">
        <v>251</v>
      </c>
      <c r="B390" s="27">
        <v>3427</v>
      </c>
      <c r="C390" s="27">
        <v>0</v>
      </c>
      <c r="D390" s="27">
        <f t="shared" si="12"/>
        <v>3427</v>
      </c>
      <c r="E390" s="28">
        <v>0</v>
      </c>
      <c r="F390" s="28">
        <v>0</v>
      </c>
      <c r="G390" s="29">
        <f t="shared" si="11"/>
        <v>3427</v>
      </c>
    </row>
    <row r="391" spans="1:7" x14ac:dyDescent="0.2">
      <c r="A391" s="26" t="s">
        <v>252</v>
      </c>
      <c r="B391" s="27">
        <v>9112</v>
      </c>
      <c r="C391" s="27">
        <v>0</v>
      </c>
      <c r="D391" s="27">
        <f t="shared" si="12"/>
        <v>9112</v>
      </c>
      <c r="E391" s="28">
        <v>0</v>
      </c>
      <c r="F391" s="28">
        <v>0</v>
      </c>
      <c r="G391" s="29">
        <f t="shared" si="11"/>
        <v>9112</v>
      </c>
    </row>
    <row r="392" spans="1:7" x14ac:dyDescent="0.2">
      <c r="A392" s="26" t="s">
        <v>253</v>
      </c>
      <c r="B392" s="27">
        <v>36725</v>
      </c>
      <c r="C392" s="27">
        <v>0</v>
      </c>
      <c r="D392" s="27">
        <f t="shared" si="12"/>
        <v>36725</v>
      </c>
      <c r="E392" s="28">
        <v>0</v>
      </c>
      <c r="F392" s="28">
        <v>0</v>
      </c>
      <c r="G392" s="29">
        <f t="shared" si="11"/>
        <v>36725</v>
      </c>
    </row>
    <row r="393" spans="1:7" x14ac:dyDescent="0.2">
      <c r="A393" s="26" t="s">
        <v>254</v>
      </c>
      <c r="B393" s="27">
        <v>9850</v>
      </c>
      <c r="C393" s="27">
        <v>47</v>
      </c>
      <c r="D393" s="27">
        <f t="shared" si="12"/>
        <v>9803</v>
      </c>
      <c r="E393" s="28">
        <v>0</v>
      </c>
      <c r="F393" s="28">
        <v>0</v>
      </c>
      <c r="G393" s="29">
        <f t="shared" si="11"/>
        <v>9803</v>
      </c>
    </row>
    <row r="394" spans="1:7" x14ac:dyDescent="0.2">
      <c r="A394" s="26" t="s">
        <v>541</v>
      </c>
      <c r="B394" s="27">
        <v>3232</v>
      </c>
      <c r="C394" s="27">
        <v>0</v>
      </c>
      <c r="D394" s="27">
        <f t="shared" si="12"/>
        <v>3232</v>
      </c>
      <c r="E394" s="28">
        <v>0</v>
      </c>
      <c r="F394" s="28">
        <v>0</v>
      </c>
      <c r="G394" s="29">
        <f t="shared" si="11"/>
        <v>3232</v>
      </c>
    </row>
    <row r="395" spans="1:7" x14ac:dyDescent="0.2">
      <c r="A395" s="26" t="s">
        <v>255</v>
      </c>
      <c r="B395" s="27">
        <v>354</v>
      </c>
      <c r="C395" s="27">
        <v>0</v>
      </c>
      <c r="D395" s="27">
        <f t="shared" si="12"/>
        <v>354</v>
      </c>
      <c r="E395" s="28">
        <v>0</v>
      </c>
      <c r="F395" s="28">
        <v>0</v>
      </c>
      <c r="G395" s="29">
        <f t="shared" si="11"/>
        <v>354</v>
      </c>
    </row>
    <row r="396" spans="1:7" x14ac:dyDescent="0.2">
      <c r="A396" s="26" t="s">
        <v>256</v>
      </c>
      <c r="B396" s="27">
        <v>2223</v>
      </c>
      <c r="C396" s="27">
        <v>0</v>
      </c>
      <c r="D396" s="27">
        <f t="shared" si="12"/>
        <v>2223</v>
      </c>
      <c r="E396" s="28">
        <v>0</v>
      </c>
      <c r="F396" s="28">
        <v>0</v>
      </c>
      <c r="G396" s="29">
        <f t="shared" si="11"/>
        <v>2223</v>
      </c>
    </row>
    <row r="397" spans="1:7" x14ac:dyDescent="0.2">
      <c r="A397" s="26" t="s">
        <v>257</v>
      </c>
      <c r="B397" s="27">
        <v>12530</v>
      </c>
      <c r="C397" s="27">
        <v>0</v>
      </c>
      <c r="D397" s="27">
        <f t="shared" si="12"/>
        <v>12530</v>
      </c>
      <c r="E397" s="28">
        <v>0</v>
      </c>
      <c r="F397" s="28">
        <v>0</v>
      </c>
      <c r="G397" s="29">
        <f t="shared" ref="G397:G460" si="13">SUM(D397:F397)</f>
        <v>12530</v>
      </c>
    </row>
    <row r="398" spans="1:7" x14ac:dyDescent="0.2">
      <c r="A398" s="26" t="s">
        <v>258</v>
      </c>
      <c r="B398" s="27">
        <v>1630</v>
      </c>
      <c r="C398" s="27">
        <v>0</v>
      </c>
      <c r="D398" s="27">
        <f t="shared" si="12"/>
        <v>1630</v>
      </c>
      <c r="E398" s="28">
        <v>0</v>
      </c>
      <c r="F398" s="28">
        <v>0</v>
      </c>
      <c r="G398" s="29">
        <f t="shared" si="13"/>
        <v>1630</v>
      </c>
    </row>
    <row r="399" spans="1:7" x14ac:dyDescent="0.2">
      <c r="A399" s="26" t="s">
        <v>259</v>
      </c>
      <c r="B399" s="27">
        <v>6352</v>
      </c>
      <c r="C399" s="27">
        <v>85</v>
      </c>
      <c r="D399" s="27">
        <f t="shared" si="12"/>
        <v>6267</v>
      </c>
      <c r="E399" s="28">
        <v>0</v>
      </c>
      <c r="F399" s="28">
        <v>0</v>
      </c>
      <c r="G399" s="29">
        <f t="shared" si="13"/>
        <v>6267</v>
      </c>
    </row>
    <row r="400" spans="1:7" x14ac:dyDescent="0.2">
      <c r="A400" s="26" t="s">
        <v>260</v>
      </c>
      <c r="B400" s="27">
        <v>9797</v>
      </c>
      <c r="C400" s="27">
        <v>0</v>
      </c>
      <c r="D400" s="27">
        <f t="shared" si="12"/>
        <v>9797</v>
      </c>
      <c r="E400" s="28">
        <v>0</v>
      </c>
      <c r="F400" s="28">
        <v>0</v>
      </c>
      <c r="G400" s="29">
        <f t="shared" si="13"/>
        <v>9797</v>
      </c>
    </row>
    <row r="401" spans="1:7" x14ac:dyDescent="0.2">
      <c r="A401" s="26" t="s">
        <v>261</v>
      </c>
      <c r="B401" s="27">
        <v>50282</v>
      </c>
      <c r="C401" s="27">
        <v>0</v>
      </c>
      <c r="D401" s="27">
        <f t="shared" si="12"/>
        <v>50282</v>
      </c>
      <c r="E401" s="28">
        <v>0</v>
      </c>
      <c r="F401" s="28">
        <v>0</v>
      </c>
      <c r="G401" s="29">
        <f t="shared" si="13"/>
        <v>50282</v>
      </c>
    </row>
    <row r="402" spans="1:7" x14ac:dyDescent="0.2">
      <c r="A402" s="26" t="s">
        <v>262</v>
      </c>
      <c r="B402" s="27">
        <v>1418</v>
      </c>
      <c r="C402" s="27">
        <v>0</v>
      </c>
      <c r="D402" s="27">
        <f t="shared" si="12"/>
        <v>1418</v>
      </c>
      <c r="E402" s="28">
        <v>0</v>
      </c>
      <c r="F402" s="28">
        <v>0</v>
      </c>
      <c r="G402" s="29">
        <f t="shared" si="13"/>
        <v>1418</v>
      </c>
    </row>
    <row r="403" spans="1:7" x14ac:dyDescent="0.2">
      <c r="A403" s="26" t="s">
        <v>263</v>
      </c>
      <c r="B403" s="27">
        <v>15500</v>
      </c>
      <c r="C403" s="27">
        <v>0</v>
      </c>
      <c r="D403" s="27">
        <f t="shared" si="12"/>
        <v>15500</v>
      </c>
      <c r="E403" s="28">
        <v>77</v>
      </c>
      <c r="F403" s="28">
        <v>0</v>
      </c>
      <c r="G403" s="29">
        <f t="shared" si="13"/>
        <v>15577</v>
      </c>
    </row>
    <row r="404" spans="1:7" x14ac:dyDescent="0.2">
      <c r="A404" s="26" t="s">
        <v>264</v>
      </c>
      <c r="B404" s="27">
        <v>35150</v>
      </c>
      <c r="C404" s="27">
        <v>0</v>
      </c>
      <c r="D404" s="27">
        <f t="shared" si="12"/>
        <v>35150</v>
      </c>
      <c r="E404" s="28">
        <v>0</v>
      </c>
      <c r="F404" s="28">
        <v>0</v>
      </c>
      <c r="G404" s="29">
        <f t="shared" si="13"/>
        <v>35150</v>
      </c>
    </row>
    <row r="405" spans="1:7" x14ac:dyDescent="0.2">
      <c r="A405" s="26" t="s">
        <v>265</v>
      </c>
      <c r="B405" s="27">
        <v>31567</v>
      </c>
      <c r="C405" s="27">
        <v>0</v>
      </c>
      <c r="D405" s="27">
        <f t="shared" si="12"/>
        <v>31567</v>
      </c>
      <c r="E405" s="28">
        <v>0</v>
      </c>
      <c r="F405" s="28">
        <v>0</v>
      </c>
      <c r="G405" s="29">
        <f t="shared" si="13"/>
        <v>31567</v>
      </c>
    </row>
    <row r="406" spans="1:7" x14ac:dyDescent="0.2">
      <c r="A406" s="26" t="s">
        <v>266</v>
      </c>
      <c r="B406" s="27">
        <v>4702</v>
      </c>
      <c r="C406" s="27">
        <v>1863</v>
      </c>
      <c r="D406" s="27">
        <f t="shared" si="12"/>
        <v>2839</v>
      </c>
      <c r="E406" s="28">
        <v>0</v>
      </c>
      <c r="F406" s="28">
        <v>0</v>
      </c>
      <c r="G406" s="29">
        <f t="shared" si="13"/>
        <v>2839</v>
      </c>
    </row>
    <row r="407" spans="1:7" x14ac:dyDescent="0.2">
      <c r="A407" s="26" t="s">
        <v>267</v>
      </c>
      <c r="B407" s="27">
        <v>1522</v>
      </c>
      <c r="C407" s="27">
        <v>0</v>
      </c>
      <c r="D407" s="27">
        <f t="shared" si="12"/>
        <v>1522</v>
      </c>
      <c r="E407" s="28">
        <v>0</v>
      </c>
      <c r="F407" s="28">
        <v>0</v>
      </c>
      <c r="G407" s="29">
        <f t="shared" si="13"/>
        <v>1522</v>
      </c>
    </row>
    <row r="408" spans="1:7" x14ac:dyDescent="0.2">
      <c r="A408" s="26" t="s">
        <v>392</v>
      </c>
      <c r="B408" s="27">
        <v>5898</v>
      </c>
      <c r="C408" s="27">
        <v>0</v>
      </c>
      <c r="D408" s="27">
        <f t="shared" si="12"/>
        <v>5898</v>
      </c>
      <c r="E408" s="28">
        <v>0</v>
      </c>
      <c r="F408" s="28">
        <v>0</v>
      </c>
      <c r="G408" s="29">
        <f t="shared" si="13"/>
        <v>5898</v>
      </c>
    </row>
    <row r="409" spans="1:7" x14ac:dyDescent="0.2">
      <c r="A409" s="26" t="s">
        <v>362</v>
      </c>
      <c r="B409" s="27">
        <v>55076</v>
      </c>
      <c r="C409" s="27">
        <v>0</v>
      </c>
      <c r="D409" s="27">
        <f t="shared" si="12"/>
        <v>55076</v>
      </c>
      <c r="E409" s="28">
        <v>0</v>
      </c>
      <c r="F409" s="28">
        <v>0</v>
      </c>
      <c r="G409" s="29">
        <f t="shared" si="13"/>
        <v>55076</v>
      </c>
    </row>
    <row r="410" spans="1:7" x14ac:dyDescent="0.2">
      <c r="A410" s="26" t="s">
        <v>268</v>
      </c>
      <c r="B410" s="27">
        <v>103663</v>
      </c>
      <c r="C410" s="27">
        <v>339</v>
      </c>
      <c r="D410" s="27">
        <f t="shared" si="12"/>
        <v>103324</v>
      </c>
      <c r="E410" s="28">
        <v>0</v>
      </c>
      <c r="F410" s="28">
        <v>0</v>
      </c>
      <c r="G410" s="29">
        <f t="shared" si="13"/>
        <v>103324</v>
      </c>
    </row>
    <row r="411" spans="1:7" x14ac:dyDescent="0.2">
      <c r="A411" s="26" t="s">
        <v>421</v>
      </c>
      <c r="B411" s="27">
        <f>B372-SUM(B373:B410)</f>
        <v>562807</v>
      </c>
      <c r="C411" s="27">
        <f>C372-SUM(C373:C410)</f>
        <v>1657</v>
      </c>
      <c r="D411" s="27">
        <f t="shared" si="12"/>
        <v>561150</v>
      </c>
      <c r="E411" s="28">
        <f>-SUM(E373:E410)</f>
        <v>-207</v>
      </c>
      <c r="F411" s="28">
        <f>-SUM(F373:F410)</f>
        <v>0</v>
      </c>
      <c r="G411" s="29">
        <f t="shared" si="13"/>
        <v>560943</v>
      </c>
    </row>
    <row r="412" spans="1:7" x14ac:dyDescent="0.2">
      <c r="A412" s="40" t="s">
        <v>475</v>
      </c>
      <c r="B412" s="41">
        <v>438668</v>
      </c>
      <c r="C412" s="41">
        <v>822</v>
      </c>
      <c r="D412" s="41">
        <f t="shared" si="12"/>
        <v>437846</v>
      </c>
      <c r="E412" s="42">
        <v>0</v>
      </c>
      <c r="F412" s="42">
        <v>0</v>
      </c>
      <c r="G412" s="43">
        <f t="shared" si="13"/>
        <v>437846</v>
      </c>
    </row>
    <row r="413" spans="1:7" x14ac:dyDescent="0.2">
      <c r="A413" s="26" t="s">
        <v>269</v>
      </c>
      <c r="B413" s="27">
        <v>6995</v>
      </c>
      <c r="C413" s="27">
        <v>0</v>
      </c>
      <c r="D413" s="27">
        <f t="shared" si="12"/>
        <v>6995</v>
      </c>
      <c r="E413" s="28">
        <v>0</v>
      </c>
      <c r="F413" s="28">
        <v>0</v>
      </c>
      <c r="G413" s="29">
        <f t="shared" si="13"/>
        <v>6995</v>
      </c>
    </row>
    <row r="414" spans="1:7" x14ac:dyDescent="0.2">
      <c r="A414" s="26" t="s">
        <v>270</v>
      </c>
      <c r="B414" s="27">
        <v>16604</v>
      </c>
      <c r="C414" s="27">
        <v>0</v>
      </c>
      <c r="D414" s="27">
        <f t="shared" si="12"/>
        <v>16604</v>
      </c>
      <c r="E414" s="28">
        <v>0</v>
      </c>
      <c r="F414" s="28">
        <v>0</v>
      </c>
      <c r="G414" s="29">
        <f t="shared" si="13"/>
        <v>16604</v>
      </c>
    </row>
    <row r="415" spans="1:7" x14ac:dyDescent="0.2">
      <c r="A415" s="26" t="s">
        <v>271</v>
      </c>
      <c r="B415" s="27">
        <v>3137</v>
      </c>
      <c r="C415" s="27">
        <v>0</v>
      </c>
      <c r="D415" s="27">
        <f t="shared" si="12"/>
        <v>3137</v>
      </c>
      <c r="E415" s="28">
        <v>0</v>
      </c>
      <c r="F415" s="28">
        <v>0</v>
      </c>
      <c r="G415" s="29">
        <f t="shared" si="13"/>
        <v>3137</v>
      </c>
    </row>
    <row r="416" spans="1:7" x14ac:dyDescent="0.2">
      <c r="A416" s="26" t="s">
        <v>272</v>
      </c>
      <c r="B416" s="27">
        <v>1331</v>
      </c>
      <c r="C416" s="27">
        <v>0</v>
      </c>
      <c r="D416" s="27">
        <f t="shared" si="12"/>
        <v>1331</v>
      </c>
      <c r="E416" s="28">
        <v>0</v>
      </c>
      <c r="F416" s="28">
        <v>0</v>
      </c>
      <c r="G416" s="29">
        <f t="shared" si="13"/>
        <v>1331</v>
      </c>
    </row>
    <row r="417" spans="1:7" x14ac:dyDescent="0.2">
      <c r="A417" s="26" t="s">
        <v>273</v>
      </c>
      <c r="B417" s="27">
        <v>962</v>
      </c>
      <c r="C417" s="27">
        <v>0</v>
      </c>
      <c r="D417" s="27">
        <f t="shared" si="12"/>
        <v>962</v>
      </c>
      <c r="E417" s="28">
        <v>0</v>
      </c>
      <c r="F417" s="28">
        <v>0</v>
      </c>
      <c r="G417" s="29">
        <f t="shared" si="13"/>
        <v>962</v>
      </c>
    </row>
    <row r="418" spans="1:7" x14ac:dyDescent="0.2">
      <c r="A418" s="26" t="s">
        <v>274</v>
      </c>
      <c r="B418" s="27">
        <v>12570</v>
      </c>
      <c r="C418" s="27">
        <v>0</v>
      </c>
      <c r="D418" s="27">
        <f t="shared" ref="D418:D481" si="14">(B418-C418)</f>
        <v>12570</v>
      </c>
      <c r="E418" s="28">
        <v>0</v>
      </c>
      <c r="F418" s="28">
        <v>0</v>
      </c>
      <c r="G418" s="29">
        <f t="shared" si="13"/>
        <v>12570</v>
      </c>
    </row>
    <row r="419" spans="1:7" x14ac:dyDescent="0.2">
      <c r="A419" s="26" t="s">
        <v>421</v>
      </c>
      <c r="B419" s="27">
        <f>B412-SUM(B413:B418)</f>
        <v>397069</v>
      </c>
      <c r="C419" s="27">
        <f>C412-SUM(C413:C418)</f>
        <v>822</v>
      </c>
      <c r="D419" s="27">
        <f t="shared" si="14"/>
        <v>396247</v>
      </c>
      <c r="E419" s="28">
        <f>-SUM(E413:E418)</f>
        <v>0</v>
      </c>
      <c r="F419" s="28">
        <f>-SUM(F413:F418)</f>
        <v>0</v>
      </c>
      <c r="G419" s="29">
        <f t="shared" si="13"/>
        <v>396247</v>
      </c>
    </row>
    <row r="420" spans="1:7" x14ac:dyDescent="0.2">
      <c r="A420" s="40" t="s">
        <v>476</v>
      </c>
      <c r="B420" s="41">
        <v>938461</v>
      </c>
      <c r="C420" s="41">
        <v>994</v>
      </c>
      <c r="D420" s="41">
        <f t="shared" si="14"/>
        <v>937467</v>
      </c>
      <c r="E420" s="42">
        <v>0</v>
      </c>
      <c r="F420" s="42">
        <v>0</v>
      </c>
      <c r="G420" s="43">
        <f t="shared" si="13"/>
        <v>937467</v>
      </c>
    </row>
    <row r="421" spans="1:7" x14ac:dyDescent="0.2">
      <c r="A421" s="26" t="s">
        <v>275</v>
      </c>
      <c r="B421" s="27">
        <v>4151</v>
      </c>
      <c r="C421" s="27">
        <v>0</v>
      </c>
      <c r="D421" s="27">
        <f t="shared" si="14"/>
        <v>4151</v>
      </c>
      <c r="E421" s="28">
        <v>0</v>
      </c>
      <c r="F421" s="28">
        <v>0</v>
      </c>
      <c r="G421" s="29">
        <f t="shared" si="13"/>
        <v>4151</v>
      </c>
    </row>
    <row r="422" spans="1:7" x14ac:dyDescent="0.2">
      <c r="A422" s="26" t="s">
        <v>276</v>
      </c>
      <c r="B422" s="27">
        <v>1604</v>
      </c>
      <c r="C422" s="27">
        <v>0</v>
      </c>
      <c r="D422" s="27">
        <f t="shared" si="14"/>
        <v>1604</v>
      </c>
      <c r="E422" s="28">
        <v>0</v>
      </c>
      <c r="F422" s="28">
        <v>0</v>
      </c>
      <c r="G422" s="29">
        <f t="shared" si="13"/>
        <v>1604</v>
      </c>
    </row>
    <row r="423" spans="1:7" x14ac:dyDescent="0.2">
      <c r="A423" s="26" t="s">
        <v>277</v>
      </c>
      <c r="B423" s="27">
        <v>2223</v>
      </c>
      <c r="C423" s="27">
        <v>0</v>
      </c>
      <c r="D423" s="27">
        <f t="shared" si="14"/>
        <v>2223</v>
      </c>
      <c r="E423" s="28">
        <v>0</v>
      </c>
      <c r="F423" s="28">
        <v>0</v>
      </c>
      <c r="G423" s="29">
        <f t="shared" si="13"/>
        <v>2223</v>
      </c>
    </row>
    <row r="424" spans="1:7" x14ac:dyDescent="0.2">
      <c r="A424" s="26" t="s">
        <v>393</v>
      </c>
      <c r="B424" s="27">
        <v>74</v>
      </c>
      <c r="C424" s="27">
        <v>0</v>
      </c>
      <c r="D424" s="27">
        <f t="shared" si="14"/>
        <v>74</v>
      </c>
      <c r="E424" s="28">
        <v>0</v>
      </c>
      <c r="F424" s="28">
        <v>0</v>
      </c>
      <c r="G424" s="29">
        <f t="shared" si="13"/>
        <v>74</v>
      </c>
    </row>
    <row r="425" spans="1:7" x14ac:dyDescent="0.2">
      <c r="A425" s="26" t="s">
        <v>278</v>
      </c>
      <c r="B425" s="27">
        <v>110251</v>
      </c>
      <c r="C425" s="27">
        <v>0</v>
      </c>
      <c r="D425" s="27">
        <f t="shared" si="14"/>
        <v>110251</v>
      </c>
      <c r="E425" s="28">
        <v>26</v>
      </c>
      <c r="F425" s="28">
        <v>0</v>
      </c>
      <c r="G425" s="29">
        <f t="shared" si="13"/>
        <v>110277</v>
      </c>
    </row>
    <row r="426" spans="1:7" x14ac:dyDescent="0.2">
      <c r="A426" s="26" t="s">
        <v>279</v>
      </c>
      <c r="B426" s="27">
        <v>37561</v>
      </c>
      <c r="C426" s="27">
        <v>6</v>
      </c>
      <c r="D426" s="27">
        <f t="shared" si="14"/>
        <v>37555</v>
      </c>
      <c r="E426" s="28">
        <v>5</v>
      </c>
      <c r="F426" s="28">
        <v>0</v>
      </c>
      <c r="G426" s="29">
        <f t="shared" si="13"/>
        <v>37560</v>
      </c>
    </row>
    <row r="427" spans="1:7" x14ac:dyDescent="0.2">
      <c r="A427" s="26" t="s">
        <v>280</v>
      </c>
      <c r="B427" s="27">
        <v>12844</v>
      </c>
      <c r="C427" s="27">
        <v>0</v>
      </c>
      <c r="D427" s="27">
        <f t="shared" si="14"/>
        <v>12844</v>
      </c>
      <c r="E427" s="28">
        <v>0</v>
      </c>
      <c r="F427" s="28">
        <v>0</v>
      </c>
      <c r="G427" s="29">
        <f t="shared" si="13"/>
        <v>12844</v>
      </c>
    </row>
    <row r="428" spans="1:7" x14ac:dyDescent="0.2">
      <c r="A428" s="26" t="s">
        <v>281</v>
      </c>
      <c r="B428" s="27">
        <v>5255</v>
      </c>
      <c r="C428" s="27">
        <v>0</v>
      </c>
      <c r="D428" s="27">
        <f t="shared" si="14"/>
        <v>5255</v>
      </c>
      <c r="E428" s="28">
        <v>0</v>
      </c>
      <c r="F428" s="28">
        <v>0</v>
      </c>
      <c r="G428" s="29">
        <f t="shared" si="13"/>
        <v>5255</v>
      </c>
    </row>
    <row r="429" spans="1:7" x14ac:dyDescent="0.2">
      <c r="A429" s="26" t="s">
        <v>282</v>
      </c>
      <c r="B429" s="27">
        <v>1806</v>
      </c>
      <c r="C429" s="27">
        <v>0</v>
      </c>
      <c r="D429" s="27">
        <f t="shared" si="14"/>
        <v>1806</v>
      </c>
      <c r="E429" s="28">
        <v>0</v>
      </c>
      <c r="F429" s="28">
        <v>0</v>
      </c>
      <c r="G429" s="29">
        <f t="shared" si="13"/>
        <v>1806</v>
      </c>
    </row>
    <row r="430" spans="1:7" x14ac:dyDescent="0.2">
      <c r="A430" s="26" t="s">
        <v>283</v>
      </c>
      <c r="B430" s="27">
        <v>4492</v>
      </c>
      <c r="C430" s="27">
        <v>0</v>
      </c>
      <c r="D430" s="27">
        <f t="shared" si="14"/>
        <v>4492</v>
      </c>
      <c r="E430" s="28">
        <v>0</v>
      </c>
      <c r="F430" s="28">
        <v>0</v>
      </c>
      <c r="G430" s="29">
        <f t="shared" si="13"/>
        <v>4492</v>
      </c>
    </row>
    <row r="431" spans="1:7" x14ac:dyDescent="0.2">
      <c r="A431" s="26" t="s">
        <v>284</v>
      </c>
      <c r="B431" s="27">
        <v>75441</v>
      </c>
      <c r="C431" s="27">
        <v>0</v>
      </c>
      <c r="D431" s="27">
        <f t="shared" si="14"/>
        <v>75441</v>
      </c>
      <c r="E431" s="28">
        <v>70</v>
      </c>
      <c r="F431" s="28">
        <v>0</v>
      </c>
      <c r="G431" s="29">
        <f t="shared" si="13"/>
        <v>75511</v>
      </c>
    </row>
    <row r="432" spans="1:7" x14ac:dyDescent="0.2">
      <c r="A432" s="26" t="s">
        <v>285</v>
      </c>
      <c r="B432" s="27">
        <v>4519</v>
      </c>
      <c r="C432" s="27">
        <v>0</v>
      </c>
      <c r="D432" s="27">
        <f t="shared" si="14"/>
        <v>4519</v>
      </c>
      <c r="E432" s="28">
        <v>0</v>
      </c>
      <c r="F432" s="28">
        <v>0</v>
      </c>
      <c r="G432" s="29">
        <f t="shared" si="13"/>
        <v>4519</v>
      </c>
    </row>
    <row r="433" spans="1:7" x14ac:dyDescent="0.2">
      <c r="A433" s="26" t="s">
        <v>286</v>
      </c>
      <c r="B433" s="27">
        <v>1489</v>
      </c>
      <c r="C433" s="27">
        <v>0</v>
      </c>
      <c r="D433" s="27">
        <f t="shared" si="14"/>
        <v>1489</v>
      </c>
      <c r="E433" s="28">
        <v>0</v>
      </c>
      <c r="F433" s="28">
        <v>0</v>
      </c>
      <c r="G433" s="29">
        <f t="shared" si="13"/>
        <v>1489</v>
      </c>
    </row>
    <row r="434" spans="1:7" x14ac:dyDescent="0.2">
      <c r="A434" s="26" t="s">
        <v>287</v>
      </c>
      <c r="B434" s="27">
        <v>13900</v>
      </c>
      <c r="C434" s="27">
        <v>0</v>
      </c>
      <c r="D434" s="27">
        <f t="shared" si="14"/>
        <v>13900</v>
      </c>
      <c r="E434" s="28">
        <v>39</v>
      </c>
      <c r="F434" s="28">
        <v>0</v>
      </c>
      <c r="G434" s="29">
        <f t="shared" si="13"/>
        <v>13939</v>
      </c>
    </row>
    <row r="435" spans="1:7" x14ac:dyDescent="0.2">
      <c r="A435" s="26" t="s">
        <v>288</v>
      </c>
      <c r="B435" s="27">
        <v>49231</v>
      </c>
      <c r="C435" s="27">
        <v>0</v>
      </c>
      <c r="D435" s="27">
        <f t="shared" si="14"/>
        <v>49231</v>
      </c>
      <c r="E435" s="28">
        <v>32</v>
      </c>
      <c r="F435" s="28">
        <v>0</v>
      </c>
      <c r="G435" s="29">
        <f t="shared" si="13"/>
        <v>49263</v>
      </c>
    </row>
    <row r="436" spans="1:7" x14ac:dyDescent="0.2">
      <c r="A436" s="26" t="s">
        <v>289</v>
      </c>
      <c r="B436" s="27">
        <v>1584</v>
      </c>
      <c r="C436" s="27">
        <v>0</v>
      </c>
      <c r="D436" s="27">
        <f t="shared" si="14"/>
        <v>1584</v>
      </c>
      <c r="E436" s="28">
        <v>0</v>
      </c>
      <c r="F436" s="28">
        <v>0</v>
      </c>
      <c r="G436" s="29">
        <f t="shared" si="13"/>
        <v>1584</v>
      </c>
    </row>
    <row r="437" spans="1:7" x14ac:dyDescent="0.2">
      <c r="A437" s="26" t="s">
        <v>290</v>
      </c>
      <c r="B437" s="27">
        <v>2513</v>
      </c>
      <c r="C437" s="27">
        <v>0</v>
      </c>
      <c r="D437" s="27">
        <f t="shared" si="14"/>
        <v>2513</v>
      </c>
      <c r="E437" s="28">
        <v>0</v>
      </c>
      <c r="F437" s="28">
        <v>0</v>
      </c>
      <c r="G437" s="29">
        <f t="shared" si="13"/>
        <v>2513</v>
      </c>
    </row>
    <row r="438" spans="1:7" x14ac:dyDescent="0.2">
      <c r="A438" s="26" t="s">
        <v>291</v>
      </c>
      <c r="B438" s="27">
        <v>17825</v>
      </c>
      <c r="C438" s="27">
        <v>6</v>
      </c>
      <c r="D438" s="27">
        <f t="shared" si="14"/>
        <v>17819</v>
      </c>
      <c r="E438" s="28">
        <v>7</v>
      </c>
      <c r="F438" s="28">
        <v>0</v>
      </c>
      <c r="G438" s="29">
        <f t="shared" si="13"/>
        <v>17826</v>
      </c>
    </row>
    <row r="439" spans="1:7" x14ac:dyDescent="0.2">
      <c r="A439" s="26" t="s">
        <v>395</v>
      </c>
      <c r="B439" s="27">
        <v>10133</v>
      </c>
      <c r="C439" s="27">
        <v>0</v>
      </c>
      <c r="D439" s="27">
        <f t="shared" si="14"/>
        <v>10133</v>
      </c>
      <c r="E439" s="28">
        <v>0</v>
      </c>
      <c r="F439" s="28">
        <v>0</v>
      </c>
      <c r="G439" s="29">
        <f t="shared" si="13"/>
        <v>10133</v>
      </c>
    </row>
    <row r="440" spans="1:7" x14ac:dyDescent="0.2">
      <c r="A440" s="26" t="s">
        <v>396</v>
      </c>
      <c r="B440" s="27">
        <v>251459</v>
      </c>
      <c r="C440" s="27">
        <v>369</v>
      </c>
      <c r="D440" s="27">
        <f t="shared" si="14"/>
        <v>251090</v>
      </c>
      <c r="E440" s="28">
        <v>0</v>
      </c>
      <c r="F440" s="28">
        <v>0</v>
      </c>
      <c r="G440" s="29">
        <f t="shared" si="13"/>
        <v>251090</v>
      </c>
    </row>
    <row r="441" spans="1:7" x14ac:dyDescent="0.2">
      <c r="A441" s="26" t="s">
        <v>292</v>
      </c>
      <c r="B441" s="27">
        <v>18862</v>
      </c>
      <c r="C441" s="27">
        <v>0</v>
      </c>
      <c r="D441" s="27">
        <f t="shared" si="14"/>
        <v>18862</v>
      </c>
      <c r="E441" s="28">
        <v>8</v>
      </c>
      <c r="F441" s="28">
        <v>0</v>
      </c>
      <c r="G441" s="29">
        <f t="shared" si="13"/>
        <v>18870</v>
      </c>
    </row>
    <row r="442" spans="1:7" x14ac:dyDescent="0.2">
      <c r="A442" s="26" t="s">
        <v>293</v>
      </c>
      <c r="B442" s="27">
        <v>5342</v>
      </c>
      <c r="C442" s="27">
        <v>0</v>
      </c>
      <c r="D442" s="27">
        <f t="shared" si="14"/>
        <v>5342</v>
      </c>
      <c r="E442" s="28">
        <v>0</v>
      </c>
      <c r="F442" s="28">
        <v>0</v>
      </c>
      <c r="G442" s="29">
        <f t="shared" si="13"/>
        <v>5342</v>
      </c>
    </row>
    <row r="443" spans="1:7" x14ac:dyDescent="0.2">
      <c r="A443" s="26" t="s">
        <v>294</v>
      </c>
      <c r="B443" s="27">
        <v>24694</v>
      </c>
      <c r="C443" s="27">
        <v>0</v>
      </c>
      <c r="D443" s="27">
        <f t="shared" si="14"/>
        <v>24694</v>
      </c>
      <c r="E443" s="28">
        <v>5</v>
      </c>
      <c r="F443" s="28">
        <v>0</v>
      </c>
      <c r="G443" s="29">
        <f t="shared" si="13"/>
        <v>24699</v>
      </c>
    </row>
    <row r="444" spans="1:7" x14ac:dyDescent="0.2">
      <c r="A444" s="26" t="s">
        <v>295</v>
      </c>
      <c r="B444" s="27">
        <v>7600</v>
      </c>
      <c r="C444" s="27">
        <v>0</v>
      </c>
      <c r="D444" s="27">
        <f t="shared" si="14"/>
        <v>7600</v>
      </c>
      <c r="E444" s="28">
        <v>0</v>
      </c>
      <c r="F444" s="28">
        <v>0</v>
      </c>
      <c r="G444" s="29">
        <f t="shared" si="13"/>
        <v>7600</v>
      </c>
    </row>
    <row r="445" spans="1:7" x14ac:dyDescent="0.2">
      <c r="A445" s="26" t="s">
        <v>421</v>
      </c>
      <c r="B445" s="27">
        <f>B420-SUM(B421:B444)</f>
        <v>273608</v>
      </c>
      <c r="C445" s="27">
        <f>C420-SUM(C421:C444)</f>
        <v>613</v>
      </c>
      <c r="D445" s="27">
        <f t="shared" si="14"/>
        <v>272995</v>
      </c>
      <c r="E445" s="28">
        <f>-SUM(E421:E444)</f>
        <v>-192</v>
      </c>
      <c r="F445" s="28">
        <f>-SUM(F421:F444)</f>
        <v>0</v>
      </c>
      <c r="G445" s="29">
        <f t="shared" si="13"/>
        <v>272803</v>
      </c>
    </row>
    <row r="446" spans="1:7" x14ac:dyDescent="0.2">
      <c r="A446" s="40" t="s">
        <v>477</v>
      </c>
      <c r="B446" s="41">
        <v>585733</v>
      </c>
      <c r="C446" s="41">
        <v>3206</v>
      </c>
      <c r="D446" s="41">
        <f t="shared" si="14"/>
        <v>582527</v>
      </c>
      <c r="E446" s="42">
        <v>0</v>
      </c>
      <c r="F446" s="42">
        <v>0</v>
      </c>
      <c r="G446" s="43">
        <f t="shared" si="13"/>
        <v>582527</v>
      </c>
    </row>
    <row r="447" spans="1:7" x14ac:dyDescent="0.2">
      <c r="A447" s="26" t="s">
        <v>296</v>
      </c>
      <c r="B447" s="27">
        <v>14121</v>
      </c>
      <c r="C447" s="27">
        <v>0</v>
      </c>
      <c r="D447" s="27">
        <f t="shared" si="14"/>
        <v>14121</v>
      </c>
      <c r="E447" s="28">
        <v>0</v>
      </c>
      <c r="F447" s="28">
        <v>0</v>
      </c>
      <c r="G447" s="29">
        <f t="shared" si="13"/>
        <v>14121</v>
      </c>
    </row>
    <row r="448" spans="1:7" x14ac:dyDescent="0.2">
      <c r="A448" s="26" t="s">
        <v>297</v>
      </c>
      <c r="B448" s="27">
        <v>17296</v>
      </c>
      <c r="C448" s="27">
        <v>199</v>
      </c>
      <c r="D448" s="27">
        <f t="shared" si="14"/>
        <v>17097</v>
      </c>
      <c r="E448" s="28">
        <v>0</v>
      </c>
      <c r="F448" s="28">
        <v>0</v>
      </c>
      <c r="G448" s="29">
        <f t="shared" si="13"/>
        <v>17097</v>
      </c>
    </row>
    <row r="449" spans="1:7" x14ac:dyDescent="0.2">
      <c r="A449" s="26" t="s">
        <v>298</v>
      </c>
      <c r="B449" s="27">
        <v>2705</v>
      </c>
      <c r="C449" s="27">
        <v>0</v>
      </c>
      <c r="D449" s="27">
        <f t="shared" si="14"/>
        <v>2705</v>
      </c>
      <c r="E449" s="28">
        <v>0</v>
      </c>
      <c r="F449" s="28">
        <v>0</v>
      </c>
      <c r="G449" s="29">
        <f t="shared" si="13"/>
        <v>2705</v>
      </c>
    </row>
    <row r="450" spans="1:7" x14ac:dyDescent="0.2">
      <c r="A450" s="26" t="s">
        <v>299</v>
      </c>
      <c r="B450" s="27">
        <v>3310</v>
      </c>
      <c r="C450" s="27">
        <v>0</v>
      </c>
      <c r="D450" s="27">
        <f t="shared" si="14"/>
        <v>3310</v>
      </c>
      <c r="E450" s="28">
        <v>0</v>
      </c>
      <c r="F450" s="28">
        <v>0</v>
      </c>
      <c r="G450" s="29">
        <f t="shared" si="13"/>
        <v>3310</v>
      </c>
    </row>
    <row r="451" spans="1:7" x14ac:dyDescent="0.2">
      <c r="A451" s="26" t="s">
        <v>300</v>
      </c>
      <c r="B451" s="27">
        <v>2732</v>
      </c>
      <c r="C451" s="27">
        <v>0</v>
      </c>
      <c r="D451" s="27">
        <f t="shared" si="14"/>
        <v>2732</v>
      </c>
      <c r="E451" s="28">
        <v>0</v>
      </c>
      <c r="F451" s="28">
        <v>0</v>
      </c>
      <c r="G451" s="29">
        <f t="shared" si="13"/>
        <v>2732</v>
      </c>
    </row>
    <row r="452" spans="1:7" x14ac:dyDescent="0.2">
      <c r="A452" s="26" t="s">
        <v>397</v>
      </c>
      <c r="B452" s="27">
        <v>5864</v>
      </c>
      <c r="C452" s="27">
        <v>0</v>
      </c>
      <c r="D452" s="27">
        <f t="shared" si="14"/>
        <v>5864</v>
      </c>
      <c r="E452" s="28">
        <v>0</v>
      </c>
      <c r="F452" s="28">
        <v>0</v>
      </c>
      <c r="G452" s="29">
        <f t="shared" si="13"/>
        <v>5864</v>
      </c>
    </row>
    <row r="453" spans="1:7" x14ac:dyDescent="0.2">
      <c r="A453" s="26" t="s">
        <v>301</v>
      </c>
      <c r="B453" s="27">
        <v>2867</v>
      </c>
      <c r="C453" s="27">
        <v>0</v>
      </c>
      <c r="D453" s="27">
        <f t="shared" si="14"/>
        <v>2867</v>
      </c>
      <c r="E453" s="28">
        <v>0</v>
      </c>
      <c r="F453" s="28">
        <v>0</v>
      </c>
      <c r="G453" s="29">
        <f t="shared" si="13"/>
        <v>2867</v>
      </c>
    </row>
    <row r="454" spans="1:7" x14ac:dyDescent="0.2">
      <c r="A454" s="26" t="s">
        <v>302</v>
      </c>
      <c r="B454" s="27">
        <v>18916</v>
      </c>
      <c r="C454" s="27">
        <v>0</v>
      </c>
      <c r="D454" s="27">
        <f t="shared" si="14"/>
        <v>18916</v>
      </c>
      <c r="E454" s="28">
        <v>8</v>
      </c>
      <c r="F454" s="28">
        <v>0</v>
      </c>
      <c r="G454" s="29">
        <f t="shared" si="13"/>
        <v>18924</v>
      </c>
    </row>
    <row r="455" spans="1:7" x14ac:dyDescent="0.2">
      <c r="A455" s="26" t="s">
        <v>303</v>
      </c>
      <c r="B455" s="27">
        <v>248</v>
      </c>
      <c r="C455" s="27">
        <v>0</v>
      </c>
      <c r="D455" s="27">
        <f t="shared" si="14"/>
        <v>248</v>
      </c>
      <c r="E455" s="28">
        <v>0</v>
      </c>
      <c r="F455" s="28">
        <v>0</v>
      </c>
      <c r="G455" s="29">
        <f t="shared" si="13"/>
        <v>248</v>
      </c>
    </row>
    <row r="456" spans="1:7" x14ac:dyDescent="0.2">
      <c r="A456" s="26" t="s">
        <v>304</v>
      </c>
      <c r="B456" s="27">
        <v>256</v>
      </c>
      <c r="C456" s="27">
        <v>0</v>
      </c>
      <c r="D456" s="27">
        <f t="shared" si="14"/>
        <v>256</v>
      </c>
      <c r="E456" s="28">
        <v>0</v>
      </c>
      <c r="F456" s="28">
        <v>0</v>
      </c>
      <c r="G456" s="29">
        <f t="shared" si="13"/>
        <v>256</v>
      </c>
    </row>
    <row r="457" spans="1:7" x14ac:dyDescent="0.2">
      <c r="A457" s="26" t="s">
        <v>305</v>
      </c>
      <c r="B457" s="27">
        <v>4562</v>
      </c>
      <c r="C457" s="27">
        <v>0</v>
      </c>
      <c r="D457" s="27">
        <f t="shared" si="14"/>
        <v>4562</v>
      </c>
      <c r="E457" s="28">
        <v>0</v>
      </c>
      <c r="F457" s="28">
        <v>0</v>
      </c>
      <c r="G457" s="29">
        <f t="shared" si="13"/>
        <v>4562</v>
      </c>
    </row>
    <row r="458" spans="1:7" x14ac:dyDescent="0.2">
      <c r="A458" s="26" t="s">
        <v>306</v>
      </c>
      <c r="B458" s="27">
        <v>1409</v>
      </c>
      <c r="C458" s="27">
        <v>0</v>
      </c>
      <c r="D458" s="27">
        <f t="shared" si="14"/>
        <v>1409</v>
      </c>
      <c r="E458" s="28">
        <v>0</v>
      </c>
      <c r="F458" s="28">
        <v>0</v>
      </c>
      <c r="G458" s="29">
        <f t="shared" si="13"/>
        <v>1409</v>
      </c>
    </row>
    <row r="459" spans="1:7" x14ac:dyDescent="0.2">
      <c r="A459" s="26" t="s">
        <v>307</v>
      </c>
      <c r="B459" s="27">
        <v>13052</v>
      </c>
      <c r="C459" s="27">
        <v>0</v>
      </c>
      <c r="D459" s="27">
        <f t="shared" si="14"/>
        <v>13052</v>
      </c>
      <c r="E459" s="28">
        <v>0</v>
      </c>
      <c r="F459" s="28">
        <v>0</v>
      </c>
      <c r="G459" s="29">
        <f t="shared" si="13"/>
        <v>13052</v>
      </c>
    </row>
    <row r="460" spans="1:7" x14ac:dyDescent="0.2">
      <c r="A460" s="26" t="s">
        <v>308</v>
      </c>
      <c r="B460" s="27">
        <v>93508</v>
      </c>
      <c r="C460" s="27">
        <v>0</v>
      </c>
      <c r="D460" s="27">
        <f t="shared" si="14"/>
        <v>93508</v>
      </c>
      <c r="E460" s="28">
        <v>28</v>
      </c>
      <c r="F460" s="28">
        <v>0</v>
      </c>
      <c r="G460" s="29">
        <f t="shared" si="13"/>
        <v>93536</v>
      </c>
    </row>
    <row r="461" spans="1:7" x14ac:dyDescent="0.2">
      <c r="A461" s="26" t="s">
        <v>309</v>
      </c>
      <c r="B461" s="27">
        <v>3467</v>
      </c>
      <c r="C461" s="27">
        <v>0</v>
      </c>
      <c r="D461" s="27">
        <f t="shared" si="14"/>
        <v>3467</v>
      </c>
      <c r="E461" s="28">
        <v>0</v>
      </c>
      <c r="F461" s="28">
        <v>0</v>
      </c>
      <c r="G461" s="29">
        <f t="shared" ref="G461:G524" si="15">SUM(D461:F461)</f>
        <v>3467</v>
      </c>
    </row>
    <row r="462" spans="1:7" x14ac:dyDescent="0.2">
      <c r="A462" s="26" t="s">
        <v>310</v>
      </c>
      <c r="B462" s="27">
        <v>1751</v>
      </c>
      <c r="C462" s="27">
        <v>0</v>
      </c>
      <c r="D462" s="27">
        <f t="shared" si="14"/>
        <v>1751</v>
      </c>
      <c r="E462" s="28">
        <v>3</v>
      </c>
      <c r="F462" s="28">
        <v>0</v>
      </c>
      <c r="G462" s="29">
        <f t="shared" si="15"/>
        <v>1754</v>
      </c>
    </row>
    <row r="463" spans="1:7" x14ac:dyDescent="0.2">
      <c r="A463" s="26" t="s">
        <v>311</v>
      </c>
      <c r="B463" s="27">
        <v>34404</v>
      </c>
      <c r="C463" s="27">
        <v>0</v>
      </c>
      <c r="D463" s="27">
        <f t="shared" si="14"/>
        <v>34404</v>
      </c>
      <c r="E463" s="28">
        <v>0</v>
      </c>
      <c r="F463" s="28">
        <v>0</v>
      </c>
      <c r="G463" s="29">
        <f t="shared" si="15"/>
        <v>34404</v>
      </c>
    </row>
    <row r="464" spans="1:7" x14ac:dyDescent="0.2">
      <c r="A464" s="26" t="s">
        <v>421</v>
      </c>
      <c r="B464" s="27">
        <f>B446-SUM(B447:B463)</f>
        <v>365265</v>
      </c>
      <c r="C464" s="27">
        <f>C446-SUM(C447:C463)</f>
        <v>3007</v>
      </c>
      <c r="D464" s="27">
        <f t="shared" si="14"/>
        <v>362258</v>
      </c>
      <c r="E464" s="28">
        <f>-SUM(E447:E463)</f>
        <v>-39</v>
      </c>
      <c r="F464" s="28">
        <f>-SUM(F447:F463)</f>
        <v>0</v>
      </c>
      <c r="G464" s="29">
        <f t="shared" si="15"/>
        <v>362219</v>
      </c>
    </row>
    <row r="465" spans="1:7" x14ac:dyDescent="0.2">
      <c r="A465" s="40" t="s">
        <v>478</v>
      </c>
      <c r="B465" s="41">
        <v>74989</v>
      </c>
      <c r="C465" s="41">
        <v>451</v>
      </c>
      <c r="D465" s="41">
        <f t="shared" si="14"/>
        <v>74538</v>
      </c>
      <c r="E465" s="42">
        <v>0</v>
      </c>
      <c r="F465" s="42">
        <v>0</v>
      </c>
      <c r="G465" s="43">
        <f t="shared" si="15"/>
        <v>74538</v>
      </c>
    </row>
    <row r="466" spans="1:7" x14ac:dyDescent="0.2">
      <c r="A466" s="26" t="s">
        <v>312</v>
      </c>
      <c r="B466" s="27">
        <v>1742</v>
      </c>
      <c r="C466" s="27">
        <v>0</v>
      </c>
      <c r="D466" s="27">
        <f t="shared" si="14"/>
        <v>1742</v>
      </c>
      <c r="E466" s="28">
        <v>0</v>
      </c>
      <c r="F466" s="28">
        <v>0</v>
      </c>
      <c r="G466" s="29">
        <f t="shared" si="15"/>
        <v>1742</v>
      </c>
    </row>
    <row r="467" spans="1:7" x14ac:dyDescent="0.2">
      <c r="A467" s="26" t="s">
        <v>313</v>
      </c>
      <c r="B467" s="27">
        <v>1564</v>
      </c>
      <c r="C467" s="27">
        <v>0</v>
      </c>
      <c r="D467" s="27">
        <f t="shared" si="14"/>
        <v>1564</v>
      </c>
      <c r="E467" s="28">
        <v>0</v>
      </c>
      <c r="F467" s="28">
        <v>0</v>
      </c>
      <c r="G467" s="29">
        <f t="shared" si="15"/>
        <v>1564</v>
      </c>
    </row>
    <row r="468" spans="1:7" x14ac:dyDescent="0.2">
      <c r="A468" s="26" t="s">
        <v>314</v>
      </c>
      <c r="B468" s="27">
        <v>11264</v>
      </c>
      <c r="C468" s="27">
        <v>0</v>
      </c>
      <c r="D468" s="27">
        <f t="shared" si="14"/>
        <v>11264</v>
      </c>
      <c r="E468" s="28">
        <v>0</v>
      </c>
      <c r="F468" s="28">
        <v>0</v>
      </c>
      <c r="G468" s="29">
        <f t="shared" si="15"/>
        <v>11264</v>
      </c>
    </row>
    <row r="469" spans="1:7" x14ac:dyDescent="0.2">
      <c r="A469" s="26" t="s">
        <v>315</v>
      </c>
      <c r="B469" s="27">
        <v>787</v>
      </c>
      <c r="C469" s="27">
        <v>0</v>
      </c>
      <c r="D469" s="27">
        <f t="shared" si="14"/>
        <v>787</v>
      </c>
      <c r="E469" s="28">
        <v>0</v>
      </c>
      <c r="F469" s="28">
        <v>0</v>
      </c>
      <c r="G469" s="29">
        <f t="shared" si="15"/>
        <v>787</v>
      </c>
    </row>
    <row r="470" spans="1:7" x14ac:dyDescent="0.2">
      <c r="A470" s="26" t="s">
        <v>316</v>
      </c>
      <c r="B470" s="27">
        <v>731</v>
      </c>
      <c r="C470" s="27">
        <v>0</v>
      </c>
      <c r="D470" s="27">
        <f t="shared" si="14"/>
        <v>731</v>
      </c>
      <c r="E470" s="28">
        <v>0</v>
      </c>
      <c r="F470" s="28">
        <v>0</v>
      </c>
      <c r="G470" s="29">
        <f t="shared" si="15"/>
        <v>731</v>
      </c>
    </row>
    <row r="471" spans="1:7" x14ac:dyDescent="0.2">
      <c r="A471" s="26" t="s">
        <v>421</v>
      </c>
      <c r="B471" s="27">
        <f>B465-SUM(B466:B470)</f>
        <v>58901</v>
      </c>
      <c r="C471" s="27">
        <f>C465-SUM(C466:C470)</f>
        <v>451</v>
      </c>
      <c r="D471" s="27">
        <f t="shared" si="14"/>
        <v>58450</v>
      </c>
      <c r="E471" s="28">
        <f>-SUM(E466:E470)</f>
        <v>0</v>
      </c>
      <c r="F471" s="28">
        <f>-SUM(F466:F470)</f>
        <v>0</v>
      </c>
      <c r="G471" s="29">
        <f t="shared" si="15"/>
        <v>58450</v>
      </c>
    </row>
    <row r="472" spans="1:7" x14ac:dyDescent="0.2">
      <c r="A472" s="40" t="s">
        <v>479</v>
      </c>
      <c r="B472" s="41">
        <v>181180</v>
      </c>
      <c r="C472" s="41">
        <v>287</v>
      </c>
      <c r="D472" s="41">
        <f t="shared" si="14"/>
        <v>180893</v>
      </c>
      <c r="E472" s="42">
        <v>0</v>
      </c>
      <c r="F472" s="42">
        <v>0</v>
      </c>
      <c r="G472" s="43">
        <f t="shared" si="15"/>
        <v>180893</v>
      </c>
    </row>
    <row r="473" spans="1:7" x14ac:dyDescent="0.2">
      <c r="A473" s="26" t="s">
        <v>317</v>
      </c>
      <c r="B473" s="27">
        <v>685</v>
      </c>
      <c r="C473" s="27">
        <v>0</v>
      </c>
      <c r="D473" s="27">
        <f t="shared" si="14"/>
        <v>685</v>
      </c>
      <c r="E473" s="28">
        <v>0</v>
      </c>
      <c r="F473" s="28">
        <v>0</v>
      </c>
      <c r="G473" s="29">
        <f t="shared" si="15"/>
        <v>685</v>
      </c>
    </row>
    <row r="474" spans="1:7" x14ac:dyDescent="0.2">
      <c r="A474" s="26" t="s">
        <v>112</v>
      </c>
      <c r="B474" s="27">
        <v>1</v>
      </c>
      <c r="C474" s="27">
        <v>0</v>
      </c>
      <c r="D474" s="27">
        <f t="shared" si="14"/>
        <v>1</v>
      </c>
      <c r="E474" s="28">
        <v>0</v>
      </c>
      <c r="F474" s="28">
        <v>0</v>
      </c>
      <c r="G474" s="29">
        <f t="shared" si="15"/>
        <v>1</v>
      </c>
    </row>
    <row r="475" spans="1:7" x14ac:dyDescent="0.2">
      <c r="A475" s="26" t="s">
        <v>398</v>
      </c>
      <c r="B475" s="27">
        <v>13874</v>
      </c>
      <c r="C475" s="27">
        <v>0</v>
      </c>
      <c r="D475" s="27">
        <f t="shared" si="14"/>
        <v>13874</v>
      </c>
      <c r="E475" s="28">
        <v>0</v>
      </c>
      <c r="F475" s="28">
        <v>0</v>
      </c>
      <c r="G475" s="29">
        <f t="shared" si="15"/>
        <v>13874</v>
      </c>
    </row>
    <row r="476" spans="1:7" x14ac:dyDescent="0.2">
      <c r="A476" s="26" t="s">
        <v>399</v>
      </c>
      <c r="B476" s="27">
        <v>6206</v>
      </c>
      <c r="C476" s="27">
        <v>0</v>
      </c>
      <c r="D476" s="27">
        <f t="shared" si="14"/>
        <v>6206</v>
      </c>
      <c r="E476" s="28">
        <v>0</v>
      </c>
      <c r="F476" s="28">
        <v>0</v>
      </c>
      <c r="G476" s="29">
        <f t="shared" si="15"/>
        <v>6206</v>
      </c>
    </row>
    <row r="477" spans="1:7" x14ac:dyDescent="0.2">
      <c r="A477" s="26" t="s">
        <v>421</v>
      </c>
      <c r="B477" s="27">
        <f>B472-SUM(B473:B476)</f>
        <v>160414</v>
      </c>
      <c r="C477" s="27">
        <f>C472-SUM(C473:C476)</f>
        <v>287</v>
      </c>
      <c r="D477" s="27">
        <f t="shared" si="14"/>
        <v>160127</v>
      </c>
      <c r="E477" s="28">
        <f>-SUM(E473:E476)</f>
        <v>0</v>
      </c>
      <c r="F477" s="28">
        <f>-SUM(F473:F476)</f>
        <v>0</v>
      </c>
      <c r="G477" s="29">
        <f t="shared" si="15"/>
        <v>160127</v>
      </c>
    </row>
    <row r="478" spans="1:7" x14ac:dyDescent="0.2">
      <c r="A478" s="40" t="s">
        <v>480</v>
      </c>
      <c r="B478" s="41">
        <v>276585</v>
      </c>
      <c r="C478" s="41">
        <v>157</v>
      </c>
      <c r="D478" s="41">
        <f t="shared" si="14"/>
        <v>276428</v>
      </c>
      <c r="E478" s="42">
        <v>0</v>
      </c>
      <c r="F478" s="42">
        <v>0</v>
      </c>
      <c r="G478" s="43">
        <f t="shared" si="15"/>
        <v>276428</v>
      </c>
    </row>
    <row r="479" spans="1:7" x14ac:dyDescent="0.2">
      <c r="A479" s="26" t="s">
        <v>400</v>
      </c>
      <c r="B479" s="27">
        <v>44227</v>
      </c>
      <c r="C479" s="27">
        <v>67</v>
      </c>
      <c r="D479" s="27">
        <f t="shared" si="14"/>
        <v>44160</v>
      </c>
      <c r="E479" s="28">
        <v>118</v>
      </c>
      <c r="F479" s="28">
        <v>0</v>
      </c>
      <c r="G479" s="29">
        <f t="shared" si="15"/>
        <v>44278</v>
      </c>
    </row>
    <row r="480" spans="1:7" x14ac:dyDescent="0.2">
      <c r="A480" s="26" t="s">
        <v>401</v>
      </c>
      <c r="B480" s="27">
        <v>157902</v>
      </c>
      <c r="C480" s="27">
        <v>6</v>
      </c>
      <c r="D480" s="27">
        <f t="shared" si="14"/>
        <v>157896</v>
      </c>
      <c r="E480" s="28">
        <v>0</v>
      </c>
      <c r="F480" s="28">
        <v>0</v>
      </c>
      <c r="G480" s="29">
        <f t="shared" si="15"/>
        <v>157896</v>
      </c>
    </row>
    <row r="481" spans="1:7" x14ac:dyDescent="0.2">
      <c r="A481" s="26" t="s">
        <v>402</v>
      </c>
      <c r="B481" s="27">
        <v>641</v>
      </c>
      <c r="C481" s="27">
        <v>0</v>
      </c>
      <c r="D481" s="27">
        <f t="shared" si="14"/>
        <v>641</v>
      </c>
      <c r="E481" s="28">
        <v>0</v>
      </c>
      <c r="F481" s="28">
        <v>0</v>
      </c>
      <c r="G481" s="29">
        <f t="shared" si="15"/>
        <v>641</v>
      </c>
    </row>
    <row r="482" spans="1:7" x14ac:dyDescent="0.2">
      <c r="A482" s="26" t="s">
        <v>421</v>
      </c>
      <c r="B482" s="27">
        <f>B478-SUM(B479:B481)</f>
        <v>73815</v>
      </c>
      <c r="C482" s="27">
        <f>C478-SUM(C479:C481)</f>
        <v>84</v>
      </c>
      <c r="D482" s="27">
        <f t="shared" ref="D482:D545" si="16">(B482-C482)</f>
        <v>73731</v>
      </c>
      <c r="E482" s="28">
        <f>-SUM(E479:E481)</f>
        <v>-118</v>
      </c>
      <c r="F482" s="28">
        <f>-SUM(F479:F481)</f>
        <v>0</v>
      </c>
      <c r="G482" s="29">
        <f t="shared" si="15"/>
        <v>73613</v>
      </c>
    </row>
    <row r="483" spans="1:7" x14ac:dyDescent="0.2">
      <c r="A483" s="40" t="s">
        <v>481</v>
      </c>
      <c r="B483" s="41">
        <v>144136</v>
      </c>
      <c r="C483" s="41">
        <v>2794</v>
      </c>
      <c r="D483" s="41">
        <f t="shared" si="16"/>
        <v>141342</v>
      </c>
      <c r="E483" s="42">
        <v>0</v>
      </c>
      <c r="F483" s="42">
        <v>0</v>
      </c>
      <c r="G483" s="43">
        <f t="shared" si="15"/>
        <v>141342</v>
      </c>
    </row>
    <row r="484" spans="1:7" x14ac:dyDescent="0.2">
      <c r="A484" s="26" t="s">
        <v>318</v>
      </c>
      <c r="B484" s="27">
        <v>5780</v>
      </c>
      <c r="C484" s="27">
        <v>0</v>
      </c>
      <c r="D484" s="27">
        <f t="shared" si="16"/>
        <v>5780</v>
      </c>
      <c r="E484" s="28">
        <v>0</v>
      </c>
      <c r="F484" s="28">
        <v>0</v>
      </c>
      <c r="G484" s="29">
        <f t="shared" si="15"/>
        <v>5780</v>
      </c>
    </row>
    <row r="485" spans="1:7" x14ac:dyDescent="0.2">
      <c r="A485" s="26" t="s">
        <v>319</v>
      </c>
      <c r="B485" s="27">
        <v>526</v>
      </c>
      <c r="C485" s="27">
        <v>0</v>
      </c>
      <c r="D485" s="27">
        <f t="shared" si="16"/>
        <v>526</v>
      </c>
      <c r="E485" s="28">
        <v>0</v>
      </c>
      <c r="F485" s="28">
        <v>0</v>
      </c>
      <c r="G485" s="29">
        <f t="shared" si="15"/>
        <v>526</v>
      </c>
    </row>
    <row r="486" spans="1:7" x14ac:dyDescent="0.2">
      <c r="A486" s="26" t="s">
        <v>320</v>
      </c>
      <c r="B486" s="27">
        <v>7971</v>
      </c>
      <c r="C486" s="27">
        <v>89</v>
      </c>
      <c r="D486" s="27">
        <f t="shared" si="16"/>
        <v>7882</v>
      </c>
      <c r="E486" s="28">
        <v>1</v>
      </c>
      <c r="F486" s="28">
        <v>0</v>
      </c>
      <c r="G486" s="29">
        <f t="shared" si="15"/>
        <v>7883</v>
      </c>
    </row>
    <row r="487" spans="1:7" x14ac:dyDescent="0.2">
      <c r="A487" s="26" t="s">
        <v>421</v>
      </c>
      <c r="B487" s="27">
        <f>B483-SUM(B484:B486)</f>
        <v>129859</v>
      </c>
      <c r="C487" s="27">
        <f>C483-SUM(C484:C486)</f>
        <v>2705</v>
      </c>
      <c r="D487" s="27">
        <f t="shared" si="16"/>
        <v>127154</v>
      </c>
      <c r="E487" s="28">
        <f>-SUM(E484:E486)</f>
        <v>-1</v>
      </c>
      <c r="F487" s="28">
        <f>-SUM(F484:F486)</f>
        <v>0</v>
      </c>
      <c r="G487" s="29">
        <f t="shared" si="15"/>
        <v>127153</v>
      </c>
    </row>
    <row r="488" spans="1:7" x14ac:dyDescent="0.2">
      <c r="A488" s="40" t="s">
        <v>482</v>
      </c>
      <c r="B488" s="41">
        <v>393608</v>
      </c>
      <c r="C488" s="41">
        <v>23</v>
      </c>
      <c r="D488" s="41">
        <f t="shared" si="16"/>
        <v>393585</v>
      </c>
      <c r="E488" s="42">
        <v>0</v>
      </c>
      <c r="F488" s="42">
        <v>0</v>
      </c>
      <c r="G488" s="43">
        <f t="shared" si="15"/>
        <v>393585</v>
      </c>
    </row>
    <row r="489" spans="1:7" x14ac:dyDescent="0.2">
      <c r="A489" s="26" t="s">
        <v>196</v>
      </c>
      <c r="B489" s="27">
        <v>5081</v>
      </c>
      <c r="C489" s="27">
        <v>0</v>
      </c>
      <c r="D489" s="27">
        <f t="shared" si="16"/>
        <v>5081</v>
      </c>
      <c r="E489" s="28">
        <v>0</v>
      </c>
      <c r="F489" s="28">
        <v>0</v>
      </c>
      <c r="G489" s="29">
        <f t="shared" si="15"/>
        <v>5081</v>
      </c>
    </row>
    <row r="490" spans="1:7" x14ac:dyDescent="0.2">
      <c r="A490" s="26" t="s">
        <v>321</v>
      </c>
      <c r="B490" s="27">
        <v>56316</v>
      </c>
      <c r="C490" s="27">
        <v>0</v>
      </c>
      <c r="D490" s="27">
        <f t="shared" si="16"/>
        <v>56316</v>
      </c>
      <c r="E490" s="28">
        <v>0</v>
      </c>
      <c r="F490" s="28">
        <v>0</v>
      </c>
      <c r="G490" s="29">
        <f t="shared" si="15"/>
        <v>56316</v>
      </c>
    </row>
    <row r="491" spans="1:7" x14ac:dyDescent="0.2">
      <c r="A491" s="26" t="s">
        <v>322</v>
      </c>
      <c r="B491" s="27">
        <v>55174</v>
      </c>
      <c r="C491" s="27">
        <v>23</v>
      </c>
      <c r="D491" s="27">
        <f t="shared" si="16"/>
        <v>55151</v>
      </c>
      <c r="E491" s="28">
        <v>0</v>
      </c>
      <c r="F491" s="28">
        <v>0</v>
      </c>
      <c r="G491" s="29">
        <f t="shared" si="15"/>
        <v>55151</v>
      </c>
    </row>
    <row r="492" spans="1:7" x14ac:dyDescent="0.2">
      <c r="A492" s="26" t="s">
        <v>323</v>
      </c>
      <c r="B492" s="27">
        <v>22146</v>
      </c>
      <c r="C492" s="27">
        <v>0</v>
      </c>
      <c r="D492" s="27">
        <f t="shared" si="16"/>
        <v>22146</v>
      </c>
      <c r="E492" s="28">
        <v>0</v>
      </c>
      <c r="F492" s="28">
        <v>0</v>
      </c>
      <c r="G492" s="29">
        <f t="shared" si="15"/>
        <v>22146</v>
      </c>
    </row>
    <row r="493" spans="1:7" x14ac:dyDescent="0.2">
      <c r="A493" s="26" t="s">
        <v>421</v>
      </c>
      <c r="B493" s="27">
        <f>B488-SUM(B489:B492)</f>
        <v>254891</v>
      </c>
      <c r="C493" s="27">
        <f>C488-SUM(C489:C492)</f>
        <v>0</v>
      </c>
      <c r="D493" s="27">
        <f t="shared" si="16"/>
        <v>254891</v>
      </c>
      <c r="E493" s="28">
        <f>-SUM(E489:E492)</f>
        <v>0</v>
      </c>
      <c r="F493" s="28">
        <f>-SUM(F489:F492)</f>
        <v>0</v>
      </c>
      <c r="G493" s="29">
        <f t="shared" si="15"/>
        <v>254891</v>
      </c>
    </row>
    <row r="494" spans="1:7" x14ac:dyDescent="0.2">
      <c r="A494" s="40" t="s">
        <v>483</v>
      </c>
      <c r="B494" s="41">
        <v>426413</v>
      </c>
      <c r="C494" s="41">
        <v>174</v>
      </c>
      <c r="D494" s="41">
        <f t="shared" si="16"/>
        <v>426239</v>
      </c>
      <c r="E494" s="42">
        <v>0</v>
      </c>
      <c r="F494" s="42">
        <v>0</v>
      </c>
      <c r="G494" s="43">
        <f t="shared" si="15"/>
        <v>426239</v>
      </c>
    </row>
    <row r="495" spans="1:7" x14ac:dyDescent="0.2">
      <c r="A495" s="26" t="s">
        <v>324</v>
      </c>
      <c r="B495" s="27">
        <v>43243</v>
      </c>
      <c r="C495" s="27">
        <v>0</v>
      </c>
      <c r="D495" s="27">
        <f t="shared" si="16"/>
        <v>43243</v>
      </c>
      <c r="E495" s="28">
        <v>0</v>
      </c>
      <c r="F495" s="28">
        <v>0</v>
      </c>
      <c r="G495" s="29">
        <f t="shared" si="15"/>
        <v>43243</v>
      </c>
    </row>
    <row r="496" spans="1:7" x14ac:dyDescent="0.2">
      <c r="A496" s="26" t="s">
        <v>377</v>
      </c>
      <c r="B496" s="27">
        <v>25182</v>
      </c>
      <c r="C496" s="27">
        <v>6</v>
      </c>
      <c r="D496" s="27">
        <f t="shared" si="16"/>
        <v>25176</v>
      </c>
      <c r="E496" s="28">
        <v>28</v>
      </c>
      <c r="F496" s="28">
        <v>0</v>
      </c>
      <c r="G496" s="29">
        <f t="shared" si="15"/>
        <v>25204</v>
      </c>
    </row>
    <row r="497" spans="1:7" x14ac:dyDescent="0.2">
      <c r="A497" s="26" t="s">
        <v>325</v>
      </c>
      <c r="B497" s="27">
        <v>14944</v>
      </c>
      <c r="C497" s="27">
        <v>0</v>
      </c>
      <c r="D497" s="27">
        <f t="shared" si="16"/>
        <v>14944</v>
      </c>
      <c r="E497" s="28">
        <v>0</v>
      </c>
      <c r="F497" s="28">
        <v>0</v>
      </c>
      <c r="G497" s="29">
        <f t="shared" si="15"/>
        <v>14944</v>
      </c>
    </row>
    <row r="498" spans="1:7" x14ac:dyDescent="0.2">
      <c r="A498" s="26" t="s">
        <v>326</v>
      </c>
      <c r="B498" s="27">
        <v>14018</v>
      </c>
      <c r="C498" s="27">
        <v>0</v>
      </c>
      <c r="D498" s="27">
        <f t="shared" si="16"/>
        <v>14018</v>
      </c>
      <c r="E498" s="28">
        <v>0</v>
      </c>
      <c r="F498" s="28">
        <v>0</v>
      </c>
      <c r="G498" s="29">
        <f t="shared" si="15"/>
        <v>14018</v>
      </c>
    </row>
    <row r="499" spans="1:7" x14ac:dyDescent="0.2">
      <c r="A499" s="26" t="s">
        <v>327</v>
      </c>
      <c r="B499" s="27">
        <v>33431</v>
      </c>
      <c r="C499" s="27">
        <v>0</v>
      </c>
      <c r="D499" s="27">
        <f t="shared" si="16"/>
        <v>33431</v>
      </c>
      <c r="E499" s="28">
        <v>0</v>
      </c>
      <c r="F499" s="28">
        <v>0</v>
      </c>
      <c r="G499" s="29">
        <f t="shared" si="15"/>
        <v>33431</v>
      </c>
    </row>
    <row r="500" spans="1:7" x14ac:dyDescent="0.2">
      <c r="A500" s="26" t="s">
        <v>328</v>
      </c>
      <c r="B500" s="27">
        <v>54306</v>
      </c>
      <c r="C500" s="27">
        <v>40</v>
      </c>
      <c r="D500" s="27">
        <f t="shared" si="16"/>
        <v>54266</v>
      </c>
      <c r="E500" s="28">
        <v>29</v>
      </c>
      <c r="F500" s="28">
        <v>0</v>
      </c>
      <c r="G500" s="29">
        <f t="shared" si="15"/>
        <v>54295</v>
      </c>
    </row>
    <row r="501" spans="1:7" x14ac:dyDescent="0.2">
      <c r="A501" s="26" t="s">
        <v>376</v>
      </c>
      <c r="B501" s="27">
        <v>34390</v>
      </c>
      <c r="C501" s="27">
        <v>0</v>
      </c>
      <c r="D501" s="27">
        <f t="shared" si="16"/>
        <v>34390</v>
      </c>
      <c r="E501" s="28">
        <v>0</v>
      </c>
      <c r="F501" s="28">
        <v>0</v>
      </c>
      <c r="G501" s="29">
        <f t="shared" si="15"/>
        <v>34390</v>
      </c>
    </row>
    <row r="502" spans="1:7" x14ac:dyDescent="0.2">
      <c r="A502" s="26" t="s">
        <v>421</v>
      </c>
      <c r="B502" s="27">
        <f>B494-SUM(B495:B501)</f>
        <v>206899</v>
      </c>
      <c r="C502" s="27">
        <f>C494-SUM(C495:C501)</f>
        <v>128</v>
      </c>
      <c r="D502" s="27">
        <f t="shared" si="16"/>
        <v>206771</v>
      </c>
      <c r="E502" s="28">
        <f>-SUM(E495:E501)</f>
        <v>-57</v>
      </c>
      <c r="F502" s="28">
        <f>-SUM(F495:F501)</f>
        <v>0</v>
      </c>
      <c r="G502" s="29">
        <f t="shared" si="15"/>
        <v>206714</v>
      </c>
    </row>
    <row r="503" spans="1:7" x14ac:dyDescent="0.2">
      <c r="A503" s="40" t="s">
        <v>484</v>
      </c>
      <c r="B503" s="41">
        <v>93034</v>
      </c>
      <c r="C503" s="41">
        <v>9112</v>
      </c>
      <c r="D503" s="41">
        <f t="shared" si="16"/>
        <v>83922</v>
      </c>
      <c r="E503" s="42">
        <v>0</v>
      </c>
      <c r="F503" s="42">
        <v>0</v>
      </c>
      <c r="G503" s="43">
        <f t="shared" si="15"/>
        <v>83922</v>
      </c>
    </row>
    <row r="504" spans="1:7" x14ac:dyDescent="0.2">
      <c r="A504" s="26" t="s">
        <v>329</v>
      </c>
      <c r="B504" s="27">
        <v>2344</v>
      </c>
      <c r="C504" s="27">
        <v>0</v>
      </c>
      <c r="D504" s="27">
        <f t="shared" si="16"/>
        <v>2344</v>
      </c>
      <c r="E504" s="28">
        <v>12</v>
      </c>
      <c r="F504" s="28">
        <v>0</v>
      </c>
      <c r="G504" s="29">
        <f t="shared" si="15"/>
        <v>2356</v>
      </c>
    </row>
    <row r="505" spans="1:7" x14ac:dyDescent="0.2">
      <c r="A505" s="26" t="s">
        <v>330</v>
      </c>
      <c r="B505" s="27">
        <v>921</v>
      </c>
      <c r="C505" s="27">
        <v>0</v>
      </c>
      <c r="D505" s="27">
        <f t="shared" si="16"/>
        <v>921</v>
      </c>
      <c r="E505" s="28">
        <v>0</v>
      </c>
      <c r="F505" s="28">
        <v>0</v>
      </c>
      <c r="G505" s="29">
        <f t="shared" si="15"/>
        <v>921</v>
      </c>
    </row>
    <row r="506" spans="1:7" x14ac:dyDescent="0.2">
      <c r="A506" s="26" t="s">
        <v>331</v>
      </c>
      <c r="B506" s="27">
        <v>653</v>
      </c>
      <c r="C506" s="27">
        <v>0</v>
      </c>
      <c r="D506" s="27">
        <f t="shared" si="16"/>
        <v>653</v>
      </c>
      <c r="E506" s="28">
        <v>8</v>
      </c>
      <c r="F506" s="28">
        <v>0</v>
      </c>
      <c r="G506" s="29">
        <f t="shared" si="15"/>
        <v>661</v>
      </c>
    </row>
    <row r="507" spans="1:7" x14ac:dyDescent="0.2">
      <c r="A507" s="26" t="s">
        <v>332</v>
      </c>
      <c r="B507" s="27">
        <v>786</v>
      </c>
      <c r="C507" s="27">
        <v>0</v>
      </c>
      <c r="D507" s="27">
        <f t="shared" si="16"/>
        <v>786</v>
      </c>
      <c r="E507" s="28">
        <v>0</v>
      </c>
      <c r="F507" s="28">
        <v>0</v>
      </c>
      <c r="G507" s="29">
        <f t="shared" si="15"/>
        <v>786</v>
      </c>
    </row>
    <row r="508" spans="1:7" x14ac:dyDescent="0.2">
      <c r="A508" s="26" t="s">
        <v>333</v>
      </c>
      <c r="B508" s="27">
        <v>4885</v>
      </c>
      <c r="C508" s="27">
        <v>0</v>
      </c>
      <c r="D508" s="27">
        <f t="shared" si="16"/>
        <v>4885</v>
      </c>
      <c r="E508" s="28">
        <v>0</v>
      </c>
      <c r="F508" s="28">
        <v>0</v>
      </c>
      <c r="G508" s="29">
        <f t="shared" si="15"/>
        <v>4885</v>
      </c>
    </row>
    <row r="509" spans="1:7" x14ac:dyDescent="0.2">
      <c r="A509" s="26" t="s">
        <v>421</v>
      </c>
      <c r="B509" s="27">
        <f>B503-SUM(B504:B508)</f>
        <v>83445</v>
      </c>
      <c r="C509" s="27">
        <f>C503-SUM(C504:C508)</f>
        <v>9112</v>
      </c>
      <c r="D509" s="27">
        <f t="shared" si="16"/>
        <v>74333</v>
      </c>
      <c r="E509" s="28">
        <f>-SUM(E504:E508)</f>
        <v>-20</v>
      </c>
      <c r="F509" s="28">
        <f>-SUM(F504:F508)</f>
        <v>0</v>
      </c>
      <c r="G509" s="29">
        <f t="shared" si="15"/>
        <v>74313</v>
      </c>
    </row>
    <row r="510" spans="1:7" x14ac:dyDescent="0.2">
      <c r="A510" s="40" t="s">
        <v>485</v>
      </c>
      <c r="B510" s="41">
        <v>40927</v>
      </c>
      <c r="C510" s="41">
        <v>0</v>
      </c>
      <c r="D510" s="41">
        <f t="shared" si="16"/>
        <v>40927</v>
      </c>
      <c r="E510" s="42">
        <v>0</v>
      </c>
      <c r="F510" s="42">
        <v>0</v>
      </c>
      <c r="G510" s="43">
        <f t="shared" si="15"/>
        <v>40927</v>
      </c>
    </row>
    <row r="511" spans="1:7" x14ac:dyDescent="0.2">
      <c r="A511" s="26" t="s">
        <v>334</v>
      </c>
      <c r="B511" s="27">
        <v>712</v>
      </c>
      <c r="C511" s="27">
        <v>0</v>
      </c>
      <c r="D511" s="27">
        <f t="shared" si="16"/>
        <v>712</v>
      </c>
      <c r="E511" s="28">
        <v>0</v>
      </c>
      <c r="F511" s="28">
        <v>0</v>
      </c>
      <c r="G511" s="29">
        <f t="shared" si="15"/>
        <v>712</v>
      </c>
    </row>
    <row r="512" spans="1:7" x14ac:dyDescent="0.2">
      <c r="A512" s="26" t="s">
        <v>335</v>
      </c>
      <c r="B512" s="27">
        <v>6712</v>
      </c>
      <c r="C512" s="27">
        <v>0</v>
      </c>
      <c r="D512" s="27">
        <f t="shared" si="16"/>
        <v>6712</v>
      </c>
      <c r="E512" s="28">
        <v>0</v>
      </c>
      <c r="F512" s="28">
        <v>0</v>
      </c>
      <c r="G512" s="29">
        <f t="shared" si="15"/>
        <v>6712</v>
      </c>
    </row>
    <row r="513" spans="1:7" x14ac:dyDescent="0.2">
      <c r="A513" s="26" t="s">
        <v>421</v>
      </c>
      <c r="B513" s="27">
        <f>B510-SUM(B511:B512)</f>
        <v>33503</v>
      </c>
      <c r="C513" s="27">
        <f>C510-SUM(C511:C512)</f>
        <v>0</v>
      </c>
      <c r="D513" s="27">
        <f t="shared" si="16"/>
        <v>33503</v>
      </c>
      <c r="E513" s="28">
        <f>-SUM(E511:E512)</f>
        <v>0</v>
      </c>
      <c r="F513" s="28">
        <f>-SUM(F511:F512)</f>
        <v>0</v>
      </c>
      <c r="G513" s="29">
        <f t="shared" si="15"/>
        <v>33503</v>
      </c>
    </row>
    <row r="514" spans="1:7" x14ac:dyDescent="0.2">
      <c r="A514" s="40" t="s">
        <v>486</v>
      </c>
      <c r="B514" s="41">
        <v>23199</v>
      </c>
      <c r="C514" s="41">
        <v>2953</v>
      </c>
      <c r="D514" s="41">
        <f t="shared" si="16"/>
        <v>20246</v>
      </c>
      <c r="E514" s="42">
        <v>0</v>
      </c>
      <c r="F514" s="42">
        <v>0</v>
      </c>
      <c r="G514" s="43">
        <f t="shared" si="15"/>
        <v>20246</v>
      </c>
    </row>
    <row r="515" spans="1:7" x14ac:dyDescent="0.2">
      <c r="A515" s="26" t="s">
        <v>336</v>
      </c>
      <c r="B515" s="27">
        <v>6832</v>
      </c>
      <c r="C515" s="27">
        <v>0</v>
      </c>
      <c r="D515" s="27">
        <f t="shared" si="16"/>
        <v>6832</v>
      </c>
      <c r="E515" s="28">
        <v>0</v>
      </c>
      <c r="F515" s="28">
        <v>0</v>
      </c>
      <c r="G515" s="29">
        <f t="shared" si="15"/>
        <v>6832</v>
      </c>
    </row>
    <row r="516" spans="1:7" x14ac:dyDescent="0.2">
      <c r="A516" s="26" t="s">
        <v>421</v>
      </c>
      <c r="B516" s="27">
        <f>(B514-B515)</f>
        <v>16367</v>
      </c>
      <c r="C516" s="27">
        <f>(C514-C515)</f>
        <v>2953</v>
      </c>
      <c r="D516" s="27">
        <f t="shared" si="16"/>
        <v>13414</v>
      </c>
      <c r="E516" s="28">
        <f>-E515</f>
        <v>0</v>
      </c>
      <c r="F516" s="28">
        <f>-F515</f>
        <v>0</v>
      </c>
      <c r="G516" s="29">
        <f t="shared" si="15"/>
        <v>13414</v>
      </c>
    </row>
    <row r="517" spans="1:7" x14ac:dyDescent="0.2">
      <c r="A517" s="40" t="s">
        <v>487</v>
      </c>
      <c r="B517" s="41">
        <v>15974</v>
      </c>
      <c r="C517" s="41">
        <v>5044</v>
      </c>
      <c r="D517" s="41">
        <f t="shared" si="16"/>
        <v>10930</v>
      </c>
      <c r="E517" s="42">
        <v>0</v>
      </c>
      <c r="F517" s="42">
        <v>0</v>
      </c>
      <c r="G517" s="43">
        <f t="shared" si="15"/>
        <v>10930</v>
      </c>
    </row>
    <row r="518" spans="1:7" x14ac:dyDescent="0.2">
      <c r="A518" s="26" t="s">
        <v>337</v>
      </c>
      <c r="B518" s="27">
        <v>1922</v>
      </c>
      <c r="C518" s="27">
        <v>0</v>
      </c>
      <c r="D518" s="27">
        <f t="shared" si="16"/>
        <v>1922</v>
      </c>
      <c r="E518" s="28">
        <v>0</v>
      </c>
      <c r="F518" s="28">
        <v>0</v>
      </c>
      <c r="G518" s="29">
        <f t="shared" si="15"/>
        <v>1922</v>
      </c>
    </row>
    <row r="519" spans="1:7" x14ac:dyDescent="0.2">
      <c r="A519" s="26" t="s">
        <v>394</v>
      </c>
      <c r="B519" s="27">
        <v>262</v>
      </c>
      <c r="C519" s="27">
        <v>0</v>
      </c>
      <c r="D519" s="27">
        <f t="shared" si="16"/>
        <v>262</v>
      </c>
      <c r="E519" s="28">
        <v>0</v>
      </c>
      <c r="F519" s="28">
        <v>0</v>
      </c>
      <c r="G519" s="29">
        <f t="shared" si="15"/>
        <v>262</v>
      </c>
    </row>
    <row r="520" spans="1:7" x14ac:dyDescent="0.2">
      <c r="A520" s="26" t="s">
        <v>338</v>
      </c>
      <c r="B520" s="27">
        <v>453</v>
      </c>
      <c r="C520" s="27">
        <v>0</v>
      </c>
      <c r="D520" s="27">
        <f t="shared" si="16"/>
        <v>453</v>
      </c>
      <c r="E520" s="28">
        <v>0</v>
      </c>
      <c r="F520" s="28">
        <v>0</v>
      </c>
      <c r="G520" s="29">
        <f t="shared" si="15"/>
        <v>453</v>
      </c>
    </row>
    <row r="521" spans="1:7" x14ac:dyDescent="0.2">
      <c r="A521" s="26" t="s">
        <v>421</v>
      </c>
      <c r="B521" s="27">
        <f>B517-SUM(B518:B520)</f>
        <v>13337</v>
      </c>
      <c r="C521" s="27">
        <f>C517-SUM(C518:C520)</f>
        <v>5044</v>
      </c>
      <c r="D521" s="27">
        <f t="shared" si="16"/>
        <v>8293</v>
      </c>
      <c r="E521" s="28">
        <f>-SUM(E518:E520)</f>
        <v>0</v>
      </c>
      <c r="F521" s="28">
        <f>-SUM(F518:F520)</f>
        <v>0</v>
      </c>
      <c r="G521" s="29">
        <f t="shared" si="15"/>
        <v>8293</v>
      </c>
    </row>
    <row r="522" spans="1:7" x14ac:dyDescent="0.2">
      <c r="A522" s="40" t="s">
        <v>488</v>
      </c>
      <c r="B522" s="41">
        <v>510750</v>
      </c>
      <c r="C522" s="41">
        <v>1913</v>
      </c>
      <c r="D522" s="41">
        <f t="shared" si="16"/>
        <v>508837</v>
      </c>
      <c r="E522" s="42">
        <v>0</v>
      </c>
      <c r="F522" s="42">
        <v>0</v>
      </c>
      <c r="G522" s="43">
        <f t="shared" si="15"/>
        <v>508837</v>
      </c>
    </row>
    <row r="523" spans="1:7" x14ac:dyDescent="0.2">
      <c r="A523" s="26" t="s">
        <v>339</v>
      </c>
      <c r="B523" s="27">
        <v>64927</v>
      </c>
      <c r="C523" s="27">
        <v>53</v>
      </c>
      <c r="D523" s="27">
        <f t="shared" si="16"/>
        <v>64874</v>
      </c>
      <c r="E523" s="27">
        <v>0</v>
      </c>
      <c r="F523" s="28">
        <v>0</v>
      </c>
      <c r="G523" s="29">
        <f t="shared" si="15"/>
        <v>64874</v>
      </c>
    </row>
    <row r="524" spans="1:7" x14ac:dyDescent="0.2">
      <c r="A524" s="26" t="s">
        <v>340</v>
      </c>
      <c r="B524" s="27">
        <v>5461</v>
      </c>
      <c r="C524" s="27">
        <v>0</v>
      </c>
      <c r="D524" s="27">
        <f t="shared" si="16"/>
        <v>5461</v>
      </c>
      <c r="E524" s="27">
        <v>0</v>
      </c>
      <c r="F524" s="28">
        <v>0</v>
      </c>
      <c r="G524" s="29">
        <f t="shared" si="15"/>
        <v>5461</v>
      </c>
    </row>
    <row r="525" spans="1:7" x14ac:dyDescent="0.2">
      <c r="A525" s="26" t="s">
        <v>413</v>
      </c>
      <c r="B525" s="27">
        <v>18913</v>
      </c>
      <c r="C525" s="27">
        <v>0</v>
      </c>
      <c r="D525" s="27">
        <f t="shared" si="16"/>
        <v>18913</v>
      </c>
      <c r="E525" s="27">
        <v>0</v>
      </c>
      <c r="F525" s="28">
        <v>0</v>
      </c>
      <c r="G525" s="29">
        <f t="shared" ref="G525:G559" si="17">SUM(D525:F525)</f>
        <v>18913</v>
      </c>
    </row>
    <row r="526" spans="1:7" x14ac:dyDescent="0.2">
      <c r="A526" s="26" t="s">
        <v>414</v>
      </c>
      <c r="B526" s="27">
        <v>27326</v>
      </c>
      <c r="C526" s="27">
        <v>0</v>
      </c>
      <c r="D526" s="27">
        <f t="shared" si="16"/>
        <v>27326</v>
      </c>
      <c r="E526" s="27">
        <v>5</v>
      </c>
      <c r="F526" s="28">
        <v>0</v>
      </c>
      <c r="G526" s="29">
        <f t="shared" si="17"/>
        <v>27331</v>
      </c>
    </row>
    <row r="527" spans="1:7" x14ac:dyDescent="0.2">
      <c r="A527" s="26" t="s">
        <v>363</v>
      </c>
      <c r="B527" s="27">
        <v>85921</v>
      </c>
      <c r="C527" s="27">
        <v>0</v>
      </c>
      <c r="D527" s="27">
        <f t="shared" si="16"/>
        <v>85921</v>
      </c>
      <c r="E527" s="27">
        <v>0</v>
      </c>
      <c r="F527" s="28">
        <v>0</v>
      </c>
      <c r="G527" s="29">
        <f t="shared" si="17"/>
        <v>85921</v>
      </c>
    </row>
    <row r="528" spans="1:7" x14ac:dyDescent="0.2">
      <c r="A528" s="26" t="s">
        <v>341</v>
      </c>
      <c r="B528" s="27">
        <v>21618</v>
      </c>
      <c r="C528" s="27">
        <v>0</v>
      </c>
      <c r="D528" s="27">
        <f t="shared" si="16"/>
        <v>21618</v>
      </c>
      <c r="E528" s="27">
        <v>0</v>
      </c>
      <c r="F528" s="28">
        <v>0</v>
      </c>
      <c r="G528" s="29">
        <f t="shared" si="17"/>
        <v>21618</v>
      </c>
    </row>
    <row r="529" spans="1:7" x14ac:dyDescent="0.2">
      <c r="A529" s="26" t="s">
        <v>111</v>
      </c>
      <c r="B529" s="27">
        <v>76</v>
      </c>
      <c r="C529" s="27">
        <v>0</v>
      </c>
      <c r="D529" s="27">
        <f t="shared" si="16"/>
        <v>76</v>
      </c>
      <c r="E529" s="27">
        <v>0</v>
      </c>
      <c r="F529" s="28">
        <v>0</v>
      </c>
      <c r="G529" s="29">
        <f t="shared" si="17"/>
        <v>76</v>
      </c>
    </row>
    <row r="530" spans="1:7" x14ac:dyDescent="0.2">
      <c r="A530" s="26" t="s">
        <v>342</v>
      </c>
      <c r="B530" s="27">
        <v>12944</v>
      </c>
      <c r="C530" s="27">
        <v>0</v>
      </c>
      <c r="D530" s="27">
        <f t="shared" si="16"/>
        <v>12944</v>
      </c>
      <c r="E530" s="27">
        <v>0</v>
      </c>
      <c r="F530" s="28">
        <v>0</v>
      </c>
      <c r="G530" s="29">
        <f t="shared" si="17"/>
        <v>12944</v>
      </c>
    </row>
    <row r="531" spans="1:7" x14ac:dyDescent="0.2">
      <c r="A531" s="26" t="s">
        <v>343</v>
      </c>
      <c r="B531" s="27">
        <v>2871</v>
      </c>
      <c r="C531" s="27">
        <v>0</v>
      </c>
      <c r="D531" s="27">
        <f t="shared" si="16"/>
        <v>2871</v>
      </c>
      <c r="E531" s="27">
        <v>0</v>
      </c>
      <c r="F531" s="28">
        <v>0</v>
      </c>
      <c r="G531" s="29">
        <f t="shared" si="17"/>
        <v>2871</v>
      </c>
    </row>
    <row r="532" spans="1:7" x14ac:dyDescent="0.2">
      <c r="A532" s="26" t="s">
        <v>344</v>
      </c>
      <c r="B532" s="27">
        <v>23716</v>
      </c>
      <c r="C532" s="27">
        <v>0</v>
      </c>
      <c r="D532" s="27">
        <f t="shared" si="16"/>
        <v>23716</v>
      </c>
      <c r="E532" s="27">
        <v>14</v>
      </c>
      <c r="F532" s="28">
        <v>0</v>
      </c>
      <c r="G532" s="29">
        <f t="shared" si="17"/>
        <v>23730</v>
      </c>
    </row>
    <row r="533" spans="1:7" x14ac:dyDescent="0.2">
      <c r="A533" s="26" t="s">
        <v>345</v>
      </c>
      <c r="B533" s="27">
        <v>1978</v>
      </c>
      <c r="C533" s="27">
        <v>0</v>
      </c>
      <c r="D533" s="27">
        <f t="shared" si="16"/>
        <v>1978</v>
      </c>
      <c r="E533" s="27">
        <v>0</v>
      </c>
      <c r="F533" s="28">
        <v>0</v>
      </c>
      <c r="G533" s="29">
        <f t="shared" si="17"/>
        <v>1978</v>
      </c>
    </row>
    <row r="534" spans="1:7" x14ac:dyDescent="0.2">
      <c r="A534" s="26" t="s">
        <v>346</v>
      </c>
      <c r="B534" s="27">
        <v>9556</v>
      </c>
      <c r="C534" s="27">
        <v>0</v>
      </c>
      <c r="D534" s="27">
        <f t="shared" si="16"/>
        <v>9556</v>
      </c>
      <c r="E534" s="27">
        <v>0</v>
      </c>
      <c r="F534" s="28">
        <v>0</v>
      </c>
      <c r="G534" s="29">
        <f t="shared" si="17"/>
        <v>9556</v>
      </c>
    </row>
    <row r="535" spans="1:7" x14ac:dyDescent="0.2">
      <c r="A535" s="26" t="s">
        <v>347</v>
      </c>
      <c r="B535" s="27">
        <v>40920</v>
      </c>
      <c r="C535" s="27">
        <v>6</v>
      </c>
      <c r="D535" s="27">
        <f t="shared" si="16"/>
        <v>40914</v>
      </c>
      <c r="E535" s="27">
        <v>0</v>
      </c>
      <c r="F535" s="28">
        <v>0</v>
      </c>
      <c r="G535" s="29">
        <f t="shared" si="17"/>
        <v>40914</v>
      </c>
    </row>
    <row r="536" spans="1:7" x14ac:dyDescent="0.2">
      <c r="A536" s="26" t="s">
        <v>348</v>
      </c>
      <c r="B536" s="27">
        <v>2657</v>
      </c>
      <c r="C536" s="27">
        <v>0</v>
      </c>
      <c r="D536" s="27">
        <f t="shared" si="16"/>
        <v>2657</v>
      </c>
      <c r="E536" s="27">
        <v>0</v>
      </c>
      <c r="F536" s="28">
        <v>0</v>
      </c>
      <c r="G536" s="29">
        <f t="shared" si="17"/>
        <v>2657</v>
      </c>
    </row>
    <row r="537" spans="1:7" x14ac:dyDescent="0.2">
      <c r="A537" s="26" t="s">
        <v>349</v>
      </c>
      <c r="B537" s="27">
        <v>3299</v>
      </c>
      <c r="C537" s="27">
        <v>0</v>
      </c>
      <c r="D537" s="27">
        <f t="shared" si="16"/>
        <v>3299</v>
      </c>
      <c r="E537" s="27">
        <v>0</v>
      </c>
      <c r="F537" s="28">
        <v>0</v>
      </c>
      <c r="G537" s="29">
        <f t="shared" si="17"/>
        <v>3299</v>
      </c>
    </row>
    <row r="538" spans="1:7" x14ac:dyDescent="0.2">
      <c r="A538" s="26" t="s">
        <v>350</v>
      </c>
      <c r="B538" s="27">
        <v>57218</v>
      </c>
      <c r="C538" s="27">
        <v>0</v>
      </c>
      <c r="D538" s="27">
        <f t="shared" si="16"/>
        <v>57218</v>
      </c>
      <c r="E538" s="27">
        <v>0</v>
      </c>
      <c r="F538" s="28">
        <v>0</v>
      </c>
      <c r="G538" s="29">
        <f t="shared" si="17"/>
        <v>57218</v>
      </c>
    </row>
    <row r="539" spans="1:7" x14ac:dyDescent="0.2">
      <c r="A539" s="26" t="s">
        <v>351</v>
      </c>
      <c r="B539" s="27">
        <v>13765</v>
      </c>
      <c r="C539" s="27">
        <v>0</v>
      </c>
      <c r="D539" s="27">
        <f t="shared" si="16"/>
        <v>13765</v>
      </c>
      <c r="E539" s="27">
        <v>0</v>
      </c>
      <c r="F539" s="28">
        <v>0</v>
      </c>
      <c r="G539" s="29">
        <f t="shared" si="17"/>
        <v>13765</v>
      </c>
    </row>
    <row r="540" spans="1:7" x14ac:dyDescent="0.2">
      <c r="A540" s="26" t="s">
        <v>421</v>
      </c>
      <c r="B540" s="27">
        <f>B522-SUM(B523:B539)</f>
        <v>117584</v>
      </c>
      <c r="C540" s="27">
        <f>C522-SUM(C523:C539)</f>
        <v>1854</v>
      </c>
      <c r="D540" s="27">
        <f t="shared" si="16"/>
        <v>115730</v>
      </c>
      <c r="E540" s="28">
        <f>-SUM(E523:E539)</f>
        <v>-19</v>
      </c>
      <c r="F540" s="28">
        <f>-SUM(F523:F539)</f>
        <v>0</v>
      </c>
      <c r="G540" s="29">
        <f t="shared" si="17"/>
        <v>115711</v>
      </c>
    </row>
    <row r="541" spans="1:7" x14ac:dyDescent="0.2">
      <c r="A541" s="40" t="s">
        <v>489</v>
      </c>
      <c r="B541" s="41">
        <v>30717</v>
      </c>
      <c r="C541" s="41">
        <v>1701</v>
      </c>
      <c r="D541" s="41">
        <f t="shared" si="16"/>
        <v>29016</v>
      </c>
      <c r="E541" s="42">
        <v>0</v>
      </c>
      <c r="F541" s="42">
        <v>0</v>
      </c>
      <c r="G541" s="43">
        <f t="shared" si="17"/>
        <v>29016</v>
      </c>
    </row>
    <row r="542" spans="1:7" x14ac:dyDescent="0.2">
      <c r="A542" s="26" t="s">
        <v>403</v>
      </c>
      <c r="B542" s="27">
        <v>323</v>
      </c>
      <c r="C542" s="27">
        <v>0</v>
      </c>
      <c r="D542" s="27">
        <f t="shared" si="16"/>
        <v>323</v>
      </c>
      <c r="E542" s="28">
        <v>0</v>
      </c>
      <c r="F542" s="28">
        <v>0</v>
      </c>
      <c r="G542" s="29">
        <f t="shared" si="17"/>
        <v>323</v>
      </c>
    </row>
    <row r="543" spans="1:7" x14ac:dyDescent="0.2">
      <c r="A543" s="26" t="s">
        <v>352</v>
      </c>
      <c r="B543" s="27">
        <v>424</v>
      </c>
      <c r="C543" s="27">
        <v>0</v>
      </c>
      <c r="D543" s="27">
        <f t="shared" si="16"/>
        <v>424</v>
      </c>
      <c r="E543" s="28">
        <v>0</v>
      </c>
      <c r="F543" s="28">
        <v>0</v>
      </c>
      <c r="G543" s="29">
        <f t="shared" si="17"/>
        <v>424</v>
      </c>
    </row>
    <row r="544" spans="1:7" x14ac:dyDescent="0.2">
      <c r="A544" s="26" t="s">
        <v>421</v>
      </c>
      <c r="B544" s="27">
        <f>B541-SUM(B542:B543)</f>
        <v>29970</v>
      </c>
      <c r="C544" s="27">
        <f>C541-SUM(C542:C543)</f>
        <v>1701</v>
      </c>
      <c r="D544" s="27">
        <f t="shared" si="16"/>
        <v>28269</v>
      </c>
      <c r="E544" s="28">
        <f>-SUM(E542:E543)</f>
        <v>0</v>
      </c>
      <c r="F544" s="28">
        <f>-SUM(F542:F543)</f>
        <v>0</v>
      </c>
      <c r="G544" s="29">
        <f t="shared" si="17"/>
        <v>28269</v>
      </c>
    </row>
    <row r="545" spans="1:7" x14ac:dyDescent="0.2">
      <c r="A545" s="40" t="s">
        <v>490</v>
      </c>
      <c r="B545" s="41">
        <v>57784</v>
      </c>
      <c r="C545" s="41">
        <v>1523</v>
      </c>
      <c r="D545" s="41">
        <f t="shared" si="16"/>
        <v>56261</v>
      </c>
      <c r="E545" s="42">
        <v>0</v>
      </c>
      <c r="F545" s="42">
        <v>0</v>
      </c>
      <c r="G545" s="43">
        <f t="shared" si="17"/>
        <v>56261</v>
      </c>
    </row>
    <row r="546" spans="1:7" x14ac:dyDescent="0.2">
      <c r="A546" s="26" t="s">
        <v>353</v>
      </c>
      <c r="B546" s="27">
        <v>5171</v>
      </c>
      <c r="C546" s="27">
        <v>39</v>
      </c>
      <c r="D546" s="27">
        <f t="shared" ref="D546:D559" si="18">(B546-C546)</f>
        <v>5132</v>
      </c>
      <c r="E546" s="28">
        <v>0</v>
      </c>
      <c r="F546" s="28">
        <v>0</v>
      </c>
      <c r="G546" s="29">
        <f t="shared" si="17"/>
        <v>5132</v>
      </c>
    </row>
    <row r="547" spans="1:7" x14ac:dyDescent="0.2">
      <c r="A547" s="26" t="s">
        <v>354</v>
      </c>
      <c r="B547" s="27">
        <v>1503</v>
      </c>
      <c r="C547" s="27">
        <v>0</v>
      </c>
      <c r="D547" s="27">
        <f t="shared" si="18"/>
        <v>1503</v>
      </c>
      <c r="E547" s="28">
        <v>0</v>
      </c>
      <c r="F547" s="28">
        <v>0</v>
      </c>
      <c r="G547" s="29">
        <f t="shared" si="17"/>
        <v>1503</v>
      </c>
    </row>
    <row r="548" spans="1:7" x14ac:dyDescent="0.2">
      <c r="A548" s="26" t="s">
        <v>355</v>
      </c>
      <c r="B548" s="27">
        <v>740</v>
      </c>
      <c r="C548" s="27">
        <v>0</v>
      </c>
      <c r="D548" s="27">
        <f t="shared" si="18"/>
        <v>740</v>
      </c>
      <c r="E548" s="28">
        <v>0</v>
      </c>
      <c r="F548" s="28">
        <v>0</v>
      </c>
      <c r="G548" s="29">
        <f t="shared" si="17"/>
        <v>740</v>
      </c>
    </row>
    <row r="549" spans="1:7" x14ac:dyDescent="0.2">
      <c r="A549" s="26" t="s">
        <v>421</v>
      </c>
      <c r="B549" s="27">
        <f>B545-SUM(B546:B548)</f>
        <v>50370</v>
      </c>
      <c r="C549" s="27">
        <f>C545-SUM(C546:C548)</f>
        <v>1484</v>
      </c>
      <c r="D549" s="27">
        <f t="shared" si="18"/>
        <v>48886</v>
      </c>
      <c r="E549" s="28">
        <f>-SUM(E546:E548)</f>
        <v>0</v>
      </c>
      <c r="F549" s="28">
        <f>-SUM(F546:F548)</f>
        <v>0</v>
      </c>
      <c r="G549" s="29">
        <f t="shared" si="17"/>
        <v>48886</v>
      </c>
    </row>
    <row r="550" spans="1:7" x14ac:dyDescent="0.2">
      <c r="A550" s="40" t="s">
        <v>491</v>
      </c>
      <c r="B550" s="41">
        <v>24779</v>
      </c>
      <c r="C550" s="41">
        <v>2322</v>
      </c>
      <c r="D550" s="41">
        <f t="shared" si="18"/>
        <v>22457</v>
      </c>
      <c r="E550" s="42">
        <v>0</v>
      </c>
      <c r="F550" s="42">
        <v>0</v>
      </c>
      <c r="G550" s="43">
        <f t="shared" si="17"/>
        <v>22457</v>
      </c>
    </row>
    <row r="551" spans="1:7" x14ac:dyDescent="0.2">
      <c r="A551" s="26" t="s">
        <v>356</v>
      </c>
      <c r="B551" s="27">
        <v>367</v>
      </c>
      <c r="C551" s="27">
        <v>125</v>
      </c>
      <c r="D551" s="27">
        <f t="shared" si="18"/>
        <v>242</v>
      </c>
      <c r="E551" s="28">
        <v>0</v>
      </c>
      <c r="F551" s="28">
        <v>0</v>
      </c>
      <c r="G551" s="29">
        <f t="shared" si="17"/>
        <v>242</v>
      </c>
    </row>
    <row r="552" spans="1:7" x14ac:dyDescent="0.2">
      <c r="A552" s="26" t="s">
        <v>357</v>
      </c>
      <c r="B552" s="27">
        <v>3639</v>
      </c>
      <c r="C552" s="27">
        <v>25</v>
      </c>
      <c r="D552" s="27">
        <f t="shared" si="18"/>
        <v>3614</v>
      </c>
      <c r="E552" s="28">
        <v>0</v>
      </c>
      <c r="F552" s="28">
        <v>0</v>
      </c>
      <c r="G552" s="29">
        <f t="shared" si="17"/>
        <v>3614</v>
      </c>
    </row>
    <row r="553" spans="1:7" x14ac:dyDescent="0.2">
      <c r="A553" s="26" t="s">
        <v>358</v>
      </c>
      <c r="B553" s="27">
        <v>245</v>
      </c>
      <c r="C553" s="27">
        <v>0</v>
      </c>
      <c r="D553" s="27">
        <f t="shared" si="18"/>
        <v>245</v>
      </c>
      <c r="E553" s="28">
        <v>0</v>
      </c>
      <c r="F553" s="28">
        <v>0</v>
      </c>
      <c r="G553" s="29">
        <f t="shared" si="17"/>
        <v>245</v>
      </c>
    </row>
    <row r="554" spans="1:7" x14ac:dyDescent="0.2">
      <c r="A554" s="26" t="s">
        <v>359</v>
      </c>
      <c r="B554" s="27">
        <v>744</v>
      </c>
      <c r="C554" s="27">
        <v>0</v>
      </c>
      <c r="D554" s="27">
        <f t="shared" si="18"/>
        <v>744</v>
      </c>
      <c r="E554" s="28">
        <v>0</v>
      </c>
      <c r="F554" s="28">
        <v>0</v>
      </c>
      <c r="G554" s="29">
        <f t="shared" si="17"/>
        <v>744</v>
      </c>
    </row>
    <row r="555" spans="1:7" x14ac:dyDescent="0.2">
      <c r="A555" s="34" t="s">
        <v>360</v>
      </c>
      <c r="B555" s="27">
        <v>443</v>
      </c>
      <c r="C555" s="27">
        <v>0</v>
      </c>
      <c r="D555" s="27">
        <f t="shared" si="18"/>
        <v>443</v>
      </c>
      <c r="E555" s="28">
        <v>0</v>
      </c>
      <c r="F555" s="28">
        <v>0</v>
      </c>
      <c r="G555" s="29">
        <f t="shared" si="17"/>
        <v>443</v>
      </c>
    </row>
    <row r="556" spans="1:7" x14ac:dyDescent="0.2">
      <c r="A556" s="26" t="s">
        <v>421</v>
      </c>
      <c r="B556" s="28">
        <f>B550-SUM(B551:B555)</f>
        <v>19341</v>
      </c>
      <c r="C556" s="28">
        <f>C550-SUM(C551:C555)</f>
        <v>2172</v>
      </c>
      <c r="D556" s="27">
        <f t="shared" si="18"/>
        <v>17169</v>
      </c>
      <c r="E556" s="28">
        <f>-SUM(E551:E555)</f>
        <v>0</v>
      </c>
      <c r="F556" s="28">
        <f>-SUM(F551:F555)</f>
        <v>0</v>
      </c>
      <c r="G556" s="29">
        <f t="shared" si="17"/>
        <v>17169</v>
      </c>
    </row>
    <row r="557" spans="1:7" x14ac:dyDescent="0.2">
      <c r="A557" s="30" t="s">
        <v>523</v>
      </c>
      <c r="B557" s="32">
        <f>(B8+B19+B23+B33+B39+B57+B90+B94+B97+B101+B107+B112+B116+B119+B123+B129+B133+B140+B144+B152+B157+B160+B164+B169+B174+B178+B182+B187+B192+B199+B206+B219+B222+B225+B241+B248+B251+B261+B264+B269+B277+B284+B290+B327+B334+B339+B350+B353+B368+B372+B412+B420+B446+B465+B472+B478+B483+B488+B494+B503+B510+B514+B517+B522+B541+B545+B550)</f>
        <v>18807219</v>
      </c>
      <c r="C557" s="32">
        <f>(C8+C19+C23+C33+C39+C57+C90+C94+C97+C101+C107+C112+C116+C119+C123+C129+C133+C140+C144+C152+C157+C160+C164+C169+C174+C178+C182+C187+C192+C199+C206+C219+C222+C225+C241+C248+C251+C261+C264+C269+C277+C284+C290+C327+C334+C339+C350+C353+C368+C372+C412+C420+C446+C465+C472+C478+C483+C488+C494+C503+C510+C514+C517+C522+C541+C545+C550)</f>
        <v>123909</v>
      </c>
      <c r="D557" s="31">
        <f t="shared" si="18"/>
        <v>18683310</v>
      </c>
      <c r="E557" s="32">
        <f>(E8+E19+E23+E33+E39+E57+E90+E94+E97+E101+E107+E112+E116+E119+E123+E129+E133+E140+E144+E152+E157+E160+E164+E169+E174+E178+E182+E187+E192+E199+E206+E219+E222+E225+E241+E248+E251+E261+E264+E269+E277+E284+E290+E327+E334+E339+E350+E353+E368+E372+E412+E420+E446+E465+E472+E478+E483+E488+E494+E503+E510+E514+E517+E522+E541+E545+E550)</f>
        <v>0</v>
      </c>
      <c r="F557" s="32">
        <f>(F8+F19+F23+F33+F39+F57+F90+F94+F97+F101+F107+F112+F116+F119+F123+F129+F133+F140+F144+F152+F157+F160+F164+F169+F174+F178+F182+F187+F192+F199+F206+F219+F222+F225+F241+F248+F251+F261+F264+F269+F277+F284+F290+F327+F334+F339+F350+F353+F368+F372+F412+F420+F446+F465+F472+F478+F483+F488+F494+F503+F510+F514+F517+F522+F541+F545+F550)</f>
        <v>0</v>
      </c>
      <c r="G557" s="33">
        <f t="shared" si="17"/>
        <v>18683310</v>
      </c>
    </row>
    <row r="558" spans="1:7" x14ac:dyDescent="0.2">
      <c r="A558" s="30" t="s">
        <v>524</v>
      </c>
      <c r="B558" s="31">
        <f>(B557-B559)</f>
        <v>9573432</v>
      </c>
      <c r="C558" s="31">
        <f>(C557-C559)</f>
        <v>18483</v>
      </c>
      <c r="D558" s="31">
        <f t="shared" si="18"/>
        <v>9554949</v>
      </c>
      <c r="E558" s="32">
        <f>-E559</f>
        <v>1889</v>
      </c>
      <c r="F558" s="32">
        <f>-F559</f>
        <v>-5755</v>
      </c>
      <c r="G558" s="33">
        <f t="shared" si="17"/>
        <v>9551083</v>
      </c>
    </row>
    <row r="559" spans="1:7" x14ac:dyDescent="0.2">
      <c r="A559" s="30" t="s">
        <v>525</v>
      </c>
      <c r="B559" s="32">
        <f>(B18+B22+B32+B38+B56+B89+B93+B96+B100+B106+B111+B115+B118+B122+B132+B139+B143+B151+B156+B159+B163+B168+B173+B177+B181+B186+B191+B198+B205+B218+B221+B224+B240+B247+B250+B260+B263+B268+B276+B283+B289+B326+B333+B338+B349+B352+B367+B371+B411+B419+B445+B464+B471+B477+B482+B487+B493+B502+B509+B513+B516+B521+B540+B544+B549+B556)</f>
        <v>9233787</v>
      </c>
      <c r="C559" s="32">
        <f>(C18+C22+C32+C38+C56+C89+C93+C96+C100+C106+C111+C115+C118+C122+C132+C139+C143+C151+C156+C159+C163+C168+C173+C177+C181+C186+C191+C198+C205+C218+C221+C224+C240+C247+C250+C260+C263+C268+C276+C283+C289+C326+C333+C338+C349+C352+C367+C371+C411+C419+C445+C464+C471+C477+C482+C487+C493+C502+C509+C513+C516+C521+C540+C544+C549+C556)</f>
        <v>105426</v>
      </c>
      <c r="D559" s="31">
        <f t="shared" si="18"/>
        <v>9128361</v>
      </c>
      <c r="E559" s="32">
        <f>(E18+E22+E32+E38+E56+E89+E93+E96+E100+E106+E111+E115+E118+E122+E132+E139+E143+E151+E156+E159+E163+E168+E173+E177+E181+E186+E191+E198+E205+E218+E221+E224+E240+E247+E250+E260+E263+E268+E276+E283+E289+E326+E333+E338+E349+E352+E367+E371+E411+E419+E445+E464+E471+E477+E482+E487+E493+E502+E509+E513+E516+E521+E540+E544+E549+E556)</f>
        <v>-1889</v>
      </c>
      <c r="F559" s="32">
        <f>(F18+F22+F32+F38+F56+F89+F93+F96+F100+F106+F111+F115+F118+F122+F132+F139+F143+F151+F156+F159+F163+F168+F173+F177+F181+F186+F191+F198+F205+F218+F221+F224+F240+F247+F250+F260+F263+F268+F276+F283+F289+F326+F333+F338+F349+F352+F367+F371+F411+F419+F445+F464+F471+F477+F482+F487+F493+F502+F509+F513+F516+F521+F540+F544+F549+F556)</f>
        <v>5755</v>
      </c>
      <c r="G559" s="33">
        <f t="shared" si="17"/>
        <v>9132227</v>
      </c>
    </row>
    <row r="560" spans="1:7" x14ac:dyDescent="0.2">
      <c r="A560" s="5"/>
      <c r="B560" s="13"/>
      <c r="C560" s="13"/>
      <c r="D560" s="13"/>
      <c r="E560" s="14"/>
      <c r="F560" s="14"/>
      <c r="G560" s="15"/>
    </row>
    <row r="561" spans="1:7" x14ac:dyDescent="0.2">
      <c r="A561" s="46" t="s">
        <v>410</v>
      </c>
      <c r="B561" s="13"/>
      <c r="C561" s="13"/>
      <c r="D561" s="13"/>
      <c r="E561" s="14"/>
      <c r="F561" s="14"/>
      <c r="G561" s="15"/>
    </row>
    <row r="562" spans="1:7" x14ac:dyDescent="0.2">
      <c r="A562" s="46" t="s">
        <v>577</v>
      </c>
      <c r="B562" s="13"/>
      <c r="C562" s="13"/>
      <c r="D562" s="13"/>
      <c r="E562" s="14"/>
      <c r="F562" s="14"/>
      <c r="G562" s="15"/>
    </row>
    <row r="563" spans="1:7" x14ac:dyDescent="0.2">
      <c r="A563" s="46" t="s">
        <v>578</v>
      </c>
      <c r="B563" s="13"/>
      <c r="C563" s="13"/>
      <c r="D563" s="13"/>
      <c r="E563" s="14"/>
      <c r="F563" s="14"/>
      <c r="G563" s="15"/>
    </row>
    <row r="564" spans="1:7" x14ac:dyDescent="0.2">
      <c r="A564" s="46" t="s">
        <v>579</v>
      </c>
      <c r="B564" s="13"/>
      <c r="C564" s="13"/>
      <c r="D564" s="13"/>
      <c r="E564" s="14"/>
      <c r="F564" s="14"/>
      <c r="G564" s="15"/>
    </row>
    <row r="565" spans="1:7" x14ac:dyDescent="0.2">
      <c r="A565" s="46" t="s">
        <v>580</v>
      </c>
      <c r="B565" s="13"/>
      <c r="C565" s="13"/>
      <c r="D565" s="13"/>
      <c r="E565" s="14"/>
      <c r="F565" s="14"/>
      <c r="G565" s="15"/>
    </row>
    <row r="566" spans="1:7" x14ac:dyDescent="0.2">
      <c r="A566" s="46" t="s">
        <v>581</v>
      </c>
      <c r="B566" s="13"/>
      <c r="C566" s="13"/>
      <c r="D566" s="13"/>
      <c r="E566" s="14"/>
      <c r="F566" s="14"/>
      <c r="G566" s="15"/>
    </row>
    <row r="567" spans="1:7" x14ac:dyDescent="0.2">
      <c r="A567" s="46" t="s">
        <v>582</v>
      </c>
      <c r="B567" s="13"/>
      <c r="C567" s="13"/>
      <c r="D567" s="13"/>
      <c r="E567" s="14"/>
      <c r="F567" s="14"/>
      <c r="G567" s="15"/>
    </row>
    <row r="568" spans="1:7" x14ac:dyDescent="0.2">
      <c r="A568" s="46" t="s">
        <v>585</v>
      </c>
      <c r="B568" s="13"/>
      <c r="C568" s="13"/>
      <c r="D568" s="13"/>
      <c r="E568" s="14"/>
      <c r="F568" s="14"/>
      <c r="G568" s="15"/>
    </row>
    <row r="569" spans="1:7" x14ac:dyDescent="0.2">
      <c r="A569" s="46" t="s">
        <v>584</v>
      </c>
      <c r="B569" s="13"/>
      <c r="C569" s="13"/>
      <c r="D569" s="13"/>
      <c r="E569" s="14"/>
      <c r="F569" s="14"/>
      <c r="G569" s="15"/>
    </row>
    <row r="570" spans="1:7" x14ac:dyDescent="0.2">
      <c r="A570" s="46"/>
      <c r="B570" s="13"/>
      <c r="C570" s="13"/>
      <c r="D570" s="13"/>
      <c r="E570" s="14"/>
      <c r="F570" s="14"/>
      <c r="G570" s="15"/>
    </row>
    <row r="571" spans="1:7" ht="13.5" thickBot="1" x14ac:dyDescent="0.25">
      <c r="A571" s="47" t="s">
        <v>583</v>
      </c>
      <c r="B571" s="16"/>
      <c r="C571" s="16"/>
      <c r="D571" s="16"/>
      <c r="E571" s="17"/>
      <c r="F571" s="17"/>
      <c r="G571" s="18"/>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row r="2896" spans="2:4" x14ac:dyDescent="0.2">
      <c r="B2896" s="1"/>
      <c r="C2896" s="1"/>
      <c r="D2896" s="1"/>
    </row>
    <row r="2897" spans="2:4" x14ac:dyDescent="0.2">
      <c r="B2897" s="1"/>
      <c r="C2897" s="1"/>
      <c r="D2897" s="1"/>
    </row>
    <row r="2898" spans="2:4" x14ac:dyDescent="0.2">
      <c r="B2898" s="1"/>
      <c r="C2898" s="1"/>
      <c r="D2898" s="1"/>
    </row>
    <row r="2899" spans="2:4" x14ac:dyDescent="0.2">
      <c r="B2899" s="1"/>
      <c r="C2899" s="1"/>
      <c r="D2899" s="1"/>
    </row>
    <row r="2900" spans="2:4" x14ac:dyDescent="0.2">
      <c r="B2900" s="1"/>
      <c r="C2900" s="1"/>
      <c r="D2900" s="1"/>
    </row>
    <row r="2901" spans="2:4" x14ac:dyDescent="0.2">
      <c r="B2901" s="1"/>
      <c r="C2901" s="1"/>
      <c r="D2901" s="1"/>
    </row>
    <row r="2902" spans="2:4" x14ac:dyDescent="0.2">
      <c r="B2902" s="1"/>
      <c r="C2902" s="1"/>
      <c r="D2902" s="1"/>
    </row>
    <row r="2903" spans="2:4" x14ac:dyDescent="0.2">
      <c r="B2903" s="1"/>
      <c r="C2903" s="1"/>
      <c r="D2903" s="1"/>
    </row>
  </sheetData>
  <mergeCells count="3">
    <mergeCell ref="A1:G1"/>
    <mergeCell ref="A2:G2"/>
    <mergeCell ref="E3:F3"/>
  </mergeCells>
  <printOptions horizontalCentered="1"/>
  <pageMargins left="0.75" right="0.75" top="0.75" bottom="0.75" header="0.5" footer="0.5"/>
  <pageSetup scale="85" fitToHeight="0" orientation="portrait" horizontalDpi="1200" verticalDpi="1200" r:id="rId1"/>
  <headerFooter>
    <oddHeader>&amp;C&amp;"Arial,Regular"Office of Economic and Demographic Research</oddHeader>
    <oddFooter>&amp;L&amp;"Arial,Regular"June 2009&amp;R&amp;"Arial,Regular"Page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897"/>
  <sheetViews>
    <sheetView workbookViewId="0">
      <selection activeCell="C28" sqref="C28"/>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564</v>
      </c>
      <c r="B1" s="105"/>
      <c r="C1" s="105"/>
      <c r="D1" s="105"/>
      <c r="E1" s="105"/>
      <c r="F1" s="105"/>
      <c r="G1" s="106"/>
    </row>
    <row r="2" spans="1:7" s="4" customFormat="1" ht="16.5" thickBot="1" x14ac:dyDescent="0.3">
      <c r="A2" s="107" t="s">
        <v>565</v>
      </c>
      <c r="B2" s="108"/>
      <c r="C2" s="108"/>
      <c r="D2" s="108"/>
      <c r="E2" s="108"/>
      <c r="F2" s="108"/>
      <c r="G2" s="109"/>
    </row>
    <row r="3" spans="1:7" x14ac:dyDescent="0.2">
      <c r="A3" s="6"/>
      <c r="B3" s="19"/>
      <c r="C3" s="19"/>
      <c r="D3" s="19"/>
      <c r="E3" s="110" t="s">
        <v>513</v>
      </c>
      <c r="F3" s="110"/>
      <c r="G3" s="7" t="s">
        <v>501</v>
      </c>
    </row>
    <row r="4" spans="1:7" x14ac:dyDescent="0.2">
      <c r="A4" s="5"/>
      <c r="B4" s="20" t="s">
        <v>566</v>
      </c>
      <c r="C4" s="20" t="s">
        <v>566</v>
      </c>
      <c r="D4" s="20" t="s">
        <v>566</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247561</v>
      </c>
      <c r="C7" s="37">
        <v>1697</v>
      </c>
      <c r="D7" s="37">
        <f>(B7-C7)</f>
        <v>245864</v>
      </c>
      <c r="E7" s="38">
        <v>0</v>
      </c>
      <c r="F7" s="38">
        <v>0</v>
      </c>
      <c r="G7" s="39">
        <f>SUM(D7:F7)</f>
        <v>245864</v>
      </c>
    </row>
    <row r="8" spans="1:7" x14ac:dyDescent="0.2">
      <c r="A8" s="26" t="s">
        <v>0</v>
      </c>
      <c r="B8" s="27">
        <v>7854</v>
      </c>
      <c r="C8" s="27">
        <v>0</v>
      </c>
      <c r="D8" s="27">
        <f t="shared" ref="D8:D72" si="0">(B8-C8)</f>
        <v>7854</v>
      </c>
      <c r="E8" s="28">
        <v>0</v>
      </c>
      <c r="F8" s="28">
        <v>0</v>
      </c>
      <c r="G8" s="29">
        <f>SUM(D8:F8)</f>
        <v>7854</v>
      </c>
    </row>
    <row r="9" spans="1:7" x14ac:dyDescent="0.2">
      <c r="A9" s="26" t="s">
        <v>1</v>
      </c>
      <c r="B9" s="27">
        <v>1229</v>
      </c>
      <c r="C9" s="27">
        <v>0</v>
      </c>
      <c r="D9" s="27">
        <f t="shared" si="0"/>
        <v>1229</v>
      </c>
      <c r="E9" s="28">
        <v>0</v>
      </c>
      <c r="F9" s="28">
        <v>0</v>
      </c>
      <c r="G9" s="29">
        <f t="shared" ref="G9:G73" si="1">SUM(D9:F9)</f>
        <v>1229</v>
      </c>
    </row>
    <row r="10" spans="1:7" x14ac:dyDescent="0.2">
      <c r="A10" s="26" t="s">
        <v>2</v>
      </c>
      <c r="B10" s="27">
        <v>122671</v>
      </c>
      <c r="C10" s="27">
        <v>1174</v>
      </c>
      <c r="D10" s="27">
        <f t="shared" si="0"/>
        <v>121497</v>
      </c>
      <c r="E10" s="28">
        <v>0</v>
      </c>
      <c r="F10" s="28">
        <v>0</v>
      </c>
      <c r="G10" s="29">
        <f t="shared" si="1"/>
        <v>121497</v>
      </c>
    </row>
    <row r="11" spans="1:7" x14ac:dyDescent="0.2">
      <c r="A11" s="26" t="s">
        <v>3</v>
      </c>
      <c r="B11" s="27">
        <v>1401</v>
      </c>
      <c r="C11" s="27">
        <v>0</v>
      </c>
      <c r="D11" s="27">
        <f t="shared" si="0"/>
        <v>1401</v>
      </c>
      <c r="E11" s="28">
        <v>0</v>
      </c>
      <c r="F11" s="28">
        <v>0</v>
      </c>
      <c r="G11" s="29">
        <f t="shared" si="1"/>
        <v>1401</v>
      </c>
    </row>
    <row r="12" spans="1:7" x14ac:dyDescent="0.2">
      <c r="A12" s="26" t="s">
        <v>4</v>
      </c>
      <c r="B12" s="27">
        <v>4739</v>
      </c>
      <c r="C12" s="27">
        <v>0</v>
      </c>
      <c r="D12" s="27">
        <f t="shared" si="0"/>
        <v>4739</v>
      </c>
      <c r="E12" s="28">
        <v>0</v>
      </c>
      <c r="F12" s="28">
        <v>0</v>
      </c>
      <c r="G12" s="29">
        <f t="shared" si="1"/>
        <v>4739</v>
      </c>
    </row>
    <row r="13" spans="1:7" x14ac:dyDescent="0.2">
      <c r="A13" s="26" t="s">
        <v>408</v>
      </c>
      <c r="B13" s="27">
        <v>195</v>
      </c>
      <c r="C13" s="27">
        <v>0</v>
      </c>
      <c r="D13" s="27">
        <f t="shared" si="0"/>
        <v>195</v>
      </c>
      <c r="E13" s="28">
        <v>0</v>
      </c>
      <c r="F13" s="28">
        <v>0</v>
      </c>
      <c r="G13" s="29">
        <f t="shared" si="1"/>
        <v>195</v>
      </c>
    </row>
    <row r="14" spans="1:7" x14ac:dyDescent="0.2">
      <c r="A14" s="26" t="s">
        <v>5</v>
      </c>
      <c r="B14" s="27">
        <v>637</v>
      </c>
      <c r="C14" s="27">
        <v>0</v>
      </c>
      <c r="D14" s="27">
        <f t="shared" si="0"/>
        <v>637</v>
      </c>
      <c r="E14" s="28">
        <v>0</v>
      </c>
      <c r="F14" s="28">
        <v>0</v>
      </c>
      <c r="G14" s="29">
        <f t="shared" si="1"/>
        <v>637</v>
      </c>
    </row>
    <row r="15" spans="1:7" x14ac:dyDescent="0.2">
      <c r="A15" s="26" t="s">
        <v>6</v>
      </c>
      <c r="B15" s="27">
        <v>4787</v>
      </c>
      <c r="C15" s="27">
        <v>0</v>
      </c>
      <c r="D15" s="27">
        <f t="shared" si="0"/>
        <v>4787</v>
      </c>
      <c r="E15" s="28">
        <v>0</v>
      </c>
      <c r="F15" s="28">
        <v>0</v>
      </c>
      <c r="G15" s="29">
        <f t="shared" si="1"/>
        <v>4787</v>
      </c>
    </row>
    <row r="16" spans="1:7" x14ac:dyDescent="0.2">
      <c r="A16" s="26" t="s">
        <v>7</v>
      </c>
      <c r="B16" s="27">
        <v>831</v>
      </c>
      <c r="C16" s="27">
        <v>0</v>
      </c>
      <c r="D16" s="27">
        <f t="shared" si="0"/>
        <v>831</v>
      </c>
      <c r="E16" s="28">
        <v>0</v>
      </c>
      <c r="F16" s="28">
        <v>0</v>
      </c>
      <c r="G16" s="29">
        <f t="shared" si="1"/>
        <v>831</v>
      </c>
    </row>
    <row r="17" spans="1:7" x14ac:dyDescent="0.2">
      <c r="A17" s="26" t="s">
        <v>421</v>
      </c>
      <c r="B17" s="27">
        <f>B7-SUM(B8:B16)</f>
        <v>103217</v>
      </c>
      <c r="C17" s="27">
        <f>C7-SUM(C8:C16)</f>
        <v>523</v>
      </c>
      <c r="D17" s="27">
        <f t="shared" si="0"/>
        <v>102694</v>
      </c>
      <c r="E17" s="28">
        <f>-SUM(E8:E16)</f>
        <v>0</v>
      </c>
      <c r="F17" s="28">
        <f>-SUM(F8:F16)</f>
        <v>0</v>
      </c>
      <c r="G17" s="29">
        <f>SUM(D17:F17)</f>
        <v>102694</v>
      </c>
    </row>
    <row r="18" spans="1:7" x14ac:dyDescent="0.2">
      <c r="A18" s="40" t="s">
        <v>420</v>
      </c>
      <c r="B18" s="41">
        <v>25623</v>
      </c>
      <c r="C18" s="41">
        <v>2039</v>
      </c>
      <c r="D18" s="41">
        <f t="shared" si="0"/>
        <v>23584</v>
      </c>
      <c r="E18" s="42">
        <v>0</v>
      </c>
      <c r="F18" s="42">
        <v>0</v>
      </c>
      <c r="G18" s="43">
        <f t="shared" si="1"/>
        <v>23584</v>
      </c>
    </row>
    <row r="19" spans="1:7" x14ac:dyDescent="0.2">
      <c r="A19" s="26" t="s">
        <v>8</v>
      </c>
      <c r="B19" s="27">
        <v>471</v>
      </c>
      <c r="C19" s="27">
        <v>0</v>
      </c>
      <c r="D19" s="27">
        <f t="shared" si="0"/>
        <v>471</v>
      </c>
      <c r="E19" s="28">
        <v>0</v>
      </c>
      <c r="F19" s="28">
        <v>0</v>
      </c>
      <c r="G19" s="29">
        <f t="shared" si="1"/>
        <v>471</v>
      </c>
    </row>
    <row r="20" spans="1:7" x14ac:dyDescent="0.2">
      <c r="A20" s="26" t="s">
        <v>9</v>
      </c>
      <c r="B20" s="27">
        <v>5804</v>
      </c>
      <c r="C20" s="27">
        <v>0</v>
      </c>
      <c r="D20" s="27">
        <f t="shared" si="0"/>
        <v>5804</v>
      </c>
      <c r="E20" s="28">
        <v>0</v>
      </c>
      <c r="F20" s="28">
        <v>0</v>
      </c>
      <c r="G20" s="29">
        <f t="shared" si="1"/>
        <v>5804</v>
      </c>
    </row>
    <row r="21" spans="1:7" x14ac:dyDescent="0.2">
      <c r="A21" s="26" t="s">
        <v>421</v>
      </c>
      <c r="B21" s="27">
        <f>B18-SUM(B19:B20)</f>
        <v>19348</v>
      </c>
      <c r="C21" s="27">
        <f>C18-SUM(C19:C20)</f>
        <v>2039</v>
      </c>
      <c r="D21" s="27">
        <f t="shared" si="0"/>
        <v>17309</v>
      </c>
      <c r="E21" s="28">
        <f>-SUM(E19:E20)</f>
        <v>0</v>
      </c>
      <c r="F21" s="28">
        <f>-SUM(F19:F20)</f>
        <v>0</v>
      </c>
      <c r="G21" s="29">
        <f t="shared" si="1"/>
        <v>17309</v>
      </c>
    </row>
    <row r="22" spans="1:7" x14ac:dyDescent="0.2">
      <c r="A22" s="40" t="s">
        <v>424</v>
      </c>
      <c r="B22" s="41">
        <v>167631</v>
      </c>
      <c r="C22" s="41">
        <v>970</v>
      </c>
      <c r="D22" s="41">
        <f t="shared" si="0"/>
        <v>166661</v>
      </c>
      <c r="E22" s="42">
        <v>0</v>
      </c>
      <c r="F22" s="42">
        <v>0</v>
      </c>
      <c r="G22" s="43">
        <f t="shared" si="1"/>
        <v>166661</v>
      </c>
    </row>
    <row r="23" spans="1:7" x14ac:dyDescent="0.2">
      <c r="A23" s="26" t="s">
        <v>10</v>
      </c>
      <c r="B23" s="27">
        <v>14713</v>
      </c>
      <c r="C23" s="27">
        <v>0</v>
      </c>
      <c r="D23" s="27">
        <f t="shared" si="0"/>
        <v>14713</v>
      </c>
      <c r="E23" s="28">
        <v>2</v>
      </c>
      <c r="F23" s="28">
        <v>0</v>
      </c>
      <c r="G23" s="29">
        <f t="shared" si="1"/>
        <v>14715</v>
      </c>
    </row>
    <row r="24" spans="1:7" x14ac:dyDescent="0.2">
      <c r="A24" s="26" t="s">
        <v>11</v>
      </c>
      <c r="B24" s="27">
        <v>5723</v>
      </c>
      <c r="C24" s="27">
        <v>0</v>
      </c>
      <c r="D24" s="27">
        <f t="shared" si="0"/>
        <v>5723</v>
      </c>
      <c r="E24" s="28">
        <v>0</v>
      </c>
      <c r="F24" s="28">
        <v>0</v>
      </c>
      <c r="G24" s="29">
        <f t="shared" si="1"/>
        <v>5723</v>
      </c>
    </row>
    <row r="25" spans="1:7" x14ac:dyDescent="0.2">
      <c r="A25" s="26" t="s">
        <v>12</v>
      </c>
      <c r="B25" s="27">
        <v>16217</v>
      </c>
      <c r="C25" s="27">
        <v>0</v>
      </c>
      <c r="D25" s="27">
        <f t="shared" si="0"/>
        <v>16217</v>
      </c>
      <c r="E25" s="28">
        <v>0</v>
      </c>
      <c r="F25" s="28">
        <v>0</v>
      </c>
      <c r="G25" s="29">
        <f t="shared" si="1"/>
        <v>16217</v>
      </c>
    </row>
    <row r="26" spans="1:7" x14ac:dyDescent="0.2">
      <c r="A26" s="26" t="s">
        <v>13</v>
      </c>
      <c r="B26" s="27">
        <v>1320</v>
      </c>
      <c r="C26" s="27">
        <v>0</v>
      </c>
      <c r="D26" s="27">
        <f t="shared" si="0"/>
        <v>1320</v>
      </c>
      <c r="E26" s="28">
        <v>0</v>
      </c>
      <c r="F26" s="28">
        <v>0</v>
      </c>
      <c r="G26" s="29">
        <f t="shared" si="1"/>
        <v>1320</v>
      </c>
    </row>
    <row r="27" spans="1:7" x14ac:dyDescent="0.2">
      <c r="A27" s="26" t="s">
        <v>14</v>
      </c>
      <c r="B27" s="27">
        <v>37640</v>
      </c>
      <c r="C27" s="27">
        <v>163</v>
      </c>
      <c r="D27" s="27">
        <f t="shared" si="0"/>
        <v>37477</v>
      </c>
      <c r="E27" s="28">
        <v>25</v>
      </c>
      <c r="F27" s="28">
        <v>0</v>
      </c>
      <c r="G27" s="29">
        <f t="shared" si="1"/>
        <v>37502</v>
      </c>
    </row>
    <row r="28" spans="1:7" x14ac:dyDescent="0.2">
      <c r="A28" s="26" t="s">
        <v>15</v>
      </c>
      <c r="B28" s="27">
        <v>11651</v>
      </c>
      <c r="C28" s="27">
        <v>0</v>
      </c>
      <c r="D28" s="27">
        <f t="shared" si="0"/>
        <v>11651</v>
      </c>
      <c r="E28" s="28">
        <v>0</v>
      </c>
      <c r="F28" s="28">
        <v>0</v>
      </c>
      <c r="G28" s="29">
        <f t="shared" si="1"/>
        <v>11651</v>
      </c>
    </row>
    <row r="29" spans="1:7" x14ac:dyDescent="0.2">
      <c r="A29" s="26" t="s">
        <v>16</v>
      </c>
      <c r="B29" s="27">
        <v>4683</v>
      </c>
      <c r="C29" s="27">
        <v>0</v>
      </c>
      <c r="D29" s="27">
        <f t="shared" si="0"/>
        <v>4683</v>
      </c>
      <c r="E29" s="28">
        <v>0</v>
      </c>
      <c r="F29" s="28">
        <v>0</v>
      </c>
      <c r="G29" s="29">
        <f t="shared" si="1"/>
        <v>4683</v>
      </c>
    </row>
    <row r="30" spans="1:7" x14ac:dyDescent="0.2">
      <c r="A30" s="26" t="s">
        <v>17</v>
      </c>
      <c r="B30" s="27">
        <v>8956</v>
      </c>
      <c r="C30" s="27">
        <v>0</v>
      </c>
      <c r="D30" s="27">
        <f t="shared" si="0"/>
        <v>8956</v>
      </c>
      <c r="E30" s="28">
        <v>2</v>
      </c>
      <c r="F30" s="28">
        <v>0</v>
      </c>
      <c r="G30" s="29">
        <f t="shared" si="1"/>
        <v>8958</v>
      </c>
    </row>
    <row r="31" spans="1:7" x14ac:dyDescent="0.2">
      <c r="A31" s="26" t="s">
        <v>421</v>
      </c>
      <c r="B31" s="27">
        <f>B22-SUM(B23:B30)</f>
        <v>66728</v>
      </c>
      <c r="C31" s="27">
        <f>C22-SUM(C23:C30)</f>
        <v>807</v>
      </c>
      <c r="D31" s="27">
        <f t="shared" si="0"/>
        <v>65921</v>
      </c>
      <c r="E31" s="28">
        <f>-SUM(E23:E30)</f>
        <v>-29</v>
      </c>
      <c r="F31" s="28">
        <f>-SUM(F23:F30)</f>
        <v>0</v>
      </c>
      <c r="G31" s="29">
        <f t="shared" si="1"/>
        <v>65892</v>
      </c>
    </row>
    <row r="32" spans="1:7" x14ac:dyDescent="0.2">
      <c r="A32" s="40" t="s">
        <v>425</v>
      </c>
      <c r="B32" s="41">
        <v>29055</v>
      </c>
      <c r="C32" s="41">
        <v>4544</v>
      </c>
      <c r="D32" s="41">
        <f t="shared" si="0"/>
        <v>24511</v>
      </c>
      <c r="E32" s="42">
        <v>0</v>
      </c>
      <c r="F32" s="42">
        <v>0</v>
      </c>
      <c r="G32" s="43">
        <f t="shared" si="1"/>
        <v>24511</v>
      </c>
    </row>
    <row r="33" spans="1:7" x14ac:dyDescent="0.2">
      <c r="A33" s="26" t="s">
        <v>18</v>
      </c>
      <c r="B33" s="27">
        <v>374</v>
      </c>
      <c r="C33" s="27">
        <v>0</v>
      </c>
      <c r="D33" s="27">
        <f t="shared" si="0"/>
        <v>374</v>
      </c>
      <c r="E33" s="28">
        <v>0</v>
      </c>
      <c r="F33" s="28">
        <v>0</v>
      </c>
      <c r="G33" s="29">
        <f t="shared" si="1"/>
        <v>374</v>
      </c>
    </row>
    <row r="34" spans="1:7" x14ac:dyDescent="0.2">
      <c r="A34" s="26" t="s">
        <v>19</v>
      </c>
      <c r="B34" s="27">
        <v>456</v>
      </c>
      <c r="C34" s="27">
        <v>0</v>
      </c>
      <c r="D34" s="27">
        <f t="shared" si="0"/>
        <v>456</v>
      </c>
      <c r="E34" s="28">
        <v>0</v>
      </c>
      <c r="F34" s="28">
        <v>0</v>
      </c>
      <c r="G34" s="29">
        <f t="shared" si="1"/>
        <v>456</v>
      </c>
    </row>
    <row r="35" spans="1:7" x14ac:dyDescent="0.2">
      <c r="A35" s="26" t="s">
        <v>20</v>
      </c>
      <c r="B35" s="27">
        <v>675</v>
      </c>
      <c r="C35" s="27">
        <v>0</v>
      </c>
      <c r="D35" s="27">
        <f t="shared" si="0"/>
        <v>675</v>
      </c>
      <c r="E35" s="28">
        <v>0</v>
      </c>
      <c r="F35" s="28">
        <v>0</v>
      </c>
      <c r="G35" s="29">
        <f t="shared" si="1"/>
        <v>675</v>
      </c>
    </row>
    <row r="36" spans="1:7" x14ac:dyDescent="0.2">
      <c r="A36" s="26" t="s">
        <v>21</v>
      </c>
      <c r="B36" s="27">
        <v>6087</v>
      </c>
      <c r="C36" s="27">
        <v>12</v>
      </c>
      <c r="D36" s="27">
        <f t="shared" si="0"/>
        <v>6075</v>
      </c>
      <c r="E36" s="28">
        <v>0</v>
      </c>
      <c r="F36" s="28">
        <v>0</v>
      </c>
      <c r="G36" s="29">
        <f t="shared" si="1"/>
        <v>6075</v>
      </c>
    </row>
    <row r="37" spans="1:7" x14ac:dyDescent="0.2">
      <c r="A37" s="26" t="s">
        <v>421</v>
      </c>
      <c r="B37" s="27">
        <f>B32-SUM(B33:B36)</f>
        <v>21463</v>
      </c>
      <c r="C37" s="27">
        <f>C32-SUM(C33:C36)</f>
        <v>4532</v>
      </c>
      <c r="D37" s="27">
        <f t="shared" si="0"/>
        <v>16931</v>
      </c>
      <c r="E37" s="28">
        <f>-SUM(E33:E36)</f>
        <v>0</v>
      </c>
      <c r="F37" s="28">
        <f>-SUM(F33:F36)</f>
        <v>0</v>
      </c>
      <c r="G37" s="29">
        <f t="shared" si="1"/>
        <v>16931</v>
      </c>
    </row>
    <row r="38" spans="1:7" x14ac:dyDescent="0.2">
      <c r="A38" s="40" t="s">
        <v>426</v>
      </c>
      <c r="B38" s="41">
        <v>552109</v>
      </c>
      <c r="C38" s="41">
        <v>1526</v>
      </c>
      <c r="D38" s="41">
        <f t="shared" si="0"/>
        <v>550583</v>
      </c>
      <c r="E38" s="42">
        <v>0</v>
      </c>
      <c r="F38" s="42">
        <v>0</v>
      </c>
      <c r="G38" s="43">
        <f t="shared" si="1"/>
        <v>550583</v>
      </c>
    </row>
    <row r="39" spans="1:7" x14ac:dyDescent="0.2">
      <c r="A39" s="26" t="s">
        <v>22</v>
      </c>
      <c r="B39" s="27">
        <v>10526</v>
      </c>
      <c r="C39" s="27">
        <v>0</v>
      </c>
      <c r="D39" s="27">
        <f t="shared" si="0"/>
        <v>10526</v>
      </c>
      <c r="E39" s="28">
        <v>0</v>
      </c>
      <c r="F39" s="28">
        <v>0</v>
      </c>
      <c r="G39" s="29">
        <f t="shared" si="1"/>
        <v>10526</v>
      </c>
    </row>
    <row r="40" spans="1:7" x14ac:dyDescent="0.2">
      <c r="A40" s="26" t="s">
        <v>23</v>
      </c>
      <c r="B40" s="27">
        <v>17164</v>
      </c>
      <c r="C40" s="27">
        <v>0</v>
      </c>
      <c r="D40" s="27">
        <f t="shared" si="0"/>
        <v>17164</v>
      </c>
      <c r="E40" s="28">
        <v>0</v>
      </c>
      <c r="F40" s="28">
        <v>0</v>
      </c>
      <c r="G40" s="29">
        <f t="shared" si="1"/>
        <v>17164</v>
      </c>
    </row>
    <row r="41" spans="1:7" x14ac:dyDescent="0.2">
      <c r="A41" s="26" t="s">
        <v>24</v>
      </c>
      <c r="B41" s="27">
        <v>12805</v>
      </c>
      <c r="C41" s="27">
        <v>0</v>
      </c>
      <c r="D41" s="27">
        <f t="shared" si="0"/>
        <v>12805</v>
      </c>
      <c r="E41" s="28">
        <v>0</v>
      </c>
      <c r="F41" s="28">
        <v>0</v>
      </c>
      <c r="G41" s="29">
        <f t="shared" si="1"/>
        <v>12805</v>
      </c>
    </row>
    <row r="42" spans="1:7" x14ac:dyDescent="0.2">
      <c r="A42" s="26" t="s">
        <v>540</v>
      </c>
      <c r="B42" s="27">
        <v>3907</v>
      </c>
      <c r="C42" s="27">
        <v>0</v>
      </c>
      <c r="D42" s="27">
        <f t="shared" si="0"/>
        <v>3907</v>
      </c>
      <c r="E42" s="28">
        <v>0</v>
      </c>
      <c r="F42" s="28">
        <v>0</v>
      </c>
      <c r="G42" s="29">
        <f t="shared" si="1"/>
        <v>3907</v>
      </c>
    </row>
    <row r="43" spans="1:7" x14ac:dyDescent="0.2">
      <c r="A43" s="26" t="s">
        <v>25</v>
      </c>
      <c r="B43" s="27">
        <v>3009</v>
      </c>
      <c r="C43" s="27">
        <v>0</v>
      </c>
      <c r="D43" s="27">
        <f t="shared" si="0"/>
        <v>3009</v>
      </c>
      <c r="E43" s="28">
        <v>0</v>
      </c>
      <c r="F43" s="28">
        <v>0</v>
      </c>
      <c r="G43" s="29">
        <f t="shared" si="1"/>
        <v>3009</v>
      </c>
    </row>
    <row r="44" spans="1:7" x14ac:dyDescent="0.2">
      <c r="A44" s="26" t="s">
        <v>26</v>
      </c>
      <c r="B44" s="27">
        <v>8715</v>
      </c>
      <c r="C44" s="27">
        <v>0</v>
      </c>
      <c r="D44" s="27">
        <f t="shared" si="0"/>
        <v>8715</v>
      </c>
      <c r="E44" s="28">
        <v>0</v>
      </c>
      <c r="F44" s="28">
        <v>0</v>
      </c>
      <c r="G44" s="29">
        <f t="shared" si="1"/>
        <v>8715</v>
      </c>
    </row>
    <row r="45" spans="1:7" x14ac:dyDescent="0.2">
      <c r="A45" s="26" t="s">
        <v>27</v>
      </c>
      <c r="B45" s="27">
        <v>2814</v>
      </c>
      <c r="C45" s="27">
        <v>0</v>
      </c>
      <c r="D45" s="27">
        <f t="shared" si="0"/>
        <v>2814</v>
      </c>
      <c r="E45" s="28">
        <v>0</v>
      </c>
      <c r="F45" s="28">
        <v>0</v>
      </c>
      <c r="G45" s="29">
        <f t="shared" si="1"/>
        <v>2814</v>
      </c>
    </row>
    <row r="46" spans="1:7" x14ac:dyDescent="0.2">
      <c r="A46" s="26" t="s">
        <v>28</v>
      </c>
      <c r="B46" s="27">
        <v>78386</v>
      </c>
      <c r="C46" s="27">
        <v>0</v>
      </c>
      <c r="D46" s="27">
        <f t="shared" si="0"/>
        <v>78386</v>
      </c>
      <c r="E46" s="28">
        <v>7</v>
      </c>
      <c r="F46" s="28">
        <v>0</v>
      </c>
      <c r="G46" s="29">
        <f t="shared" si="1"/>
        <v>78393</v>
      </c>
    </row>
    <row r="47" spans="1:7" x14ac:dyDescent="0.2">
      <c r="A47" s="26" t="s">
        <v>29</v>
      </c>
      <c r="B47" s="27">
        <v>3369</v>
      </c>
      <c r="C47" s="27">
        <v>0</v>
      </c>
      <c r="D47" s="27">
        <f t="shared" si="0"/>
        <v>3369</v>
      </c>
      <c r="E47" s="28">
        <v>0</v>
      </c>
      <c r="F47" s="28">
        <v>0</v>
      </c>
      <c r="G47" s="29">
        <f t="shared" si="1"/>
        <v>3369</v>
      </c>
    </row>
    <row r="48" spans="1:7" x14ac:dyDescent="0.2">
      <c r="A48" s="26" t="s">
        <v>30</v>
      </c>
      <c r="B48" s="27">
        <v>724</v>
      </c>
      <c r="C48" s="27">
        <v>0</v>
      </c>
      <c r="D48" s="27">
        <f t="shared" si="0"/>
        <v>724</v>
      </c>
      <c r="E48" s="28">
        <v>0</v>
      </c>
      <c r="F48" s="28">
        <v>0</v>
      </c>
      <c r="G48" s="29">
        <f t="shared" si="1"/>
        <v>724</v>
      </c>
    </row>
    <row r="49" spans="1:7" x14ac:dyDescent="0.2">
      <c r="A49" s="26" t="s">
        <v>31</v>
      </c>
      <c r="B49" s="27">
        <v>101793</v>
      </c>
      <c r="C49" s="27">
        <v>0</v>
      </c>
      <c r="D49" s="27">
        <f t="shared" si="0"/>
        <v>101793</v>
      </c>
      <c r="E49" s="28">
        <v>0</v>
      </c>
      <c r="F49" s="28">
        <v>0</v>
      </c>
      <c r="G49" s="29">
        <f t="shared" si="1"/>
        <v>101793</v>
      </c>
    </row>
    <row r="50" spans="1:7" x14ac:dyDescent="0.2">
      <c r="A50" s="26" t="s">
        <v>32</v>
      </c>
      <c r="B50" s="27">
        <v>947</v>
      </c>
      <c r="C50" s="27">
        <v>0</v>
      </c>
      <c r="D50" s="27">
        <f t="shared" si="0"/>
        <v>947</v>
      </c>
      <c r="E50" s="28">
        <v>0</v>
      </c>
      <c r="F50" s="28">
        <v>0</v>
      </c>
      <c r="G50" s="29">
        <f t="shared" si="1"/>
        <v>947</v>
      </c>
    </row>
    <row r="51" spans="1:7" x14ac:dyDescent="0.2">
      <c r="A51" s="26" t="s">
        <v>33</v>
      </c>
      <c r="B51" s="27">
        <v>25911</v>
      </c>
      <c r="C51" s="27">
        <v>29</v>
      </c>
      <c r="D51" s="27">
        <f t="shared" si="0"/>
        <v>25882</v>
      </c>
      <c r="E51" s="28">
        <v>0</v>
      </c>
      <c r="F51" s="28">
        <v>0</v>
      </c>
      <c r="G51" s="29">
        <f t="shared" si="1"/>
        <v>25882</v>
      </c>
    </row>
    <row r="52" spans="1:7" x14ac:dyDescent="0.2">
      <c r="A52" s="26" t="s">
        <v>34</v>
      </c>
      <c r="B52" s="27">
        <v>10769</v>
      </c>
      <c r="C52" s="27">
        <v>0</v>
      </c>
      <c r="D52" s="27">
        <f t="shared" si="0"/>
        <v>10769</v>
      </c>
      <c r="E52" s="28">
        <v>0</v>
      </c>
      <c r="F52" s="28">
        <v>0</v>
      </c>
      <c r="G52" s="29">
        <f t="shared" si="1"/>
        <v>10769</v>
      </c>
    </row>
    <row r="53" spans="1:7" x14ac:dyDescent="0.2">
      <c r="A53" s="26" t="s">
        <v>35</v>
      </c>
      <c r="B53" s="27">
        <v>44526</v>
      </c>
      <c r="C53" s="27">
        <v>66</v>
      </c>
      <c r="D53" s="27">
        <f t="shared" si="0"/>
        <v>44460</v>
      </c>
      <c r="E53" s="28">
        <v>2</v>
      </c>
      <c r="F53" s="28">
        <v>0</v>
      </c>
      <c r="G53" s="29">
        <f t="shared" si="1"/>
        <v>44462</v>
      </c>
    </row>
    <row r="54" spans="1:7" x14ac:dyDescent="0.2">
      <c r="A54" s="26" t="s">
        <v>36</v>
      </c>
      <c r="B54" s="27">
        <v>15777</v>
      </c>
      <c r="C54" s="27">
        <v>0</v>
      </c>
      <c r="D54" s="27">
        <f t="shared" si="0"/>
        <v>15777</v>
      </c>
      <c r="E54" s="28">
        <v>0</v>
      </c>
      <c r="F54" s="28">
        <v>0</v>
      </c>
      <c r="G54" s="29">
        <f t="shared" si="1"/>
        <v>15777</v>
      </c>
    </row>
    <row r="55" spans="1:7" x14ac:dyDescent="0.2">
      <c r="A55" s="26" t="s">
        <v>421</v>
      </c>
      <c r="B55" s="27">
        <f>B38-SUM(B39:B54)</f>
        <v>210967</v>
      </c>
      <c r="C55" s="27">
        <f>C38-SUM(C39:C54)</f>
        <v>1431</v>
      </c>
      <c r="D55" s="27">
        <f t="shared" si="0"/>
        <v>209536</v>
      </c>
      <c r="E55" s="28">
        <f>-SUM(E39:E54)</f>
        <v>-9</v>
      </c>
      <c r="F55" s="28">
        <f>-SUM(F39:F54)</f>
        <v>0</v>
      </c>
      <c r="G55" s="29">
        <f t="shared" si="1"/>
        <v>209527</v>
      </c>
    </row>
    <row r="56" spans="1:7" x14ac:dyDescent="0.2">
      <c r="A56" s="40" t="s">
        <v>427</v>
      </c>
      <c r="B56" s="41">
        <v>1765707</v>
      </c>
      <c r="C56" s="41">
        <v>2104</v>
      </c>
      <c r="D56" s="41">
        <f t="shared" si="0"/>
        <v>1763603</v>
      </c>
      <c r="E56" s="42">
        <v>0</v>
      </c>
      <c r="F56" s="42">
        <v>0</v>
      </c>
      <c r="G56" s="43">
        <f t="shared" si="1"/>
        <v>1763603</v>
      </c>
    </row>
    <row r="57" spans="1:7" x14ac:dyDescent="0.2">
      <c r="A57" s="26" t="s">
        <v>37</v>
      </c>
      <c r="B57" s="27">
        <v>48207</v>
      </c>
      <c r="C57" s="27">
        <v>0</v>
      </c>
      <c r="D57" s="27">
        <f t="shared" si="0"/>
        <v>48207</v>
      </c>
      <c r="E57" s="28">
        <v>0</v>
      </c>
      <c r="F57" s="28">
        <v>0</v>
      </c>
      <c r="G57" s="29">
        <f t="shared" si="1"/>
        <v>48207</v>
      </c>
    </row>
    <row r="58" spans="1:7" x14ac:dyDescent="0.2">
      <c r="A58" s="26" t="s">
        <v>38</v>
      </c>
      <c r="B58" s="27">
        <v>29919</v>
      </c>
      <c r="C58" s="27">
        <v>33</v>
      </c>
      <c r="D58" s="27">
        <f t="shared" si="0"/>
        <v>29886</v>
      </c>
      <c r="E58" s="28">
        <v>0</v>
      </c>
      <c r="F58" s="28">
        <v>0</v>
      </c>
      <c r="G58" s="29">
        <f t="shared" si="1"/>
        <v>29886</v>
      </c>
    </row>
    <row r="59" spans="1:7" x14ac:dyDescent="0.2">
      <c r="A59" s="26" t="s">
        <v>39</v>
      </c>
      <c r="B59" s="27">
        <v>129766</v>
      </c>
      <c r="C59" s="27">
        <v>0</v>
      </c>
      <c r="D59" s="27">
        <f t="shared" si="0"/>
        <v>129766</v>
      </c>
      <c r="E59" s="28">
        <v>0</v>
      </c>
      <c r="F59" s="28">
        <v>0</v>
      </c>
      <c r="G59" s="29">
        <f t="shared" si="1"/>
        <v>129766</v>
      </c>
    </row>
    <row r="60" spans="1:7" x14ac:dyDescent="0.2">
      <c r="A60" s="26" t="s">
        <v>447</v>
      </c>
      <c r="B60" s="27">
        <v>29524</v>
      </c>
      <c r="C60" s="27">
        <v>0</v>
      </c>
      <c r="D60" s="27">
        <f t="shared" si="0"/>
        <v>29524</v>
      </c>
      <c r="E60" s="28">
        <v>0</v>
      </c>
      <c r="F60" s="28">
        <v>0</v>
      </c>
      <c r="G60" s="29">
        <f t="shared" si="1"/>
        <v>29524</v>
      </c>
    </row>
    <row r="61" spans="1:7" x14ac:dyDescent="0.2">
      <c r="A61" s="26" t="s">
        <v>40</v>
      </c>
      <c r="B61" s="27">
        <v>93428</v>
      </c>
      <c r="C61" s="27">
        <v>6</v>
      </c>
      <c r="D61" s="27">
        <f t="shared" si="0"/>
        <v>93422</v>
      </c>
      <c r="E61" s="28">
        <v>0</v>
      </c>
      <c r="F61" s="28">
        <v>0</v>
      </c>
      <c r="G61" s="29">
        <f t="shared" si="1"/>
        <v>93422</v>
      </c>
    </row>
    <row r="62" spans="1:7" x14ac:dyDescent="0.2">
      <c r="A62" s="26" t="s">
        <v>41</v>
      </c>
      <c r="B62" s="27">
        <v>75829</v>
      </c>
      <c r="C62" s="27">
        <v>0</v>
      </c>
      <c r="D62" s="27">
        <f t="shared" si="0"/>
        <v>75829</v>
      </c>
      <c r="E62" s="28">
        <v>0</v>
      </c>
      <c r="F62" s="28">
        <v>0</v>
      </c>
      <c r="G62" s="29">
        <f t="shared" si="1"/>
        <v>75829</v>
      </c>
    </row>
    <row r="63" spans="1:7" x14ac:dyDescent="0.2">
      <c r="A63" s="26" t="s">
        <v>381</v>
      </c>
      <c r="B63" s="27">
        <v>179971</v>
      </c>
      <c r="C63" s="27">
        <v>312</v>
      </c>
      <c r="D63" s="27">
        <f t="shared" si="0"/>
        <v>179659</v>
      </c>
      <c r="E63" s="28">
        <v>0</v>
      </c>
      <c r="F63" s="28">
        <v>0</v>
      </c>
      <c r="G63" s="29">
        <f t="shared" si="1"/>
        <v>179659</v>
      </c>
    </row>
    <row r="64" spans="1:7" x14ac:dyDescent="0.2">
      <c r="A64" s="26" t="s">
        <v>448</v>
      </c>
      <c r="B64" s="27">
        <v>38193</v>
      </c>
      <c r="C64" s="27">
        <v>0</v>
      </c>
      <c r="D64" s="27">
        <f t="shared" si="0"/>
        <v>38193</v>
      </c>
      <c r="E64" s="28">
        <v>0</v>
      </c>
      <c r="F64" s="28">
        <v>0</v>
      </c>
      <c r="G64" s="29">
        <f t="shared" si="1"/>
        <v>38193</v>
      </c>
    </row>
    <row r="65" spans="1:7" x14ac:dyDescent="0.2">
      <c r="A65" s="26" t="s">
        <v>42</v>
      </c>
      <c r="B65" s="27">
        <v>2223</v>
      </c>
      <c r="C65" s="27">
        <v>0</v>
      </c>
      <c r="D65" s="27">
        <f t="shared" si="0"/>
        <v>2223</v>
      </c>
      <c r="E65" s="28">
        <v>0</v>
      </c>
      <c r="F65" s="28">
        <v>0</v>
      </c>
      <c r="G65" s="29">
        <f t="shared" si="1"/>
        <v>2223</v>
      </c>
    </row>
    <row r="66" spans="1:7" x14ac:dyDescent="0.2">
      <c r="A66" s="26" t="s">
        <v>43</v>
      </c>
      <c r="B66" s="27">
        <v>142943</v>
      </c>
      <c r="C66" s="27">
        <v>0</v>
      </c>
      <c r="D66" s="27">
        <f t="shared" si="0"/>
        <v>142943</v>
      </c>
      <c r="E66" s="28">
        <v>0</v>
      </c>
      <c r="F66" s="28">
        <v>0</v>
      </c>
      <c r="G66" s="29">
        <f t="shared" si="1"/>
        <v>142943</v>
      </c>
    </row>
    <row r="67" spans="1:7" x14ac:dyDescent="0.2">
      <c r="A67" s="26" t="s">
        <v>374</v>
      </c>
      <c r="B67" s="27">
        <v>6196</v>
      </c>
      <c r="C67" s="27">
        <v>0</v>
      </c>
      <c r="D67" s="27">
        <f t="shared" si="0"/>
        <v>6196</v>
      </c>
      <c r="E67" s="28">
        <v>0</v>
      </c>
      <c r="F67" s="28">
        <v>0</v>
      </c>
      <c r="G67" s="29">
        <f t="shared" si="1"/>
        <v>6196</v>
      </c>
    </row>
    <row r="68" spans="1:7" x14ac:dyDescent="0.2">
      <c r="A68" s="26" t="s">
        <v>44</v>
      </c>
      <c r="B68" s="27">
        <v>32314</v>
      </c>
      <c r="C68" s="27">
        <v>0</v>
      </c>
      <c r="D68" s="27">
        <f t="shared" si="0"/>
        <v>32314</v>
      </c>
      <c r="E68" s="28">
        <v>0</v>
      </c>
      <c r="F68" s="28">
        <v>0</v>
      </c>
      <c r="G68" s="29">
        <f t="shared" si="1"/>
        <v>32314</v>
      </c>
    </row>
    <row r="69" spans="1:7" x14ac:dyDescent="0.2">
      <c r="A69" s="26" t="s">
        <v>45</v>
      </c>
      <c r="B69" s="27">
        <v>64261</v>
      </c>
      <c r="C69" s="27">
        <v>0</v>
      </c>
      <c r="D69" s="27">
        <f t="shared" si="0"/>
        <v>64261</v>
      </c>
      <c r="E69" s="28">
        <v>0</v>
      </c>
      <c r="F69" s="28">
        <v>0</v>
      </c>
      <c r="G69" s="29">
        <f t="shared" si="1"/>
        <v>64261</v>
      </c>
    </row>
    <row r="70" spans="1:7" x14ac:dyDescent="0.2">
      <c r="A70" s="26" t="s">
        <v>46</v>
      </c>
      <c r="B70" s="27">
        <v>41</v>
      </c>
      <c r="C70" s="27">
        <v>0</v>
      </c>
      <c r="D70" s="27">
        <f t="shared" si="0"/>
        <v>41</v>
      </c>
      <c r="E70" s="28">
        <v>0</v>
      </c>
      <c r="F70" s="28">
        <v>0</v>
      </c>
      <c r="G70" s="29">
        <f t="shared" si="1"/>
        <v>41</v>
      </c>
    </row>
    <row r="71" spans="1:7" x14ac:dyDescent="0.2">
      <c r="A71" s="26" t="s">
        <v>47</v>
      </c>
      <c r="B71" s="27">
        <v>10964</v>
      </c>
      <c r="C71" s="27">
        <v>0</v>
      </c>
      <c r="D71" s="27">
        <f t="shared" si="0"/>
        <v>10964</v>
      </c>
      <c r="E71" s="28">
        <v>0</v>
      </c>
      <c r="F71" s="28">
        <v>0</v>
      </c>
      <c r="G71" s="29">
        <f t="shared" si="1"/>
        <v>10964</v>
      </c>
    </row>
    <row r="72" spans="1:7" x14ac:dyDescent="0.2">
      <c r="A72" s="26" t="s">
        <v>48</v>
      </c>
      <c r="B72" s="27">
        <v>55661</v>
      </c>
      <c r="C72" s="27">
        <v>0</v>
      </c>
      <c r="D72" s="27">
        <f t="shared" si="0"/>
        <v>55661</v>
      </c>
      <c r="E72" s="28">
        <v>0</v>
      </c>
      <c r="F72" s="28">
        <v>0</v>
      </c>
      <c r="G72" s="29">
        <f t="shared" si="1"/>
        <v>55661</v>
      </c>
    </row>
    <row r="73" spans="1:7" x14ac:dyDescent="0.2">
      <c r="A73" s="26" t="s">
        <v>49</v>
      </c>
      <c r="B73" s="27">
        <v>111705</v>
      </c>
      <c r="C73" s="27">
        <v>0</v>
      </c>
      <c r="D73" s="27">
        <f t="shared" ref="D73:D136" si="2">(B73-C73)</f>
        <v>111705</v>
      </c>
      <c r="E73" s="28">
        <v>0</v>
      </c>
      <c r="F73" s="28">
        <v>0</v>
      </c>
      <c r="G73" s="29">
        <f t="shared" si="1"/>
        <v>111705</v>
      </c>
    </row>
    <row r="74" spans="1:7" x14ac:dyDescent="0.2">
      <c r="A74" s="26" t="s">
        <v>50</v>
      </c>
      <c r="B74" s="27">
        <v>42269</v>
      </c>
      <c r="C74" s="27">
        <v>0</v>
      </c>
      <c r="D74" s="27">
        <f t="shared" si="2"/>
        <v>42269</v>
      </c>
      <c r="E74" s="28">
        <v>0</v>
      </c>
      <c r="F74" s="28">
        <v>0</v>
      </c>
      <c r="G74" s="29">
        <f t="shared" ref="G74:G137" si="3">SUM(D74:F74)</f>
        <v>42269</v>
      </c>
    </row>
    <row r="75" spans="1:7" x14ac:dyDescent="0.2">
      <c r="A75" s="26" t="s">
        <v>51</v>
      </c>
      <c r="B75" s="27">
        <v>42081</v>
      </c>
      <c r="C75" s="27">
        <v>0</v>
      </c>
      <c r="D75" s="27">
        <f t="shared" si="2"/>
        <v>42081</v>
      </c>
      <c r="E75" s="28">
        <v>0</v>
      </c>
      <c r="F75" s="28">
        <v>0</v>
      </c>
      <c r="G75" s="29">
        <f t="shared" si="3"/>
        <v>42081</v>
      </c>
    </row>
    <row r="76" spans="1:7" x14ac:dyDescent="0.2">
      <c r="A76" s="26" t="s">
        <v>52</v>
      </c>
      <c r="B76" s="27">
        <v>23163</v>
      </c>
      <c r="C76" s="27">
        <v>0</v>
      </c>
      <c r="D76" s="27">
        <f t="shared" si="2"/>
        <v>23163</v>
      </c>
      <c r="E76" s="28">
        <v>0</v>
      </c>
      <c r="F76" s="28">
        <v>0</v>
      </c>
      <c r="G76" s="29">
        <f t="shared" si="3"/>
        <v>23163</v>
      </c>
    </row>
    <row r="77" spans="1:7" x14ac:dyDescent="0.2">
      <c r="A77" s="26" t="s">
        <v>53</v>
      </c>
      <c r="B77" s="27">
        <v>5818</v>
      </c>
      <c r="C77" s="27">
        <v>0</v>
      </c>
      <c r="D77" s="27">
        <f t="shared" si="2"/>
        <v>5818</v>
      </c>
      <c r="E77" s="28">
        <v>0</v>
      </c>
      <c r="F77" s="28">
        <v>0</v>
      </c>
      <c r="G77" s="29">
        <f t="shared" si="3"/>
        <v>5818</v>
      </c>
    </row>
    <row r="78" spans="1:7" x14ac:dyDescent="0.2">
      <c r="A78" s="26" t="s">
        <v>54</v>
      </c>
      <c r="B78" s="27">
        <v>152888</v>
      </c>
      <c r="C78" s="27">
        <v>798</v>
      </c>
      <c r="D78" s="27">
        <f t="shared" si="2"/>
        <v>152090</v>
      </c>
      <c r="E78" s="28">
        <v>0</v>
      </c>
      <c r="F78" s="28">
        <v>0</v>
      </c>
      <c r="G78" s="29">
        <f t="shared" si="3"/>
        <v>152090</v>
      </c>
    </row>
    <row r="79" spans="1:7" x14ac:dyDescent="0.2">
      <c r="A79" s="26" t="s">
        <v>55</v>
      </c>
      <c r="B79" s="27">
        <v>85349</v>
      </c>
      <c r="C79" s="27">
        <v>0</v>
      </c>
      <c r="D79" s="27">
        <f t="shared" si="2"/>
        <v>85349</v>
      </c>
      <c r="E79" s="28">
        <v>0</v>
      </c>
      <c r="F79" s="28">
        <v>0</v>
      </c>
      <c r="G79" s="29">
        <f t="shared" si="3"/>
        <v>85349</v>
      </c>
    </row>
    <row r="80" spans="1:7" x14ac:dyDescent="0.2">
      <c r="A80" s="26" t="s">
        <v>56</v>
      </c>
      <c r="B80" s="27">
        <v>101128</v>
      </c>
      <c r="C80" s="27">
        <v>160</v>
      </c>
      <c r="D80" s="27">
        <f t="shared" si="2"/>
        <v>100968</v>
      </c>
      <c r="E80" s="28">
        <v>0</v>
      </c>
      <c r="F80" s="28">
        <v>0</v>
      </c>
      <c r="G80" s="29">
        <f t="shared" si="3"/>
        <v>100968</v>
      </c>
    </row>
    <row r="81" spans="1:7" x14ac:dyDescent="0.2">
      <c r="A81" s="26" t="s">
        <v>375</v>
      </c>
      <c r="B81" s="27">
        <v>732</v>
      </c>
      <c r="C81" s="27">
        <v>0</v>
      </c>
      <c r="D81" s="27">
        <f t="shared" si="2"/>
        <v>732</v>
      </c>
      <c r="E81" s="28">
        <v>0</v>
      </c>
      <c r="F81" s="28">
        <v>0</v>
      </c>
      <c r="G81" s="29">
        <f t="shared" si="3"/>
        <v>732</v>
      </c>
    </row>
    <row r="82" spans="1:7" x14ac:dyDescent="0.2">
      <c r="A82" s="26" t="s">
        <v>383</v>
      </c>
      <c r="B82" s="27">
        <v>8461</v>
      </c>
      <c r="C82" s="27">
        <v>0</v>
      </c>
      <c r="D82" s="27">
        <f t="shared" si="2"/>
        <v>8461</v>
      </c>
      <c r="E82" s="28">
        <v>0</v>
      </c>
      <c r="F82" s="28">
        <v>0</v>
      </c>
      <c r="G82" s="29">
        <f t="shared" si="3"/>
        <v>8461</v>
      </c>
    </row>
    <row r="83" spans="1:7" x14ac:dyDescent="0.2">
      <c r="A83" s="26" t="s">
        <v>57</v>
      </c>
      <c r="B83" s="27">
        <v>89633</v>
      </c>
      <c r="C83" s="27">
        <v>0</v>
      </c>
      <c r="D83" s="27">
        <f t="shared" si="2"/>
        <v>89633</v>
      </c>
      <c r="E83" s="28">
        <v>0</v>
      </c>
      <c r="F83" s="28">
        <v>0</v>
      </c>
      <c r="G83" s="29">
        <f t="shared" si="3"/>
        <v>89633</v>
      </c>
    </row>
    <row r="84" spans="1:7" x14ac:dyDescent="0.2">
      <c r="A84" s="26" t="s">
        <v>58</v>
      </c>
      <c r="B84" s="27">
        <v>59949</v>
      </c>
      <c r="C84" s="27">
        <v>0</v>
      </c>
      <c r="D84" s="27">
        <f t="shared" si="2"/>
        <v>59949</v>
      </c>
      <c r="E84" s="28">
        <v>0</v>
      </c>
      <c r="F84" s="28">
        <v>0</v>
      </c>
      <c r="G84" s="29">
        <f t="shared" si="3"/>
        <v>59949</v>
      </c>
    </row>
    <row r="85" spans="1:7" x14ac:dyDescent="0.2">
      <c r="A85" s="26" t="s">
        <v>364</v>
      </c>
      <c r="B85" s="27">
        <v>62233</v>
      </c>
      <c r="C85" s="27">
        <v>0</v>
      </c>
      <c r="D85" s="27">
        <f t="shared" si="2"/>
        <v>62233</v>
      </c>
      <c r="E85" s="28">
        <v>0</v>
      </c>
      <c r="F85" s="28">
        <v>0</v>
      </c>
      <c r="G85" s="29">
        <f t="shared" si="3"/>
        <v>62233</v>
      </c>
    </row>
    <row r="86" spans="1:7" x14ac:dyDescent="0.2">
      <c r="A86" s="26" t="s">
        <v>511</v>
      </c>
      <c r="B86" s="27">
        <v>13930</v>
      </c>
      <c r="C86" s="27">
        <v>0</v>
      </c>
      <c r="D86" s="27">
        <f t="shared" si="2"/>
        <v>13930</v>
      </c>
      <c r="E86" s="28">
        <v>0</v>
      </c>
      <c r="F86" s="28">
        <v>0</v>
      </c>
      <c r="G86" s="29">
        <f t="shared" si="3"/>
        <v>13930</v>
      </c>
    </row>
    <row r="87" spans="1:7" x14ac:dyDescent="0.2">
      <c r="A87" s="26" t="s">
        <v>59</v>
      </c>
      <c r="B87" s="27">
        <v>12848</v>
      </c>
      <c r="C87" s="27">
        <v>0</v>
      </c>
      <c r="D87" s="27">
        <f t="shared" si="2"/>
        <v>12848</v>
      </c>
      <c r="E87" s="28">
        <v>0</v>
      </c>
      <c r="F87" s="28">
        <v>0</v>
      </c>
      <c r="G87" s="29">
        <f t="shared" si="3"/>
        <v>12848</v>
      </c>
    </row>
    <row r="88" spans="1:7" x14ac:dyDescent="0.2">
      <c r="A88" s="26" t="s">
        <v>421</v>
      </c>
      <c r="B88" s="27">
        <f>B56-SUM(B57:B87)</f>
        <v>14080</v>
      </c>
      <c r="C88" s="27">
        <f>C56-SUM(C57:C87)</f>
        <v>795</v>
      </c>
      <c r="D88" s="27">
        <f t="shared" si="2"/>
        <v>13285</v>
      </c>
      <c r="E88" s="28">
        <f>-SUM(E57:E87)</f>
        <v>0</v>
      </c>
      <c r="F88" s="28">
        <f>-SUM(F57:F87)</f>
        <v>0</v>
      </c>
      <c r="G88" s="29">
        <f t="shared" si="3"/>
        <v>13285</v>
      </c>
    </row>
    <row r="89" spans="1:7" x14ac:dyDescent="0.2">
      <c r="A89" s="40" t="s">
        <v>428</v>
      </c>
      <c r="B89" s="41">
        <v>14477</v>
      </c>
      <c r="C89" s="41">
        <v>1449</v>
      </c>
      <c r="D89" s="41">
        <f t="shared" si="2"/>
        <v>13028</v>
      </c>
      <c r="E89" s="42">
        <v>0</v>
      </c>
      <c r="F89" s="42">
        <v>0</v>
      </c>
      <c r="G89" s="43">
        <f t="shared" si="3"/>
        <v>13028</v>
      </c>
    </row>
    <row r="90" spans="1:7" x14ac:dyDescent="0.2">
      <c r="A90" s="26" t="s">
        <v>60</v>
      </c>
      <c r="B90" s="27">
        <v>568</v>
      </c>
      <c r="C90" s="27">
        <v>0</v>
      </c>
      <c r="D90" s="27">
        <f t="shared" si="2"/>
        <v>568</v>
      </c>
      <c r="E90" s="28">
        <v>0</v>
      </c>
      <c r="F90" s="28">
        <v>0</v>
      </c>
      <c r="G90" s="29">
        <f t="shared" si="3"/>
        <v>568</v>
      </c>
    </row>
    <row r="91" spans="1:7" x14ac:dyDescent="0.2">
      <c r="A91" s="26" t="s">
        <v>61</v>
      </c>
      <c r="B91" s="27">
        <v>2473</v>
      </c>
      <c r="C91" s="27">
        <v>0</v>
      </c>
      <c r="D91" s="27">
        <f t="shared" si="2"/>
        <v>2473</v>
      </c>
      <c r="E91" s="28">
        <v>0</v>
      </c>
      <c r="F91" s="28">
        <v>0</v>
      </c>
      <c r="G91" s="29">
        <f t="shared" si="3"/>
        <v>2473</v>
      </c>
    </row>
    <row r="92" spans="1:7" x14ac:dyDescent="0.2">
      <c r="A92" s="26" t="s">
        <v>421</v>
      </c>
      <c r="B92" s="27">
        <f>B89-SUM(B90:B91)</f>
        <v>11436</v>
      </c>
      <c r="C92" s="27">
        <f>C89-SUM(C90:C91)</f>
        <v>1449</v>
      </c>
      <c r="D92" s="27">
        <f t="shared" si="2"/>
        <v>9987</v>
      </c>
      <c r="E92" s="28">
        <f>-SUM(E90:E91)</f>
        <v>0</v>
      </c>
      <c r="F92" s="28">
        <f>-SUM(F90:F91)</f>
        <v>0</v>
      </c>
      <c r="G92" s="29">
        <f t="shared" si="3"/>
        <v>9987</v>
      </c>
    </row>
    <row r="93" spans="1:7" x14ac:dyDescent="0.2">
      <c r="A93" s="40" t="s">
        <v>429</v>
      </c>
      <c r="B93" s="41">
        <v>164584</v>
      </c>
      <c r="C93" s="41">
        <v>1080</v>
      </c>
      <c r="D93" s="41">
        <f t="shared" si="2"/>
        <v>163504</v>
      </c>
      <c r="E93" s="42">
        <v>0</v>
      </c>
      <c r="F93" s="42">
        <v>0</v>
      </c>
      <c r="G93" s="43">
        <f t="shared" si="3"/>
        <v>163504</v>
      </c>
    </row>
    <row r="94" spans="1:7" x14ac:dyDescent="0.2">
      <c r="A94" s="26" t="s">
        <v>62</v>
      </c>
      <c r="B94" s="27">
        <v>17444</v>
      </c>
      <c r="C94" s="27">
        <v>0</v>
      </c>
      <c r="D94" s="27">
        <f t="shared" si="2"/>
        <v>17444</v>
      </c>
      <c r="E94" s="28">
        <v>0</v>
      </c>
      <c r="F94" s="28">
        <v>0</v>
      </c>
      <c r="G94" s="29">
        <f t="shared" si="3"/>
        <v>17444</v>
      </c>
    </row>
    <row r="95" spans="1:7" x14ac:dyDescent="0.2">
      <c r="A95" s="26" t="s">
        <v>421</v>
      </c>
      <c r="B95" s="27">
        <f>B93-B94</f>
        <v>147140</v>
      </c>
      <c r="C95" s="27">
        <f>C93-C94</f>
        <v>1080</v>
      </c>
      <c r="D95" s="27">
        <f t="shared" si="2"/>
        <v>146060</v>
      </c>
      <c r="E95" s="28">
        <f>-E94</f>
        <v>0</v>
      </c>
      <c r="F95" s="28">
        <f>-F94</f>
        <v>0</v>
      </c>
      <c r="G95" s="29">
        <f t="shared" si="3"/>
        <v>146060</v>
      </c>
    </row>
    <row r="96" spans="1:7" x14ac:dyDescent="0.2">
      <c r="A96" s="40" t="s">
        <v>430</v>
      </c>
      <c r="B96" s="41">
        <v>140124</v>
      </c>
      <c r="C96" s="41">
        <v>186</v>
      </c>
      <c r="D96" s="41">
        <f t="shared" si="2"/>
        <v>139938</v>
      </c>
      <c r="E96" s="42">
        <v>0</v>
      </c>
      <c r="F96" s="42">
        <v>0</v>
      </c>
      <c r="G96" s="43">
        <f t="shared" si="3"/>
        <v>139938</v>
      </c>
    </row>
    <row r="97" spans="1:7" x14ac:dyDescent="0.2">
      <c r="A97" s="26" t="s">
        <v>63</v>
      </c>
      <c r="B97" s="27">
        <v>3737</v>
      </c>
      <c r="C97" s="27">
        <v>0</v>
      </c>
      <c r="D97" s="27">
        <f t="shared" si="2"/>
        <v>3737</v>
      </c>
      <c r="E97" s="28">
        <v>0</v>
      </c>
      <c r="F97" s="28">
        <v>0</v>
      </c>
      <c r="G97" s="29">
        <f t="shared" si="3"/>
        <v>3737</v>
      </c>
    </row>
    <row r="98" spans="1:7" x14ac:dyDescent="0.2">
      <c r="A98" s="26" t="s">
        <v>64</v>
      </c>
      <c r="B98" s="27">
        <v>7286</v>
      </c>
      <c r="C98" s="27">
        <v>0</v>
      </c>
      <c r="D98" s="27">
        <f t="shared" si="2"/>
        <v>7286</v>
      </c>
      <c r="E98" s="28">
        <v>0</v>
      </c>
      <c r="F98" s="28">
        <v>0</v>
      </c>
      <c r="G98" s="29">
        <f t="shared" si="3"/>
        <v>7286</v>
      </c>
    </row>
    <row r="99" spans="1:7" x14ac:dyDescent="0.2">
      <c r="A99" s="26" t="s">
        <v>421</v>
      </c>
      <c r="B99" s="27">
        <f>B96-SUM(B97:B98)</f>
        <v>129101</v>
      </c>
      <c r="C99" s="27">
        <f>C96-SUM(C97:C98)</f>
        <v>186</v>
      </c>
      <c r="D99" s="27">
        <f t="shared" si="2"/>
        <v>128915</v>
      </c>
      <c r="E99" s="28">
        <f>-SUM(E97:E98)</f>
        <v>0</v>
      </c>
      <c r="F99" s="28">
        <f>-SUM(F97:F98)</f>
        <v>0</v>
      </c>
      <c r="G99" s="29">
        <f t="shared" si="3"/>
        <v>128915</v>
      </c>
    </row>
    <row r="100" spans="1:7" x14ac:dyDescent="0.2">
      <c r="A100" s="40" t="s">
        <v>431</v>
      </c>
      <c r="B100" s="41">
        <v>184644</v>
      </c>
      <c r="C100" s="41">
        <v>0</v>
      </c>
      <c r="D100" s="41">
        <f t="shared" si="2"/>
        <v>184644</v>
      </c>
      <c r="E100" s="42">
        <v>0</v>
      </c>
      <c r="F100" s="42">
        <v>0</v>
      </c>
      <c r="G100" s="43">
        <f t="shared" si="3"/>
        <v>184644</v>
      </c>
    </row>
    <row r="101" spans="1:7" x14ac:dyDescent="0.2">
      <c r="A101" s="26" t="s">
        <v>65</v>
      </c>
      <c r="B101" s="27">
        <v>6488</v>
      </c>
      <c r="C101" s="27">
        <v>0</v>
      </c>
      <c r="D101" s="27">
        <f t="shared" si="2"/>
        <v>6488</v>
      </c>
      <c r="E101" s="28">
        <v>0</v>
      </c>
      <c r="F101" s="28">
        <v>0</v>
      </c>
      <c r="G101" s="29">
        <f t="shared" si="3"/>
        <v>6488</v>
      </c>
    </row>
    <row r="102" spans="1:7" x14ac:dyDescent="0.2">
      <c r="A102" s="26" t="s">
        <v>66</v>
      </c>
      <c r="B102" s="27">
        <v>1404</v>
      </c>
      <c r="C102" s="27">
        <v>0</v>
      </c>
      <c r="D102" s="27">
        <f t="shared" si="2"/>
        <v>1404</v>
      </c>
      <c r="E102" s="28">
        <v>0</v>
      </c>
      <c r="F102" s="28">
        <v>0</v>
      </c>
      <c r="G102" s="29">
        <f t="shared" si="3"/>
        <v>1404</v>
      </c>
    </row>
    <row r="103" spans="1:7" x14ac:dyDescent="0.2">
      <c r="A103" s="26" t="s">
        <v>67</v>
      </c>
      <c r="B103" s="27">
        <v>9109</v>
      </c>
      <c r="C103" s="27">
        <v>0</v>
      </c>
      <c r="D103" s="27">
        <f t="shared" si="2"/>
        <v>9109</v>
      </c>
      <c r="E103" s="28">
        <v>0</v>
      </c>
      <c r="F103" s="28">
        <v>0</v>
      </c>
      <c r="G103" s="29">
        <f t="shared" si="3"/>
        <v>9109</v>
      </c>
    </row>
    <row r="104" spans="1:7" x14ac:dyDescent="0.2">
      <c r="A104" s="26" t="s">
        <v>68</v>
      </c>
      <c r="B104" s="27">
        <v>638</v>
      </c>
      <c r="C104" s="27">
        <v>0</v>
      </c>
      <c r="D104" s="27">
        <f t="shared" si="2"/>
        <v>638</v>
      </c>
      <c r="E104" s="28">
        <v>0</v>
      </c>
      <c r="F104" s="28">
        <v>0</v>
      </c>
      <c r="G104" s="29">
        <f t="shared" si="3"/>
        <v>638</v>
      </c>
    </row>
    <row r="105" spans="1:7" x14ac:dyDescent="0.2">
      <c r="A105" s="26" t="s">
        <v>421</v>
      </c>
      <c r="B105" s="27">
        <f>B100-SUM(B101:B104)</f>
        <v>167005</v>
      </c>
      <c r="C105" s="27">
        <f>C100-SUM(C101:C104)</f>
        <v>0</v>
      </c>
      <c r="D105" s="27">
        <f t="shared" si="2"/>
        <v>167005</v>
      </c>
      <c r="E105" s="28">
        <f>-SUM(E101:E104)</f>
        <v>0</v>
      </c>
      <c r="F105" s="28">
        <f>-SUM(F101:F104)</f>
        <v>0</v>
      </c>
      <c r="G105" s="29">
        <f t="shared" si="3"/>
        <v>167005</v>
      </c>
    </row>
    <row r="106" spans="1:7" x14ac:dyDescent="0.2">
      <c r="A106" s="40" t="s">
        <v>432</v>
      </c>
      <c r="B106" s="41">
        <v>333858</v>
      </c>
      <c r="C106" s="41">
        <v>94</v>
      </c>
      <c r="D106" s="41">
        <f t="shared" si="2"/>
        <v>333764</v>
      </c>
      <c r="E106" s="42">
        <v>0</v>
      </c>
      <c r="F106" s="42">
        <v>0</v>
      </c>
      <c r="G106" s="43">
        <f t="shared" si="3"/>
        <v>333764</v>
      </c>
    </row>
    <row r="107" spans="1:7" x14ac:dyDescent="0.2">
      <c r="A107" s="26" t="s">
        <v>69</v>
      </c>
      <c r="B107" s="27">
        <v>643</v>
      </c>
      <c r="C107" s="27">
        <v>0</v>
      </c>
      <c r="D107" s="27">
        <f t="shared" si="2"/>
        <v>643</v>
      </c>
      <c r="E107" s="28">
        <v>0</v>
      </c>
      <c r="F107" s="28">
        <v>0</v>
      </c>
      <c r="G107" s="29">
        <f t="shared" si="3"/>
        <v>643</v>
      </c>
    </row>
    <row r="108" spans="1:7" x14ac:dyDescent="0.2">
      <c r="A108" s="26" t="s">
        <v>70</v>
      </c>
      <c r="B108" s="27">
        <v>15825</v>
      </c>
      <c r="C108" s="27">
        <v>0</v>
      </c>
      <c r="D108" s="27">
        <f t="shared" si="2"/>
        <v>15825</v>
      </c>
      <c r="E108" s="28">
        <v>0</v>
      </c>
      <c r="F108" s="28">
        <v>0</v>
      </c>
      <c r="G108" s="29">
        <f t="shared" si="3"/>
        <v>15825</v>
      </c>
    </row>
    <row r="109" spans="1:7" x14ac:dyDescent="0.2">
      <c r="A109" s="26" t="s">
        <v>71</v>
      </c>
      <c r="B109" s="27">
        <v>23101</v>
      </c>
      <c r="C109" s="27">
        <v>0</v>
      </c>
      <c r="D109" s="27">
        <f t="shared" si="2"/>
        <v>23101</v>
      </c>
      <c r="E109" s="28">
        <v>0</v>
      </c>
      <c r="F109" s="28">
        <v>0</v>
      </c>
      <c r="G109" s="29">
        <f t="shared" si="3"/>
        <v>23101</v>
      </c>
    </row>
    <row r="110" spans="1:7" x14ac:dyDescent="0.2">
      <c r="A110" s="26" t="s">
        <v>421</v>
      </c>
      <c r="B110" s="27">
        <f>B106-SUM(B107:B109)</f>
        <v>294289</v>
      </c>
      <c r="C110" s="27">
        <f>C106-SUM(C107:C109)</f>
        <v>94</v>
      </c>
      <c r="D110" s="27">
        <f t="shared" si="2"/>
        <v>294195</v>
      </c>
      <c r="E110" s="28">
        <f>-SUM(E107:E109)</f>
        <v>0</v>
      </c>
      <c r="F110" s="28">
        <f>-SUM(F107:F109)</f>
        <v>0</v>
      </c>
      <c r="G110" s="29">
        <f t="shared" si="3"/>
        <v>294195</v>
      </c>
    </row>
    <row r="111" spans="1:7" x14ac:dyDescent="0.2">
      <c r="A111" s="40" t="s">
        <v>433</v>
      </c>
      <c r="B111" s="41">
        <v>65373</v>
      </c>
      <c r="C111" s="41">
        <v>3389</v>
      </c>
      <c r="D111" s="41">
        <f t="shared" si="2"/>
        <v>61984</v>
      </c>
      <c r="E111" s="42">
        <v>0</v>
      </c>
      <c r="F111" s="42">
        <v>0</v>
      </c>
      <c r="G111" s="43">
        <f t="shared" si="3"/>
        <v>61984</v>
      </c>
    </row>
    <row r="112" spans="1:7" x14ac:dyDescent="0.2">
      <c r="A112" s="26" t="s">
        <v>382</v>
      </c>
      <c r="B112" s="27">
        <v>519</v>
      </c>
      <c r="C112" s="27">
        <v>0</v>
      </c>
      <c r="D112" s="27">
        <f t="shared" si="2"/>
        <v>519</v>
      </c>
      <c r="E112" s="28">
        <v>0</v>
      </c>
      <c r="F112" s="28">
        <v>0</v>
      </c>
      <c r="G112" s="29">
        <f t="shared" si="3"/>
        <v>519</v>
      </c>
    </row>
    <row r="113" spans="1:7" x14ac:dyDescent="0.2">
      <c r="A113" s="26" t="s">
        <v>72</v>
      </c>
      <c r="B113" s="27">
        <v>11340</v>
      </c>
      <c r="C113" s="27">
        <v>319</v>
      </c>
      <c r="D113" s="27">
        <f t="shared" si="2"/>
        <v>11021</v>
      </c>
      <c r="E113" s="28">
        <v>5</v>
      </c>
      <c r="F113" s="28">
        <v>0</v>
      </c>
      <c r="G113" s="29">
        <f t="shared" si="3"/>
        <v>11026</v>
      </c>
    </row>
    <row r="114" spans="1:7" x14ac:dyDescent="0.2">
      <c r="A114" s="26" t="s">
        <v>421</v>
      </c>
      <c r="B114" s="27">
        <f>B111-SUM(B112:B113)</f>
        <v>53514</v>
      </c>
      <c r="C114" s="27">
        <f>C111-SUM(C112:C113)</f>
        <v>3070</v>
      </c>
      <c r="D114" s="27">
        <f t="shared" si="2"/>
        <v>50444</v>
      </c>
      <c r="E114" s="28">
        <f>-SUM(E112:E113)</f>
        <v>-5</v>
      </c>
      <c r="F114" s="28">
        <f>-SUM(F112:F113)</f>
        <v>0</v>
      </c>
      <c r="G114" s="29">
        <f t="shared" si="3"/>
        <v>50439</v>
      </c>
    </row>
    <row r="115" spans="1:7" x14ac:dyDescent="0.2">
      <c r="A115" s="40" t="s">
        <v>434</v>
      </c>
      <c r="B115" s="41">
        <v>33983</v>
      </c>
      <c r="C115" s="41">
        <v>2117</v>
      </c>
      <c r="D115" s="41">
        <f t="shared" si="2"/>
        <v>31866</v>
      </c>
      <c r="E115" s="42">
        <v>0</v>
      </c>
      <c r="F115" s="42">
        <v>0</v>
      </c>
      <c r="G115" s="43">
        <f t="shared" si="3"/>
        <v>31866</v>
      </c>
    </row>
    <row r="116" spans="1:7" x14ac:dyDescent="0.2">
      <c r="A116" s="26" t="s">
        <v>100</v>
      </c>
      <c r="B116" s="27">
        <v>6617</v>
      </c>
      <c r="C116" s="27">
        <v>0</v>
      </c>
      <c r="D116" s="27">
        <f t="shared" si="2"/>
        <v>6617</v>
      </c>
      <c r="E116" s="28">
        <v>0</v>
      </c>
      <c r="F116" s="28">
        <v>0</v>
      </c>
      <c r="G116" s="29">
        <f t="shared" si="3"/>
        <v>6617</v>
      </c>
    </row>
    <row r="117" spans="1:7" x14ac:dyDescent="0.2">
      <c r="A117" s="26" t="s">
        <v>421</v>
      </c>
      <c r="B117" s="27">
        <f>(B115-B116)</f>
        <v>27366</v>
      </c>
      <c r="C117" s="27">
        <f>(C115-C116)</f>
        <v>2117</v>
      </c>
      <c r="D117" s="27">
        <f t="shared" si="2"/>
        <v>25249</v>
      </c>
      <c r="E117" s="28">
        <f>-E116</f>
        <v>0</v>
      </c>
      <c r="F117" s="28">
        <f>-F116</f>
        <v>0</v>
      </c>
      <c r="G117" s="29">
        <f t="shared" si="3"/>
        <v>25249</v>
      </c>
    </row>
    <row r="118" spans="1:7" x14ac:dyDescent="0.2">
      <c r="A118" s="40" t="s">
        <v>435</v>
      </c>
      <c r="B118" s="41">
        <v>15808</v>
      </c>
      <c r="C118" s="41">
        <v>1231</v>
      </c>
      <c r="D118" s="41">
        <f t="shared" si="2"/>
        <v>14577</v>
      </c>
      <c r="E118" s="42">
        <v>0</v>
      </c>
      <c r="F118" s="42">
        <v>0</v>
      </c>
      <c r="G118" s="43">
        <f t="shared" si="3"/>
        <v>14577</v>
      </c>
    </row>
    <row r="119" spans="1:7" x14ac:dyDescent="0.2">
      <c r="A119" s="26" t="s">
        <v>101</v>
      </c>
      <c r="B119" s="27">
        <v>1756</v>
      </c>
      <c r="C119" s="27">
        <v>0</v>
      </c>
      <c r="D119" s="27">
        <f t="shared" si="2"/>
        <v>1756</v>
      </c>
      <c r="E119" s="28">
        <v>0</v>
      </c>
      <c r="F119" s="28">
        <v>0</v>
      </c>
      <c r="G119" s="29">
        <f t="shared" si="3"/>
        <v>1756</v>
      </c>
    </row>
    <row r="120" spans="1:7" x14ac:dyDescent="0.2">
      <c r="A120" s="26" t="s">
        <v>102</v>
      </c>
      <c r="B120" s="27">
        <v>297</v>
      </c>
      <c r="C120" s="27">
        <v>0</v>
      </c>
      <c r="D120" s="27">
        <f t="shared" si="2"/>
        <v>297</v>
      </c>
      <c r="E120" s="28">
        <v>0</v>
      </c>
      <c r="F120" s="28">
        <v>0</v>
      </c>
      <c r="G120" s="29">
        <f t="shared" si="3"/>
        <v>297</v>
      </c>
    </row>
    <row r="121" spans="1:7" x14ac:dyDescent="0.2">
      <c r="A121" s="26" t="s">
        <v>421</v>
      </c>
      <c r="B121" s="27">
        <f>B118-SUM(B119:B120)</f>
        <v>13755</v>
      </c>
      <c r="C121" s="27">
        <f>C118-SUM(C119:C120)</f>
        <v>1231</v>
      </c>
      <c r="D121" s="27">
        <f t="shared" si="2"/>
        <v>12524</v>
      </c>
      <c r="E121" s="28">
        <f>-SUM(E119:E120)</f>
        <v>0</v>
      </c>
      <c r="F121" s="28">
        <f>-SUM(F119:F120)</f>
        <v>0</v>
      </c>
      <c r="G121" s="29">
        <f t="shared" si="3"/>
        <v>12524</v>
      </c>
    </row>
    <row r="122" spans="1:7" x14ac:dyDescent="0.2">
      <c r="A122" s="40" t="s">
        <v>436</v>
      </c>
      <c r="B122" s="41">
        <v>897597</v>
      </c>
      <c r="C122" s="41">
        <v>589</v>
      </c>
      <c r="D122" s="41">
        <f t="shared" si="2"/>
        <v>897008</v>
      </c>
      <c r="E122" s="42">
        <v>0</v>
      </c>
      <c r="F122" s="42">
        <v>0</v>
      </c>
      <c r="G122" s="43">
        <f t="shared" si="3"/>
        <v>897008</v>
      </c>
    </row>
    <row r="123" spans="1:7" x14ac:dyDescent="0.2">
      <c r="A123" s="26" t="s">
        <v>103</v>
      </c>
      <c r="B123" s="27">
        <v>13961</v>
      </c>
      <c r="C123" s="27">
        <v>0</v>
      </c>
      <c r="D123" s="27">
        <f t="shared" si="2"/>
        <v>13961</v>
      </c>
      <c r="E123" s="28">
        <v>0</v>
      </c>
      <c r="F123" s="28">
        <v>0</v>
      </c>
      <c r="G123" s="29">
        <f t="shared" si="3"/>
        <v>13961</v>
      </c>
    </row>
    <row r="124" spans="1:7" x14ac:dyDescent="0.2">
      <c r="A124" s="26" t="s">
        <v>104</v>
      </c>
      <c r="B124" s="27">
        <v>1601</v>
      </c>
      <c r="C124" s="27">
        <v>0</v>
      </c>
      <c r="D124" s="27">
        <f t="shared" si="2"/>
        <v>1601</v>
      </c>
      <c r="E124" s="28">
        <v>0</v>
      </c>
      <c r="F124" s="28">
        <v>0</v>
      </c>
      <c r="G124" s="29">
        <f t="shared" si="3"/>
        <v>1601</v>
      </c>
    </row>
    <row r="125" spans="1:7" x14ac:dyDescent="0.2">
      <c r="A125" s="26" t="s">
        <v>361</v>
      </c>
      <c r="B125" s="27">
        <v>852450</v>
      </c>
      <c r="C125" s="27">
        <v>589</v>
      </c>
      <c r="D125" s="27">
        <f t="shared" si="2"/>
        <v>851861</v>
      </c>
      <c r="E125" s="28">
        <v>0</v>
      </c>
      <c r="F125" s="28">
        <v>0</v>
      </c>
      <c r="G125" s="29">
        <f t="shared" si="3"/>
        <v>851861</v>
      </c>
    </row>
    <row r="126" spans="1:7" x14ac:dyDescent="0.2">
      <c r="A126" s="26" t="s">
        <v>105</v>
      </c>
      <c r="B126" s="27">
        <v>22253</v>
      </c>
      <c r="C126" s="27">
        <v>0</v>
      </c>
      <c r="D126" s="27">
        <f t="shared" si="2"/>
        <v>22253</v>
      </c>
      <c r="E126" s="28">
        <v>0</v>
      </c>
      <c r="F126" s="28">
        <v>0</v>
      </c>
      <c r="G126" s="29">
        <f t="shared" si="3"/>
        <v>22253</v>
      </c>
    </row>
    <row r="127" spans="1:7" x14ac:dyDescent="0.2">
      <c r="A127" s="26" t="s">
        <v>106</v>
      </c>
      <c r="B127" s="27">
        <v>7332</v>
      </c>
      <c r="C127" s="27">
        <v>0</v>
      </c>
      <c r="D127" s="27">
        <f t="shared" si="2"/>
        <v>7332</v>
      </c>
      <c r="E127" s="28">
        <v>0</v>
      </c>
      <c r="F127" s="28">
        <v>0</v>
      </c>
      <c r="G127" s="29">
        <f t="shared" si="3"/>
        <v>7332</v>
      </c>
    </row>
    <row r="128" spans="1:7" x14ac:dyDescent="0.2">
      <c r="A128" s="40" t="s">
        <v>437</v>
      </c>
      <c r="B128" s="41">
        <v>311775</v>
      </c>
      <c r="C128" s="41">
        <v>2584</v>
      </c>
      <c r="D128" s="41">
        <f t="shared" si="2"/>
        <v>309191</v>
      </c>
      <c r="E128" s="42">
        <v>0</v>
      </c>
      <c r="F128" s="42">
        <v>0</v>
      </c>
      <c r="G128" s="43">
        <f t="shared" si="3"/>
        <v>309191</v>
      </c>
    </row>
    <row r="129" spans="1:7" x14ac:dyDescent="0.2">
      <c r="A129" s="26" t="s">
        <v>107</v>
      </c>
      <c r="B129" s="27">
        <v>1670</v>
      </c>
      <c r="C129" s="27">
        <v>0</v>
      </c>
      <c r="D129" s="27">
        <f t="shared" si="2"/>
        <v>1670</v>
      </c>
      <c r="E129" s="28">
        <v>0</v>
      </c>
      <c r="F129" s="28">
        <v>0</v>
      </c>
      <c r="G129" s="29">
        <f t="shared" si="3"/>
        <v>1670</v>
      </c>
    </row>
    <row r="130" spans="1:7" x14ac:dyDescent="0.2">
      <c r="A130" s="26" t="s">
        <v>108</v>
      </c>
      <c r="B130" s="27">
        <v>55024</v>
      </c>
      <c r="C130" s="27">
        <v>114</v>
      </c>
      <c r="D130" s="27">
        <f t="shared" si="2"/>
        <v>54910</v>
      </c>
      <c r="E130" s="28">
        <v>0</v>
      </c>
      <c r="F130" s="28">
        <v>0</v>
      </c>
      <c r="G130" s="29">
        <f t="shared" si="3"/>
        <v>54910</v>
      </c>
    </row>
    <row r="131" spans="1:7" x14ac:dyDescent="0.2">
      <c r="A131" s="26" t="s">
        <v>421</v>
      </c>
      <c r="B131" s="27">
        <f>B128-SUM(B129:B130)</f>
        <v>255081</v>
      </c>
      <c r="C131" s="27">
        <f>C128-SUM(C129:C130)</f>
        <v>2470</v>
      </c>
      <c r="D131" s="27">
        <f t="shared" si="2"/>
        <v>252611</v>
      </c>
      <c r="E131" s="28">
        <f>-SUM(E129:E130)</f>
        <v>0</v>
      </c>
      <c r="F131" s="28">
        <f>-SUM(F129:F130)</f>
        <v>0</v>
      </c>
      <c r="G131" s="29">
        <f t="shared" si="3"/>
        <v>252611</v>
      </c>
    </row>
    <row r="132" spans="1:7" x14ac:dyDescent="0.2">
      <c r="A132" s="40" t="s">
        <v>438</v>
      </c>
      <c r="B132" s="41">
        <v>93568</v>
      </c>
      <c r="C132" s="41">
        <v>0</v>
      </c>
      <c r="D132" s="41">
        <f t="shared" si="2"/>
        <v>93568</v>
      </c>
      <c r="E132" s="42">
        <v>0</v>
      </c>
      <c r="F132" s="42">
        <v>0</v>
      </c>
      <c r="G132" s="43">
        <f t="shared" si="3"/>
        <v>93568</v>
      </c>
    </row>
    <row r="133" spans="1:7" x14ac:dyDescent="0.2">
      <c r="A133" s="26" t="s">
        <v>109</v>
      </c>
      <c r="B133" s="27">
        <v>509</v>
      </c>
      <c r="C133" s="27">
        <v>0</v>
      </c>
      <c r="D133" s="27">
        <f t="shared" si="2"/>
        <v>509</v>
      </c>
      <c r="E133" s="28">
        <v>0</v>
      </c>
      <c r="F133" s="28">
        <v>0</v>
      </c>
      <c r="G133" s="29">
        <f t="shared" si="3"/>
        <v>509</v>
      </c>
    </row>
    <row r="134" spans="1:7" x14ac:dyDescent="0.2">
      <c r="A134" s="26" t="s">
        <v>110</v>
      </c>
      <c r="B134" s="27">
        <v>2394</v>
      </c>
      <c r="C134" s="27">
        <v>0</v>
      </c>
      <c r="D134" s="27">
        <f t="shared" si="2"/>
        <v>2394</v>
      </c>
      <c r="E134" s="28">
        <v>0</v>
      </c>
      <c r="F134" s="28">
        <v>0</v>
      </c>
      <c r="G134" s="29">
        <f t="shared" si="3"/>
        <v>2394</v>
      </c>
    </row>
    <row r="135" spans="1:7" x14ac:dyDescent="0.2">
      <c r="A135" s="26" t="s">
        <v>111</v>
      </c>
      <c r="B135" s="27">
        <v>5401</v>
      </c>
      <c r="C135" s="27">
        <v>0</v>
      </c>
      <c r="D135" s="27">
        <f t="shared" si="2"/>
        <v>5401</v>
      </c>
      <c r="E135" s="28">
        <v>0</v>
      </c>
      <c r="F135" s="28">
        <v>0</v>
      </c>
      <c r="G135" s="29">
        <f t="shared" si="3"/>
        <v>5401</v>
      </c>
    </row>
    <row r="136" spans="1:7" x14ac:dyDescent="0.2">
      <c r="A136" s="26" t="s">
        <v>112</v>
      </c>
      <c r="B136" s="27">
        <v>9</v>
      </c>
      <c r="C136" s="27">
        <v>0</v>
      </c>
      <c r="D136" s="27">
        <f t="shared" si="2"/>
        <v>9</v>
      </c>
      <c r="E136" s="28">
        <v>0</v>
      </c>
      <c r="F136" s="28">
        <v>0</v>
      </c>
      <c r="G136" s="29">
        <f t="shared" si="3"/>
        <v>9</v>
      </c>
    </row>
    <row r="137" spans="1:7" x14ac:dyDescent="0.2">
      <c r="A137" s="26" t="s">
        <v>370</v>
      </c>
      <c r="B137" s="27">
        <v>70376</v>
      </c>
      <c r="C137" s="27">
        <v>0</v>
      </c>
      <c r="D137" s="27">
        <f t="shared" ref="D137:D200" si="4">(B137-C137)</f>
        <v>70376</v>
      </c>
      <c r="E137" s="28">
        <v>0</v>
      </c>
      <c r="F137" s="28">
        <v>0</v>
      </c>
      <c r="G137" s="29">
        <f t="shared" si="3"/>
        <v>70376</v>
      </c>
    </row>
    <row r="138" spans="1:7" x14ac:dyDescent="0.2">
      <c r="A138" s="26" t="s">
        <v>421</v>
      </c>
      <c r="B138" s="27">
        <f>B132-SUM(B133:B137)</f>
        <v>14879</v>
      </c>
      <c r="C138" s="27">
        <f>C132-SUM(C133:C137)</f>
        <v>0</v>
      </c>
      <c r="D138" s="27">
        <f t="shared" si="4"/>
        <v>14879</v>
      </c>
      <c r="E138" s="28">
        <f>-SUM(E133:E137)</f>
        <v>0</v>
      </c>
      <c r="F138" s="28">
        <f>-SUM(F133:F137)</f>
        <v>0</v>
      </c>
      <c r="G138" s="29">
        <f t="shared" ref="G138:G201" si="5">SUM(D138:F138)</f>
        <v>14879</v>
      </c>
    </row>
    <row r="139" spans="1:7" x14ac:dyDescent="0.2">
      <c r="A139" s="40" t="s">
        <v>439</v>
      </c>
      <c r="B139" s="41">
        <v>12249</v>
      </c>
      <c r="C139" s="41">
        <v>1602</v>
      </c>
      <c r="D139" s="41">
        <f t="shared" si="4"/>
        <v>10647</v>
      </c>
      <c r="E139" s="42">
        <v>0</v>
      </c>
      <c r="F139" s="42">
        <v>0</v>
      </c>
      <c r="G139" s="43">
        <f t="shared" si="5"/>
        <v>10647</v>
      </c>
    </row>
    <row r="140" spans="1:7" x14ac:dyDescent="0.2">
      <c r="A140" s="26" t="s">
        <v>113</v>
      </c>
      <c r="B140" s="27">
        <v>2499</v>
      </c>
      <c r="C140" s="27">
        <v>0</v>
      </c>
      <c r="D140" s="27">
        <f t="shared" si="4"/>
        <v>2499</v>
      </c>
      <c r="E140" s="28">
        <v>0</v>
      </c>
      <c r="F140" s="28">
        <v>0</v>
      </c>
      <c r="G140" s="29">
        <f t="shared" si="5"/>
        <v>2499</v>
      </c>
    </row>
    <row r="141" spans="1:7" x14ac:dyDescent="0.2">
      <c r="A141" s="26" t="s">
        <v>114</v>
      </c>
      <c r="B141" s="27">
        <v>1324</v>
      </c>
      <c r="C141" s="27">
        <v>0</v>
      </c>
      <c r="D141" s="27">
        <f t="shared" si="4"/>
        <v>1324</v>
      </c>
      <c r="E141" s="28">
        <v>0</v>
      </c>
      <c r="F141" s="28">
        <v>0</v>
      </c>
      <c r="G141" s="29">
        <f t="shared" si="5"/>
        <v>1324</v>
      </c>
    </row>
    <row r="142" spans="1:7" x14ac:dyDescent="0.2">
      <c r="A142" s="26" t="s">
        <v>421</v>
      </c>
      <c r="B142" s="27">
        <f>B139-SUM(B140:B141)</f>
        <v>8426</v>
      </c>
      <c r="C142" s="27">
        <f>C139-SUM(C140:C141)</f>
        <v>1602</v>
      </c>
      <c r="D142" s="27">
        <f t="shared" si="4"/>
        <v>6824</v>
      </c>
      <c r="E142" s="28">
        <f>-SUM(E140:E141)</f>
        <v>0</v>
      </c>
      <c r="F142" s="28">
        <f>-SUM(F140:F141)</f>
        <v>0</v>
      </c>
      <c r="G142" s="29">
        <f t="shared" si="5"/>
        <v>6824</v>
      </c>
    </row>
    <row r="143" spans="1:7" x14ac:dyDescent="0.2">
      <c r="A143" s="40" t="s">
        <v>440</v>
      </c>
      <c r="B143" s="41">
        <v>49398</v>
      </c>
      <c r="C143" s="41">
        <v>2901</v>
      </c>
      <c r="D143" s="41">
        <f t="shared" si="4"/>
        <v>46497</v>
      </c>
      <c r="E143" s="42">
        <v>0</v>
      </c>
      <c r="F143" s="42">
        <v>0</v>
      </c>
      <c r="G143" s="43">
        <f t="shared" si="5"/>
        <v>46497</v>
      </c>
    </row>
    <row r="144" spans="1:7" x14ac:dyDescent="0.2">
      <c r="A144" s="26" t="s">
        <v>115</v>
      </c>
      <c r="B144" s="27">
        <v>3720</v>
      </c>
      <c r="C144" s="27">
        <v>1370</v>
      </c>
      <c r="D144" s="27">
        <f t="shared" si="4"/>
        <v>2350</v>
      </c>
      <c r="E144" s="28">
        <v>0</v>
      </c>
      <c r="F144" s="28">
        <v>0</v>
      </c>
      <c r="G144" s="29">
        <f t="shared" si="5"/>
        <v>2350</v>
      </c>
    </row>
    <row r="145" spans="1:7" x14ac:dyDescent="0.2">
      <c r="A145" s="26" t="s">
        <v>116</v>
      </c>
      <c r="B145" s="27">
        <v>634</v>
      </c>
      <c r="C145" s="27">
        <v>0</v>
      </c>
      <c r="D145" s="27">
        <f t="shared" si="4"/>
        <v>634</v>
      </c>
      <c r="E145" s="28">
        <v>0</v>
      </c>
      <c r="F145" s="28">
        <v>0</v>
      </c>
      <c r="G145" s="29">
        <f t="shared" si="5"/>
        <v>634</v>
      </c>
    </row>
    <row r="146" spans="1:7" x14ac:dyDescent="0.2">
      <c r="A146" s="26" t="s">
        <v>117</v>
      </c>
      <c r="B146" s="27">
        <v>1714</v>
      </c>
      <c r="C146" s="27">
        <v>0</v>
      </c>
      <c r="D146" s="27">
        <f t="shared" si="4"/>
        <v>1714</v>
      </c>
      <c r="E146" s="28">
        <v>0</v>
      </c>
      <c r="F146" s="28">
        <v>0</v>
      </c>
      <c r="G146" s="29">
        <f t="shared" si="5"/>
        <v>1714</v>
      </c>
    </row>
    <row r="147" spans="1:7" x14ac:dyDescent="0.2">
      <c r="A147" s="26" t="s">
        <v>118</v>
      </c>
      <c r="B147" s="27">
        <v>1778</v>
      </c>
      <c r="C147" s="27">
        <v>0</v>
      </c>
      <c r="D147" s="27">
        <f t="shared" si="4"/>
        <v>1778</v>
      </c>
      <c r="E147" s="28">
        <v>0</v>
      </c>
      <c r="F147" s="28">
        <v>0</v>
      </c>
      <c r="G147" s="29">
        <f t="shared" si="5"/>
        <v>1778</v>
      </c>
    </row>
    <row r="148" spans="1:7" x14ac:dyDescent="0.2">
      <c r="A148" s="26" t="s">
        <v>119</v>
      </c>
      <c r="B148" s="27">
        <v>1771</v>
      </c>
      <c r="C148" s="27">
        <v>0</v>
      </c>
      <c r="D148" s="27">
        <f t="shared" si="4"/>
        <v>1771</v>
      </c>
      <c r="E148" s="28">
        <v>0</v>
      </c>
      <c r="F148" s="28">
        <v>0</v>
      </c>
      <c r="G148" s="29">
        <f t="shared" si="5"/>
        <v>1771</v>
      </c>
    </row>
    <row r="149" spans="1:7" x14ac:dyDescent="0.2">
      <c r="A149" s="26" t="s">
        <v>120</v>
      </c>
      <c r="B149" s="27">
        <v>7436</v>
      </c>
      <c r="C149" s="27">
        <v>403</v>
      </c>
      <c r="D149" s="27">
        <f t="shared" si="4"/>
        <v>7033</v>
      </c>
      <c r="E149" s="28">
        <v>0</v>
      </c>
      <c r="F149" s="28">
        <v>0</v>
      </c>
      <c r="G149" s="29">
        <f t="shared" si="5"/>
        <v>7033</v>
      </c>
    </row>
    <row r="150" spans="1:7" x14ac:dyDescent="0.2">
      <c r="A150" s="26" t="s">
        <v>421</v>
      </c>
      <c r="B150" s="27">
        <f>B143-SUM(B144:B149)</f>
        <v>32345</v>
      </c>
      <c r="C150" s="27">
        <f>C143-SUM(C144:C149)</f>
        <v>1128</v>
      </c>
      <c r="D150" s="27">
        <f t="shared" si="4"/>
        <v>31217</v>
      </c>
      <c r="E150" s="28">
        <f>-SUM(E144:E149)</f>
        <v>0</v>
      </c>
      <c r="F150" s="28">
        <f>-SUM(F144:F149)</f>
        <v>0</v>
      </c>
      <c r="G150" s="29">
        <f t="shared" si="5"/>
        <v>31217</v>
      </c>
    </row>
    <row r="151" spans="1:7" x14ac:dyDescent="0.2">
      <c r="A151" s="40" t="s">
        <v>441</v>
      </c>
      <c r="B151" s="41">
        <v>17106</v>
      </c>
      <c r="C151" s="41">
        <v>813</v>
      </c>
      <c r="D151" s="41">
        <f t="shared" si="4"/>
        <v>16293</v>
      </c>
      <c r="E151" s="42">
        <v>0</v>
      </c>
      <c r="F151" s="42">
        <v>0</v>
      </c>
      <c r="G151" s="43">
        <f t="shared" si="5"/>
        <v>16293</v>
      </c>
    </row>
    <row r="152" spans="1:7" x14ac:dyDescent="0.2">
      <c r="A152" s="26" t="s">
        <v>121</v>
      </c>
      <c r="B152" s="27">
        <v>452</v>
      </c>
      <c r="C152" s="27">
        <v>0</v>
      </c>
      <c r="D152" s="27">
        <f t="shared" si="4"/>
        <v>452</v>
      </c>
      <c r="E152" s="28">
        <v>0</v>
      </c>
      <c r="F152" s="28">
        <v>0</v>
      </c>
      <c r="G152" s="29">
        <f t="shared" si="5"/>
        <v>452</v>
      </c>
    </row>
    <row r="153" spans="1:7" x14ac:dyDescent="0.2">
      <c r="A153" s="26" t="s">
        <v>122</v>
      </c>
      <c r="B153" s="27">
        <v>350</v>
      </c>
      <c r="C153" s="27">
        <v>0</v>
      </c>
      <c r="D153" s="27">
        <f t="shared" si="4"/>
        <v>350</v>
      </c>
      <c r="E153" s="28">
        <v>0</v>
      </c>
      <c r="F153" s="28">
        <v>0</v>
      </c>
      <c r="G153" s="29">
        <f t="shared" si="5"/>
        <v>350</v>
      </c>
    </row>
    <row r="154" spans="1:7" x14ac:dyDescent="0.2">
      <c r="A154" s="26" t="s">
        <v>123</v>
      </c>
      <c r="B154" s="27">
        <v>1690</v>
      </c>
      <c r="C154" s="27">
        <v>0</v>
      </c>
      <c r="D154" s="27">
        <f t="shared" si="4"/>
        <v>1690</v>
      </c>
      <c r="E154" s="28">
        <v>0</v>
      </c>
      <c r="F154" s="28">
        <v>0</v>
      </c>
      <c r="G154" s="29">
        <f t="shared" si="5"/>
        <v>1690</v>
      </c>
    </row>
    <row r="155" spans="1:7" x14ac:dyDescent="0.2">
      <c r="A155" s="26" t="s">
        <v>421</v>
      </c>
      <c r="B155" s="27">
        <f>B151-SUM(B152:B154)</f>
        <v>14614</v>
      </c>
      <c r="C155" s="27">
        <f>C151-SUM(C152:C154)</f>
        <v>813</v>
      </c>
      <c r="D155" s="27">
        <f t="shared" si="4"/>
        <v>13801</v>
      </c>
      <c r="E155" s="28">
        <f>-SUM(E152:E154)</f>
        <v>0</v>
      </c>
      <c r="F155" s="28">
        <f>-SUM(F152:F154)</f>
        <v>0</v>
      </c>
      <c r="G155" s="29">
        <f t="shared" si="5"/>
        <v>13801</v>
      </c>
    </row>
    <row r="156" spans="1:7" x14ac:dyDescent="0.2">
      <c r="A156" s="40" t="s">
        <v>442</v>
      </c>
      <c r="B156" s="41">
        <v>11055</v>
      </c>
      <c r="C156" s="41">
        <v>742</v>
      </c>
      <c r="D156" s="41">
        <f t="shared" si="4"/>
        <v>10313</v>
      </c>
      <c r="E156" s="42">
        <v>0</v>
      </c>
      <c r="F156" s="42">
        <v>0</v>
      </c>
      <c r="G156" s="43">
        <f t="shared" si="5"/>
        <v>10313</v>
      </c>
    </row>
    <row r="157" spans="1:7" x14ac:dyDescent="0.2">
      <c r="A157" s="26" t="s">
        <v>124</v>
      </c>
      <c r="B157" s="27">
        <v>1636</v>
      </c>
      <c r="C157" s="27">
        <v>0</v>
      </c>
      <c r="D157" s="27">
        <f t="shared" si="4"/>
        <v>1636</v>
      </c>
      <c r="E157" s="28">
        <v>0</v>
      </c>
      <c r="F157" s="28">
        <v>0</v>
      </c>
      <c r="G157" s="29">
        <f t="shared" si="5"/>
        <v>1636</v>
      </c>
    </row>
    <row r="158" spans="1:7" x14ac:dyDescent="0.2">
      <c r="A158" s="26" t="s">
        <v>421</v>
      </c>
      <c r="B158" s="27">
        <f>(B156-B157)</f>
        <v>9419</v>
      </c>
      <c r="C158" s="27">
        <f>(C156-C157)</f>
        <v>742</v>
      </c>
      <c r="D158" s="27">
        <f t="shared" si="4"/>
        <v>8677</v>
      </c>
      <c r="E158" s="28">
        <f>-E157</f>
        <v>0</v>
      </c>
      <c r="F158" s="28">
        <f>-F157</f>
        <v>0</v>
      </c>
      <c r="G158" s="29">
        <f t="shared" si="5"/>
        <v>8677</v>
      </c>
    </row>
    <row r="159" spans="1:7" x14ac:dyDescent="0.2">
      <c r="A159" s="40" t="s">
        <v>443</v>
      </c>
      <c r="B159" s="41">
        <v>16815</v>
      </c>
      <c r="C159" s="41">
        <v>3152</v>
      </c>
      <c r="D159" s="41">
        <f t="shared" si="4"/>
        <v>13663</v>
      </c>
      <c r="E159" s="42">
        <v>0</v>
      </c>
      <c r="F159" s="42">
        <v>0</v>
      </c>
      <c r="G159" s="43">
        <f t="shared" si="5"/>
        <v>13663</v>
      </c>
    </row>
    <row r="160" spans="1:7" x14ac:dyDescent="0.2">
      <c r="A160" s="26" t="s">
        <v>384</v>
      </c>
      <c r="B160" s="27">
        <v>3813</v>
      </c>
      <c r="C160" s="27">
        <v>0</v>
      </c>
      <c r="D160" s="27">
        <f t="shared" si="4"/>
        <v>3813</v>
      </c>
      <c r="E160" s="28">
        <v>0</v>
      </c>
      <c r="F160" s="28">
        <v>0</v>
      </c>
      <c r="G160" s="29">
        <f t="shared" si="5"/>
        <v>3813</v>
      </c>
    </row>
    <row r="161" spans="1:7" x14ac:dyDescent="0.2">
      <c r="A161" s="26" t="s">
        <v>125</v>
      </c>
      <c r="B161" s="27">
        <v>1716</v>
      </c>
      <c r="C161" s="27">
        <v>0</v>
      </c>
      <c r="D161" s="27">
        <f t="shared" si="4"/>
        <v>1716</v>
      </c>
      <c r="E161" s="28">
        <v>0</v>
      </c>
      <c r="F161" s="28">
        <v>0</v>
      </c>
      <c r="G161" s="29">
        <f t="shared" si="5"/>
        <v>1716</v>
      </c>
    </row>
    <row r="162" spans="1:7" x14ac:dyDescent="0.2">
      <c r="A162" s="26" t="s">
        <v>421</v>
      </c>
      <c r="B162" s="27">
        <f>B159-SUM(B160:B161)</f>
        <v>11286</v>
      </c>
      <c r="C162" s="27">
        <f>C159-SUM(C160:C161)</f>
        <v>3152</v>
      </c>
      <c r="D162" s="27">
        <f t="shared" si="4"/>
        <v>8134</v>
      </c>
      <c r="E162" s="28">
        <f>-SUM(E160:E161)</f>
        <v>0</v>
      </c>
      <c r="F162" s="28">
        <f>-SUM(F160:F161)</f>
        <v>0</v>
      </c>
      <c r="G162" s="29">
        <f t="shared" si="5"/>
        <v>8134</v>
      </c>
    </row>
    <row r="163" spans="1:7" x14ac:dyDescent="0.2">
      <c r="A163" s="40" t="s">
        <v>444</v>
      </c>
      <c r="B163" s="41">
        <v>14705</v>
      </c>
      <c r="C163" s="41">
        <v>2907</v>
      </c>
      <c r="D163" s="41">
        <f t="shared" si="4"/>
        <v>11798</v>
      </c>
      <c r="E163" s="42">
        <v>0</v>
      </c>
      <c r="F163" s="42">
        <v>0</v>
      </c>
      <c r="G163" s="43">
        <f t="shared" si="5"/>
        <v>11798</v>
      </c>
    </row>
    <row r="164" spans="1:7" x14ac:dyDescent="0.2">
      <c r="A164" s="26" t="s">
        <v>126</v>
      </c>
      <c r="B164" s="27">
        <v>1687</v>
      </c>
      <c r="C164" s="27">
        <v>0</v>
      </c>
      <c r="D164" s="27">
        <f t="shared" si="4"/>
        <v>1687</v>
      </c>
      <c r="E164" s="28">
        <v>0</v>
      </c>
      <c r="F164" s="28">
        <v>0</v>
      </c>
      <c r="G164" s="29">
        <f t="shared" si="5"/>
        <v>1687</v>
      </c>
    </row>
    <row r="165" spans="1:7" x14ac:dyDescent="0.2">
      <c r="A165" s="26" t="s">
        <v>127</v>
      </c>
      <c r="B165" s="27">
        <v>820</v>
      </c>
      <c r="C165" s="27">
        <v>0</v>
      </c>
      <c r="D165" s="27">
        <f t="shared" si="4"/>
        <v>820</v>
      </c>
      <c r="E165" s="28">
        <v>0</v>
      </c>
      <c r="F165" s="28">
        <v>0</v>
      </c>
      <c r="G165" s="29">
        <f t="shared" si="5"/>
        <v>820</v>
      </c>
    </row>
    <row r="166" spans="1:7" x14ac:dyDescent="0.2">
      <c r="A166" s="26" t="s">
        <v>128</v>
      </c>
      <c r="B166" s="27">
        <v>762</v>
      </c>
      <c r="C166" s="27">
        <v>0</v>
      </c>
      <c r="D166" s="27">
        <f t="shared" si="4"/>
        <v>762</v>
      </c>
      <c r="E166" s="28">
        <v>0</v>
      </c>
      <c r="F166" s="28">
        <v>0</v>
      </c>
      <c r="G166" s="29">
        <f t="shared" si="5"/>
        <v>762</v>
      </c>
    </row>
    <row r="167" spans="1:7" x14ac:dyDescent="0.2">
      <c r="A167" s="26" t="s">
        <v>421</v>
      </c>
      <c r="B167" s="27">
        <f>B163-SUM(B164:B166)</f>
        <v>11436</v>
      </c>
      <c r="C167" s="27">
        <f>C163-SUM(C164:C166)</f>
        <v>2907</v>
      </c>
      <c r="D167" s="27">
        <f t="shared" si="4"/>
        <v>8529</v>
      </c>
      <c r="E167" s="28">
        <f>-SUM(E164:E166)</f>
        <v>0</v>
      </c>
      <c r="F167" s="28">
        <f>-SUM(F164:F166)</f>
        <v>0</v>
      </c>
      <c r="G167" s="29">
        <f t="shared" si="5"/>
        <v>8529</v>
      </c>
    </row>
    <row r="168" spans="1:7" x14ac:dyDescent="0.2">
      <c r="A168" s="40" t="s">
        <v>445</v>
      </c>
      <c r="B168" s="41">
        <v>27520</v>
      </c>
      <c r="C168" s="41">
        <v>1864</v>
      </c>
      <c r="D168" s="41">
        <f t="shared" si="4"/>
        <v>25656</v>
      </c>
      <c r="E168" s="42">
        <v>0</v>
      </c>
      <c r="F168" s="42">
        <v>0</v>
      </c>
      <c r="G168" s="43">
        <f t="shared" si="5"/>
        <v>25656</v>
      </c>
    </row>
    <row r="169" spans="1:7" x14ac:dyDescent="0.2">
      <c r="A169" s="26" t="s">
        <v>129</v>
      </c>
      <c r="B169" s="27">
        <v>3078</v>
      </c>
      <c r="C169" s="27">
        <v>51</v>
      </c>
      <c r="D169" s="27">
        <f t="shared" si="4"/>
        <v>3027</v>
      </c>
      <c r="E169" s="28">
        <v>0</v>
      </c>
      <c r="F169" s="28">
        <v>0</v>
      </c>
      <c r="G169" s="29">
        <f t="shared" si="5"/>
        <v>3027</v>
      </c>
    </row>
    <row r="170" spans="1:7" x14ac:dyDescent="0.2">
      <c r="A170" s="26" t="s">
        <v>130</v>
      </c>
      <c r="B170" s="27">
        <v>4447</v>
      </c>
      <c r="C170" s="27">
        <v>0</v>
      </c>
      <c r="D170" s="27">
        <f t="shared" si="4"/>
        <v>4447</v>
      </c>
      <c r="E170" s="28">
        <v>0</v>
      </c>
      <c r="F170" s="28">
        <v>0</v>
      </c>
      <c r="G170" s="29">
        <f t="shared" si="5"/>
        <v>4447</v>
      </c>
    </row>
    <row r="171" spans="1:7" x14ac:dyDescent="0.2">
      <c r="A171" s="26" t="s">
        <v>131</v>
      </c>
      <c r="B171" s="27">
        <v>1612</v>
      </c>
      <c r="C171" s="27">
        <v>0</v>
      </c>
      <c r="D171" s="27">
        <f t="shared" si="4"/>
        <v>1612</v>
      </c>
      <c r="E171" s="28">
        <v>0</v>
      </c>
      <c r="F171" s="28">
        <v>0</v>
      </c>
      <c r="G171" s="29">
        <f t="shared" si="5"/>
        <v>1612</v>
      </c>
    </row>
    <row r="172" spans="1:7" x14ac:dyDescent="0.2">
      <c r="A172" s="26" t="s">
        <v>421</v>
      </c>
      <c r="B172" s="27">
        <f>B168-SUM(B169:B171)</f>
        <v>18383</v>
      </c>
      <c r="C172" s="27">
        <f>C168-SUM(C169:C171)</f>
        <v>1813</v>
      </c>
      <c r="D172" s="27">
        <f t="shared" si="4"/>
        <v>16570</v>
      </c>
      <c r="E172" s="28">
        <f>-SUM(E169:E171)</f>
        <v>0</v>
      </c>
      <c r="F172" s="28">
        <f>-SUM(F169:F171)</f>
        <v>0</v>
      </c>
      <c r="G172" s="29">
        <f t="shared" si="5"/>
        <v>16570</v>
      </c>
    </row>
    <row r="173" spans="1:7" x14ac:dyDescent="0.2">
      <c r="A173" s="40" t="s">
        <v>446</v>
      </c>
      <c r="B173" s="41">
        <v>39651</v>
      </c>
      <c r="C173" s="41">
        <v>938</v>
      </c>
      <c r="D173" s="41">
        <f t="shared" si="4"/>
        <v>38713</v>
      </c>
      <c r="E173" s="42">
        <v>0</v>
      </c>
      <c r="F173" s="42">
        <v>0</v>
      </c>
      <c r="G173" s="43">
        <f t="shared" si="5"/>
        <v>38713</v>
      </c>
    </row>
    <row r="174" spans="1:7" x14ac:dyDescent="0.2">
      <c r="A174" s="26" t="s">
        <v>132</v>
      </c>
      <c r="B174" s="27">
        <v>6619</v>
      </c>
      <c r="C174" s="27">
        <v>0</v>
      </c>
      <c r="D174" s="27">
        <f t="shared" si="4"/>
        <v>6619</v>
      </c>
      <c r="E174" s="28">
        <v>0</v>
      </c>
      <c r="F174" s="28">
        <v>0</v>
      </c>
      <c r="G174" s="29">
        <f t="shared" si="5"/>
        <v>6619</v>
      </c>
    </row>
    <row r="175" spans="1:7" x14ac:dyDescent="0.2">
      <c r="A175" s="26" t="s">
        <v>409</v>
      </c>
      <c r="B175" s="27">
        <v>4618</v>
      </c>
      <c r="C175" s="27">
        <v>0</v>
      </c>
      <c r="D175" s="27">
        <f t="shared" si="4"/>
        <v>4618</v>
      </c>
      <c r="E175" s="28">
        <v>0</v>
      </c>
      <c r="F175" s="28">
        <v>0</v>
      </c>
      <c r="G175" s="29">
        <f t="shared" si="5"/>
        <v>4618</v>
      </c>
    </row>
    <row r="176" spans="1:7" x14ac:dyDescent="0.2">
      <c r="A176" s="26" t="s">
        <v>421</v>
      </c>
      <c r="B176" s="27">
        <f>B173-SUM(B174:B175)</f>
        <v>28414</v>
      </c>
      <c r="C176" s="27">
        <f>C173-SUM(C174:C175)</f>
        <v>938</v>
      </c>
      <c r="D176" s="27">
        <f t="shared" si="4"/>
        <v>27476</v>
      </c>
      <c r="E176" s="28">
        <f>-SUM(E174:E175)</f>
        <v>0</v>
      </c>
      <c r="F176" s="28">
        <f>-SUM(F174:F175)</f>
        <v>0</v>
      </c>
      <c r="G176" s="29">
        <f t="shared" si="5"/>
        <v>27476</v>
      </c>
    </row>
    <row r="177" spans="1:7" x14ac:dyDescent="0.2">
      <c r="A177" s="40" t="s">
        <v>450</v>
      </c>
      <c r="B177" s="41">
        <v>162193</v>
      </c>
      <c r="C177" s="41">
        <v>455</v>
      </c>
      <c r="D177" s="41">
        <f t="shared" si="4"/>
        <v>161738</v>
      </c>
      <c r="E177" s="42">
        <v>0</v>
      </c>
      <c r="F177" s="42">
        <v>0</v>
      </c>
      <c r="G177" s="43">
        <f t="shared" si="5"/>
        <v>161738</v>
      </c>
    </row>
    <row r="178" spans="1:7" x14ac:dyDescent="0.2">
      <c r="A178" s="26" t="s">
        <v>133</v>
      </c>
      <c r="B178" s="27">
        <v>7309</v>
      </c>
      <c r="C178" s="27">
        <v>0</v>
      </c>
      <c r="D178" s="27">
        <f t="shared" si="4"/>
        <v>7309</v>
      </c>
      <c r="E178" s="28">
        <v>5</v>
      </c>
      <c r="F178" s="28">
        <v>0</v>
      </c>
      <c r="G178" s="29">
        <f t="shared" si="5"/>
        <v>7314</v>
      </c>
    </row>
    <row r="179" spans="1:7" x14ac:dyDescent="0.2">
      <c r="A179" s="26" t="s">
        <v>134</v>
      </c>
      <c r="B179" s="27">
        <v>8</v>
      </c>
      <c r="C179" s="27">
        <v>0</v>
      </c>
      <c r="D179" s="27">
        <f t="shared" si="4"/>
        <v>8</v>
      </c>
      <c r="E179" s="28">
        <v>0</v>
      </c>
      <c r="F179" s="28">
        <v>0</v>
      </c>
      <c r="G179" s="29">
        <f t="shared" si="5"/>
        <v>8</v>
      </c>
    </row>
    <row r="180" spans="1:7" x14ac:dyDescent="0.2">
      <c r="A180" s="26" t="s">
        <v>421</v>
      </c>
      <c r="B180" s="27">
        <f>B177-SUM(B178:B179)</f>
        <v>154876</v>
      </c>
      <c r="C180" s="27">
        <f>C177-SUM(C178:C179)</f>
        <v>455</v>
      </c>
      <c r="D180" s="27">
        <f t="shared" si="4"/>
        <v>154421</v>
      </c>
      <c r="E180" s="28">
        <f>-SUM(E178:E179)</f>
        <v>-5</v>
      </c>
      <c r="F180" s="28">
        <f>-SUM(F178:F179)</f>
        <v>0</v>
      </c>
      <c r="G180" s="29">
        <f t="shared" si="5"/>
        <v>154416</v>
      </c>
    </row>
    <row r="181" spans="1:7" x14ac:dyDescent="0.2">
      <c r="A181" s="40" t="s">
        <v>451</v>
      </c>
      <c r="B181" s="41">
        <v>98727</v>
      </c>
      <c r="C181" s="41">
        <v>24</v>
      </c>
      <c r="D181" s="41">
        <f t="shared" si="4"/>
        <v>98703</v>
      </c>
      <c r="E181" s="42">
        <v>0</v>
      </c>
      <c r="F181" s="42">
        <v>0</v>
      </c>
      <c r="G181" s="43">
        <f t="shared" si="5"/>
        <v>98703</v>
      </c>
    </row>
    <row r="182" spans="1:7" x14ac:dyDescent="0.2">
      <c r="A182" s="26" t="s">
        <v>135</v>
      </c>
      <c r="B182" s="27">
        <v>8964</v>
      </c>
      <c r="C182" s="27">
        <v>0</v>
      </c>
      <c r="D182" s="27">
        <f t="shared" si="4"/>
        <v>8964</v>
      </c>
      <c r="E182" s="28">
        <v>0</v>
      </c>
      <c r="F182" s="28">
        <v>0</v>
      </c>
      <c r="G182" s="29">
        <f t="shared" si="5"/>
        <v>8964</v>
      </c>
    </row>
    <row r="183" spans="1:7" x14ac:dyDescent="0.2">
      <c r="A183" s="26" t="s">
        <v>136</v>
      </c>
      <c r="B183" s="27">
        <v>1760</v>
      </c>
      <c r="C183" s="27">
        <v>0</v>
      </c>
      <c r="D183" s="27">
        <f t="shared" si="4"/>
        <v>1760</v>
      </c>
      <c r="E183" s="28">
        <v>0</v>
      </c>
      <c r="F183" s="28">
        <v>0</v>
      </c>
      <c r="G183" s="29">
        <f t="shared" si="5"/>
        <v>1760</v>
      </c>
    </row>
    <row r="184" spans="1:7" x14ac:dyDescent="0.2">
      <c r="A184" s="26" t="s">
        <v>137</v>
      </c>
      <c r="B184" s="27">
        <v>10361</v>
      </c>
      <c r="C184" s="27">
        <v>0</v>
      </c>
      <c r="D184" s="27">
        <f t="shared" si="4"/>
        <v>10361</v>
      </c>
      <c r="E184" s="28">
        <v>9</v>
      </c>
      <c r="F184" s="28">
        <v>0</v>
      </c>
      <c r="G184" s="29">
        <f t="shared" si="5"/>
        <v>10370</v>
      </c>
    </row>
    <row r="185" spans="1:7" x14ac:dyDescent="0.2">
      <c r="A185" s="26" t="s">
        <v>421</v>
      </c>
      <c r="B185" s="27">
        <f>B181-SUM(B182:B184)</f>
        <v>77642</v>
      </c>
      <c r="C185" s="27">
        <f>C181-SUM(C182:C184)</f>
        <v>24</v>
      </c>
      <c r="D185" s="27">
        <f t="shared" si="4"/>
        <v>77618</v>
      </c>
      <c r="E185" s="28">
        <f>-SUM(E182:E184)</f>
        <v>-9</v>
      </c>
      <c r="F185" s="28">
        <f>-SUM(F182:F184)</f>
        <v>0</v>
      </c>
      <c r="G185" s="29">
        <f t="shared" si="5"/>
        <v>77609</v>
      </c>
    </row>
    <row r="186" spans="1:7" x14ac:dyDescent="0.2">
      <c r="A186" s="40" t="s">
        <v>452</v>
      </c>
      <c r="B186" s="41">
        <v>1192861</v>
      </c>
      <c r="C186" s="41">
        <v>1366</v>
      </c>
      <c r="D186" s="41">
        <f t="shared" si="4"/>
        <v>1191495</v>
      </c>
      <c r="E186" s="42">
        <v>0</v>
      </c>
      <c r="F186" s="42">
        <v>0</v>
      </c>
      <c r="G186" s="43">
        <f t="shared" si="5"/>
        <v>1191495</v>
      </c>
    </row>
    <row r="187" spans="1:7" x14ac:dyDescent="0.2">
      <c r="A187" s="26" t="s">
        <v>138</v>
      </c>
      <c r="B187" s="27">
        <v>33277</v>
      </c>
      <c r="C187" s="27">
        <v>0</v>
      </c>
      <c r="D187" s="27">
        <f t="shared" si="4"/>
        <v>33277</v>
      </c>
      <c r="E187" s="28">
        <v>0</v>
      </c>
      <c r="F187" s="28">
        <v>0</v>
      </c>
      <c r="G187" s="29">
        <f t="shared" si="5"/>
        <v>33277</v>
      </c>
    </row>
    <row r="188" spans="1:7" x14ac:dyDescent="0.2">
      <c r="A188" s="26" t="s">
        <v>139</v>
      </c>
      <c r="B188" s="27">
        <v>336264</v>
      </c>
      <c r="C188" s="27">
        <v>775</v>
      </c>
      <c r="D188" s="27">
        <f t="shared" si="4"/>
        <v>335489</v>
      </c>
      <c r="E188" s="28">
        <v>0</v>
      </c>
      <c r="F188" s="28">
        <v>0</v>
      </c>
      <c r="G188" s="29">
        <f t="shared" si="5"/>
        <v>335489</v>
      </c>
    </row>
    <row r="189" spans="1:7" x14ac:dyDescent="0.2">
      <c r="A189" s="26" t="s">
        <v>140</v>
      </c>
      <c r="B189" s="27">
        <v>24026</v>
      </c>
      <c r="C189" s="27">
        <v>0</v>
      </c>
      <c r="D189" s="27">
        <f t="shared" si="4"/>
        <v>24026</v>
      </c>
      <c r="E189" s="28">
        <v>393</v>
      </c>
      <c r="F189" s="28">
        <v>0</v>
      </c>
      <c r="G189" s="29">
        <f t="shared" si="5"/>
        <v>24419</v>
      </c>
    </row>
    <row r="190" spans="1:7" x14ac:dyDescent="0.2">
      <c r="A190" s="26" t="s">
        <v>421</v>
      </c>
      <c r="B190" s="27">
        <f>B186-SUM(B187:B189)</f>
        <v>799294</v>
      </c>
      <c r="C190" s="27">
        <f>C186-SUM(C187:C189)</f>
        <v>591</v>
      </c>
      <c r="D190" s="27">
        <f t="shared" si="4"/>
        <v>798703</v>
      </c>
      <c r="E190" s="28">
        <f>-SUM(E187:E189)</f>
        <v>-393</v>
      </c>
      <c r="F190" s="28">
        <f>-SUM(F187:F189)</f>
        <v>0</v>
      </c>
      <c r="G190" s="29">
        <f t="shared" si="5"/>
        <v>798310</v>
      </c>
    </row>
    <row r="191" spans="1:7" x14ac:dyDescent="0.2">
      <c r="A191" s="40" t="s">
        <v>453</v>
      </c>
      <c r="B191" s="41">
        <v>19464</v>
      </c>
      <c r="C191" s="41">
        <v>1381</v>
      </c>
      <c r="D191" s="41">
        <f t="shared" si="4"/>
        <v>18083</v>
      </c>
      <c r="E191" s="42">
        <v>0</v>
      </c>
      <c r="F191" s="42">
        <v>0</v>
      </c>
      <c r="G191" s="43">
        <f t="shared" si="5"/>
        <v>18083</v>
      </c>
    </row>
    <row r="192" spans="1:7" x14ac:dyDescent="0.2">
      <c r="A192" s="26" t="s">
        <v>141</v>
      </c>
      <c r="B192" s="27">
        <v>2783</v>
      </c>
      <c r="C192" s="27">
        <v>0</v>
      </c>
      <c r="D192" s="27">
        <f t="shared" si="4"/>
        <v>2783</v>
      </c>
      <c r="E192" s="28">
        <v>0</v>
      </c>
      <c r="F192" s="28">
        <v>0</v>
      </c>
      <c r="G192" s="29">
        <f t="shared" si="5"/>
        <v>2783</v>
      </c>
    </row>
    <row r="193" spans="1:7" x14ac:dyDescent="0.2">
      <c r="A193" s="26" t="s">
        <v>142</v>
      </c>
      <c r="B193" s="27">
        <v>379</v>
      </c>
      <c r="C193" s="27">
        <v>0</v>
      </c>
      <c r="D193" s="27">
        <f t="shared" si="4"/>
        <v>379</v>
      </c>
      <c r="E193" s="28">
        <v>0</v>
      </c>
      <c r="F193" s="28">
        <v>0</v>
      </c>
      <c r="G193" s="29">
        <f t="shared" si="5"/>
        <v>379</v>
      </c>
    </row>
    <row r="194" spans="1:7" x14ac:dyDescent="0.2">
      <c r="A194" s="26" t="s">
        <v>143</v>
      </c>
      <c r="B194" s="27">
        <v>222</v>
      </c>
      <c r="C194" s="27">
        <v>0</v>
      </c>
      <c r="D194" s="27">
        <f t="shared" si="4"/>
        <v>222</v>
      </c>
      <c r="E194" s="28">
        <v>0</v>
      </c>
      <c r="F194" s="28">
        <v>0</v>
      </c>
      <c r="G194" s="29">
        <f t="shared" si="5"/>
        <v>222</v>
      </c>
    </row>
    <row r="195" spans="1:7" x14ac:dyDescent="0.2">
      <c r="A195" s="26" t="s">
        <v>144</v>
      </c>
      <c r="B195" s="27">
        <v>498</v>
      </c>
      <c r="C195" s="27">
        <v>0</v>
      </c>
      <c r="D195" s="27">
        <f t="shared" si="4"/>
        <v>498</v>
      </c>
      <c r="E195" s="28">
        <v>0</v>
      </c>
      <c r="F195" s="28">
        <v>0</v>
      </c>
      <c r="G195" s="29">
        <f t="shared" si="5"/>
        <v>498</v>
      </c>
    </row>
    <row r="196" spans="1:7" x14ac:dyDescent="0.2">
      <c r="A196" s="26" t="s">
        <v>145</v>
      </c>
      <c r="B196" s="27">
        <v>224</v>
      </c>
      <c r="C196" s="27">
        <v>0</v>
      </c>
      <c r="D196" s="27">
        <f t="shared" si="4"/>
        <v>224</v>
      </c>
      <c r="E196" s="28">
        <v>0</v>
      </c>
      <c r="F196" s="28">
        <v>0</v>
      </c>
      <c r="G196" s="29">
        <f t="shared" si="5"/>
        <v>224</v>
      </c>
    </row>
    <row r="197" spans="1:7" x14ac:dyDescent="0.2">
      <c r="A197" s="26" t="s">
        <v>421</v>
      </c>
      <c r="B197" s="27">
        <f>B191-SUM(B192:B196)</f>
        <v>15358</v>
      </c>
      <c r="C197" s="27">
        <f>C191-SUM(C192:C196)</f>
        <v>1381</v>
      </c>
      <c r="D197" s="27">
        <f t="shared" si="4"/>
        <v>13977</v>
      </c>
      <c r="E197" s="28">
        <f>-SUM(E192:E196)</f>
        <v>0</v>
      </c>
      <c r="F197" s="28">
        <f>-SUM(F192:F196)</f>
        <v>0</v>
      </c>
      <c r="G197" s="29">
        <f t="shared" si="5"/>
        <v>13977</v>
      </c>
    </row>
    <row r="198" spans="1:7" x14ac:dyDescent="0.2">
      <c r="A198" s="40" t="s">
        <v>454</v>
      </c>
      <c r="B198" s="41">
        <v>139757</v>
      </c>
      <c r="C198" s="41">
        <v>440</v>
      </c>
      <c r="D198" s="41">
        <f t="shared" si="4"/>
        <v>139317</v>
      </c>
      <c r="E198" s="42">
        <v>0</v>
      </c>
      <c r="F198" s="42">
        <v>0</v>
      </c>
      <c r="G198" s="43">
        <f t="shared" si="5"/>
        <v>139317</v>
      </c>
    </row>
    <row r="199" spans="1:7" x14ac:dyDescent="0.2">
      <c r="A199" s="26" t="s">
        <v>146</v>
      </c>
      <c r="B199" s="27">
        <v>4687</v>
      </c>
      <c r="C199" s="27">
        <v>0</v>
      </c>
      <c r="D199" s="27">
        <f t="shared" si="4"/>
        <v>4687</v>
      </c>
      <c r="E199" s="28">
        <v>0</v>
      </c>
      <c r="F199" s="28">
        <v>0</v>
      </c>
      <c r="G199" s="29">
        <f t="shared" si="5"/>
        <v>4687</v>
      </c>
    </row>
    <row r="200" spans="1:7" x14ac:dyDescent="0.2">
      <c r="A200" s="26" t="s">
        <v>147</v>
      </c>
      <c r="B200" s="27">
        <v>3674</v>
      </c>
      <c r="C200" s="27">
        <v>0</v>
      </c>
      <c r="D200" s="27">
        <f t="shared" si="4"/>
        <v>3674</v>
      </c>
      <c r="E200" s="28">
        <v>0</v>
      </c>
      <c r="F200" s="28">
        <v>0</v>
      </c>
      <c r="G200" s="29">
        <f t="shared" si="5"/>
        <v>3674</v>
      </c>
    </row>
    <row r="201" spans="1:7" x14ac:dyDescent="0.2">
      <c r="A201" s="26" t="s">
        <v>148</v>
      </c>
      <c r="B201" s="27">
        <v>303</v>
      </c>
      <c r="C201" s="27">
        <v>0</v>
      </c>
      <c r="D201" s="27">
        <f t="shared" ref="D201:D264" si="6">(B201-C201)</f>
        <v>303</v>
      </c>
      <c r="E201" s="28">
        <v>0</v>
      </c>
      <c r="F201" s="28">
        <v>0</v>
      </c>
      <c r="G201" s="29">
        <f t="shared" si="5"/>
        <v>303</v>
      </c>
    </row>
    <row r="202" spans="1:7" x14ac:dyDescent="0.2">
      <c r="A202" s="26" t="s">
        <v>149</v>
      </c>
      <c r="B202" s="27">
        <v>22426</v>
      </c>
      <c r="C202" s="27">
        <v>0</v>
      </c>
      <c r="D202" s="27">
        <f t="shared" si="6"/>
        <v>22426</v>
      </c>
      <c r="E202" s="28">
        <v>0</v>
      </c>
      <c r="F202" s="28">
        <v>0</v>
      </c>
      <c r="G202" s="29">
        <f t="shared" ref="G202:G265" si="7">SUM(D202:F202)</f>
        <v>22426</v>
      </c>
    </row>
    <row r="203" spans="1:7" x14ac:dyDescent="0.2">
      <c r="A203" s="26" t="s">
        <v>150</v>
      </c>
      <c r="B203" s="27">
        <v>18060</v>
      </c>
      <c r="C203" s="27">
        <v>0</v>
      </c>
      <c r="D203" s="27">
        <f t="shared" si="6"/>
        <v>18060</v>
      </c>
      <c r="E203" s="28">
        <v>0</v>
      </c>
      <c r="F203" s="28">
        <v>0</v>
      </c>
      <c r="G203" s="29">
        <f t="shared" si="7"/>
        <v>18060</v>
      </c>
    </row>
    <row r="204" spans="1:7" x14ac:dyDescent="0.2">
      <c r="A204" s="26" t="s">
        <v>421</v>
      </c>
      <c r="B204" s="27">
        <f>B198-SUM(B199:B203)</f>
        <v>90607</v>
      </c>
      <c r="C204" s="27">
        <f>C198-SUM(C199:C203)</f>
        <v>440</v>
      </c>
      <c r="D204" s="27">
        <f t="shared" si="6"/>
        <v>90167</v>
      </c>
      <c r="E204" s="28">
        <f>-SUM(E199:E203)</f>
        <v>0</v>
      </c>
      <c r="F204" s="28">
        <f>-SUM(F199:F203)</f>
        <v>0</v>
      </c>
      <c r="G204" s="29">
        <f t="shared" si="7"/>
        <v>90167</v>
      </c>
    </row>
    <row r="205" spans="1:7" x14ac:dyDescent="0.2">
      <c r="A205" s="40" t="s">
        <v>455</v>
      </c>
      <c r="B205" s="41">
        <v>50416</v>
      </c>
      <c r="C205" s="41">
        <v>5805</v>
      </c>
      <c r="D205" s="41">
        <f t="shared" si="6"/>
        <v>44611</v>
      </c>
      <c r="E205" s="42">
        <v>0</v>
      </c>
      <c r="F205" s="42">
        <v>0</v>
      </c>
      <c r="G205" s="43">
        <f t="shared" si="7"/>
        <v>44611</v>
      </c>
    </row>
    <row r="206" spans="1:7" x14ac:dyDescent="0.2">
      <c r="A206" s="26" t="s">
        <v>151</v>
      </c>
      <c r="B206" s="27">
        <v>494</v>
      </c>
      <c r="C206" s="27">
        <v>0</v>
      </c>
      <c r="D206" s="27">
        <f t="shared" si="6"/>
        <v>494</v>
      </c>
      <c r="E206" s="28">
        <v>0</v>
      </c>
      <c r="F206" s="28">
        <v>0</v>
      </c>
      <c r="G206" s="29">
        <f t="shared" si="7"/>
        <v>494</v>
      </c>
    </row>
    <row r="207" spans="1:7" x14ac:dyDescent="0.2">
      <c r="A207" s="26" t="s">
        <v>152</v>
      </c>
      <c r="B207" s="27">
        <v>111</v>
      </c>
      <c r="C207" s="27">
        <v>0</v>
      </c>
      <c r="D207" s="27">
        <f t="shared" si="6"/>
        <v>111</v>
      </c>
      <c r="E207" s="28">
        <v>0</v>
      </c>
      <c r="F207" s="28">
        <v>0</v>
      </c>
      <c r="G207" s="29">
        <f t="shared" si="7"/>
        <v>111</v>
      </c>
    </row>
    <row r="208" spans="1:7" x14ac:dyDescent="0.2">
      <c r="A208" s="26" t="s">
        <v>153</v>
      </c>
      <c r="B208" s="27">
        <v>245</v>
      </c>
      <c r="C208" s="27">
        <v>0</v>
      </c>
      <c r="D208" s="27">
        <f t="shared" si="6"/>
        <v>245</v>
      </c>
      <c r="E208" s="28">
        <v>28</v>
      </c>
      <c r="F208" s="28">
        <v>0</v>
      </c>
      <c r="G208" s="29">
        <f t="shared" si="7"/>
        <v>273</v>
      </c>
    </row>
    <row r="209" spans="1:7" x14ac:dyDescent="0.2">
      <c r="A209" s="26" t="s">
        <v>154</v>
      </c>
      <c r="B209" s="27">
        <v>918</v>
      </c>
      <c r="C209" s="27">
        <v>0</v>
      </c>
      <c r="D209" s="27">
        <f t="shared" si="6"/>
        <v>918</v>
      </c>
      <c r="E209" s="28">
        <v>0</v>
      </c>
      <c r="F209" s="28">
        <v>0</v>
      </c>
      <c r="G209" s="29">
        <f t="shared" si="7"/>
        <v>918</v>
      </c>
    </row>
    <row r="210" spans="1:7" x14ac:dyDescent="0.2">
      <c r="A210" s="26" t="s">
        <v>155</v>
      </c>
      <c r="B210" s="27">
        <v>2523</v>
      </c>
      <c r="C210" s="27">
        <v>0</v>
      </c>
      <c r="D210" s="27">
        <f t="shared" si="6"/>
        <v>2523</v>
      </c>
      <c r="E210" s="28">
        <v>0</v>
      </c>
      <c r="F210" s="28">
        <v>0</v>
      </c>
      <c r="G210" s="29">
        <f t="shared" si="7"/>
        <v>2523</v>
      </c>
    </row>
    <row r="211" spans="1:7" x14ac:dyDescent="0.2">
      <c r="A211" s="26" t="s">
        <v>156</v>
      </c>
      <c r="B211" s="27">
        <v>913</v>
      </c>
      <c r="C211" s="27">
        <v>0</v>
      </c>
      <c r="D211" s="27">
        <f t="shared" si="6"/>
        <v>913</v>
      </c>
      <c r="E211" s="28">
        <v>0</v>
      </c>
      <c r="F211" s="28">
        <v>0</v>
      </c>
      <c r="G211" s="29">
        <f t="shared" si="7"/>
        <v>913</v>
      </c>
    </row>
    <row r="212" spans="1:7" x14ac:dyDescent="0.2">
      <c r="A212" s="26" t="s">
        <v>157</v>
      </c>
      <c r="B212" s="27">
        <v>777</v>
      </c>
      <c r="C212" s="27">
        <v>0</v>
      </c>
      <c r="D212" s="27">
        <f t="shared" si="6"/>
        <v>777</v>
      </c>
      <c r="E212" s="28">
        <v>0</v>
      </c>
      <c r="F212" s="28">
        <v>0</v>
      </c>
      <c r="G212" s="29">
        <f t="shared" si="7"/>
        <v>777</v>
      </c>
    </row>
    <row r="213" spans="1:7" x14ac:dyDescent="0.2">
      <c r="A213" s="26" t="s">
        <v>158</v>
      </c>
      <c r="B213" s="27">
        <v>291</v>
      </c>
      <c r="C213" s="27">
        <v>0</v>
      </c>
      <c r="D213" s="27">
        <f t="shared" si="6"/>
        <v>291</v>
      </c>
      <c r="E213" s="28">
        <v>0</v>
      </c>
      <c r="F213" s="28">
        <v>0</v>
      </c>
      <c r="G213" s="29">
        <f t="shared" si="7"/>
        <v>291</v>
      </c>
    </row>
    <row r="214" spans="1:7" x14ac:dyDescent="0.2">
      <c r="A214" s="26" t="s">
        <v>159</v>
      </c>
      <c r="B214" s="27">
        <v>2281</v>
      </c>
      <c r="C214" s="27">
        <v>1515</v>
      </c>
      <c r="D214" s="27">
        <f t="shared" si="6"/>
        <v>766</v>
      </c>
      <c r="E214" s="28">
        <v>0</v>
      </c>
      <c r="F214" s="28">
        <v>0</v>
      </c>
      <c r="G214" s="29">
        <f t="shared" si="7"/>
        <v>766</v>
      </c>
    </row>
    <row r="215" spans="1:7" x14ac:dyDescent="0.2">
      <c r="A215" s="26" t="s">
        <v>160</v>
      </c>
      <c r="B215" s="27">
        <v>6531</v>
      </c>
      <c r="C215" s="27">
        <v>250</v>
      </c>
      <c r="D215" s="27">
        <f t="shared" si="6"/>
        <v>6281</v>
      </c>
      <c r="E215" s="28">
        <v>0</v>
      </c>
      <c r="F215" s="28">
        <v>0</v>
      </c>
      <c r="G215" s="29">
        <f t="shared" si="7"/>
        <v>6281</v>
      </c>
    </row>
    <row r="216" spans="1:7" x14ac:dyDescent="0.2">
      <c r="A216" s="26" t="s">
        <v>161</v>
      </c>
      <c r="B216" s="27">
        <v>1972</v>
      </c>
      <c r="C216" s="27">
        <v>0</v>
      </c>
      <c r="D216" s="27">
        <f t="shared" si="6"/>
        <v>1972</v>
      </c>
      <c r="E216" s="28">
        <v>0</v>
      </c>
      <c r="F216" s="28">
        <v>0</v>
      </c>
      <c r="G216" s="29">
        <f t="shared" si="7"/>
        <v>1972</v>
      </c>
    </row>
    <row r="217" spans="1:7" x14ac:dyDescent="0.2">
      <c r="A217" s="26" t="s">
        <v>421</v>
      </c>
      <c r="B217" s="27">
        <f>B205-SUM(B206:B216)</f>
        <v>33360</v>
      </c>
      <c r="C217" s="27">
        <f>C205-SUM(C206:C216)</f>
        <v>4040</v>
      </c>
      <c r="D217" s="27">
        <f t="shared" si="6"/>
        <v>29320</v>
      </c>
      <c r="E217" s="28">
        <f>-SUM(E206:E216)</f>
        <v>-28</v>
      </c>
      <c r="F217" s="28">
        <f>-SUM(F206:F216)</f>
        <v>0</v>
      </c>
      <c r="G217" s="29">
        <f t="shared" si="7"/>
        <v>29292</v>
      </c>
    </row>
    <row r="218" spans="1:7" x14ac:dyDescent="0.2">
      <c r="A218" s="40" t="s">
        <v>456</v>
      </c>
      <c r="B218" s="41">
        <v>14494</v>
      </c>
      <c r="C218" s="41">
        <v>1173</v>
      </c>
      <c r="D218" s="41">
        <f t="shared" si="6"/>
        <v>13321</v>
      </c>
      <c r="E218" s="42">
        <v>0</v>
      </c>
      <c r="F218" s="42">
        <v>0</v>
      </c>
      <c r="G218" s="43">
        <f t="shared" si="7"/>
        <v>13321</v>
      </c>
    </row>
    <row r="219" spans="1:7" x14ac:dyDescent="0.2">
      <c r="A219" s="26" t="s">
        <v>162</v>
      </c>
      <c r="B219" s="27">
        <v>2554</v>
      </c>
      <c r="C219" s="27">
        <v>30</v>
      </c>
      <c r="D219" s="27">
        <f t="shared" si="6"/>
        <v>2524</v>
      </c>
      <c r="E219" s="28">
        <v>0</v>
      </c>
      <c r="F219" s="28">
        <v>0</v>
      </c>
      <c r="G219" s="29">
        <f t="shared" si="7"/>
        <v>2524</v>
      </c>
    </row>
    <row r="220" spans="1:7" x14ac:dyDescent="0.2">
      <c r="A220" s="26" t="s">
        <v>421</v>
      </c>
      <c r="B220" s="27">
        <f>B218-B219</f>
        <v>11940</v>
      </c>
      <c r="C220" s="27">
        <f>C218-C219</f>
        <v>1143</v>
      </c>
      <c r="D220" s="27">
        <f t="shared" si="6"/>
        <v>10797</v>
      </c>
      <c r="E220" s="28">
        <f>-E219</f>
        <v>0</v>
      </c>
      <c r="F220" s="28">
        <f>-F219</f>
        <v>0</v>
      </c>
      <c r="G220" s="29">
        <f t="shared" si="7"/>
        <v>10797</v>
      </c>
    </row>
    <row r="221" spans="1:7" x14ac:dyDescent="0.2">
      <c r="A221" s="40" t="s">
        <v>457</v>
      </c>
      <c r="B221" s="41">
        <v>8215</v>
      </c>
      <c r="C221" s="41">
        <v>1725</v>
      </c>
      <c r="D221" s="41">
        <f t="shared" si="6"/>
        <v>6490</v>
      </c>
      <c r="E221" s="42">
        <v>0</v>
      </c>
      <c r="F221" s="42">
        <v>0</v>
      </c>
      <c r="G221" s="43">
        <f t="shared" si="7"/>
        <v>6490</v>
      </c>
    </row>
    <row r="222" spans="1:7" x14ac:dyDescent="0.2">
      <c r="A222" s="26" t="s">
        <v>163</v>
      </c>
      <c r="B222" s="27">
        <v>1013</v>
      </c>
      <c r="C222" s="27">
        <v>10</v>
      </c>
      <c r="D222" s="27">
        <f t="shared" si="6"/>
        <v>1003</v>
      </c>
      <c r="E222" s="28">
        <v>0</v>
      </c>
      <c r="F222" s="28">
        <v>0</v>
      </c>
      <c r="G222" s="29">
        <f t="shared" si="7"/>
        <v>1003</v>
      </c>
    </row>
    <row r="223" spans="1:7" x14ac:dyDescent="0.2">
      <c r="A223" s="26" t="s">
        <v>421</v>
      </c>
      <c r="B223" s="27">
        <f>(B221-B222)</f>
        <v>7202</v>
      </c>
      <c r="C223" s="27">
        <f>(C221-C222)</f>
        <v>1715</v>
      </c>
      <c r="D223" s="27">
        <f t="shared" si="6"/>
        <v>5487</v>
      </c>
      <c r="E223" s="28">
        <f>-E222</f>
        <v>0</v>
      </c>
      <c r="F223" s="28">
        <f>-F222</f>
        <v>0</v>
      </c>
      <c r="G223" s="29">
        <f t="shared" si="7"/>
        <v>5487</v>
      </c>
    </row>
    <row r="224" spans="1:7" x14ac:dyDescent="0.2">
      <c r="A224" s="40" t="s">
        <v>458</v>
      </c>
      <c r="B224" s="41">
        <v>286499</v>
      </c>
      <c r="C224" s="41">
        <v>1077</v>
      </c>
      <c r="D224" s="41">
        <f t="shared" si="6"/>
        <v>285422</v>
      </c>
      <c r="E224" s="42">
        <v>0</v>
      </c>
      <c r="F224" s="42">
        <v>0</v>
      </c>
      <c r="G224" s="43">
        <f t="shared" si="7"/>
        <v>285422</v>
      </c>
    </row>
    <row r="225" spans="1:7" x14ac:dyDescent="0.2">
      <c r="A225" s="26" t="s">
        <v>164</v>
      </c>
      <c r="B225" s="27">
        <v>1649</v>
      </c>
      <c r="C225" s="27">
        <v>0</v>
      </c>
      <c r="D225" s="27">
        <f t="shared" si="6"/>
        <v>1649</v>
      </c>
      <c r="E225" s="28">
        <v>0</v>
      </c>
      <c r="F225" s="28">
        <v>0</v>
      </c>
      <c r="G225" s="29">
        <f t="shared" si="7"/>
        <v>1649</v>
      </c>
    </row>
    <row r="226" spans="1:7" x14ac:dyDescent="0.2">
      <c r="A226" s="26" t="s">
        <v>165</v>
      </c>
      <c r="B226" s="27">
        <v>22882</v>
      </c>
      <c r="C226" s="27">
        <v>0</v>
      </c>
      <c r="D226" s="27">
        <f t="shared" si="6"/>
        <v>22882</v>
      </c>
      <c r="E226" s="28">
        <v>0</v>
      </c>
      <c r="F226" s="28">
        <v>0</v>
      </c>
      <c r="G226" s="29">
        <f t="shared" si="7"/>
        <v>22882</v>
      </c>
    </row>
    <row r="227" spans="1:7" x14ac:dyDescent="0.2">
      <c r="A227" s="26" t="s">
        <v>166</v>
      </c>
      <c r="B227" s="27">
        <v>18401</v>
      </c>
      <c r="C227" s="27">
        <v>0</v>
      </c>
      <c r="D227" s="27">
        <f t="shared" si="6"/>
        <v>18401</v>
      </c>
      <c r="E227" s="28">
        <v>0</v>
      </c>
      <c r="F227" s="28">
        <v>0</v>
      </c>
      <c r="G227" s="29">
        <f t="shared" si="7"/>
        <v>18401</v>
      </c>
    </row>
    <row r="228" spans="1:7" x14ac:dyDescent="0.2">
      <c r="A228" s="26" t="s">
        <v>167</v>
      </c>
      <c r="B228" s="27">
        <v>3829</v>
      </c>
      <c r="C228" s="27">
        <v>0</v>
      </c>
      <c r="D228" s="27">
        <f t="shared" si="6"/>
        <v>3829</v>
      </c>
      <c r="E228" s="28">
        <v>0</v>
      </c>
      <c r="F228" s="28">
        <v>0</v>
      </c>
      <c r="G228" s="29">
        <f t="shared" si="7"/>
        <v>3829</v>
      </c>
    </row>
    <row r="229" spans="1:7" x14ac:dyDescent="0.2">
      <c r="A229" s="26" t="s">
        <v>168</v>
      </c>
      <c r="B229" s="27">
        <v>6983</v>
      </c>
      <c r="C229" s="27">
        <v>0</v>
      </c>
      <c r="D229" s="27">
        <f t="shared" si="6"/>
        <v>6983</v>
      </c>
      <c r="E229" s="28">
        <v>0</v>
      </c>
      <c r="F229" s="28">
        <v>0</v>
      </c>
      <c r="G229" s="29">
        <f t="shared" si="7"/>
        <v>6983</v>
      </c>
    </row>
    <row r="230" spans="1:7" x14ac:dyDescent="0.2">
      <c r="A230" s="26" t="s">
        <v>169</v>
      </c>
      <c r="B230" s="27">
        <v>1223</v>
      </c>
      <c r="C230" s="27">
        <v>0</v>
      </c>
      <c r="D230" s="27">
        <f t="shared" si="6"/>
        <v>1223</v>
      </c>
      <c r="E230" s="28">
        <v>0</v>
      </c>
      <c r="F230" s="28">
        <v>0</v>
      </c>
      <c r="G230" s="29">
        <f t="shared" si="7"/>
        <v>1223</v>
      </c>
    </row>
    <row r="231" spans="1:7" x14ac:dyDescent="0.2">
      <c r="A231" s="26" t="s">
        <v>170</v>
      </c>
      <c r="B231" s="27">
        <v>12842</v>
      </c>
      <c r="C231" s="27">
        <v>0</v>
      </c>
      <c r="D231" s="27">
        <f t="shared" si="6"/>
        <v>12842</v>
      </c>
      <c r="E231" s="28">
        <v>20</v>
      </c>
      <c r="F231" s="28">
        <v>0</v>
      </c>
      <c r="G231" s="29">
        <f t="shared" si="7"/>
        <v>12862</v>
      </c>
    </row>
    <row r="232" spans="1:7" x14ac:dyDescent="0.2">
      <c r="A232" s="26" t="s">
        <v>171</v>
      </c>
      <c r="B232" s="27">
        <v>19934</v>
      </c>
      <c r="C232" s="27">
        <v>0</v>
      </c>
      <c r="D232" s="27">
        <f t="shared" si="6"/>
        <v>19934</v>
      </c>
      <c r="E232" s="28">
        <v>0</v>
      </c>
      <c r="F232" s="28">
        <v>0</v>
      </c>
      <c r="G232" s="29">
        <f t="shared" si="7"/>
        <v>19934</v>
      </c>
    </row>
    <row r="233" spans="1:7" x14ac:dyDescent="0.2">
      <c r="A233" s="26" t="s">
        <v>172</v>
      </c>
      <c r="B233" s="27">
        <v>4478</v>
      </c>
      <c r="C233" s="27">
        <v>0</v>
      </c>
      <c r="D233" s="27">
        <f t="shared" si="6"/>
        <v>4478</v>
      </c>
      <c r="E233" s="28">
        <v>0</v>
      </c>
      <c r="F233" s="28">
        <v>0</v>
      </c>
      <c r="G233" s="29">
        <f t="shared" si="7"/>
        <v>4478</v>
      </c>
    </row>
    <row r="234" spans="1:7" x14ac:dyDescent="0.2">
      <c r="A234" s="26" t="s">
        <v>173</v>
      </c>
      <c r="B234" s="27">
        <v>9203</v>
      </c>
      <c r="C234" s="27">
        <v>0</v>
      </c>
      <c r="D234" s="27">
        <f t="shared" si="6"/>
        <v>9203</v>
      </c>
      <c r="E234" s="28">
        <v>0</v>
      </c>
      <c r="F234" s="28">
        <v>0</v>
      </c>
      <c r="G234" s="29">
        <f t="shared" si="7"/>
        <v>9203</v>
      </c>
    </row>
    <row r="235" spans="1:7" x14ac:dyDescent="0.2">
      <c r="A235" s="26" t="s">
        <v>174</v>
      </c>
      <c r="B235" s="27">
        <v>1189</v>
      </c>
      <c r="C235" s="27">
        <v>0</v>
      </c>
      <c r="D235" s="27">
        <f t="shared" si="6"/>
        <v>1189</v>
      </c>
      <c r="E235" s="28">
        <v>0</v>
      </c>
      <c r="F235" s="28">
        <v>0</v>
      </c>
      <c r="G235" s="29">
        <f t="shared" si="7"/>
        <v>1189</v>
      </c>
    </row>
    <row r="236" spans="1:7" x14ac:dyDescent="0.2">
      <c r="A236" s="26" t="s">
        <v>175</v>
      </c>
      <c r="B236" s="27">
        <v>11945</v>
      </c>
      <c r="C236" s="27">
        <v>0</v>
      </c>
      <c r="D236" s="27">
        <f t="shared" si="6"/>
        <v>11945</v>
      </c>
      <c r="E236" s="28">
        <v>16</v>
      </c>
      <c r="F236" s="28">
        <v>0</v>
      </c>
      <c r="G236" s="29">
        <f t="shared" si="7"/>
        <v>11961</v>
      </c>
    </row>
    <row r="237" spans="1:7" x14ac:dyDescent="0.2">
      <c r="A237" s="26" t="s">
        <v>176</v>
      </c>
      <c r="B237" s="27">
        <v>13013</v>
      </c>
      <c r="C237" s="27">
        <v>0</v>
      </c>
      <c r="D237" s="27">
        <f t="shared" si="6"/>
        <v>13013</v>
      </c>
      <c r="E237" s="28">
        <v>95</v>
      </c>
      <c r="F237" s="28">
        <v>0</v>
      </c>
      <c r="G237" s="29">
        <f t="shared" si="7"/>
        <v>13108</v>
      </c>
    </row>
    <row r="238" spans="1:7" x14ac:dyDescent="0.2">
      <c r="A238" s="26" t="s">
        <v>177</v>
      </c>
      <c r="B238" s="27">
        <v>2601</v>
      </c>
      <c r="C238" s="27">
        <v>0</v>
      </c>
      <c r="D238" s="27">
        <f t="shared" si="6"/>
        <v>2601</v>
      </c>
      <c r="E238" s="28">
        <v>3</v>
      </c>
      <c r="F238" s="28">
        <v>0</v>
      </c>
      <c r="G238" s="29">
        <f t="shared" si="7"/>
        <v>2604</v>
      </c>
    </row>
    <row r="239" spans="1:7" x14ac:dyDescent="0.2">
      <c r="A239" s="26" t="s">
        <v>421</v>
      </c>
      <c r="B239" s="27">
        <f>B224-SUM(B225:B238)</f>
        <v>156327</v>
      </c>
      <c r="C239" s="27">
        <f>C224-SUM(C225:C238)</f>
        <v>1077</v>
      </c>
      <c r="D239" s="27">
        <f t="shared" si="6"/>
        <v>155250</v>
      </c>
      <c r="E239" s="28">
        <f>-SUM(E225:E238)</f>
        <v>-134</v>
      </c>
      <c r="F239" s="28">
        <f>-SUM(F225:F238)</f>
        <v>0</v>
      </c>
      <c r="G239" s="29">
        <f t="shared" si="7"/>
        <v>155116</v>
      </c>
    </row>
    <row r="240" spans="1:7" x14ac:dyDescent="0.2">
      <c r="A240" s="40" t="s">
        <v>459</v>
      </c>
      <c r="B240" s="41">
        <v>615741</v>
      </c>
      <c r="C240" s="41">
        <v>487</v>
      </c>
      <c r="D240" s="41">
        <f t="shared" si="6"/>
        <v>615254</v>
      </c>
      <c r="E240" s="42">
        <v>0</v>
      </c>
      <c r="F240" s="42">
        <v>0</v>
      </c>
      <c r="G240" s="43">
        <f t="shared" si="7"/>
        <v>615254</v>
      </c>
    </row>
    <row r="241" spans="1:7" x14ac:dyDescent="0.2">
      <c r="A241" s="26" t="s">
        <v>371</v>
      </c>
      <c r="B241" s="27">
        <v>45148</v>
      </c>
      <c r="C241" s="27">
        <v>6</v>
      </c>
      <c r="D241" s="27">
        <f t="shared" si="6"/>
        <v>45142</v>
      </c>
      <c r="E241" s="28">
        <v>0</v>
      </c>
      <c r="F241" s="28">
        <v>0</v>
      </c>
      <c r="G241" s="29">
        <f t="shared" si="7"/>
        <v>45142</v>
      </c>
    </row>
    <row r="242" spans="1:7" x14ac:dyDescent="0.2">
      <c r="A242" s="26" t="s">
        <v>178</v>
      </c>
      <c r="B242" s="27">
        <v>164523</v>
      </c>
      <c r="C242" s="27">
        <v>29</v>
      </c>
      <c r="D242" s="27">
        <f t="shared" si="6"/>
        <v>164494</v>
      </c>
      <c r="E242" s="28">
        <v>0</v>
      </c>
      <c r="F242" s="28">
        <v>0</v>
      </c>
      <c r="G242" s="29">
        <f t="shared" si="7"/>
        <v>164494</v>
      </c>
    </row>
    <row r="243" spans="1:7" x14ac:dyDescent="0.2">
      <c r="A243" s="26" t="s">
        <v>385</v>
      </c>
      <c r="B243" s="27">
        <v>67851</v>
      </c>
      <c r="C243" s="27">
        <v>82</v>
      </c>
      <c r="D243" s="27">
        <f t="shared" si="6"/>
        <v>67769</v>
      </c>
      <c r="E243" s="28">
        <v>4</v>
      </c>
      <c r="F243" s="28">
        <v>0</v>
      </c>
      <c r="G243" s="29">
        <f t="shared" si="7"/>
        <v>67773</v>
      </c>
    </row>
    <row r="244" spans="1:7" x14ac:dyDescent="0.2">
      <c r="A244" s="26" t="s">
        <v>386</v>
      </c>
      <c r="B244" s="27">
        <v>7037</v>
      </c>
      <c r="C244" s="27">
        <v>0</v>
      </c>
      <c r="D244" s="27">
        <f t="shared" si="6"/>
        <v>7037</v>
      </c>
      <c r="E244" s="28">
        <v>0</v>
      </c>
      <c r="F244" s="28">
        <v>0</v>
      </c>
      <c r="G244" s="29">
        <f t="shared" si="7"/>
        <v>7037</v>
      </c>
    </row>
    <row r="245" spans="1:7" x14ac:dyDescent="0.2">
      <c r="A245" s="26" t="s">
        <v>179</v>
      </c>
      <c r="B245" s="27">
        <v>6297</v>
      </c>
      <c r="C245" s="27">
        <v>0</v>
      </c>
      <c r="D245" s="27">
        <f t="shared" si="6"/>
        <v>6297</v>
      </c>
      <c r="E245" s="28">
        <v>0</v>
      </c>
      <c r="F245" s="28">
        <v>0</v>
      </c>
      <c r="G245" s="29">
        <f t="shared" si="7"/>
        <v>6297</v>
      </c>
    </row>
    <row r="246" spans="1:7" x14ac:dyDescent="0.2">
      <c r="A246" s="26" t="s">
        <v>421</v>
      </c>
      <c r="B246" s="27">
        <f>B240-SUM(B241:B245)</f>
        <v>324885</v>
      </c>
      <c r="C246" s="27">
        <f>C240-SUM(C241:C245)</f>
        <v>370</v>
      </c>
      <c r="D246" s="27">
        <f t="shared" si="6"/>
        <v>324515</v>
      </c>
      <c r="E246" s="28">
        <f>-SUM(E241:E245)</f>
        <v>-4</v>
      </c>
      <c r="F246" s="28">
        <f>-SUM(F241:F245)</f>
        <v>0</v>
      </c>
      <c r="G246" s="29">
        <f t="shared" si="7"/>
        <v>324511</v>
      </c>
    </row>
    <row r="247" spans="1:7" x14ac:dyDescent="0.2">
      <c r="A247" s="40" t="s">
        <v>460</v>
      </c>
      <c r="B247" s="41">
        <v>272896</v>
      </c>
      <c r="C247" s="41">
        <v>1701</v>
      </c>
      <c r="D247" s="41">
        <f t="shared" si="6"/>
        <v>271195</v>
      </c>
      <c r="E247" s="42">
        <v>0</v>
      </c>
      <c r="F247" s="42">
        <v>0</v>
      </c>
      <c r="G247" s="43">
        <f t="shared" si="7"/>
        <v>271195</v>
      </c>
    </row>
    <row r="248" spans="1:7" x14ac:dyDescent="0.2">
      <c r="A248" s="26" t="s">
        <v>180</v>
      </c>
      <c r="B248" s="27">
        <v>176429</v>
      </c>
      <c r="C248" s="27">
        <v>1403</v>
      </c>
      <c r="D248" s="27">
        <f t="shared" si="6"/>
        <v>175026</v>
      </c>
      <c r="E248" s="28">
        <v>4</v>
      </c>
      <c r="F248" s="28">
        <v>0</v>
      </c>
      <c r="G248" s="29">
        <f t="shared" si="7"/>
        <v>175030</v>
      </c>
    </row>
    <row r="249" spans="1:7" x14ac:dyDescent="0.2">
      <c r="A249" s="26" t="s">
        <v>421</v>
      </c>
      <c r="B249" s="27">
        <f>(B247-B248)</f>
        <v>96467</v>
      </c>
      <c r="C249" s="27">
        <f>(C247-C248)</f>
        <v>298</v>
      </c>
      <c r="D249" s="27">
        <f t="shared" si="6"/>
        <v>96169</v>
      </c>
      <c r="E249" s="28">
        <f>-E248</f>
        <v>-4</v>
      </c>
      <c r="F249" s="28">
        <f>-F248</f>
        <v>0</v>
      </c>
      <c r="G249" s="29">
        <f t="shared" si="7"/>
        <v>96165</v>
      </c>
    </row>
    <row r="250" spans="1:7" x14ac:dyDescent="0.2">
      <c r="A250" s="40" t="s">
        <v>461</v>
      </c>
      <c r="B250" s="41">
        <v>40045</v>
      </c>
      <c r="C250" s="41">
        <v>323</v>
      </c>
      <c r="D250" s="41">
        <f t="shared" si="6"/>
        <v>39722</v>
      </c>
      <c r="E250" s="42">
        <v>0</v>
      </c>
      <c r="F250" s="42">
        <v>0</v>
      </c>
      <c r="G250" s="43">
        <f t="shared" si="7"/>
        <v>39722</v>
      </c>
    </row>
    <row r="251" spans="1:7" x14ac:dyDescent="0.2">
      <c r="A251" s="26" t="s">
        <v>181</v>
      </c>
      <c r="B251" s="27">
        <v>1143</v>
      </c>
      <c r="C251" s="27">
        <v>0</v>
      </c>
      <c r="D251" s="27">
        <f t="shared" si="6"/>
        <v>1143</v>
      </c>
      <c r="E251" s="28">
        <v>0</v>
      </c>
      <c r="F251" s="28">
        <v>0</v>
      </c>
      <c r="G251" s="29">
        <f t="shared" si="7"/>
        <v>1143</v>
      </c>
    </row>
    <row r="252" spans="1:7" x14ac:dyDescent="0.2">
      <c r="A252" s="26" t="s">
        <v>182</v>
      </c>
      <c r="B252" s="27">
        <v>927</v>
      </c>
      <c r="C252" s="27">
        <v>0</v>
      </c>
      <c r="D252" s="27">
        <f t="shared" si="6"/>
        <v>927</v>
      </c>
      <c r="E252" s="28">
        <v>0</v>
      </c>
      <c r="F252" s="28">
        <v>0</v>
      </c>
      <c r="G252" s="29">
        <f t="shared" si="7"/>
        <v>927</v>
      </c>
    </row>
    <row r="253" spans="1:7" x14ac:dyDescent="0.2">
      <c r="A253" s="26" t="s">
        <v>183</v>
      </c>
      <c r="B253" s="27">
        <v>2338</v>
      </c>
      <c r="C253" s="27">
        <v>0</v>
      </c>
      <c r="D253" s="27">
        <f t="shared" si="6"/>
        <v>2338</v>
      </c>
      <c r="E253" s="28">
        <v>0</v>
      </c>
      <c r="F253" s="28">
        <v>0</v>
      </c>
      <c r="G253" s="29">
        <f t="shared" si="7"/>
        <v>2338</v>
      </c>
    </row>
    <row r="254" spans="1:7" x14ac:dyDescent="0.2">
      <c r="A254" s="26" t="s">
        <v>122</v>
      </c>
      <c r="B254" s="27">
        <v>596</v>
      </c>
      <c r="C254" s="27">
        <v>0</v>
      </c>
      <c r="D254" s="27">
        <f t="shared" si="6"/>
        <v>596</v>
      </c>
      <c r="E254" s="28">
        <v>0</v>
      </c>
      <c r="F254" s="28">
        <v>0</v>
      </c>
      <c r="G254" s="29">
        <f t="shared" si="7"/>
        <v>596</v>
      </c>
    </row>
    <row r="255" spans="1:7" x14ac:dyDescent="0.2">
      <c r="A255" s="26" t="s">
        <v>184</v>
      </c>
      <c r="B255" s="27">
        <v>1731</v>
      </c>
      <c r="C255" s="27">
        <v>0</v>
      </c>
      <c r="D255" s="27">
        <f t="shared" si="6"/>
        <v>1731</v>
      </c>
      <c r="E255" s="28">
        <v>0</v>
      </c>
      <c r="F255" s="28">
        <v>0</v>
      </c>
      <c r="G255" s="29">
        <f t="shared" si="7"/>
        <v>1731</v>
      </c>
    </row>
    <row r="256" spans="1:7" x14ac:dyDescent="0.2">
      <c r="A256" s="26" t="s">
        <v>185</v>
      </c>
      <c r="B256" s="27">
        <v>147</v>
      </c>
      <c r="C256" s="27">
        <v>0</v>
      </c>
      <c r="D256" s="27">
        <f t="shared" si="6"/>
        <v>147</v>
      </c>
      <c r="E256" s="28">
        <v>0</v>
      </c>
      <c r="F256" s="28">
        <v>0</v>
      </c>
      <c r="G256" s="29">
        <f t="shared" si="7"/>
        <v>147</v>
      </c>
    </row>
    <row r="257" spans="1:7" x14ac:dyDescent="0.2">
      <c r="A257" s="26" t="s">
        <v>186</v>
      </c>
      <c r="B257" s="27">
        <v>2557</v>
      </c>
      <c r="C257" s="27">
        <v>0</v>
      </c>
      <c r="D257" s="27">
        <f t="shared" si="6"/>
        <v>2557</v>
      </c>
      <c r="E257" s="28">
        <v>0</v>
      </c>
      <c r="F257" s="28">
        <v>0</v>
      </c>
      <c r="G257" s="29">
        <f t="shared" si="7"/>
        <v>2557</v>
      </c>
    </row>
    <row r="258" spans="1:7" x14ac:dyDescent="0.2">
      <c r="A258" s="26" t="s">
        <v>187</v>
      </c>
      <c r="B258" s="27">
        <v>760</v>
      </c>
      <c r="C258" s="27">
        <v>0</v>
      </c>
      <c r="D258" s="27">
        <f t="shared" si="6"/>
        <v>760</v>
      </c>
      <c r="E258" s="28">
        <v>0</v>
      </c>
      <c r="F258" s="28">
        <v>0</v>
      </c>
      <c r="G258" s="29">
        <f t="shared" si="7"/>
        <v>760</v>
      </c>
    </row>
    <row r="259" spans="1:7" x14ac:dyDescent="0.2">
      <c r="A259" s="26" t="s">
        <v>421</v>
      </c>
      <c r="B259" s="27">
        <f>B250-SUM(B251:B258)</f>
        <v>29846</v>
      </c>
      <c r="C259" s="27">
        <f>C250-SUM(C251:C258)</f>
        <v>323</v>
      </c>
      <c r="D259" s="27">
        <f t="shared" si="6"/>
        <v>29523</v>
      </c>
      <c r="E259" s="28">
        <f>-SUM(E251:E258)</f>
        <v>0</v>
      </c>
      <c r="F259" s="28">
        <f>-SUM(F251:F258)</f>
        <v>0</v>
      </c>
      <c r="G259" s="29">
        <f t="shared" si="7"/>
        <v>29523</v>
      </c>
    </row>
    <row r="260" spans="1:7" x14ac:dyDescent="0.2">
      <c r="A260" s="40" t="s">
        <v>462</v>
      </c>
      <c r="B260" s="41">
        <v>7772</v>
      </c>
      <c r="C260" s="41">
        <v>1588</v>
      </c>
      <c r="D260" s="41">
        <f t="shared" si="6"/>
        <v>6184</v>
      </c>
      <c r="E260" s="42">
        <v>0</v>
      </c>
      <c r="F260" s="42">
        <v>0</v>
      </c>
      <c r="G260" s="43">
        <f t="shared" si="7"/>
        <v>6184</v>
      </c>
    </row>
    <row r="261" spans="1:7" x14ac:dyDescent="0.2">
      <c r="A261" s="26" t="s">
        <v>188</v>
      </c>
      <c r="B261" s="27">
        <v>950</v>
      </c>
      <c r="C261" s="27">
        <v>51</v>
      </c>
      <c r="D261" s="27">
        <f t="shared" si="6"/>
        <v>899</v>
      </c>
      <c r="E261" s="28">
        <v>0</v>
      </c>
      <c r="F261" s="28">
        <v>0</v>
      </c>
      <c r="G261" s="29">
        <f t="shared" si="7"/>
        <v>899</v>
      </c>
    </row>
    <row r="262" spans="1:7" x14ac:dyDescent="0.2">
      <c r="A262" s="26" t="s">
        <v>421</v>
      </c>
      <c r="B262" s="27">
        <f>(B260-B261)</f>
        <v>6822</v>
      </c>
      <c r="C262" s="27">
        <f>(C260-C261)</f>
        <v>1537</v>
      </c>
      <c r="D262" s="27">
        <f t="shared" si="6"/>
        <v>5285</v>
      </c>
      <c r="E262" s="28">
        <f>-E261</f>
        <v>0</v>
      </c>
      <c r="F262" s="28">
        <f>-F261</f>
        <v>0</v>
      </c>
      <c r="G262" s="29">
        <f t="shared" si="7"/>
        <v>5285</v>
      </c>
    </row>
    <row r="263" spans="1:7" x14ac:dyDescent="0.2">
      <c r="A263" s="40" t="s">
        <v>463</v>
      </c>
      <c r="B263" s="41">
        <v>19944</v>
      </c>
      <c r="C263" s="41">
        <v>1639</v>
      </c>
      <c r="D263" s="41">
        <f t="shared" si="6"/>
        <v>18305</v>
      </c>
      <c r="E263" s="42">
        <v>0</v>
      </c>
      <c r="F263" s="42">
        <v>0</v>
      </c>
      <c r="G263" s="43">
        <f t="shared" si="7"/>
        <v>18305</v>
      </c>
    </row>
    <row r="264" spans="1:7" x14ac:dyDescent="0.2">
      <c r="A264" s="26" t="s">
        <v>189</v>
      </c>
      <c r="B264" s="27">
        <v>841</v>
      </c>
      <c r="C264" s="27">
        <v>17</v>
      </c>
      <c r="D264" s="27">
        <f t="shared" si="6"/>
        <v>824</v>
      </c>
      <c r="E264" s="28">
        <v>0</v>
      </c>
      <c r="F264" s="28">
        <v>0</v>
      </c>
      <c r="G264" s="29">
        <f t="shared" si="7"/>
        <v>824</v>
      </c>
    </row>
    <row r="265" spans="1:7" x14ac:dyDescent="0.2">
      <c r="A265" s="26" t="s">
        <v>190</v>
      </c>
      <c r="B265" s="27">
        <v>387</v>
      </c>
      <c r="C265" s="27">
        <v>0</v>
      </c>
      <c r="D265" s="27">
        <f t="shared" ref="D265:D328" si="8">(B265-C265)</f>
        <v>387</v>
      </c>
      <c r="E265" s="28">
        <v>3</v>
      </c>
      <c r="F265" s="28">
        <v>0</v>
      </c>
      <c r="G265" s="29">
        <f t="shared" si="7"/>
        <v>390</v>
      </c>
    </row>
    <row r="266" spans="1:7" x14ac:dyDescent="0.2">
      <c r="A266" s="26" t="s">
        <v>191</v>
      </c>
      <c r="B266" s="27">
        <v>3084</v>
      </c>
      <c r="C266" s="27">
        <v>37</v>
      </c>
      <c r="D266" s="27">
        <f t="shared" si="8"/>
        <v>3047</v>
      </c>
      <c r="E266" s="28">
        <v>0</v>
      </c>
      <c r="F266" s="28">
        <v>0</v>
      </c>
      <c r="G266" s="29">
        <f t="shared" ref="G266:G330" si="9">SUM(D266:F266)</f>
        <v>3047</v>
      </c>
    </row>
    <row r="267" spans="1:7" x14ac:dyDescent="0.2">
      <c r="A267" s="26" t="s">
        <v>421</v>
      </c>
      <c r="B267" s="27">
        <f>B263-SUM(B264:B266)</f>
        <v>15632</v>
      </c>
      <c r="C267" s="27">
        <f>C263-SUM(C264:C266)</f>
        <v>1585</v>
      </c>
      <c r="D267" s="27">
        <f t="shared" si="8"/>
        <v>14047</v>
      </c>
      <c r="E267" s="28">
        <f>-SUM(E264:E266)</f>
        <v>-3</v>
      </c>
      <c r="F267" s="28">
        <f>-SUM(F264:F266)</f>
        <v>0</v>
      </c>
      <c r="G267" s="29">
        <f t="shared" si="9"/>
        <v>14044</v>
      </c>
    </row>
    <row r="268" spans="1:7" x14ac:dyDescent="0.2">
      <c r="A268" s="40" t="s">
        <v>464</v>
      </c>
      <c r="B268" s="41">
        <v>315890</v>
      </c>
      <c r="C268" s="41">
        <v>283</v>
      </c>
      <c r="D268" s="41">
        <f t="shared" si="8"/>
        <v>315607</v>
      </c>
      <c r="E268" s="42">
        <v>0</v>
      </c>
      <c r="F268" s="42">
        <v>0</v>
      </c>
      <c r="G268" s="43">
        <f t="shared" si="9"/>
        <v>315607</v>
      </c>
    </row>
    <row r="269" spans="1:7" x14ac:dyDescent="0.2">
      <c r="A269" s="26" t="s">
        <v>192</v>
      </c>
      <c r="B269" s="27">
        <v>1854</v>
      </c>
      <c r="C269" s="27">
        <v>0</v>
      </c>
      <c r="D269" s="27">
        <f t="shared" si="8"/>
        <v>1854</v>
      </c>
      <c r="E269" s="28">
        <v>0</v>
      </c>
      <c r="F269" s="28">
        <v>0</v>
      </c>
      <c r="G269" s="29">
        <f t="shared" si="9"/>
        <v>1854</v>
      </c>
    </row>
    <row r="270" spans="1:7" x14ac:dyDescent="0.2">
      <c r="A270" s="26" t="s">
        <v>193</v>
      </c>
      <c r="B270" s="27">
        <v>54409</v>
      </c>
      <c r="C270" s="27">
        <v>122</v>
      </c>
      <c r="D270" s="27">
        <f t="shared" si="8"/>
        <v>54287</v>
      </c>
      <c r="E270" s="28">
        <v>0</v>
      </c>
      <c r="F270" s="28">
        <v>0</v>
      </c>
      <c r="G270" s="29">
        <f t="shared" si="9"/>
        <v>54287</v>
      </c>
    </row>
    <row r="271" spans="1:7" x14ac:dyDescent="0.2">
      <c r="A271" s="26" t="s">
        <v>194</v>
      </c>
      <c r="B271" s="27">
        <v>1536</v>
      </c>
      <c r="C271" s="27">
        <v>0</v>
      </c>
      <c r="D271" s="27">
        <f t="shared" si="8"/>
        <v>1536</v>
      </c>
      <c r="E271" s="28">
        <v>0</v>
      </c>
      <c r="F271" s="28">
        <v>0</v>
      </c>
      <c r="G271" s="29">
        <f t="shared" si="9"/>
        <v>1536</v>
      </c>
    </row>
    <row r="272" spans="1:7" x14ac:dyDescent="0.2">
      <c r="A272" s="26" t="s">
        <v>195</v>
      </c>
      <c r="B272" s="27">
        <v>5059</v>
      </c>
      <c r="C272" s="27">
        <v>0</v>
      </c>
      <c r="D272" s="27">
        <f t="shared" si="8"/>
        <v>5059</v>
      </c>
      <c r="E272" s="28">
        <v>0</v>
      </c>
      <c r="F272" s="28">
        <v>0</v>
      </c>
      <c r="G272" s="29">
        <f t="shared" si="9"/>
        <v>5059</v>
      </c>
    </row>
    <row r="273" spans="1:7" x14ac:dyDescent="0.2">
      <c r="A273" s="26" t="s">
        <v>196</v>
      </c>
      <c r="B273" s="27">
        <v>2613</v>
      </c>
      <c r="C273" s="27">
        <v>0</v>
      </c>
      <c r="D273" s="27">
        <f t="shared" si="8"/>
        <v>2613</v>
      </c>
      <c r="E273" s="28">
        <v>0</v>
      </c>
      <c r="F273" s="28">
        <v>0</v>
      </c>
      <c r="G273" s="29">
        <f t="shared" si="9"/>
        <v>2613</v>
      </c>
    </row>
    <row r="274" spans="1:7" x14ac:dyDescent="0.2">
      <c r="A274" s="26" t="s">
        <v>197</v>
      </c>
      <c r="B274" s="27">
        <v>14310</v>
      </c>
      <c r="C274" s="27">
        <v>16</v>
      </c>
      <c r="D274" s="27">
        <f t="shared" si="8"/>
        <v>14294</v>
      </c>
      <c r="E274" s="28">
        <v>0</v>
      </c>
      <c r="F274" s="28">
        <v>0</v>
      </c>
      <c r="G274" s="29">
        <f t="shared" si="9"/>
        <v>14294</v>
      </c>
    </row>
    <row r="275" spans="1:7" x14ac:dyDescent="0.2">
      <c r="A275" s="26" t="s">
        <v>421</v>
      </c>
      <c r="B275" s="27">
        <f>B268-SUM(B269:B274)</f>
        <v>236109</v>
      </c>
      <c r="C275" s="27">
        <f>C268-SUM(C269:C274)</f>
        <v>145</v>
      </c>
      <c r="D275" s="27">
        <f t="shared" si="8"/>
        <v>235964</v>
      </c>
      <c r="E275" s="28">
        <f>-SUM(E269:E274)</f>
        <v>0</v>
      </c>
      <c r="F275" s="28">
        <f>-SUM(F269:F274)</f>
        <v>0</v>
      </c>
      <c r="G275" s="29">
        <f t="shared" si="9"/>
        <v>235964</v>
      </c>
    </row>
    <row r="276" spans="1:7" x14ac:dyDescent="0.2">
      <c r="A276" s="40" t="s">
        <v>465</v>
      </c>
      <c r="B276" s="41">
        <v>325023</v>
      </c>
      <c r="C276" s="41">
        <v>4202</v>
      </c>
      <c r="D276" s="41">
        <f t="shared" si="8"/>
        <v>320821</v>
      </c>
      <c r="E276" s="42">
        <v>0</v>
      </c>
      <c r="F276" s="42">
        <v>0</v>
      </c>
      <c r="G276" s="43">
        <f t="shared" si="9"/>
        <v>320821</v>
      </c>
    </row>
    <row r="277" spans="1:7" x14ac:dyDescent="0.2">
      <c r="A277" s="26" t="s">
        <v>198</v>
      </c>
      <c r="B277" s="27">
        <v>3988</v>
      </c>
      <c r="C277" s="27">
        <v>6</v>
      </c>
      <c r="D277" s="27">
        <f t="shared" si="8"/>
        <v>3982</v>
      </c>
      <c r="E277" s="28">
        <v>21</v>
      </c>
      <c r="F277" s="28">
        <v>0</v>
      </c>
      <c r="G277" s="29">
        <f t="shared" si="9"/>
        <v>4003</v>
      </c>
    </row>
    <row r="278" spans="1:7" x14ac:dyDescent="0.2">
      <c r="A278" s="26" t="s">
        <v>199</v>
      </c>
      <c r="B278" s="27">
        <v>2031</v>
      </c>
      <c r="C278" s="27">
        <v>0</v>
      </c>
      <c r="D278" s="27">
        <f t="shared" si="8"/>
        <v>2031</v>
      </c>
      <c r="E278" s="28">
        <v>0</v>
      </c>
      <c r="F278" s="28">
        <v>0</v>
      </c>
      <c r="G278" s="29">
        <f t="shared" si="9"/>
        <v>2031</v>
      </c>
    </row>
    <row r="279" spans="1:7" x14ac:dyDescent="0.2">
      <c r="A279" s="26" t="s">
        <v>200</v>
      </c>
      <c r="B279" s="27">
        <v>451</v>
      </c>
      <c r="C279" s="27">
        <v>0</v>
      </c>
      <c r="D279" s="27">
        <f t="shared" si="8"/>
        <v>451</v>
      </c>
      <c r="E279" s="28">
        <v>0</v>
      </c>
      <c r="F279" s="28">
        <v>0</v>
      </c>
      <c r="G279" s="29">
        <f t="shared" si="9"/>
        <v>451</v>
      </c>
    </row>
    <row r="280" spans="1:7" x14ac:dyDescent="0.2">
      <c r="A280" s="26" t="s">
        <v>201</v>
      </c>
      <c r="B280" s="27">
        <v>54238</v>
      </c>
      <c r="C280" s="27">
        <v>182</v>
      </c>
      <c r="D280" s="27">
        <f t="shared" si="8"/>
        <v>54056</v>
      </c>
      <c r="E280" s="28">
        <v>5</v>
      </c>
      <c r="F280" s="28">
        <v>0</v>
      </c>
      <c r="G280" s="29">
        <f t="shared" si="9"/>
        <v>54061</v>
      </c>
    </row>
    <row r="281" spans="1:7" x14ac:dyDescent="0.2">
      <c r="A281" s="26" t="s">
        <v>202</v>
      </c>
      <c r="B281" s="27">
        <v>523</v>
      </c>
      <c r="C281" s="27">
        <v>0</v>
      </c>
      <c r="D281" s="27">
        <f t="shared" si="8"/>
        <v>523</v>
      </c>
      <c r="E281" s="28">
        <v>0</v>
      </c>
      <c r="F281" s="28">
        <v>0</v>
      </c>
      <c r="G281" s="29">
        <f t="shared" si="9"/>
        <v>523</v>
      </c>
    </row>
    <row r="282" spans="1:7" x14ac:dyDescent="0.2">
      <c r="A282" s="26" t="s">
        <v>421</v>
      </c>
      <c r="B282" s="27">
        <f>B276-SUM(B277:B281)</f>
        <v>263792</v>
      </c>
      <c r="C282" s="27">
        <f>C276-SUM(C277:C281)</f>
        <v>4014</v>
      </c>
      <c r="D282" s="27">
        <f t="shared" si="8"/>
        <v>259778</v>
      </c>
      <c r="E282" s="28">
        <f>-SUM(E277:E281)</f>
        <v>-26</v>
      </c>
      <c r="F282" s="28">
        <f>-SUM(F277:F281)</f>
        <v>0</v>
      </c>
      <c r="G282" s="29">
        <f t="shared" si="9"/>
        <v>259752</v>
      </c>
    </row>
    <row r="283" spans="1:7" x14ac:dyDescent="0.2">
      <c r="A283" s="40" t="s">
        <v>466</v>
      </c>
      <c r="B283" s="41">
        <v>143737</v>
      </c>
      <c r="C283" s="41">
        <v>1276</v>
      </c>
      <c r="D283" s="41">
        <f t="shared" si="8"/>
        <v>142461</v>
      </c>
      <c r="E283" s="42">
        <v>0</v>
      </c>
      <c r="F283" s="42">
        <v>0</v>
      </c>
      <c r="G283" s="43">
        <f t="shared" si="9"/>
        <v>142461</v>
      </c>
    </row>
    <row r="284" spans="1:7" x14ac:dyDescent="0.2">
      <c r="A284" s="26" t="s">
        <v>203</v>
      </c>
      <c r="B284" s="27">
        <v>672</v>
      </c>
      <c r="C284" s="27">
        <v>0</v>
      </c>
      <c r="D284" s="27">
        <f t="shared" si="8"/>
        <v>672</v>
      </c>
      <c r="E284" s="28">
        <v>0</v>
      </c>
      <c r="F284" s="28">
        <v>0</v>
      </c>
      <c r="G284" s="29">
        <f t="shared" si="9"/>
        <v>672</v>
      </c>
    </row>
    <row r="285" spans="1:7" x14ac:dyDescent="0.2">
      <c r="A285" s="26" t="s">
        <v>204</v>
      </c>
      <c r="B285" s="27">
        <v>411</v>
      </c>
      <c r="C285" s="27">
        <v>0</v>
      </c>
      <c r="D285" s="27">
        <f t="shared" si="8"/>
        <v>411</v>
      </c>
      <c r="E285" s="28">
        <v>0</v>
      </c>
      <c r="F285" s="28">
        <v>0</v>
      </c>
      <c r="G285" s="29">
        <f t="shared" si="9"/>
        <v>411</v>
      </c>
    </row>
    <row r="286" spans="1:7" x14ac:dyDescent="0.2">
      <c r="A286" s="26" t="s">
        <v>449</v>
      </c>
      <c r="B286" s="27">
        <v>1996</v>
      </c>
      <c r="C286" s="27">
        <v>0</v>
      </c>
      <c r="D286" s="27">
        <f t="shared" si="8"/>
        <v>1996</v>
      </c>
      <c r="E286" s="28">
        <v>0</v>
      </c>
      <c r="F286" s="28">
        <v>0</v>
      </c>
      <c r="G286" s="29">
        <f t="shared" si="9"/>
        <v>1996</v>
      </c>
    </row>
    <row r="287" spans="1:7" x14ac:dyDescent="0.2">
      <c r="A287" s="26" t="s">
        <v>205</v>
      </c>
      <c r="B287" s="27">
        <v>16564</v>
      </c>
      <c r="C287" s="27">
        <v>22</v>
      </c>
      <c r="D287" s="27">
        <f t="shared" si="8"/>
        <v>16542</v>
      </c>
      <c r="E287" s="28">
        <v>0</v>
      </c>
      <c r="F287" s="28">
        <v>0</v>
      </c>
      <c r="G287" s="29">
        <f t="shared" si="9"/>
        <v>16542</v>
      </c>
    </row>
    <row r="288" spans="1:7" x14ac:dyDescent="0.2">
      <c r="A288" s="26" t="s">
        <v>421</v>
      </c>
      <c r="B288" s="27">
        <f>B283-SUM(B284:B287)</f>
        <v>124094</v>
      </c>
      <c r="C288" s="27">
        <f>C283-SUM(C284:C287)</f>
        <v>1254</v>
      </c>
      <c r="D288" s="27">
        <f t="shared" si="8"/>
        <v>122840</v>
      </c>
      <c r="E288" s="28">
        <f>-SUM(E284:E287)</f>
        <v>0</v>
      </c>
      <c r="F288" s="28">
        <f>-SUM(F284:F287)</f>
        <v>0</v>
      </c>
      <c r="G288" s="29">
        <f t="shared" si="9"/>
        <v>122840</v>
      </c>
    </row>
    <row r="289" spans="1:7" x14ac:dyDescent="0.2">
      <c r="A289" s="40" t="s">
        <v>467</v>
      </c>
      <c r="B289" s="41">
        <v>2462292</v>
      </c>
      <c r="C289" s="41">
        <v>10442</v>
      </c>
      <c r="D289" s="41">
        <f t="shared" si="8"/>
        <v>2451850</v>
      </c>
      <c r="E289" s="42">
        <v>0</v>
      </c>
      <c r="F289" s="42">
        <v>0</v>
      </c>
      <c r="G289" s="43">
        <f t="shared" si="9"/>
        <v>2451850</v>
      </c>
    </row>
    <row r="290" spans="1:7" x14ac:dyDescent="0.2">
      <c r="A290" s="26" t="s">
        <v>367</v>
      </c>
      <c r="B290" s="27">
        <v>30383</v>
      </c>
      <c r="C290" s="27">
        <v>0</v>
      </c>
      <c r="D290" s="27">
        <f t="shared" si="8"/>
        <v>30383</v>
      </c>
      <c r="E290" s="28">
        <v>0</v>
      </c>
      <c r="F290" s="28">
        <v>0</v>
      </c>
      <c r="G290" s="29">
        <f t="shared" si="9"/>
        <v>30383</v>
      </c>
    </row>
    <row r="291" spans="1:7" x14ac:dyDescent="0.2">
      <c r="A291" s="26" t="s">
        <v>73</v>
      </c>
      <c r="B291" s="27">
        <v>3058</v>
      </c>
      <c r="C291" s="27">
        <v>0</v>
      </c>
      <c r="D291" s="27">
        <f t="shared" si="8"/>
        <v>3058</v>
      </c>
      <c r="E291" s="28">
        <v>0</v>
      </c>
      <c r="F291" s="28">
        <v>0</v>
      </c>
      <c r="G291" s="29">
        <f t="shared" si="9"/>
        <v>3058</v>
      </c>
    </row>
    <row r="292" spans="1:7" x14ac:dyDescent="0.2">
      <c r="A292" s="26" t="s">
        <v>74</v>
      </c>
      <c r="B292" s="27">
        <v>5148</v>
      </c>
      <c r="C292" s="27">
        <v>0</v>
      </c>
      <c r="D292" s="27">
        <f t="shared" si="8"/>
        <v>5148</v>
      </c>
      <c r="E292" s="28">
        <v>0</v>
      </c>
      <c r="F292" s="28">
        <v>0</v>
      </c>
      <c r="G292" s="29">
        <f t="shared" si="9"/>
        <v>5148</v>
      </c>
    </row>
    <row r="293" spans="1:7" x14ac:dyDescent="0.2">
      <c r="A293" s="26" t="s">
        <v>75</v>
      </c>
      <c r="B293" s="27">
        <v>3328</v>
      </c>
      <c r="C293" s="27">
        <v>0</v>
      </c>
      <c r="D293" s="27">
        <f t="shared" si="8"/>
        <v>3328</v>
      </c>
      <c r="E293" s="28">
        <v>0</v>
      </c>
      <c r="F293" s="28">
        <v>0</v>
      </c>
      <c r="G293" s="29">
        <f t="shared" si="9"/>
        <v>3328</v>
      </c>
    </row>
    <row r="294" spans="1:7" x14ac:dyDescent="0.2">
      <c r="A294" s="26" t="s">
        <v>76</v>
      </c>
      <c r="B294" s="27">
        <v>44604</v>
      </c>
      <c r="C294" s="27">
        <v>0</v>
      </c>
      <c r="D294" s="27">
        <f t="shared" si="8"/>
        <v>44604</v>
      </c>
      <c r="E294" s="28">
        <v>0</v>
      </c>
      <c r="F294" s="28">
        <v>0</v>
      </c>
      <c r="G294" s="29">
        <f t="shared" si="9"/>
        <v>44604</v>
      </c>
    </row>
    <row r="295" spans="1:7" x14ac:dyDescent="0.2">
      <c r="A295" s="26" t="s">
        <v>534</v>
      </c>
      <c r="B295" s="27">
        <v>40468</v>
      </c>
      <c r="C295" s="27">
        <v>0</v>
      </c>
      <c r="D295" s="27">
        <f>(B295-C295)</f>
        <v>40468</v>
      </c>
      <c r="E295" s="28">
        <v>0</v>
      </c>
      <c r="F295" s="28">
        <v>0</v>
      </c>
      <c r="G295" s="29">
        <f>SUM(D295:F295)</f>
        <v>40468</v>
      </c>
    </row>
    <row r="296" spans="1:7" x14ac:dyDescent="0.2">
      <c r="A296" s="26" t="s">
        <v>492</v>
      </c>
      <c r="B296" s="27">
        <v>34472</v>
      </c>
      <c r="C296" s="27">
        <v>0</v>
      </c>
      <c r="D296" s="27">
        <f t="shared" si="8"/>
        <v>34472</v>
      </c>
      <c r="E296" s="28">
        <v>0</v>
      </c>
      <c r="F296" s="28">
        <v>0</v>
      </c>
      <c r="G296" s="29">
        <f t="shared" si="9"/>
        <v>34472</v>
      </c>
    </row>
    <row r="297" spans="1:7" x14ac:dyDescent="0.2">
      <c r="A297" s="26" t="s">
        <v>77</v>
      </c>
      <c r="B297" s="27">
        <v>2523</v>
      </c>
      <c r="C297" s="27">
        <v>0</v>
      </c>
      <c r="D297" s="27">
        <f t="shared" si="8"/>
        <v>2523</v>
      </c>
      <c r="E297" s="28">
        <v>0</v>
      </c>
      <c r="F297" s="28">
        <v>0</v>
      </c>
      <c r="G297" s="29">
        <f t="shared" si="9"/>
        <v>2523</v>
      </c>
    </row>
    <row r="298" spans="1:7" x14ac:dyDescent="0.2">
      <c r="A298" s="26" t="s">
        <v>78</v>
      </c>
      <c r="B298" s="27">
        <v>9318</v>
      </c>
      <c r="C298" s="27">
        <v>0</v>
      </c>
      <c r="D298" s="27">
        <f t="shared" si="8"/>
        <v>9318</v>
      </c>
      <c r="E298" s="28">
        <v>0</v>
      </c>
      <c r="F298" s="28">
        <v>0</v>
      </c>
      <c r="G298" s="29">
        <f t="shared" si="9"/>
        <v>9318</v>
      </c>
    </row>
    <row r="299" spans="1:7" x14ac:dyDescent="0.2">
      <c r="A299" s="26" t="s">
        <v>79</v>
      </c>
      <c r="B299" s="27">
        <v>951</v>
      </c>
      <c r="C299" s="27">
        <v>0</v>
      </c>
      <c r="D299" s="27">
        <f t="shared" si="8"/>
        <v>951</v>
      </c>
      <c r="E299" s="28">
        <v>0</v>
      </c>
      <c r="F299" s="28">
        <v>0</v>
      </c>
      <c r="G299" s="29">
        <f t="shared" si="9"/>
        <v>951</v>
      </c>
    </row>
    <row r="300" spans="1:7" x14ac:dyDescent="0.2">
      <c r="A300" s="26" t="s">
        <v>80</v>
      </c>
      <c r="B300" s="27">
        <v>228528</v>
      </c>
      <c r="C300" s="27">
        <v>0</v>
      </c>
      <c r="D300" s="27">
        <f t="shared" si="8"/>
        <v>228528</v>
      </c>
      <c r="E300" s="28">
        <v>0</v>
      </c>
      <c r="F300" s="28">
        <v>0</v>
      </c>
      <c r="G300" s="29">
        <f t="shared" si="9"/>
        <v>228528</v>
      </c>
    </row>
    <row r="301" spans="1:7" x14ac:dyDescent="0.2">
      <c r="A301" s="26" t="s">
        <v>81</v>
      </c>
      <c r="B301" s="27">
        <v>20491</v>
      </c>
      <c r="C301" s="27">
        <v>0</v>
      </c>
      <c r="D301" s="27">
        <f t="shared" si="8"/>
        <v>20491</v>
      </c>
      <c r="E301" s="28">
        <v>0</v>
      </c>
      <c r="F301" s="28">
        <v>0</v>
      </c>
      <c r="G301" s="29">
        <f t="shared" si="9"/>
        <v>20491</v>
      </c>
    </row>
    <row r="302" spans="1:7" x14ac:dyDescent="0.2">
      <c r="A302" s="26" t="s">
        <v>82</v>
      </c>
      <c r="B302" s="27">
        <v>57605</v>
      </c>
      <c r="C302" s="27">
        <v>18</v>
      </c>
      <c r="D302" s="27">
        <f t="shared" si="8"/>
        <v>57587</v>
      </c>
      <c r="E302" s="28">
        <v>0</v>
      </c>
      <c r="F302" s="28">
        <v>0</v>
      </c>
      <c r="G302" s="29">
        <f t="shared" si="9"/>
        <v>57587</v>
      </c>
    </row>
    <row r="303" spans="1:7" x14ac:dyDescent="0.2">
      <c r="A303" s="26" t="s">
        <v>83</v>
      </c>
      <c r="B303" s="27">
        <v>59</v>
      </c>
      <c r="C303" s="27">
        <v>0</v>
      </c>
      <c r="D303" s="27">
        <f t="shared" si="8"/>
        <v>59</v>
      </c>
      <c r="E303" s="28">
        <v>0</v>
      </c>
      <c r="F303" s="28">
        <v>0</v>
      </c>
      <c r="G303" s="29">
        <f t="shared" si="9"/>
        <v>59</v>
      </c>
    </row>
    <row r="304" spans="1:7" x14ac:dyDescent="0.2">
      <c r="A304" s="26" t="s">
        <v>84</v>
      </c>
      <c r="B304" s="27">
        <v>6</v>
      </c>
      <c r="C304" s="27">
        <v>0</v>
      </c>
      <c r="D304" s="27">
        <f t="shared" si="8"/>
        <v>6</v>
      </c>
      <c r="E304" s="28">
        <v>0</v>
      </c>
      <c r="F304" s="28">
        <v>0</v>
      </c>
      <c r="G304" s="29">
        <f t="shared" si="9"/>
        <v>6</v>
      </c>
    </row>
    <row r="305" spans="1:7" x14ac:dyDescent="0.2">
      <c r="A305" s="26" t="s">
        <v>366</v>
      </c>
      <c r="B305" s="27">
        <v>11433</v>
      </c>
      <c r="C305" s="27">
        <v>0</v>
      </c>
      <c r="D305" s="27">
        <f t="shared" si="8"/>
        <v>11433</v>
      </c>
      <c r="E305" s="28">
        <v>0</v>
      </c>
      <c r="F305" s="28">
        <v>0</v>
      </c>
      <c r="G305" s="29">
        <f t="shared" si="9"/>
        <v>11433</v>
      </c>
    </row>
    <row r="306" spans="1:7" x14ac:dyDescent="0.2">
      <c r="A306" s="26" t="s">
        <v>85</v>
      </c>
      <c r="B306" s="27">
        <v>1132</v>
      </c>
      <c r="C306" s="27">
        <v>0</v>
      </c>
      <c r="D306" s="27">
        <f t="shared" si="8"/>
        <v>1132</v>
      </c>
      <c r="E306" s="28">
        <v>0</v>
      </c>
      <c r="F306" s="28">
        <v>0</v>
      </c>
      <c r="G306" s="29">
        <f t="shared" si="9"/>
        <v>1132</v>
      </c>
    </row>
    <row r="307" spans="1:7" x14ac:dyDescent="0.2">
      <c r="A307" s="26" t="s">
        <v>86</v>
      </c>
      <c r="B307" s="27">
        <v>395434</v>
      </c>
      <c r="C307" s="27">
        <v>2793</v>
      </c>
      <c r="D307" s="27">
        <f t="shared" si="8"/>
        <v>392641</v>
      </c>
      <c r="E307" s="28">
        <v>0</v>
      </c>
      <c r="F307" s="28">
        <v>0</v>
      </c>
      <c r="G307" s="29">
        <f t="shared" si="9"/>
        <v>392641</v>
      </c>
    </row>
    <row r="308" spans="1:7" x14ac:dyDescent="0.2">
      <c r="A308" s="26" t="s">
        <v>87</v>
      </c>
      <c r="B308" s="27">
        <v>93721</v>
      </c>
      <c r="C308" s="27">
        <v>0</v>
      </c>
      <c r="D308" s="27">
        <f t="shared" si="8"/>
        <v>93721</v>
      </c>
      <c r="E308" s="28">
        <v>0</v>
      </c>
      <c r="F308" s="28">
        <v>0</v>
      </c>
      <c r="G308" s="29">
        <f t="shared" si="9"/>
        <v>93721</v>
      </c>
    </row>
    <row r="309" spans="1:7" x14ac:dyDescent="0.2">
      <c r="A309" s="26" t="s">
        <v>493</v>
      </c>
      <c r="B309" s="27">
        <v>109200</v>
      </c>
      <c r="C309" s="27">
        <v>0</v>
      </c>
      <c r="D309" s="27">
        <f t="shared" si="8"/>
        <v>109200</v>
      </c>
      <c r="E309" s="28">
        <v>0</v>
      </c>
      <c r="F309" s="28">
        <v>0</v>
      </c>
      <c r="G309" s="29">
        <f t="shared" si="9"/>
        <v>109200</v>
      </c>
    </row>
    <row r="310" spans="1:7" x14ac:dyDescent="0.2">
      <c r="A310" s="26" t="s">
        <v>387</v>
      </c>
      <c r="B310" s="27">
        <v>27027</v>
      </c>
      <c r="C310" s="27">
        <v>12</v>
      </c>
      <c r="D310" s="27">
        <f t="shared" si="8"/>
        <v>27015</v>
      </c>
      <c r="E310" s="28">
        <v>0</v>
      </c>
      <c r="F310" s="28">
        <v>0</v>
      </c>
      <c r="G310" s="29">
        <f t="shared" si="9"/>
        <v>27015</v>
      </c>
    </row>
    <row r="311" spans="1:7" x14ac:dyDescent="0.2">
      <c r="A311" s="26" t="s">
        <v>88</v>
      </c>
      <c r="B311" s="27">
        <v>10323</v>
      </c>
      <c r="C311" s="27">
        <v>0</v>
      </c>
      <c r="D311" s="27">
        <f t="shared" si="8"/>
        <v>10323</v>
      </c>
      <c r="E311" s="28">
        <v>0</v>
      </c>
      <c r="F311" s="28">
        <v>0</v>
      </c>
      <c r="G311" s="29">
        <f t="shared" si="9"/>
        <v>10323</v>
      </c>
    </row>
    <row r="312" spans="1:7" x14ac:dyDescent="0.2">
      <c r="A312" s="26" t="s">
        <v>89</v>
      </c>
      <c r="B312" s="27">
        <v>13643</v>
      </c>
      <c r="C312" s="27">
        <v>0</v>
      </c>
      <c r="D312" s="27">
        <f t="shared" si="8"/>
        <v>13643</v>
      </c>
      <c r="E312" s="28">
        <v>0</v>
      </c>
      <c r="F312" s="28">
        <v>0</v>
      </c>
      <c r="G312" s="29">
        <f t="shared" si="9"/>
        <v>13643</v>
      </c>
    </row>
    <row r="313" spans="1:7" x14ac:dyDescent="0.2">
      <c r="A313" s="26" t="s">
        <v>90</v>
      </c>
      <c r="B313" s="27">
        <v>5736</v>
      </c>
      <c r="C313" s="27">
        <v>0</v>
      </c>
      <c r="D313" s="27">
        <f t="shared" si="8"/>
        <v>5736</v>
      </c>
      <c r="E313" s="28">
        <v>0</v>
      </c>
      <c r="F313" s="28">
        <v>0</v>
      </c>
      <c r="G313" s="29">
        <f t="shared" si="9"/>
        <v>5736</v>
      </c>
    </row>
    <row r="314" spans="1:7" x14ac:dyDescent="0.2">
      <c r="A314" s="26" t="s">
        <v>91</v>
      </c>
      <c r="B314" s="27">
        <v>60275</v>
      </c>
      <c r="C314" s="27">
        <v>0</v>
      </c>
      <c r="D314" s="27">
        <f t="shared" si="8"/>
        <v>60275</v>
      </c>
      <c r="E314" s="28">
        <v>0</v>
      </c>
      <c r="F314" s="28">
        <v>0</v>
      </c>
      <c r="G314" s="29">
        <f t="shared" si="9"/>
        <v>60275</v>
      </c>
    </row>
    <row r="315" spans="1:7" x14ac:dyDescent="0.2">
      <c r="A315" s="26" t="s">
        <v>92</v>
      </c>
      <c r="B315" s="27">
        <v>40942</v>
      </c>
      <c r="C315" s="27">
        <v>0</v>
      </c>
      <c r="D315" s="27">
        <f t="shared" si="8"/>
        <v>40942</v>
      </c>
      <c r="E315" s="28">
        <v>0</v>
      </c>
      <c r="F315" s="28">
        <v>0</v>
      </c>
      <c r="G315" s="29">
        <f t="shared" si="9"/>
        <v>40942</v>
      </c>
    </row>
    <row r="316" spans="1:7" x14ac:dyDescent="0.2">
      <c r="A316" s="26" t="s">
        <v>93</v>
      </c>
      <c r="B316" s="27">
        <v>15359</v>
      </c>
      <c r="C316" s="27">
        <v>0</v>
      </c>
      <c r="D316" s="27">
        <f t="shared" si="8"/>
        <v>15359</v>
      </c>
      <c r="E316" s="28">
        <v>0</v>
      </c>
      <c r="F316" s="28">
        <v>0</v>
      </c>
      <c r="G316" s="29">
        <f t="shared" si="9"/>
        <v>15359</v>
      </c>
    </row>
    <row r="317" spans="1:7" x14ac:dyDescent="0.2">
      <c r="A317" s="26" t="s">
        <v>494</v>
      </c>
      <c r="B317" s="27">
        <v>25156</v>
      </c>
      <c r="C317" s="27">
        <v>0</v>
      </c>
      <c r="D317" s="27">
        <f t="shared" si="8"/>
        <v>25156</v>
      </c>
      <c r="E317" s="28">
        <v>0</v>
      </c>
      <c r="F317" s="28">
        <v>0</v>
      </c>
      <c r="G317" s="29">
        <f t="shared" si="9"/>
        <v>25156</v>
      </c>
    </row>
    <row r="318" spans="1:7" x14ac:dyDescent="0.2">
      <c r="A318" s="26" t="s">
        <v>365</v>
      </c>
      <c r="B318" s="27">
        <v>19382</v>
      </c>
      <c r="C318" s="27">
        <v>0</v>
      </c>
      <c r="D318" s="27">
        <f t="shared" si="8"/>
        <v>19382</v>
      </c>
      <c r="E318" s="28">
        <v>0</v>
      </c>
      <c r="F318" s="28">
        <v>0</v>
      </c>
      <c r="G318" s="29">
        <f t="shared" si="9"/>
        <v>19382</v>
      </c>
    </row>
    <row r="319" spans="1:7" x14ac:dyDescent="0.2">
      <c r="A319" s="26" t="s">
        <v>94</v>
      </c>
      <c r="B319" s="27">
        <v>10561</v>
      </c>
      <c r="C319" s="27">
        <v>0</v>
      </c>
      <c r="D319" s="27">
        <f t="shared" si="8"/>
        <v>10561</v>
      </c>
      <c r="E319" s="28">
        <v>0</v>
      </c>
      <c r="F319" s="28">
        <v>0</v>
      </c>
      <c r="G319" s="29">
        <f t="shared" si="9"/>
        <v>10561</v>
      </c>
    </row>
    <row r="320" spans="1:7" x14ac:dyDescent="0.2">
      <c r="A320" s="26" t="s">
        <v>95</v>
      </c>
      <c r="B320" s="27">
        <v>18747</v>
      </c>
      <c r="C320" s="27">
        <v>0</v>
      </c>
      <c r="D320" s="27">
        <f t="shared" si="8"/>
        <v>18747</v>
      </c>
      <c r="E320" s="28">
        <v>0</v>
      </c>
      <c r="F320" s="28">
        <v>0</v>
      </c>
      <c r="G320" s="29">
        <f t="shared" si="9"/>
        <v>18747</v>
      </c>
    </row>
    <row r="321" spans="1:7" x14ac:dyDescent="0.2">
      <c r="A321" s="26" t="s">
        <v>96</v>
      </c>
      <c r="B321" s="27">
        <v>5775</v>
      </c>
      <c r="C321" s="27">
        <v>0</v>
      </c>
      <c r="D321" s="27">
        <f t="shared" si="8"/>
        <v>5775</v>
      </c>
      <c r="E321" s="28">
        <v>0</v>
      </c>
      <c r="F321" s="28">
        <v>0</v>
      </c>
      <c r="G321" s="29">
        <f t="shared" si="9"/>
        <v>5775</v>
      </c>
    </row>
    <row r="322" spans="1:7" x14ac:dyDescent="0.2">
      <c r="A322" s="26" t="s">
        <v>97</v>
      </c>
      <c r="B322" s="27">
        <v>14326</v>
      </c>
      <c r="C322" s="27">
        <v>0</v>
      </c>
      <c r="D322" s="27">
        <f t="shared" si="8"/>
        <v>14326</v>
      </c>
      <c r="E322" s="28">
        <v>0</v>
      </c>
      <c r="F322" s="28">
        <v>0</v>
      </c>
      <c r="G322" s="29">
        <f t="shared" si="9"/>
        <v>14326</v>
      </c>
    </row>
    <row r="323" spans="1:7" x14ac:dyDescent="0.2">
      <c r="A323" s="26" t="s">
        <v>98</v>
      </c>
      <c r="B323" s="27">
        <v>2354</v>
      </c>
      <c r="C323" s="27">
        <v>0</v>
      </c>
      <c r="D323" s="27">
        <f t="shared" si="8"/>
        <v>2354</v>
      </c>
      <c r="E323" s="28">
        <v>0</v>
      </c>
      <c r="F323" s="28">
        <v>0</v>
      </c>
      <c r="G323" s="29">
        <f t="shared" si="9"/>
        <v>2354</v>
      </c>
    </row>
    <row r="324" spans="1:7" x14ac:dyDescent="0.2">
      <c r="A324" s="26" t="s">
        <v>99</v>
      </c>
      <c r="B324" s="27">
        <v>5724</v>
      </c>
      <c r="C324" s="27">
        <v>0</v>
      </c>
      <c r="D324" s="27">
        <f t="shared" si="8"/>
        <v>5724</v>
      </c>
      <c r="E324" s="28">
        <v>0</v>
      </c>
      <c r="F324" s="28">
        <v>0</v>
      </c>
      <c r="G324" s="29">
        <f t="shared" si="9"/>
        <v>5724</v>
      </c>
    </row>
    <row r="325" spans="1:7" x14ac:dyDescent="0.2">
      <c r="A325" s="26" t="s">
        <v>421</v>
      </c>
      <c r="B325" s="27">
        <f>B289-SUM(B290:B324)</f>
        <v>1095100</v>
      </c>
      <c r="C325" s="27">
        <f>C289-SUM(C290:C324)</f>
        <v>7619</v>
      </c>
      <c r="D325" s="27">
        <f t="shared" si="8"/>
        <v>1087481</v>
      </c>
      <c r="E325" s="28">
        <f>-SUM(E290:E324)</f>
        <v>0</v>
      </c>
      <c r="F325" s="28">
        <f>-SUM(F290:F324)</f>
        <v>0</v>
      </c>
      <c r="G325" s="29">
        <f t="shared" si="9"/>
        <v>1087481</v>
      </c>
    </row>
    <row r="326" spans="1:7" x14ac:dyDescent="0.2">
      <c r="A326" s="40" t="s">
        <v>468</v>
      </c>
      <c r="B326" s="41">
        <v>78987</v>
      </c>
      <c r="C326" s="41">
        <v>64</v>
      </c>
      <c r="D326" s="41">
        <f t="shared" si="8"/>
        <v>78923</v>
      </c>
      <c r="E326" s="42">
        <v>0</v>
      </c>
      <c r="F326" s="42">
        <v>0</v>
      </c>
      <c r="G326" s="43">
        <f t="shared" si="9"/>
        <v>78923</v>
      </c>
    </row>
    <row r="327" spans="1:7" x14ac:dyDescent="0.2">
      <c r="A327" s="26" t="s">
        <v>206</v>
      </c>
      <c r="B327" s="27">
        <v>7149</v>
      </c>
      <c r="C327" s="27">
        <v>0</v>
      </c>
      <c r="D327" s="27">
        <f t="shared" si="8"/>
        <v>7149</v>
      </c>
      <c r="E327" s="28">
        <v>0</v>
      </c>
      <c r="F327" s="28">
        <v>0</v>
      </c>
      <c r="G327" s="29">
        <f t="shared" si="9"/>
        <v>7149</v>
      </c>
    </row>
    <row r="328" spans="1:7" x14ac:dyDescent="0.2">
      <c r="A328" s="26" t="s">
        <v>207</v>
      </c>
      <c r="B328" s="27">
        <v>857</v>
      </c>
      <c r="C328" s="27">
        <v>0</v>
      </c>
      <c r="D328" s="27">
        <f t="shared" si="8"/>
        <v>857</v>
      </c>
      <c r="E328" s="28">
        <v>0</v>
      </c>
      <c r="F328" s="28">
        <v>0</v>
      </c>
      <c r="G328" s="29">
        <f t="shared" si="9"/>
        <v>857</v>
      </c>
    </row>
    <row r="329" spans="1:7" x14ac:dyDescent="0.2">
      <c r="A329" s="26" t="s">
        <v>208</v>
      </c>
      <c r="B329" s="27">
        <v>24629</v>
      </c>
      <c r="C329" s="27">
        <v>0</v>
      </c>
      <c r="D329" s="27">
        <f t="shared" ref="D329:D349" si="10">(B329-C329)</f>
        <v>24629</v>
      </c>
      <c r="E329" s="28">
        <v>0</v>
      </c>
      <c r="F329" s="28">
        <v>0</v>
      </c>
      <c r="G329" s="29">
        <f t="shared" si="9"/>
        <v>24629</v>
      </c>
    </row>
    <row r="330" spans="1:7" x14ac:dyDescent="0.2">
      <c r="A330" s="26" t="s">
        <v>209</v>
      </c>
      <c r="B330" s="27">
        <v>207</v>
      </c>
      <c r="C330" s="27">
        <v>0</v>
      </c>
      <c r="D330" s="27">
        <f t="shared" si="10"/>
        <v>207</v>
      </c>
      <c r="E330" s="28">
        <v>0</v>
      </c>
      <c r="F330" s="28">
        <v>0</v>
      </c>
      <c r="G330" s="29">
        <f t="shared" si="9"/>
        <v>207</v>
      </c>
    </row>
    <row r="331" spans="1:7" x14ac:dyDescent="0.2">
      <c r="A331" s="26" t="s">
        <v>369</v>
      </c>
      <c r="B331" s="27">
        <v>10396</v>
      </c>
      <c r="C331" s="27">
        <v>0</v>
      </c>
      <c r="D331" s="27">
        <f t="shared" si="10"/>
        <v>10396</v>
      </c>
      <c r="E331" s="28">
        <v>0</v>
      </c>
      <c r="F331" s="28">
        <v>0</v>
      </c>
      <c r="G331" s="29">
        <f t="shared" ref="G331:G395" si="11">SUM(D331:F331)</f>
        <v>10396</v>
      </c>
    </row>
    <row r="332" spans="1:7" x14ac:dyDescent="0.2">
      <c r="A332" s="26" t="s">
        <v>421</v>
      </c>
      <c r="B332" s="27">
        <f>B326-SUM(B327:B331)</f>
        <v>35749</v>
      </c>
      <c r="C332" s="27">
        <f>C326-SUM(C327:C331)</f>
        <v>64</v>
      </c>
      <c r="D332" s="27">
        <f t="shared" si="10"/>
        <v>35685</v>
      </c>
      <c r="E332" s="28">
        <f>-SUM(E327:E331)</f>
        <v>0</v>
      </c>
      <c r="F332" s="28">
        <f>-SUM(F327:F331)</f>
        <v>0</v>
      </c>
      <c r="G332" s="29">
        <f t="shared" si="11"/>
        <v>35685</v>
      </c>
    </row>
    <row r="333" spans="1:7" x14ac:dyDescent="0.2">
      <c r="A333" s="40" t="s">
        <v>469</v>
      </c>
      <c r="B333" s="41">
        <v>69569</v>
      </c>
      <c r="C333" s="41">
        <v>95</v>
      </c>
      <c r="D333" s="41">
        <f t="shared" si="10"/>
        <v>69474</v>
      </c>
      <c r="E333" s="42">
        <v>0</v>
      </c>
      <c r="F333" s="42">
        <v>0</v>
      </c>
      <c r="G333" s="43">
        <f t="shared" si="11"/>
        <v>69474</v>
      </c>
    </row>
    <row r="334" spans="1:7" x14ac:dyDescent="0.2">
      <c r="A334" s="26" t="s">
        <v>210</v>
      </c>
      <c r="B334" s="27">
        <v>1171</v>
      </c>
      <c r="C334" s="27">
        <v>0</v>
      </c>
      <c r="D334" s="27">
        <f t="shared" si="10"/>
        <v>1171</v>
      </c>
      <c r="E334" s="28">
        <v>0</v>
      </c>
      <c r="F334" s="28">
        <v>0</v>
      </c>
      <c r="G334" s="29">
        <f t="shared" si="11"/>
        <v>1171</v>
      </c>
    </row>
    <row r="335" spans="1:7" x14ac:dyDescent="0.2">
      <c r="A335" s="26" t="s">
        <v>211</v>
      </c>
      <c r="B335" s="27">
        <v>11911</v>
      </c>
      <c r="C335" s="27">
        <v>81</v>
      </c>
      <c r="D335" s="27">
        <f t="shared" si="10"/>
        <v>11830</v>
      </c>
      <c r="E335" s="28">
        <v>0</v>
      </c>
      <c r="F335" s="28">
        <v>0</v>
      </c>
      <c r="G335" s="29">
        <f t="shared" si="11"/>
        <v>11830</v>
      </c>
    </row>
    <row r="336" spans="1:7" x14ac:dyDescent="0.2">
      <c r="A336" s="26" t="s">
        <v>212</v>
      </c>
      <c r="B336" s="27">
        <v>2967</v>
      </c>
      <c r="C336" s="27">
        <v>0</v>
      </c>
      <c r="D336" s="27">
        <f t="shared" si="10"/>
        <v>2967</v>
      </c>
      <c r="E336" s="28">
        <v>0</v>
      </c>
      <c r="F336" s="28">
        <v>0</v>
      </c>
      <c r="G336" s="29">
        <f t="shared" si="11"/>
        <v>2967</v>
      </c>
    </row>
    <row r="337" spans="1:7" x14ac:dyDescent="0.2">
      <c r="A337" s="26" t="s">
        <v>421</v>
      </c>
      <c r="B337" s="27">
        <f>B333-SUM(B334:B336)</f>
        <v>53520</v>
      </c>
      <c r="C337" s="27">
        <f>C333-SUM(C334:C336)</f>
        <v>14</v>
      </c>
      <c r="D337" s="27">
        <f t="shared" si="10"/>
        <v>53506</v>
      </c>
      <c r="E337" s="28">
        <f>-SUM(E334:E336)</f>
        <v>0</v>
      </c>
      <c r="F337" s="28">
        <f>-SUM(F334:F336)</f>
        <v>0</v>
      </c>
      <c r="G337" s="29">
        <f t="shared" si="11"/>
        <v>53506</v>
      </c>
    </row>
    <row r="338" spans="1:7" x14ac:dyDescent="0.2">
      <c r="A338" s="40" t="s">
        <v>470</v>
      </c>
      <c r="B338" s="41">
        <v>196540</v>
      </c>
      <c r="C338" s="41">
        <v>1480</v>
      </c>
      <c r="D338" s="41">
        <f t="shared" si="10"/>
        <v>195060</v>
      </c>
      <c r="E338" s="42">
        <v>0</v>
      </c>
      <c r="F338" s="42">
        <v>0</v>
      </c>
      <c r="G338" s="43">
        <f t="shared" si="11"/>
        <v>195060</v>
      </c>
    </row>
    <row r="339" spans="1:7" x14ac:dyDescent="0.2">
      <c r="A339" s="26" t="s">
        <v>213</v>
      </c>
      <c r="B339" s="27">
        <v>381</v>
      </c>
      <c r="C339" s="27">
        <v>0</v>
      </c>
      <c r="D339" s="27">
        <f t="shared" si="10"/>
        <v>381</v>
      </c>
      <c r="E339" s="28">
        <v>0</v>
      </c>
      <c r="F339" s="28">
        <v>0</v>
      </c>
      <c r="G339" s="29">
        <f t="shared" si="11"/>
        <v>381</v>
      </c>
    </row>
    <row r="340" spans="1:7" x14ac:dyDescent="0.2">
      <c r="A340" s="26" t="s">
        <v>214</v>
      </c>
      <c r="B340" s="27">
        <v>21149</v>
      </c>
      <c r="C340" s="27">
        <v>0</v>
      </c>
      <c r="D340" s="27">
        <f t="shared" si="10"/>
        <v>21149</v>
      </c>
      <c r="E340" s="28">
        <v>6</v>
      </c>
      <c r="F340" s="28">
        <v>0</v>
      </c>
      <c r="G340" s="29">
        <f t="shared" si="11"/>
        <v>21155</v>
      </c>
    </row>
    <row r="341" spans="1:7" x14ac:dyDescent="0.2">
      <c r="A341" s="26" t="s">
        <v>215</v>
      </c>
      <c r="B341" s="27">
        <v>12225</v>
      </c>
      <c r="C341" s="27">
        <v>0</v>
      </c>
      <c r="D341" s="27">
        <f t="shared" si="10"/>
        <v>12225</v>
      </c>
      <c r="E341" s="28">
        <v>0</v>
      </c>
      <c r="F341" s="28">
        <v>0</v>
      </c>
      <c r="G341" s="29">
        <f t="shared" si="11"/>
        <v>12225</v>
      </c>
    </row>
    <row r="342" spans="1:7" x14ac:dyDescent="0.2">
      <c r="A342" s="26" t="s">
        <v>388</v>
      </c>
      <c r="B342" s="27">
        <v>21008</v>
      </c>
      <c r="C342" s="27">
        <v>0</v>
      </c>
      <c r="D342" s="27">
        <f t="shared" si="10"/>
        <v>21008</v>
      </c>
      <c r="E342" s="28">
        <v>0</v>
      </c>
      <c r="F342" s="28">
        <v>0</v>
      </c>
      <c r="G342" s="29">
        <f t="shared" si="11"/>
        <v>21008</v>
      </c>
    </row>
    <row r="343" spans="1:7" x14ac:dyDescent="0.2">
      <c r="A343" s="26" t="s">
        <v>216</v>
      </c>
      <c r="B343" s="27">
        <v>631</v>
      </c>
      <c r="C343" s="27">
        <v>0</v>
      </c>
      <c r="D343" s="27">
        <f t="shared" si="10"/>
        <v>631</v>
      </c>
      <c r="E343" s="28">
        <v>0</v>
      </c>
      <c r="F343" s="28">
        <v>0</v>
      </c>
      <c r="G343" s="29">
        <f t="shared" si="11"/>
        <v>631</v>
      </c>
    </row>
    <row r="344" spans="1:7" x14ac:dyDescent="0.2">
      <c r="A344" s="26" t="s">
        <v>217</v>
      </c>
      <c r="B344" s="27">
        <v>4285</v>
      </c>
      <c r="C344" s="27">
        <v>0</v>
      </c>
      <c r="D344" s="27">
        <f t="shared" si="10"/>
        <v>4285</v>
      </c>
      <c r="E344" s="28">
        <v>0</v>
      </c>
      <c r="F344" s="28">
        <v>0</v>
      </c>
      <c r="G344" s="29">
        <f t="shared" si="11"/>
        <v>4285</v>
      </c>
    </row>
    <row r="345" spans="1:7" x14ac:dyDescent="0.2">
      <c r="A345" s="26" t="s">
        <v>218</v>
      </c>
      <c r="B345" s="27">
        <v>13272</v>
      </c>
      <c r="C345" s="27">
        <v>0</v>
      </c>
      <c r="D345" s="27">
        <f t="shared" si="10"/>
        <v>13272</v>
      </c>
      <c r="E345" s="28">
        <v>0</v>
      </c>
      <c r="F345" s="28">
        <v>0</v>
      </c>
      <c r="G345" s="29">
        <f t="shared" si="11"/>
        <v>13272</v>
      </c>
    </row>
    <row r="346" spans="1:7" x14ac:dyDescent="0.2">
      <c r="A346" s="26" t="s">
        <v>219</v>
      </c>
      <c r="B346" s="27">
        <v>728</v>
      </c>
      <c r="C346" s="27">
        <v>0</v>
      </c>
      <c r="D346" s="27">
        <f t="shared" si="10"/>
        <v>728</v>
      </c>
      <c r="E346" s="28">
        <v>0</v>
      </c>
      <c r="F346" s="28">
        <v>0</v>
      </c>
      <c r="G346" s="29">
        <f t="shared" si="11"/>
        <v>728</v>
      </c>
    </row>
    <row r="347" spans="1:7" x14ac:dyDescent="0.2">
      <c r="A347" s="26" t="s">
        <v>220</v>
      </c>
      <c r="B347" s="27">
        <v>6562</v>
      </c>
      <c r="C347" s="27">
        <v>0</v>
      </c>
      <c r="D347" s="27">
        <f t="shared" si="10"/>
        <v>6562</v>
      </c>
      <c r="E347" s="28">
        <v>0</v>
      </c>
      <c r="F347" s="28">
        <v>0</v>
      </c>
      <c r="G347" s="29">
        <f t="shared" si="11"/>
        <v>6562</v>
      </c>
    </row>
    <row r="348" spans="1:7" x14ac:dyDescent="0.2">
      <c r="A348" s="26" t="s">
        <v>421</v>
      </c>
      <c r="B348" s="27">
        <f>B338-SUM(B339:B347)</f>
        <v>116299</v>
      </c>
      <c r="C348" s="27">
        <f>C338-SUM(C339:C347)</f>
        <v>1480</v>
      </c>
      <c r="D348" s="27">
        <f t="shared" si="10"/>
        <v>114819</v>
      </c>
      <c r="E348" s="28">
        <f>-SUM(E339:E347)</f>
        <v>-6</v>
      </c>
      <c r="F348" s="28">
        <f>-SUM(F339:F347)</f>
        <v>0</v>
      </c>
      <c r="G348" s="29">
        <f t="shared" si="11"/>
        <v>114813</v>
      </c>
    </row>
    <row r="349" spans="1:7" x14ac:dyDescent="0.2">
      <c r="A349" s="40" t="s">
        <v>471</v>
      </c>
      <c r="B349" s="41">
        <v>39030</v>
      </c>
      <c r="C349" s="41">
        <v>1993</v>
      </c>
      <c r="D349" s="41">
        <f t="shared" si="10"/>
        <v>37037</v>
      </c>
      <c r="E349" s="42">
        <v>0</v>
      </c>
      <c r="F349" s="42">
        <v>0</v>
      </c>
      <c r="G349" s="43">
        <f t="shared" si="11"/>
        <v>37037</v>
      </c>
    </row>
    <row r="350" spans="1:7" x14ac:dyDescent="0.2">
      <c r="A350" s="26" t="s">
        <v>221</v>
      </c>
      <c r="B350" s="27">
        <v>5814</v>
      </c>
      <c r="C350" s="27">
        <v>0</v>
      </c>
      <c r="D350" s="27">
        <f>(B350-C350)</f>
        <v>5814</v>
      </c>
      <c r="E350" s="28">
        <v>0</v>
      </c>
      <c r="F350" s="28">
        <v>0</v>
      </c>
      <c r="G350" s="29">
        <f t="shared" si="11"/>
        <v>5814</v>
      </c>
    </row>
    <row r="351" spans="1:7" x14ac:dyDescent="0.2">
      <c r="A351" s="26" t="s">
        <v>421</v>
      </c>
      <c r="B351" s="27">
        <f>(B349-B350)</f>
        <v>33216</v>
      </c>
      <c r="C351" s="27">
        <f>(C349-C350)</f>
        <v>1993</v>
      </c>
      <c r="D351" s="27">
        <f>(B351-C351)</f>
        <v>31223</v>
      </c>
      <c r="E351" s="28">
        <f>-E350</f>
        <v>0</v>
      </c>
      <c r="F351" s="28">
        <f>-F350</f>
        <v>0</v>
      </c>
      <c r="G351" s="29">
        <f t="shared" si="11"/>
        <v>31223</v>
      </c>
    </row>
    <row r="352" spans="1:7" x14ac:dyDescent="0.2">
      <c r="A352" s="40" t="s">
        <v>472</v>
      </c>
      <c r="B352" s="41">
        <v>1105603</v>
      </c>
      <c r="C352" s="41">
        <v>3295</v>
      </c>
      <c r="D352" s="41">
        <f t="shared" ref="D352:D416" si="12">(B352-C352)</f>
        <v>1102308</v>
      </c>
      <c r="E352" s="42">
        <v>0</v>
      </c>
      <c r="F352" s="42">
        <v>0</v>
      </c>
      <c r="G352" s="43">
        <f t="shared" si="11"/>
        <v>1102308</v>
      </c>
    </row>
    <row r="353" spans="1:7" x14ac:dyDescent="0.2">
      <c r="A353" s="26" t="s">
        <v>222</v>
      </c>
      <c r="B353" s="27">
        <v>39508</v>
      </c>
      <c r="C353" s="27">
        <v>0</v>
      </c>
      <c r="D353" s="27">
        <f t="shared" si="12"/>
        <v>39508</v>
      </c>
      <c r="E353" s="28">
        <v>129</v>
      </c>
      <c r="F353" s="28">
        <v>0</v>
      </c>
      <c r="G353" s="29">
        <f t="shared" si="11"/>
        <v>39637</v>
      </c>
    </row>
    <row r="354" spans="1:7" x14ac:dyDescent="0.2">
      <c r="A354" s="26" t="s">
        <v>223</v>
      </c>
      <c r="B354" s="27">
        <v>20</v>
      </c>
      <c r="C354" s="27">
        <v>0</v>
      </c>
      <c r="D354" s="27">
        <f t="shared" si="12"/>
        <v>20</v>
      </c>
      <c r="E354" s="28">
        <v>0</v>
      </c>
      <c r="F354" s="28">
        <v>0</v>
      </c>
      <c r="G354" s="29">
        <f t="shared" si="11"/>
        <v>20</v>
      </c>
    </row>
    <row r="355" spans="1:7" x14ac:dyDescent="0.2">
      <c r="A355" s="26" t="s">
        <v>224</v>
      </c>
      <c r="B355" s="27">
        <v>5881</v>
      </c>
      <c r="C355" s="27">
        <v>0</v>
      </c>
      <c r="D355" s="27">
        <f t="shared" si="12"/>
        <v>5881</v>
      </c>
      <c r="E355" s="28">
        <v>0</v>
      </c>
      <c r="F355" s="28">
        <v>0</v>
      </c>
      <c r="G355" s="29">
        <f t="shared" si="11"/>
        <v>5881</v>
      </c>
    </row>
    <row r="356" spans="1:7" x14ac:dyDescent="0.2">
      <c r="A356" s="26" t="s">
        <v>225</v>
      </c>
      <c r="B356" s="27">
        <v>2539</v>
      </c>
      <c r="C356" s="27">
        <v>61</v>
      </c>
      <c r="D356" s="27">
        <f t="shared" si="12"/>
        <v>2478</v>
      </c>
      <c r="E356" s="28">
        <v>0</v>
      </c>
      <c r="F356" s="28">
        <v>0</v>
      </c>
      <c r="G356" s="29">
        <f t="shared" si="11"/>
        <v>2478</v>
      </c>
    </row>
    <row r="357" spans="1:7" x14ac:dyDescent="0.2">
      <c r="A357" s="26" t="s">
        <v>226</v>
      </c>
      <c r="B357" s="27">
        <v>2236</v>
      </c>
      <c r="C357" s="27">
        <v>0</v>
      </c>
      <c r="D357" s="27">
        <f t="shared" si="12"/>
        <v>2236</v>
      </c>
      <c r="E357" s="28">
        <v>0</v>
      </c>
      <c r="F357" s="28">
        <v>0</v>
      </c>
      <c r="G357" s="29">
        <f t="shared" si="11"/>
        <v>2236</v>
      </c>
    </row>
    <row r="358" spans="1:7" x14ac:dyDescent="0.2">
      <c r="A358" s="26" t="s">
        <v>227</v>
      </c>
      <c r="B358" s="27">
        <v>23</v>
      </c>
      <c r="C358" s="27">
        <v>0</v>
      </c>
      <c r="D358" s="27">
        <f t="shared" si="12"/>
        <v>23</v>
      </c>
      <c r="E358" s="28">
        <v>0</v>
      </c>
      <c r="F358" s="28">
        <v>0</v>
      </c>
      <c r="G358" s="29">
        <f t="shared" si="11"/>
        <v>23</v>
      </c>
    </row>
    <row r="359" spans="1:7" x14ac:dyDescent="0.2">
      <c r="A359" s="26" t="s">
        <v>228</v>
      </c>
      <c r="B359" s="27">
        <v>16100</v>
      </c>
      <c r="C359" s="27">
        <v>0</v>
      </c>
      <c r="D359" s="27">
        <f t="shared" si="12"/>
        <v>16100</v>
      </c>
      <c r="E359" s="28">
        <v>0</v>
      </c>
      <c r="F359" s="28">
        <v>0</v>
      </c>
      <c r="G359" s="29">
        <f t="shared" si="11"/>
        <v>16100</v>
      </c>
    </row>
    <row r="360" spans="1:7" x14ac:dyDescent="0.2">
      <c r="A360" s="26" t="s">
        <v>229</v>
      </c>
      <c r="B360" s="27">
        <v>1958</v>
      </c>
      <c r="C360" s="27">
        <v>0</v>
      </c>
      <c r="D360" s="27">
        <f t="shared" si="12"/>
        <v>1958</v>
      </c>
      <c r="E360" s="28">
        <v>5</v>
      </c>
      <c r="F360" s="28">
        <v>0</v>
      </c>
      <c r="G360" s="29">
        <f t="shared" si="11"/>
        <v>1963</v>
      </c>
    </row>
    <row r="361" spans="1:7" x14ac:dyDescent="0.2">
      <c r="A361" s="26" t="s">
        <v>230</v>
      </c>
      <c r="B361" s="27">
        <v>33533</v>
      </c>
      <c r="C361" s="27">
        <v>0</v>
      </c>
      <c r="D361" s="27">
        <f t="shared" si="12"/>
        <v>33533</v>
      </c>
      <c r="E361" s="28">
        <v>9</v>
      </c>
      <c r="F361" s="28">
        <v>0</v>
      </c>
      <c r="G361" s="29">
        <f t="shared" si="11"/>
        <v>33542</v>
      </c>
    </row>
    <row r="362" spans="1:7" x14ac:dyDescent="0.2">
      <c r="A362" s="26" t="s">
        <v>231</v>
      </c>
      <c r="B362" s="27">
        <v>228765</v>
      </c>
      <c r="C362" s="27">
        <v>205</v>
      </c>
      <c r="D362" s="27">
        <f t="shared" si="12"/>
        <v>228560</v>
      </c>
      <c r="E362" s="28">
        <v>2</v>
      </c>
      <c r="F362" s="28">
        <v>0</v>
      </c>
      <c r="G362" s="29">
        <f t="shared" si="11"/>
        <v>228562</v>
      </c>
    </row>
    <row r="363" spans="1:7" x14ac:dyDescent="0.2">
      <c r="A363" s="26" t="s">
        <v>232</v>
      </c>
      <c r="B363" s="27">
        <v>2638</v>
      </c>
      <c r="C363" s="27">
        <v>0</v>
      </c>
      <c r="D363" s="27">
        <f t="shared" si="12"/>
        <v>2638</v>
      </c>
      <c r="E363" s="28">
        <v>186</v>
      </c>
      <c r="F363" s="28">
        <v>0</v>
      </c>
      <c r="G363" s="29">
        <f t="shared" si="11"/>
        <v>2824</v>
      </c>
    </row>
    <row r="364" spans="1:7" x14ac:dyDescent="0.2">
      <c r="A364" s="26" t="s">
        <v>233</v>
      </c>
      <c r="B364" s="27">
        <v>30065</v>
      </c>
      <c r="C364" s="27">
        <v>0</v>
      </c>
      <c r="D364" s="27">
        <f t="shared" si="12"/>
        <v>30065</v>
      </c>
      <c r="E364" s="28">
        <v>51</v>
      </c>
      <c r="F364" s="28">
        <v>0</v>
      </c>
      <c r="G364" s="29">
        <f t="shared" si="11"/>
        <v>30116</v>
      </c>
    </row>
    <row r="365" spans="1:7" x14ac:dyDescent="0.2">
      <c r="A365" s="26" t="s">
        <v>234</v>
      </c>
      <c r="B365" s="27">
        <v>28486</v>
      </c>
      <c r="C365" s="27">
        <v>67</v>
      </c>
      <c r="D365" s="27">
        <f t="shared" si="12"/>
        <v>28419</v>
      </c>
      <c r="E365" s="28">
        <v>0</v>
      </c>
      <c r="F365" s="28">
        <v>0</v>
      </c>
      <c r="G365" s="29">
        <f t="shared" si="11"/>
        <v>28419</v>
      </c>
    </row>
    <row r="366" spans="1:7" x14ac:dyDescent="0.2">
      <c r="A366" s="26" t="s">
        <v>421</v>
      </c>
      <c r="B366" s="27">
        <f>B352-SUM(B353:B365)</f>
        <v>713851</v>
      </c>
      <c r="C366" s="27">
        <f>C352-SUM(C353:C365)</f>
        <v>2962</v>
      </c>
      <c r="D366" s="27">
        <f t="shared" si="12"/>
        <v>710889</v>
      </c>
      <c r="E366" s="28">
        <f>-SUM(E353:E365)</f>
        <v>-382</v>
      </c>
      <c r="F366" s="28">
        <f>-SUM(F353:F365)</f>
        <v>0</v>
      </c>
      <c r="G366" s="29">
        <f t="shared" si="11"/>
        <v>710507</v>
      </c>
    </row>
    <row r="367" spans="1:7" x14ac:dyDescent="0.2">
      <c r="A367" s="40" t="s">
        <v>473</v>
      </c>
      <c r="B367" s="41">
        <v>266123</v>
      </c>
      <c r="C367" s="41">
        <v>249</v>
      </c>
      <c r="D367" s="41">
        <f t="shared" si="12"/>
        <v>265874</v>
      </c>
      <c r="E367" s="42">
        <v>0</v>
      </c>
      <c r="F367" s="42">
        <v>0</v>
      </c>
      <c r="G367" s="43">
        <f t="shared" si="11"/>
        <v>265874</v>
      </c>
    </row>
    <row r="368" spans="1:7" x14ac:dyDescent="0.2">
      <c r="A368" s="26" t="s">
        <v>235</v>
      </c>
      <c r="B368" s="27">
        <v>61036</v>
      </c>
      <c r="C368" s="27">
        <v>44</v>
      </c>
      <c r="D368" s="27">
        <f t="shared" si="12"/>
        <v>60992</v>
      </c>
      <c r="E368" s="28">
        <v>0</v>
      </c>
      <c r="F368" s="28">
        <v>0</v>
      </c>
      <c r="G368" s="29">
        <f t="shared" si="11"/>
        <v>60992</v>
      </c>
    </row>
    <row r="369" spans="1:7" x14ac:dyDescent="0.2">
      <c r="A369" s="26" t="s">
        <v>389</v>
      </c>
      <c r="B369" s="27">
        <v>30634</v>
      </c>
      <c r="C369" s="27">
        <v>0</v>
      </c>
      <c r="D369" s="27">
        <f t="shared" si="12"/>
        <v>30634</v>
      </c>
      <c r="E369" s="28">
        <v>235</v>
      </c>
      <c r="F369" s="28">
        <v>0</v>
      </c>
      <c r="G369" s="29">
        <f t="shared" si="11"/>
        <v>30869</v>
      </c>
    </row>
    <row r="370" spans="1:7" x14ac:dyDescent="0.2">
      <c r="A370" s="26" t="s">
        <v>421</v>
      </c>
      <c r="B370" s="27">
        <f>B367-SUM(B368:B369)</f>
        <v>174453</v>
      </c>
      <c r="C370" s="27">
        <f>C367-SUM(C368:C369)</f>
        <v>205</v>
      </c>
      <c r="D370" s="27">
        <f t="shared" si="12"/>
        <v>174248</v>
      </c>
      <c r="E370" s="28">
        <f>-SUM(E368:E369)</f>
        <v>-235</v>
      </c>
      <c r="F370" s="28">
        <f>-SUM(F368:F369)</f>
        <v>0</v>
      </c>
      <c r="G370" s="29">
        <f t="shared" si="11"/>
        <v>174013</v>
      </c>
    </row>
    <row r="371" spans="1:7" x14ac:dyDescent="0.2">
      <c r="A371" s="40" t="s">
        <v>474</v>
      </c>
      <c r="B371" s="41">
        <v>1295033</v>
      </c>
      <c r="C371" s="41">
        <v>4165</v>
      </c>
      <c r="D371" s="41">
        <f t="shared" si="12"/>
        <v>1290868</v>
      </c>
      <c r="E371" s="42">
        <v>0</v>
      </c>
      <c r="F371" s="42">
        <v>0</v>
      </c>
      <c r="G371" s="43">
        <f t="shared" si="11"/>
        <v>1290868</v>
      </c>
    </row>
    <row r="372" spans="1:7" x14ac:dyDescent="0.2">
      <c r="A372" s="26" t="s">
        <v>236</v>
      </c>
      <c r="B372" s="27">
        <v>2154</v>
      </c>
      <c r="C372" s="27">
        <v>0</v>
      </c>
      <c r="D372" s="27">
        <f t="shared" si="12"/>
        <v>2154</v>
      </c>
      <c r="E372" s="28">
        <v>0</v>
      </c>
      <c r="F372" s="28">
        <v>0</v>
      </c>
      <c r="G372" s="29">
        <f t="shared" si="11"/>
        <v>2154</v>
      </c>
    </row>
    <row r="373" spans="1:7" x14ac:dyDescent="0.2">
      <c r="A373" s="26" t="s">
        <v>237</v>
      </c>
      <c r="B373" s="27">
        <v>17083</v>
      </c>
      <c r="C373" s="27">
        <v>0</v>
      </c>
      <c r="D373" s="27">
        <f t="shared" si="12"/>
        <v>17083</v>
      </c>
      <c r="E373" s="28">
        <v>0</v>
      </c>
      <c r="F373" s="28">
        <v>0</v>
      </c>
      <c r="G373" s="29">
        <f t="shared" si="11"/>
        <v>17083</v>
      </c>
    </row>
    <row r="374" spans="1:7" x14ac:dyDescent="0.2">
      <c r="A374" s="26" t="s">
        <v>238</v>
      </c>
      <c r="B374" s="27">
        <v>85296</v>
      </c>
      <c r="C374" s="27">
        <v>0</v>
      </c>
      <c r="D374" s="27">
        <f t="shared" si="12"/>
        <v>85296</v>
      </c>
      <c r="E374" s="28">
        <v>0</v>
      </c>
      <c r="F374" s="28">
        <v>0</v>
      </c>
      <c r="G374" s="29">
        <f t="shared" si="11"/>
        <v>85296</v>
      </c>
    </row>
    <row r="375" spans="1:7" x14ac:dyDescent="0.2">
      <c r="A375" s="26" t="s">
        <v>239</v>
      </c>
      <c r="B375" s="27">
        <v>66872</v>
      </c>
      <c r="C375" s="27">
        <v>0</v>
      </c>
      <c r="D375" s="27">
        <f t="shared" si="12"/>
        <v>66872</v>
      </c>
      <c r="E375" s="28">
        <v>0</v>
      </c>
      <c r="F375" s="28">
        <v>0</v>
      </c>
      <c r="G375" s="29">
        <f t="shared" si="11"/>
        <v>66872</v>
      </c>
    </row>
    <row r="376" spans="1:7" x14ac:dyDescent="0.2">
      <c r="A376" s="26" t="s">
        <v>240</v>
      </c>
      <c r="B376" s="27">
        <v>417</v>
      </c>
      <c r="C376" s="27">
        <v>0</v>
      </c>
      <c r="D376" s="27">
        <f t="shared" si="12"/>
        <v>417</v>
      </c>
      <c r="E376" s="28">
        <v>0</v>
      </c>
      <c r="F376" s="28">
        <v>0</v>
      </c>
      <c r="G376" s="29">
        <f t="shared" si="11"/>
        <v>417</v>
      </c>
    </row>
    <row r="377" spans="1:7" x14ac:dyDescent="0.2">
      <c r="A377" s="26" t="s">
        <v>241</v>
      </c>
      <c r="B377" s="27">
        <v>167</v>
      </c>
      <c r="C377" s="27">
        <v>0</v>
      </c>
      <c r="D377" s="27">
        <f t="shared" si="12"/>
        <v>167</v>
      </c>
      <c r="E377" s="28">
        <v>0</v>
      </c>
      <c r="F377" s="28">
        <v>0</v>
      </c>
      <c r="G377" s="29">
        <f t="shared" si="11"/>
        <v>167</v>
      </c>
    </row>
    <row r="378" spans="1:7" x14ac:dyDescent="0.2">
      <c r="A378" s="26" t="s">
        <v>242</v>
      </c>
      <c r="B378" s="27">
        <v>64360</v>
      </c>
      <c r="C378" s="27">
        <v>0</v>
      </c>
      <c r="D378" s="27">
        <f t="shared" si="12"/>
        <v>64360</v>
      </c>
      <c r="E378" s="28">
        <v>0</v>
      </c>
      <c r="F378" s="28">
        <v>0</v>
      </c>
      <c r="G378" s="29">
        <f t="shared" si="11"/>
        <v>64360</v>
      </c>
    </row>
    <row r="379" spans="1:7" x14ac:dyDescent="0.2">
      <c r="A379" s="26" t="s">
        <v>243</v>
      </c>
      <c r="B379" s="27">
        <v>265</v>
      </c>
      <c r="C379" s="27">
        <v>0</v>
      </c>
      <c r="D379" s="27">
        <f t="shared" si="12"/>
        <v>265</v>
      </c>
      <c r="E379" s="28">
        <v>0</v>
      </c>
      <c r="F379" s="28">
        <v>0</v>
      </c>
      <c r="G379" s="29">
        <f t="shared" si="11"/>
        <v>265</v>
      </c>
    </row>
    <row r="380" spans="1:7" x14ac:dyDescent="0.2">
      <c r="A380" s="26" t="s">
        <v>390</v>
      </c>
      <c r="B380" s="27">
        <v>266</v>
      </c>
      <c r="C380" s="27">
        <v>0</v>
      </c>
      <c r="D380" s="27">
        <f t="shared" si="12"/>
        <v>266</v>
      </c>
      <c r="E380" s="28">
        <v>0</v>
      </c>
      <c r="F380" s="28">
        <v>0</v>
      </c>
      <c r="G380" s="29">
        <f t="shared" si="11"/>
        <v>266</v>
      </c>
    </row>
    <row r="381" spans="1:7" x14ac:dyDescent="0.2">
      <c r="A381" s="26" t="s">
        <v>391</v>
      </c>
      <c r="B381" s="27">
        <v>32105</v>
      </c>
      <c r="C381" s="27">
        <v>0</v>
      </c>
      <c r="D381" s="27">
        <f t="shared" si="12"/>
        <v>32105</v>
      </c>
      <c r="E381" s="28">
        <v>224</v>
      </c>
      <c r="F381" s="28">
        <v>0</v>
      </c>
      <c r="G381" s="29">
        <f t="shared" si="11"/>
        <v>32329</v>
      </c>
    </row>
    <row r="382" spans="1:7" x14ac:dyDescent="0.2">
      <c r="A382" s="26" t="s">
        <v>244</v>
      </c>
      <c r="B382" s="27">
        <v>693</v>
      </c>
      <c r="C382" s="27">
        <v>0</v>
      </c>
      <c r="D382" s="27">
        <f t="shared" si="12"/>
        <v>693</v>
      </c>
      <c r="E382" s="28">
        <v>0</v>
      </c>
      <c r="F382" s="28">
        <v>0</v>
      </c>
      <c r="G382" s="29">
        <f t="shared" si="11"/>
        <v>693</v>
      </c>
    </row>
    <row r="383" spans="1:7" x14ac:dyDescent="0.2">
      <c r="A383" s="26" t="s">
        <v>245</v>
      </c>
      <c r="B383" s="27">
        <v>1530</v>
      </c>
      <c r="C383" s="27">
        <v>0</v>
      </c>
      <c r="D383" s="27">
        <f t="shared" si="12"/>
        <v>1530</v>
      </c>
      <c r="E383" s="28">
        <v>0</v>
      </c>
      <c r="F383" s="28">
        <v>0</v>
      </c>
      <c r="G383" s="29">
        <f t="shared" si="11"/>
        <v>1530</v>
      </c>
    </row>
    <row r="384" spans="1:7" x14ac:dyDescent="0.2">
      <c r="A384" s="26" t="s">
        <v>246</v>
      </c>
      <c r="B384" s="27">
        <v>4155</v>
      </c>
      <c r="C384" s="27">
        <v>0</v>
      </c>
      <c r="D384" s="27">
        <f t="shared" si="12"/>
        <v>4155</v>
      </c>
      <c r="E384" s="28">
        <v>0</v>
      </c>
      <c r="F384" s="28">
        <v>0</v>
      </c>
      <c r="G384" s="29">
        <f t="shared" si="11"/>
        <v>4155</v>
      </c>
    </row>
    <row r="385" spans="1:7" x14ac:dyDescent="0.2">
      <c r="A385" s="26" t="s">
        <v>247</v>
      </c>
      <c r="B385" s="27">
        <v>2499</v>
      </c>
      <c r="C385" s="27">
        <v>0</v>
      </c>
      <c r="D385" s="27">
        <f t="shared" si="12"/>
        <v>2499</v>
      </c>
      <c r="E385" s="28">
        <v>0</v>
      </c>
      <c r="F385" s="28">
        <v>0</v>
      </c>
      <c r="G385" s="29">
        <f t="shared" si="11"/>
        <v>2499</v>
      </c>
    </row>
    <row r="386" spans="1:7" x14ac:dyDescent="0.2">
      <c r="A386" s="26" t="s">
        <v>248</v>
      </c>
      <c r="B386" s="27">
        <v>3644</v>
      </c>
      <c r="C386" s="27">
        <v>0</v>
      </c>
      <c r="D386" s="27">
        <f t="shared" si="12"/>
        <v>3644</v>
      </c>
      <c r="E386" s="28">
        <v>0</v>
      </c>
      <c r="F386" s="28">
        <v>0</v>
      </c>
      <c r="G386" s="29">
        <f t="shared" si="11"/>
        <v>3644</v>
      </c>
    </row>
    <row r="387" spans="1:7" x14ac:dyDescent="0.2">
      <c r="A387" s="26" t="s">
        <v>249</v>
      </c>
      <c r="B387" s="27">
        <v>49724</v>
      </c>
      <c r="C387" s="27">
        <v>0</v>
      </c>
      <c r="D387" s="27">
        <f t="shared" si="12"/>
        <v>49724</v>
      </c>
      <c r="E387" s="28">
        <v>0</v>
      </c>
      <c r="F387" s="28">
        <v>0</v>
      </c>
      <c r="G387" s="29">
        <f t="shared" si="11"/>
        <v>49724</v>
      </c>
    </row>
    <row r="388" spans="1:7" x14ac:dyDescent="0.2">
      <c r="A388" s="26" t="s">
        <v>250</v>
      </c>
      <c r="B388" s="27">
        <v>368</v>
      </c>
      <c r="C388" s="27">
        <v>0</v>
      </c>
      <c r="D388" s="27">
        <f t="shared" si="12"/>
        <v>368</v>
      </c>
      <c r="E388" s="28">
        <v>0</v>
      </c>
      <c r="F388" s="28">
        <v>0</v>
      </c>
      <c r="G388" s="29">
        <f t="shared" si="11"/>
        <v>368</v>
      </c>
    </row>
    <row r="389" spans="1:7" x14ac:dyDescent="0.2">
      <c r="A389" s="26" t="s">
        <v>251</v>
      </c>
      <c r="B389" s="27">
        <v>3450</v>
      </c>
      <c r="C389" s="27">
        <v>0</v>
      </c>
      <c r="D389" s="27">
        <f t="shared" si="12"/>
        <v>3450</v>
      </c>
      <c r="E389" s="28">
        <v>0</v>
      </c>
      <c r="F389" s="28">
        <v>0</v>
      </c>
      <c r="G389" s="29">
        <f t="shared" si="11"/>
        <v>3450</v>
      </c>
    </row>
    <row r="390" spans="1:7" x14ac:dyDescent="0.2">
      <c r="A390" s="26" t="s">
        <v>252</v>
      </c>
      <c r="B390" s="27">
        <v>9035</v>
      </c>
      <c r="C390" s="27">
        <v>0</v>
      </c>
      <c r="D390" s="27">
        <f t="shared" si="12"/>
        <v>9035</v>
      </c>
      <c r="E390" s="28">
        <v>0</v>
      </c>
      <c r="F390" s="28">
        <v>0</v>
      </c>
      <c r="G390" s="29">
        <f t="shared" si="11"/>
        <v>9035</v>
      </c>
    </row>
    <row r="391" spans="1:7" x14ac:dyDescent="0.2">
      <c r="A391" s="26" t="s">
        <v>253</v>
      </c>
      <c r="B391" s="27">
        <v>37044</v>
      </c>
      <c r="C391" s="27">
        <v>0</v>
      </c>
      <c r="D391" s="27">
        <f t="shared" si="12"/>
        <v>37044</v>
      </c>
      <c r="E391" s="28">
        <v>0</v>
      </c>
      <c r="F391" s="28">
        <v>0</v>
      </c>
      <c r="G391" s="29">
        <f t="shared" si="11"/>
        <v>37044</v>
      </c>
    </row>
    <row r="392" spans="1:7" x14ac:dyDescent="0.2">
      <c r="A392" s="26" t="s">
        <v>254</v>
      </c>
      <c r="B392" s="27">
        <v>9961</v>
      </c>
      <c r="C392" s="27">
        <v>59</v>
      </c>
      <c r="D392" s="27">
        <f t="shared" si="12"/>
        <v>9902</v>
      </c>
      <c r="E392" s="28">
        <v>0</v>
      </c>
      <c r="F392" s="28">
        <v>0</v>
      </c>
      <c r="G392" s="29">
        <f t="shared" si="11"/>
        <v>9902</v>
      </c>
    </row>
    <row r="393" spans="1:7" x14ac:dyDescent="0.2">
      <c r="A393" s="26" t="s">
        <v>541</v>
      </c>
      <c r="B393" s="27">
        <v>3196</v>
      </c>
      <c r="C393" s="27">
        <v>0</v>
      </c>
      <c r="D393" s="27">
        <f t="shared" si="12"/>
        <v>3196</v>
      </c>
      <c r="E393" s="28">
        <v>0</v>
      </c>
      <c r="F393" s="28">
        <v>0</v>
      </c>
      <c r="G393" s="29">
        <f t="shared" si="11"/>
        <v>3196</v>
      </c>
    </row>
    <row r="394" spans="1:7" x14ac:dyDescent="0.2">
      <c r="A394" s="26" t="s">
        <v>255</v>
      </c>
      <c r="B394" s="27">
        <v>354</v>
      </c>
      <c r="C394" s="27">
        <v>0</v>
      </c>
      <c r="D394" s="27">
        <f t="shared" si="12"/>
        <v>354</v>
      </c>
      <c r="E394" s="28">
        <v>0</v>
      </c>
      <c r="F394" s="28">
        <v>0</v>
      </c>
      <c r="G394" s="29">
        <f t="shared" si="11"/>
        <v>354</v>
      </c>
    </row>
    <row r="395" spans="1:7" x14ac:dyDescent="0.2">
      <c r="A395" s="26" t="s">
        <v>256</v>
      </c>
      <c r="B395" s="27">
        <v>2369</v>
      </c>
      <c r="C395" s="27">
        <v>0</v>
      </c>
      <c r="D395" s="27">
        <f t="shared" si="12"/>
        <v>2369</v>
      </c>
      <c r="E395" s="28">
        <v>0</v>
      </c>
      <c r="F395" s="28">
        <v>0</v>
      </c>
      <c r="G395" s="29">
        <f t="shared" si="11"/>
        <v>2369</v>
      </c>
    </row>
    <row r="396" spans="1:7" x14ac:dyDescent="0.2">
      <c r="A396" s="26" t="s">
        <v>257</v>
      </c>
      <c r="B396" s="27">
        <v>12476</v>
      </c>
      <c r="C396" s="27">
        <v>0</v>
      </c>
      <c r="D396" s="27">
        <f t="shared" si="12"/>
        <v>12476</v>
      </c>
      <c r="E396" s="28">
        <v>0</v>
      </c>
      <c r="F396" s="28">
        <v>0</v>
      </c>
      <c r="G396" s="29">
        <f t="shared" ref="G396:G459" si="13">SUM(D396:F396)</f>
        <v>12476</v>
      </c>
    </row>
    <row r="397" spans="1:7" x14ac:dyDescent="0.2">
      <c r="A397" s="26" t="s">
        <v>258</v>
      </c>
      <c r="B397" s="27">
        <v>1628</v>
      </c>
      <c r="C397" s="27">
        <v>0</v>
      </c>
      <c r="D397" s="27">
        <f t="shared" si="12"/>
        <v>1628</v>
      </c>
      <c r="E397" s="28">
        <v>0</v>
      </c>
      <c r="F397" s="28">
        <v>0</v>
      </c>
      <c r="G397" s="29">
        <f t="shared" si="13"/>
        <v>1628</v>
      </c>
    </row>
    <row r="398" spans="1:7" x14ac:dyDescent="0.2">
      <c r="A398" s="26" t="s">
        <v>259</v>
      </c>
      <c r="B398" s="27">
        <v>6479</v>
      </c>
      <c r="C398" s="27">
        <v>224</v>
      </c>
      <c r="D398" s="27">
        <f t="shared" si="12"/>
        <v>6255</v>
      </c>
      <c r="E398" s="28">
        <v>0</v>
      </c>
      <c r="F398" s="28">
        <v>0</v>
      </c>
      <c r="G398" s="29">
        <f t="shared" si="13"/>
        <v>6255</v>
      </c>
    </row>
    <row r="399" spans="1:7" x14ac:dyDescent="0.2">
      <c r="A399" s="26" t="s">
        <v>260</v>
      </c>
      <c r="B399" s="27">
        <v>9744</v>
      </c>
      <c r="C399" s="27">
        <v>0</v>
      </c>
      <c r="D399" s="27">
        <f t="shared" si="12"/>
        <v>9744</v>
      </c>
      <c r="E399" s="28">
        <v>0</v>
      </c>
      <c r="F399" s="28">
        <v>0</v>
      </c>
      <c r="G399" s="29">
        <f t="shared" si="13"/>
        <v>9744</v>
      </c>
    </row>
    <row r="400" spans="1:7" x14ac:dyDescent="0.2">
      <c r="A400" s="26" t="s">
        <v>261</v>
      </c>
      <c r="B400" s="27">
        <v>49387</v>
      </c>
      <c r="C400" s="27">
        <v>0</v>
      </c>
      <c r="D400" s="27">
        <f t="shared" si="12"/>
        <v>49387</v>
      </c>
      <c r="E400" s="28">
        <v>0</v>
      </c>
      <c r="F400" s="28">
        <v>0</v>
      </c>
      <c r="G400" s="29">
        <f t="shared" si="13"/>
        <v>49387</v>
      </c>
    </row>
    <row r="401" spans="1:7" x14ac:dyDescent="0.2">
      <c r="A401" s="26" t="s">
        <v>262</v>
      </c>
      <c r="B401" s="27">
        <v>1370</v>
      </c>
      <c r="C401" s="27">
        <v>0</v>
      </c>
      <c r="D401" s="27">
        <f t="shared" si="12"/>
        <v>1370</v>
      </c>
      <c r="E401" s="28">
        <v>0</v>
      </c>
      <c r="F401" s="28">
        <v>0</v>
      </c>
      <c r="G401" s="29">
        <f t="shared" si="13"/>
        <v>1370</v>
      </c>
    </row>
    <row r="402" spans="1:7" x14ac:dyDescent="0.2">
      <c r="A402" s="26" t="s">
        <v>263</v>
      </c>
      <c r="B402" s="27">
        <v>15419</v>
      </c>
      <c r="C402" s="27">
        <v>0</v>
      </c>
      <c r="D402" s="27">
        <f t="shared" si="12"/>
        <v>15419</v>
      </c>
      <c r="E402" s="28">
        <v>159</v>
      </c>
      <c r="F402" s="28">
        <v>0</v>
      </c>
      <c r="G402" s="29">
        <f t="shared" si="13"/>
        <v>15578</v>
      </c>
    </row>
    <row r="403" spans="1:7" x14ac:dyDescent="0.2">
      <c r="A403" s="26" t="s">
        <v>264</v>
      </c>
      <c r="B403" s="27">
        <v>34470</v>
      </c>
      <c r="C403" s="27">
        <v>0</v>
      </c>
      <c r="D403" s="27">
        <f t="shared" si="12"/>
        <v>34470</v>
      </c>
      <c r="E403" s="28">
        <v>0</v>
      </c>
      <c r="F403" s="28">
        <v>0</v>
      </c>
      <c r="G403" s="29">
        <f t="shared" si="13"/>
        <v>34470</v>
      </c>
    </row>
    <row r="404" spans="1:7" x14ac:dyDescent="0.2">
      <c r="A404" s="26" t="s">
        <v>265</v>
      </c>
      <c r="B404" s="27">
        <v>31864</v>
      </c>
      <c r="C404" s="27">
        <v>0</v>
      </c>
      <c r="D404" s="27">
        <f t="shared" si="12"/>
        <v>31864</v>
      </c>
      <c r="E404" s="28">
        <v>0</v>
      </c>
      <c r="F404" s="28">
        <v>0</v>
      </c>
      <c r="G404" s="29">
        <f t="shared" si="13"/>
        <v>31864</v>
      </c>
    </row>
    <row r="405" spans="1:7" x14ac:dyDescent="0.2">
      <c r="A405" s="26" t="s">
        <v>266</v>
      </c>
      <c r="B405" s="27">
        <v>4698</v>
      </c>
      <c r="C405" s="27">
        <v>1860</v>
      </c>
      <c r="D405" s="27">
        <f t="shared" si="12"/>
        <v>2838</v>
      </c>
      <c r="E405" s="28">
        <v>0</v>
      </c>
      <c r="F405" s="28">
        <v>0</v>
      </c>
      <c r="G405" s="29">
        <f t="shared" si="13"/>
        <v>2838</v>
      </c>
    </row>
    <row r="406" spans="1:7" x14ac:dyDescent="0.2">
      <c r="A406" s="26" t="s">
        <v>267</v>
      </c>
      <c r="B406" s="27">
        <v>1528</v>
      </c>
      <c r="C406" s="27">
        <v>0</v>
      </c>
      <c r="D406" s="27">
        <f t="shared" si="12"/>
        <v>1528</v>
      </c>
      <c r="E406" s="28">
        <v>0</v>
      </c>
      <c r="F406" s="28">
        <v>0</v>
      </c>
      <c r="G406" s="29">
        <f t="shared" si="13"/>
        <v>1528</v>
      </c>
    </row>
    <row r="407" spans="1:7" x14ac:dyDescent="0.2">
      <c r="A407" s="26" t="s">
        <v>392</v>
      </c>
      <c r="B407" s="27">
        <v>5855</v>
      </c>
      <c r="C407" s="27">
        <v>0</v>
      </c>
      <c r="D407" s="27">
        <f t="shared" si="12"/>
        <v>5855</v>
      </c>
      <c r="E407" s="28">
        <v>0</v>
      </c>
      <c r="F407" s="28">
        <v>0</v>
      </c>
      <c r="G407" s="29">
        <f t="shared" si="13"/>
        <v>5855</v>
      </c>
    </row>
    <row r="408" spans="1:7" x14ac:dyDescent="0.2">
      <c r="A408" s="26" t="s">
        <v>362</v>
      </c>
      <c r="B408" s="27">
        <v>55259</v>
      </c>
      <c r="C408" s="27">
        <v>0</v>
      </c>
      <c r="D408" s="27">
        <f t="shared" si="12"/>
        <v>55259</v>
      </c>
      <c r="E408" s="28">
        <v>0</v>
      </c>
      <c r="F408" s="28">
        <v>0</v>
      </c>
      <c r="G408" s="29">
        <f t="shared" si="13"/>
        <v>55259</v>
      </c>
    </row>
    <row r="409" spans="1:7" x14ac:dyDescent="0.2">
      <c r="A409" s="26" t="s">
        <v>268</v>
      </c>
      <c r="B409" s="27">
        <v>105068</v>
      </c>
      <c r="C409" s="27">
        <v>336</v>
      </c>
      <c r="D409" s="27">
        <f t="shared" si="12"/>
        <v>104732</v>
      </c>
      <c r="E409" s="28">
        <v>0</v>
      </c>
      <c r="F409" s="28">
        <v>0</v>
      </c>
      <c r="G409" s="29">
        <f t="shared" si="13"/>
        <v>104732</v>
      </c>
    </row>
    <row r="410" spans="1:7" x14ac:dyDescent="0.2">
      <c r="A410" s="26" t="s">
        <v>421</v>
      </c>
      <c r="B410" s="27">
        <f>B371-SUM(B372:B409)</f>
        <v>562781</v>
      </c>
      <c r="C410" s="27">
        <f>C371-SUM(C372:C409)</f>
        <v>1686</v>
      </c>
      <c r="D410" s="27">
        <f t="shared" si="12"/>
        <v>561095</v>
      </c>
      <c r="E410" s="28">
        <f>-SUM(E372:E409)</f>
        <v>-383</v>
      </c>
      <c r="F410" s="28">
        <f>-SUM(F372:F409)</f>
        <v>0</v>
      </c>
      <c r="G410" s="29">
        <f t="shared" si="13"/>
        <v>560712</v>
      </c>
    </row>
    <row r="411" spans="1:7" x14ac:dyDescent="0.2">
      <c r="A411" s="40" t="s">
        <v>475</v>
      </c>
      <c r="B411" s="41">
        <v>434425</v>
      </c>
      <c r="C411" s="41">
        <v>867</v>
      </c>
      <c r="D411" s="41">
        <f t="shared" si="12"/>
        <v>433558</v>
      </c>
      <c r="E411" s="42">
        <v>0</v>
      </c>
      <c r="F411" s="42">
        <v>0</v>
      </c>
      <c r="G411" s="43">
        <f t="shared" si="13"/>
        <v>433558</v>
      </c>
    </row>
    <row r="412" spans="1:7" x14ac:dyDescent="0.2">
      <c r="A412" s="26" t="s">
        <v>269</v>
      </c>
      <c r="B412" s="27">
        <v>6906</v>
      </c>
      <c r="C412" s="27">
        <v>0</v>
      </c>
      <c r="D412" s="27">
        <f t="shared" si="12"/>
        <v>6906</v>
      </c>
      <c r="E412" s="28">
        <v>0</v>
      </c>
      <c r="F412" s="28">
        <v>0</v>
      </c>
      <c r="G412" s="29">
        <f t="shared" si="13"/>
        <v>6906</v>
      </c>
    </row>
    <row r="413" spans="1:7" x14ac:dyDescent="0.2">
      <c r="A413" s="26" t="s">
        <v>270</v>
      </c>
      <c r="B413" s="27">
        <v>16747</v>
      </c>
      <c r="C413" s="27">
        <v>0</v>
      </c>
      <c r="D413" s="27">
        <f t="shared" si="12"/>
        <v>16747</v>
      </c>
      <c r="E413" s="28">
        <v>0</v>
      </c>
      <c r="F413" s="28">
        <v>0</v>
      </c>
      <c r="G413" s="29">
        <f t="shared" si="13"/>
        <v>16747</v>
      </c>
    </row>
    <row r="414" spans="1:7" x14ac:dyDescent="0.2">
      <c r="A414" s="26" t="s">
        <v>271</v>
      </c>
      <c r="B414" s="27">
        <v>3165</v>
      </c>
      <c r="C414" s="27">
        <v>0</v>
      </c>
      <c r="D414" s="27">
        <f t="shared" si="12"/>
        <v>3165</v>
      </c>
      <c r="E414" s="28">
        <v>0</v>
      </c>
      <c r="F414" s="28">
        <v>0</v>
      </c>
      <c r="G414" s="29">
        <f t="shared" si="13"/>
        <v>3165</v>
      </c>
    </row>
    <row r="415" spans="1:7" x14ac:dyDescent="0.2">
      <c r="A415" s="26" t="s">
        <v>272</v>
      </c>
      <c r="B415" s="27">
        <v>1320</v>
      </c>
      <c r="C415" s="27">
        <v>0</v>
      </c>
      <c r="D415" s="27">
        <f t="shared" si="12"/>
        <v>1320</v>
      </c>
      <c r="E415" s="28">
        <v>0</v>
      </c>
      <c r="F415" s="28">
        <v>0</v>
      </c>
      <c r="G415" s="29">
        <f t="shared" si="13"/>
        <v>1320</v>
      </c>
    </row>
    <row r="416" spans="1:7" x14ac:dyDescent="0.2">
      <c r="A416" s="26" t="s">
        <v>273</v>
      </c>
      <c r="B416" s="27">
        <v>959</v>
      </c>
      <c r="C416" s="27">
        <v>0</v>
      </c>
      <c r="D416" s="27">
        <f t="shared" si="12"/>
        <v>959</v>
      </c>
      <c r="E416" s="28">
        <v>0</v>
      </c>
      <c r="F416" s="28">
        <v>0</v>
      </c>
      <c r="G416" s="29">
        <f t="shared" si="13"/>
        <v>959</v>
      </c>
    </row>
    <row r="417" spans="1:7" x14ac:dyDescent="0.2">
      <c r="A417" s="26" t="s">
        <v>274</v>
      </c>
      <c r="B417" s="27">
        <v>12730</v>
      </c>
      <c r="C417" s="27">
        <v>0</v>
      </c>
      <c r="D417" s="27">
        <f t="shared" ref="D417:D480" si="14">(B417-C417)</f>
        <v>12730</v>
      </c>
      <c r="E417" s="28">
        <v>4</v>
      </c>
      <c r="F417" s="28">
        <v>0</v>
      </c>
      <c r="G417" s="29">
        <f t="shared" si="13"/>
        <v>12734</v>
      </c>
    </row>
    <row r="418" spans="1:7" x14ac:dyDescent="0.2">
      <c r="A418" s="26" t="s">
        <v>421</v>
      </c>
      <c r="B418" s="27">
        <f>B411-SUM(B412:B417)</f>
        <v>392598</v>
      </c>
      <c r="C418" s="27">
        <f>C411-SUM(C412:C417)</f>
        <v>867</v>
      </c>
      <c r="D418" s="27">
        <f t="shared" si="14"/>
        <v>391731</v>
      </c>
      <c r="E418" s="28">
        <f>-SUM(E412:E417)</f>
        <v>-4</v>
      </c>
      <c r="F418" s="28">
        <f>-SUM(F412:F417)</f>
        <v>0</v>
      </c>
      <c r="G418" s="29">
        <f t="shared" si="13"/>
        <v>391727</v>
      </c>
    </row>
    <row r="419" spans="1:7" x14ac:dyDescent="0.2">
      <c r="A419" s="40" t="s">
        <v>476</v>
      </c>
      <c r="B419" s="41">
        <v>944199</v>
      </c>
      <c r="C419" s="41">
        <v>984</v>
      </c>
      <c r="D419" s="41">
        <f t="shared" si="14"/>
        <v>943215</v>
      </c>
      <c r="E419" s="42">
        <v>0</v>
      </c>
      <c r="F419" s="42">
        <v>0</v>
      </c>
      <c r="G419" s="43">
        <f t="shared" si="13"/>
        <v>943215</v>
      </c>
    </row>
    <row r="420" spans="1:7" x14ac:dyDescent="0.2">
      <c r="A420" s="26" t="s">
        <v>275</v>
      </c>
      <c r="B420" s="27">
        <v>4158</v>
      </c>
      <c r="C420" s="27">
        <v>0</v>
      </c>
      <c r="D420" s="27">
        <f t="shared" si="14"/>
        <v>4158</v>
      </c>
      <c r="E420" s="28">
        <v>0</v>
      </c>
      <c r="F420" s="28">
        <v>0</v>
      </c>
      <c r="G420" s="29">
        <f t="shared" si="13"/>
        <v>4158</v>
      </c>
    </row>
    <row r="421" spans="1:7" x14ac:dyDescent="0.2">
      <c r="A421" s="26" t="s">
        <v>276</v>
      </c>
      <c r="B421" s="27">
        <v>1617</v>
      </c>
      <c r="C421" s="27">
        <v>0</v>
      </c>
      <c r="D421" s="27">
        <f t="shared" si="14"/>
        <v>1617</v>
      </c>
      <c r="E421" s="28">
        <v>0</v>
      </c>
      <c r="F421" s="28">
        <v>0</v>
      </c>
      <c r="G421" s="29">
        <f t="shared" si="13"/>
        <v>1617</v>
      </c>
    </row>
    <row r="422" spans="1:7" x14ac:dyDescent="0.2">
      <c r="A422" s="26" t="s">
        <v>277</v>
      </c>
      <c r="B422" s="27">
        <v>2181</v>
      </c>
      <c r="C422" s="27">
        <v>0</v>
      </c>
      <c r="D422" s="27">
        <f t="shared" si="14"/>
        <v>2181</v>
      </c>
      <c r="E422" s="28">
        <v>0</v>
      </c>
      <c r="F422" s="28">
        <v>0</v>
      </c>
      <c r="G422" s="29">
        <f t="shared" si="13"/>
        <v>2181</v>
      </c>
    </row>
    <row r="423" spans="1:7" x14ac:dyDescent="0.2">
      <c r="A423" s="26" t="s">
        <v>393</v>
      </c>
      <c r="B423" s="27">
        <v>74</v>
      </c>
      <c r="C423" s="27">
        <v>0</v>
      </c>
      <c r="D423" s="27">
        <f t="shared" si="14"/>
        <v>74</v>
      </c>
      <c r="E423" s="28">
        <v>0</v>
      </c>
      <c r="F423" s="28">
        <v>0</v>
      </c>
      <c r="G423" s="29">
        <f t="shared" si="13"/>
        <v>74</v>
      </c>
    </row>
    <row r="424" spans="1:7" x14ac:dyDescent="0.2">
      <c r="A424" s="26" t="s">
        <v>278</v>
      </c>
      <c r="B424" s="27">
        <v>110469</v>
      </c>
      <c r="C424" s="27">
        <v>0</v>
      </c>
      <c r="D424" s="27">
        <f t="shared" si="14"/>
        <v>110469</v>
      </c>
      <c r="E424" s="28">
        <v>45</v>
      </c>
      <c r="F424" s="28">
        <v>0</v>
      </c>
      <c r="G424" s="29">
        <f t="shared" si="13"/>
        <v>110514</v>
      </c>
    </row>
    <row r="425" spans="1:7" x14ac:dyDescent="0.2">
      <c r="A425" s="26" t="s">
        <v>279</v>
      </c>
      <c r="B425" s="27">
        <v>37662</v>
      </c>
      <c r="C425" s="27">
        <v>6</v>
      </c>
      <c r="D425" s="27">
        <f t="shared" si="14"/>
        <v>37656</v>
      </c>
      <c r="E425" s="28">
        <v>2</v>
      </c>
      <c r="F425" s="28">
        <v>0</v>
      </c>
      <c r="G425" s="29">
        <f t="shared" si="13"/>
        <v>37658</v>
      </c>
    </row>
    <row r="426" spans="1:7" x14ac:dyDescent="0.2">
      <c r="A426" s="26" t="s">
        <v>280</v>
      </c>
      <c r="B426" s="27">
        <v>12814</v>
      </c>
      <c r="C426" s="27">
        <v>0</v>
      </c>
      <c r="D426" s="27">
        <f t="shared" si="14"/>
        <v>12814</v>
      </c>
      <c r="E426" s="28">
        <v>0</v>
      </c>
      <c r="F426" s="28">
        <v>0</v>
      </c>
      <c r="G426" s="29">
        <f t="shared" si="13"/>
        <v>12814</v>
      </c>
    </row>
    <row r="427" spans="1:7" x14ac:dyDescent="0.2">
      <c r="A427" s="26" t="s">
        <v>281</v>
      </c>
      <c r="B427" s="27">
        <v>5300</v>
      </c>
      <c r="C427" s="27">
        <v>0</v>
      </c>
      <c r="D427" s="27">
        <f t="shared" si="14"/>
        <v>5300</v>
      </c>
      <c r="E427" s="28">
        <v>0</v>
      </c>
      <c r="F427" s="28">
        <v>0</v>
      </c>
      <c r="G427" s="29">
        <f t="shared" si="13"/>
        <v>5300</v>
      </c>
    </row>
    <row r="428" spans="1:7" x14ac:dyDescent="0.2">
      <c r="A428" s="26" t="s">
        <v>282</v>
      </c>
      <c r="B428" s="27">
        <v>1804</v>
      </c>
      <c r="C428" s="27">
        <v>0</v>
      </c>
      <c r="D428" s="27">
        <f t="shared" si="14"/>
        <v>1804</v>
      </c>
      <c r="E428" s="28">
        <v>0</v>
      </c>
      <c r="F428" s="28">
        <v>0</v>
      </c>
      <c r="G428" s="29">
        <f t="shared" si="13"/>
        <v>1804</v>
      </c>
    </row>
    <row r="429" spans="1:7" x14ac:dyDescent="0.2">
      <c r="A429" s="26" t="s">
        <v>283</v>
      </c>
      <c r="B429" s="27">
        <v>4567</v>
      </c>
      <c r="C429" s="27">
        <v>0</v>
      </c>
      <c r="D429" s="27">
        <f t="shared" si="14"/>
        <v>4567</v>
      </c>
      <c r="E429" s="28">
        <v>0</v>
      </c>
      <c r="F429" s="28">
        <v>0</v>
      </c>
      <c r="G429" s="29">
        <f t="shared" si="13"/>
        <v>4567</v>
      </c>
    </row>
    <row r="430" spans="1:7" x14ac:dyDescent="0.2">
      <c r="A430" s="26" t="s">
        <v>284</v>
      </c>
      <c r="B430" s="27">
        <v>75924</v>
      </c>
      <c r="C430" s="27">
        <v>0</v>
      </c>
      <c r="D430" s="27">
        <f t="shared" si="14"/>
        <v>75924</v>
      </c>
      <c r="E430" s="28">
        <v>128</v>
      </c>
      <c r="F430" s="28">
        <v>0</v>
      </c>
      <c r="G430" s="29">
        <f t="shared" si="13"/>
        <v>76052</v>
      </c>
    </row>
    <row r="431" spans="1:7" x14ac:dyDescent="0.2">
      <c r="A431" s="26" t="s">
        <v>285</v>
      </c>
      <c r="B431" s="27">
        <v>4525</v>
      </c>
      <c r="C431" s="27">
        <v>0</v>
      </c>
      <c r="D431" s="27">
        <f t="shared" si="14"/>
        <v>4525</v>
      </c>
      <c r="E431" s="28">
        <v>0</v>
      </c>
      <c r="F431" s="28">
        <v>0</v>
      </c>
      <c r="G431" s="29">
        <f t="shared" si="13"/>
        <v>4525</v>
      </c>
    </row>
    <row r="432" spans="1:7" x14ac:dyDescent="0.2">
      <c r="A432" s="26" t="s">
        <v>286</v>
      </c>
      <c r="B432" s="27">
        <v>1504</v>
      </c>
      <c r="C432" s="27">
        <v>0</v>
      </c>
      <c r="D432" s="27">
        <f t="shared" si="14"/>
        <v>1504</v>
      </c>
      <c r="E432" s="28">
        <v>0</v>
      </c>
      <c r="F432" s="28">
        <v>0</v>
      </c>
      <c r="G432" s="29">
        <f t="shared" si="13"/>
        <v>1504</v>
      </c>
    </row>
    <row r="433" spans="1:7" x14ac:dyDescent="0.2">
      <c r="A433" s="26" t="s">
        <v>287</v>
      </c>
      <c r="B433" s="27">
        <v>13959</v>
      </c>
      <c r="C433" s="27">
        <v>0</v>
      </c>
      <c r="D433" s="27">
        <f t="shared" si="14"/>
        <v>13959</v>
      </c>
      <c r="E433" s="28">
        <v>0</v>
      </c>
      <c r="F433" s="28">
        <v>0</v>
      </c>
      <c r="G433" s="29">
        <f t="shared" si="13"/>
        <v>13959</v>
      </c>
    </row>
    <row r="434" spans="1:7" x14ac:dyDescent="0.2">
      <c r="A434" s="26" t="s">
        <v>288</v>
      </c>
      <c r="B434" s="27">
        <v>49320</v>
      </c>
      <c r="C434" s="27">
        <v>0</v>
      </c>
      <c r="D434" s="27">
        <f t="shared" si="14"/>
        <v>49320</v>
      </c>
      <c r="E434" s="28">
        <v>57</v>
      </c>
      <c r="F434" s="28">
        <v>0</v>
      </c>
      <c r="G434" s="29">
        <f t="shared" si="13"/>
        <v>49377</v>
      </c>
    </row>
    <row r="435" spans="1:7" x14ac:dyDescent="0.2">
      <c r="A435" s="26" t="s">
        <v>289</v>
      </c>
      <c r="B435" s="27">
        <v>1597</v>
      </c>
      <c r="C435" s="27">
        <v>0</v>
      </c>
      <c r="D435" s="27">
        <f t="shared" si="14"/>
        <v>1597</v>
      </c>
      <c r="E435" s="28">
        <v>0</v>
      </c>
      <c r="F435" s="28">
        <v>0</v>
      </c>
      <c r="G435" s="29">
        <f t="shared" si="13"/>
        <v>1597</v>
      </c>
    </row>
    <row r="436" spans="1:7" x14ac:dyDescent="0.2">
      <c r="A436" s="26" t="s">
        <v>290</v>
      </c>
      <c r="B436" s="27">
        <v>2440</v>
      </c>
      <c r="C436" s="27">
        <v>0</v>
      </c>
      <c r="D436" s="27">
        <f t="shared" si="14"/>
        <v>2440</v>
      </c>
      <c r="E436" s="28">
        <v>0</v>
      </c>
      <c r="F436" s="28">
        <v>0</v>
      </c>
      <c r="G436" s="29">
        <f t="shared" si="13"/>
        <v>2440</v>
      </c>
    </row>
    <row r="437" spans="1:7" x14ac:dyDescent="0.2">
      <c r="A437" s="26" t="s">
        <v>291</v>
      </c>
      <c r="B437" s="27">
        <v>17844</v>
      </c>
      <c r="C437" s="27">
        <v>6</v>
      </c>
      <c r="D437" s="27">
        <f t="shared" si="14"/>
        <v>17838</v>
      </c>
      <c r="E437" s="28">
        <v>10</v>
      </c>
      <c r="F437" s="28">
        <v>0</v>
      </c>
      <c r="G437" s="29">
        <f t="shared" si="13"/>
        <v>17848</v>
      </c>
    </row>
    <row r="438" spans="1:7" x14ac:dyDescent="0.2">
      <c r="A438" s="26" t="s">
        <v>395</v>
      </c>
      <c r="B438" s="27">
        <v>253369</v>
      </c>
      <c r="C438" s="27">
        <v>370</v>
      </c>
      <c r="D438" s="27">
        <f t="shared" si="14"/>
        <v>252999</v>
      </c>
      <c r="E438" s="28">
        <v>0</v>
      </c>
      <c r="F438" s="28">
        <v>0</v>
      </c>
      <c r="G438" s="29">
        <f t="shared" si="13"/>
        <v>252999</v>
      </c>
    </row>
    <row r="439" spans="1:7" x14ac:dyDescent="0.2">
      <c r="A439" s="26" t="s">
        <v>396</v>
      </c>
      <c r="B439" s="27">
        <v>10086</v>
      </c>
      <c r="C439" s="27">
        <v>0</v>
      </c>
      <c r="D439" s="27">
        <f t="shared" si="14"/>
        <v>10086</v>
      </c>
      <c r="E439" s="28">
        <v>0</v>
      </c>
      <c r="F439" s="28">
        <v>0</v>
      </c>
      <c r="G439" s="29">
        <f t="shared" si="13"/>
        <v>10086</v>
      </c>
    </row>
    <row r="440" spans="1:7" x14ac:dyDescent="0.2">
      <c r="A440" s="26" t="s">
        <v>292</v>
      </c>
      <c r="B440" s="27">
        <v>18739</v>
      </c>
      <c r="C440" s="27">
        <v>0</v>
      </c>
      <c r="D440" s="27">
        <f t="shared" si="14"/>
        <v>18739</v>
      </c>
      <c r="E440" s="28">
        <v>0</v>
      </c>
      <c r="F440" s="28">
        <v>0</v>
      </c>
      <c r="G440" s="29">
        <f t="shared" si="13"/>
        <v>18739</v>
      </c>
    </row>
    <row r="441" spans="1:7" x14ac:dyDescent="0.2">
      <c r="A441" s="26" t="s">
        <v>293</v>
      </c>
      <c r="B441" s="27">
        <v>5658</v>
      </c>
      <c r="C441" s="27">
        <v>0</v>
      </c>
      <c r="D441" s="27">
        <f t="shared" si="14"/>
        <v>5658</v>
      </c>
      <c r="E441" s="28">
        <v>0</v>
      </c>
      <c r="F441" s="28">
        <v>0</v>
      </c>
      <c r="G441" s="29">
        <f t="shared" si="13"/>
        <v>5658</v>
      </c>
    </row>
    <row r="442" spans="1:7" x14ac:dyDescent="0.2">
      <c r="A442" s="26" t="s">
        <v>294</v>
      </c>
      <c r="B442" s="27">
        <v>24628</v>
      </c>
      <c r="C442" s="27">
        <v>0</v>
      </c>
      <c r="D442" s="27">
        <f t="shared" si="14"/>
        <v>24628</v>
      </c>
      <c r="E442" s="28">
        <v>0</v>
      </c>
      <c r="F442" s="28">
        <v>0</v>
      </c>
      <c r="G442" s="29">
        <f t="shared" si="13"/>
        <v>24628</v>
      </c>
    </row>
    <row r="443" spans="1:7" x14ac:dyDescent="0.2">
      <c r="A443" s="26" t="s">
        <v>295</v>
      </c>
      <c r="B443" s="27">
        <v>7597</v>
      </c>
      <c r="C443" s="27">
        <v>0</v>
      </c>
      <c r="D443" s="27">
        <f t="shared" si="14"/>
        <v>7597</v>
      </c>
      <c r="E443" s="28">
        <v>0</v>
      </c>
      <c r="F443" s="28">
        <v>0</v>
      </c>
      <c r="G443" s="29">
        <f t="shared" si="13"/>
        <v>7597</v>
      </c>
    </row>
    <row r="444" spans="1:7" x14ac:dyDescent="0.2">
      <c r="A444" s="26" t="s">
        <v>421</v>
      </c>
      <c r="B444" s="27">
        <f>B419-SUM(B420:B443)</f>
        <v>276363</v>
      </c>
      <c r="C444" s="27">
        <f>C419-SUM(C420:C443)</f>
        <v>602</v>
      </c>
      <c r="D444" s="27">
        <f t="shared" si="14"/>
        <v>275761</v>
      </c>
      <c r="E444" s="28">
        <f>-SUM(E420:E443)</f>
        <v>-242</v>
      </c>
      <c r="F444" s="28">
        <f>-SUM(F420:F443)</f>
        <v>0</v>
      </c>
      <c r="G444" s="29">
        <f t="shared" si="13"/>
        <v>275519</v>
      </c>
    </row>
    <row r="445" spans="1:7" x14ac:dyDescent="0.2">
      <c r="A445" s="40" t="s">
        <v>477</v>
      </c>
      <c r="B445" s="41">
        <v>581058</v>
      </c>
      <c r="C445" s="41">
        <v>3401</v>
      </c>
      <c r="D445" s="41">
        <f t="shared" si="14"/>
        <v>577657</v>
      </c>
      <c r="E445" s="42">
        <v>0</v>
      </c>
      <c r="F445" s="42">
        <v>0</v>
      </c>
      <c r="G445" s="43">
        <f t="shared" si="13"/>
        <v>577657</v>
      </c>
    </row>
    <row r="446" spans="1:7" x14ac:dyDescent="0.2">
      <c r="A446" s="26" t="s">
        <v>296</v>
      </c>
      <c r="B446" s="27">
        <v>13883</v>
      </c>
      <c r="C446" s="27">
        <v>0</v>
      </c>
      <c r="D446" s="27">
        <f t="shared" si="14"/>
        <v>13883</v>
      </c>
      <c r="E446" s="28">
        <v>0</v>
      </c>
      <c r="F446" s="28">
        <v>0</v>
      </c>
      <c r="G446" s="29">
        <f t="shared" si="13"/>
        <v>13883</v>
      </c>
    </row>
    <row r="447" spans="1:7" x14ac:dyDescent="0.2">
      <c r="A447" s="26" t="s">
        <v>297</v>
      </c>
      <c r="B447" s="27">
        <v>16515</v>
      </c>
      <c r="C447" s="27">
        <v>191</v>
      </c>
      <c r="D447" s="27">
        <f t="shared" si="14"/>
        <v>16324</v>
      </c>
      <c r="E447" s="28">
        <v>0</v>
      </c>
      <c r="F447" s="28">
        <v>0</v>
      </c>
      <c r="G447" s="29">
        <f t="shared" si="13"/>
        <v>16324</v>
      </c>
    </row>
    <row r="448" spans="1:7" x14ac:dyDescent="0.2">
      <c r="A448" s="26" t="s">
        <v>298</v>
      </c>
      <c r="B448" s="27">
        <v>2439</v>
      </c>
      <c r="C448" s="27">
        <v>0</v>
      </c>
      <c r="D448" s="27">
        <f t="shared" si="14"/>
        <v>2439</v>
      </c>
      <c r="E448" s="28">
        <v>36</v>
      </c>
      <c r="F448" s="28">
        <v>0</v>
      </c>
      <c r="G448" s="29">
        <f t="shared" si="13"/>
        <v>2475</v>
      </c>
    </row>
    <row r="449" spans="1:7" x14ac:dyDescent="0.2">
      <c r="A449" s="26" t="s">
        <v>299</v>
      </c>
      <c r="B449" s="27">
        <v>3324</v>
      </c>
      <c r="C449" s="27">
        <v>0</v>
      </c>
      <c r="D449" s="27">
        <f t="shared" si="14"/>
        <v>3324</v>
      </c>
      <c r="E449" s="28">
        <v>0</v>
      </c>
      <c r="F449" s="28">
        <v>0</v>
      </c>
      <c r="G449" s="29">
        <f t="shared" si="13"/>
        <v>3324</v>
      </c>
    </row>
    <row r="450" spans="1:7" x14ac:dyDescent="0.2">
      <c r="A450" s="26" t="s">
        <v>300</v>
      </c>
      <c r="B450" s="27">
        <v>2702</v>
      </c>
      <c r="C450" s="27">
        <v>0</v>
      </c>
      <c r="D450" s="27">
        <f t="shared" si="14"/>
        <v>2702</v>
      </c>
      <c r="E450" s="28">
        <v>0</v>
      </c>
      <c r="F450" s="28">
        <v>0</v>
      </c>
      <c r="G450" s="29">
        <f t="shared" si="13"/>
        <v>2702</v>
      </c>
    </row>
    <row r="451" spans="1:7" x14ac:dyDescent="0.2">
      <c r="A451" s="26" t="s">
        <v>397</v>
      </c>
      <c r="B451" s="27">
        <v>5987</v>
      </c>
      <c r="C451" s="27">
        <v>0</v>
      </c>
      <c r="D451" s="27">
        <f t="shared" si="14"/>
        <v>5987</v>
      </c>
      <c r="E451" s="28">
        <v>0</v>
      </c>
      <c r="F451" s="28">
        <v>0</v>
      </c>
      <c r="G451" s="29">
        <f t="shared" si="13"/>
        <v>5987</v>
      </c>
    </row>
    <row r="452" spans="1:7" x14ac:dyDescent="0.2">
      <c r="A452" s="26" t="s">
        <v>301</v>
      </c>
      <c r="B452" s="27">
        <v>2900</v>
      </c>
      <c r="C452" s="27">
        <v>0</v>
      </c>
      <c r="D452" s="27">
        <f t="shared" si="14"/>
        <v>2900</v>
      </c>
      <c r="E452" s="28">
        <v>2</v>
      </c>
      <c r="F452" s="28">
        <v>0</v>
      </c>
      <c r="G452" s="29">
        <f t="shared" si="13"/>
        <v>2902</v>
      </c>
    </row>
    <row r="453" spans="1:7" x14ac:dyDescent="0.2">
      <c r="A453" s="26" t="s">
        <v>302</v>
      </c>
      <c r="B453" s="27">
        <v>18748</v>
      </c>
      <c r="C453" s="27">
        <v>0</v>
      </c>
      <c r="D453" s="27">
        <f t="shared" si="14"/>
        <v>18748</v>
      </c>
      <c r="E453" s="28">
        <v>2</v>
      </c>
      <c r="F453" s="28">
        <v>0</v>
      </c>
      <c r="G453" s="29">
        <f t="shared" si="13"/>
        <v>18750</v>
      </c>
    </row>
    <row r="454" spans="1:7" x14ac:dyDescent="0.2">
      <c r="A454" s="26" t="s">
        <v>303</v>
      </c>
      <c r="B454" s="27">
        <v>246</v>
      </c>
      <c r="C454" s="27">
        <v>0</v>
      </c>
      <c r="D454" s="27">
        <f t="shared" si="14"/>
        <v>246</v>
      </c>
      <c r="E454" s="28">
        <v>0</v>
      </c>
      <c r="F454" s="28">
        <v>0</v>
      </c>
      <c r="G454" s="29">
        <f t="shared" si="13"/>
        <v>246</v>
      </c>
    </row>
    <row r="455" spans="1:7" x14ac:dyDescent="0.2">
      <c r="A455" s="26" t="s">
        <v>304</v>
      </c>
      <c r="B455" s="27">
        <v>262</v>
      </c>
      <c r="C455" s="27">
        <v>0</v>
      </c>
      <c r="D455" s="27">
        <f t="shared" si="14"/>
        <v>262</v>
      </c>
      <c r="E455" s="28">
        <v>0</v>
      </c>
      <c r="F455" s="28">
        <v>0</v>
      </c>
      <c r="G455" s="29">
        <f t="shared" si="13"/>
        <v>262</v>
      </c>
    </row>
    <row r="456" spans="1:7" x14ac:dyDescent="0.2">
      <c r="A456" s="26" t="s">
        <v>305</v>
      </c>
      <c r="B456" s="27">
        <v>4517</v>
      </c>
      <c r="C456" s="27">
        <v>0</v>
      </c>
      <c r="D456" s="27">
        <f t="shared" si="14"/>
        <v>4517</v>
      </c>
      <c r="E456" s="28">
        <v>0</v>
      </c>
      <c r="F456" s="28">
        <v>0</v>
      </c>
      <c r="G456" s="29">
        <f t="shared" si="13"/>
        <v>4517</v>
      </c>
    </row>
    <row r="457" spans="1:7" x14ac:dyDescent="0.2">
      <c r="A457" s="26" t="s">
        <v>306</v>
      </c>
      <c r="B457" s="27">
        <v>1405</v>
      </c>
      <c r="C457" s="27">
        <v>0</v>
      </c>
      <c r="D457" s="27">
        <f t="shared" si="14"/>
        <v>1405</v>
      </c>
      <c r="E457" s="28">
        <v>0</v>
      </c>
      <c r="F457" s="28">
        <v>0</v>
      </c>
      <c r="G457" s="29">
        <f t="shared" si="13"/>
        <v>1405</v>
      </c>
    </row>
    <row r="458" spans="1:7" x14ac:dyDescent="0.2">
      <c r="A458" s="26" t="s">
        <v>308</v>
      </c>
      <c r="B458" s="27">
        <v>93428</v>
      </c>
      <c r="C458" s="27">
        <v>0</v>
      </c>
      <c r="D458" s="27">
        <f t="shared" si="14"/>
        <v>93428</v>
      </c>
      <c r="E458" s="28">
        <v>0</v>
      </c>
      <c r="F458" s="28">
        <v>0</v>
      </c>
      <c r="G458" s="29">
        <f t="shared" si="13"/>
        <v>93428</v>
      </c>
    </row>
    <row r="459" spans="1:7" x14ac:dyDescent="0.2">
      <c r="A459" s="26" t="s">
        <v>307</v>
      </c>
      <c r="B459" s="27">
        <v>13039</v>
      </c>
      <c r="C459" s="27">
        <v>0</v>
      </c>
      <c r="D459" s="27">
        <f t="shared" si="14"/>
        <v>13039</v>
      </c>
      <c r="E459" s="28">
        <v>41</v>
      </c>
      <c r="F459" s="28">
        <v>0</v>
      </c>
      <c r="G459" s="29">
        <f t="shared" si="13"/>
        <v>13080</v>
      </c>
    </row>
    <row r="460" spans="1:7" x14ac:dyDescent="0.2">
      <c r="A460" s="26" t="s">
        <v>309</v>
      </c>
      <c r="B460" s="27">
        <v>3495</v>
      </c>
      <c r="C460" s="27">
        <v>0</v>
      </c>
      <c r="D460" s="27">
        <f t="shared" si="14"/>
        <v>3495</v>
      </c>
      <c r="E460" s="28">
        <v>0</v>
      </c>
      <c r="F460" s="28">
        <v>0</v>
      </c>
      <c r="G460" s="29">
        <f t="shared" ref="G460:G523" si="15">SUM(D460:F460)</f>
        <v>3495</v>
      </c>
    </row>
    <row r="461" spans="1:7" x14ac:dyDescent="0.2">
      <c r="A461" s="26" t="s">
        <v>310</v>
      </c>
      <c r="B461" s="27">
        <v>1798</v>
      </c>
      <c r="C461" s="27">
        <v>0</v>
      </c>
      <c r="D461" s="27">
        <f t="shared" si="14"/>
        <v>1798</v>
      </c>
      <c r="E461" s="28">
        <v>29</v>
      </c>
      <c r="F461" s="28">
        <v>0</v>
      </c>
      <c r="G461" s="29">
        <f t="shared" si="15"/>
        <v>1827</v>
      </c>
    </row>
    <row r="462" spans="1:7" x14ac:dyDescent="0.2">
      <c r="A462" s="26" t="s">
        <v>311</v>
      </c>
      <c r="B462" s="27">
        <v>33569</v>
      </c>
      <c r="C462" s="27">
        <v>0</v>
      </c>
      <c r="D462" s="27">
        <f t="shared" si="14"/>
        <v>33569</v>
      </c>
      <c r="E462" s="28">
        <v>2</v>
      </c>
      <c r="F462" s="28">
        <v>0</v>
      </c>
      <c r="G462" s="29">
        <f t="shared" si="15"/>
        <v>33571</v>
      </c>
    </row>
    <row r="463" spans="1:7" x14ac:dyDescent="0.2">
      <c r="A463" s="26" t="s">
        <v>421</v>
      </c>
      <c r="B463" s="27">
        <f>B445-SUM(B446:B462)</f>
        <v>362801</v>
      </c>
      <c r="C463" s="27">
        <f>C445-SUM(C446:C462)</f>
        <v>3210</v>
      </c>
      <c r="D463" s="27">
        <f t="shared" si="14"/>
        <v>359591</v>
      </c>
      <c r="E463" s="28">
        <f>-SUM(E446:E462)</f>
        <v>-112</v>
      </c>
      <c r="F463" s="28">
        <f>-SUM(F446:F462)</f>
        <v>0</v>
      </c>
      <c r="G463" s="29">
        <f t="shared" si="15"/>
        <v>359479</v>
      </c>
    </row>
    <row r="464" spans="1:7" x14ac:dyDescent="0.2">
      <c r="A464" s="40" t="s">
        <v>478</v>
      </c>
      <c r="B464" s="41">
        <v>74799</v>
      </c>
      <c r="C464" s="41">
        <v>444</v>
      </c>
      <c r="D464" s="41">
        <f t="shared" si="14"/>
        <v>74355</v>
      </c>
      <c r="E464" s="42">
        <v>0</v>
      </c>
      <c r="F464" s="42">
        <v>0</v>
      </c>
      <c r="G464" s="43">
        <f t="shared" si="15"/>
        <v>74355</v>
      </c>
    </row>
    <row r="465" spans="1:7" x14ac:dyDescent="0.2">
      <c r="A465" s="26" t="s">
        <v>312</v>
      </c>
      <c r="B465" s="27">
        <v>1778</v>
      </c>
      <c r="C465" s="27">
        <v>0</v>
      </c>
      <c r="D465" s="27">
        <f t="shared" si="14"/>
        <v>1778</v>
      </c>
      <c r="E465" s="28">
        <v>0</v>
      </c>
      <c r="F465" s="28">
        <v>0</v>
      </c>
      <c r="G465" s="29">
        <f t="shared" si="15"/>
        <v>1778</v>
      </c>
    </row>
    <row r="466" spans="1:7" x14ac:dyDescent="0.2">
      <c r="A466" s="26" t="s">
        <v>313</v>
      </c>
      <c r="B466" s="27">
        <v>1442</v>
      </c>
      <c r="C466" s="27">
        <v>0</v>
      </c>
      <c r="D466" s="27">
        <f t="shared" si="14"/>
        <v>1442</v>
      </c>
      <c r="E466" s="28">
        <v>0</v>
      </c>
      <c r="F466" s="28">
        <v>0</v>
      </c>
      <c r="G466" s="29">
        <f t="shared" si="15"/>
        <v>1442</v>
      </c>
    </row>
    <row r="467" spans="1:7" x14ac:dyDescent="0.2">
      <c r="A467" s="26" t="s">
        <v>314</v>
      </c>
      <c r="B467" s="27">
        <v>11470</v>
      </c>
      <c r="C467" s="27">
        <v>0</v>
      </c>
      <c r="D467" s="27">
        <f t="shared" si="14"/>
        <v>11470</v>
      </c>
      <c r="E467" s="28">
        <v>0</v>
      </c>
      <c r="F467" s="28">
        <v>0</v>
      </c>
      <c r="G467" s="29">
        <f t="shared" si="15"/>
        <v>11470</v>
      </c>
    </row>
    <row r="468" spans="1:7" x14ac:dyDescent="0.2">
      <c r="A468" s="26" t="s">
        <v>315</v>
      </c>
      <c r="B468" s="27">
        <v>787</v>
      </c>
      <c r="C468" s="27">
        <v>0</v>
      </c>
      <c r="D468" s="27">
        <f t="shared" si="14"/>
        <v>787</v>
      </c>
      <c r="E468" s="28">
        <v>0</v>
      </c>
      <c r="F468" s="28">
        <v>0</v>
      </c>
      <c r="G468" s="29">
        <f t="shared" si="15"/>
        <v>787</v>
      </c>
    </row>
    <row r="469" spans="1:7" x14ac:dyDescent="0.2">
      <c r="A469" s="26" t="s">
        <v>316</v>
      </c>
      <c r="B469" s="27">
        <v>646</v>
      </c>
      <c r="C469" s="27">
        <v>0</v>
      </c>
      <c r="D469" s="27">
        <f t="shared" si="14"/>
        <v>646</v>
      </c>
      <c r="E469" s="28">
        <v>0</v>
      </c>
      <c r="F469" s="28">
        <v>0</v>
      </c>
      <c r="G469" s="29">
        <f t="shared" si="15"/>
        <v>646</v>
      </c>
    </row>
    <row r="470" spans="1:7" x14ac:dyDescent="0.2">
      <c r="A470" s="26" t="s">
        <v>421</v>
      </c>
      <c r="B470" s="27">
        <f>B464-SUM(B465:B469)</f>
        <v>58676</v>
      </c>
      <c r="C470" s="27">
        <f>C464-SUM(C465:C469)</f>
        <v>444</v>
      </c>
      <c r="D470" s="27">
        <f t="shared" si="14"/>
        <v>58232</v>
      </c>
      <c r="E470" s="28">
        <f>-SUM(E465:E469)</f>
        <v>0</v>
      </c>
      <c r="F470" s="28">
        <f>-SUM(F465:F469)</f>
        <v>0</v>
      </c>
      <c r="G470" s="29">
        <f t="shared" si="15"/>
        <v>58232</v>
      </c>
    </row>
    <row r="471" spans="1:7" x14ac:dyDescent="0.2">
      <c r="A471" s="40" t="s">
        <v>479</v>
      </c>
      <c r="B471" s="41">
        <v>173935</v>
      </c>
      <c r="C471" s="41">
        <v>328</v>
      </c>
      <c r="D471" s="41">
        <f t="shared" si="14"/>
        <v>173607</v>
      </c>
      <c r="E471" s="42">
        <v>0</v>
      </c>
      <c r="F471" s="42">
        <v>0</v>
      </c>
      <c r="G471" s="43">
        <f t="shared" si="15"/>
        <v>173607</v>
      </c>
    </row>
    <row r="472" spans="1:7" x14ac:dyDescent="0.2">
      <c r="A472" s="26" t="s">
        <v>317</v>
      </c>
      <c r="B472" s="27">
        <v>685</v>
      </c>
      <c r="C472" s="27">
        <v>0</v>
      </c>
      <c r="D472" s="27">
        <f t="shared" si="14"/>
        <v>685</v>
      </c>
      <c r="E472" s="28">
        <v>0</v>
      </c>
      <c r="F472" s="28">
        <v>0</v>
      </c>
      <c r="G472" s="29">
        <f t="shared" si="15"/>
        <v>685</v>
      </c>
    </row>
    <row r="473" spans="1:7" x14ac:dyDescent="0.2">
      <c r="A473" s="26" t="s">
        <v>112</v>
      </c>
      <c r="B473" s="27">
        <v>1</v>
      </c>
      <c r="C473" s="27">
        <v>0</v>
      </c>
      <c r="D473" s="27">
        <f t="shared" si="14"/>
        <v>1</v>
      </c>
      <c r="E473" s="28">
        <v>0</v>
      </c>
      <c r="F473" s="28">
        <v>0</v>
      </c>
      <c r="G473" s="29">
        <f t="shared" si="15"/>
        <v>1</v>
      </c>
    </row>
    <row r="474" spans="1:7" x14ac:dyDescent="0.2">
      <c r="A474" s="26" t="s">
        <v>398</v>
      </c>
      <c r="B474" s="27">
        <v>13912</v>
      </c>
      <c r="C474" s="27">
        <v>0</v>
      </c>
      <c r="D474" s="27">
        <f t="shared" si="14"/>
        <v>13912</v>
      </c>
      <c r="E474" s="28">
        <v>0</v>
      </c>
      <c r="F474" s="28">
        <v>0</v>
      </c>
      <c r="G474" s="29">
        <f t="shared" si="15"/>
        <v>13912</v>
      </c>
    </row>
    <row r="475" spans="1:7" x14ac:dyDescent="0.2">
      <c r="A475" s="26" t="s">
        <v>399</v>
      </c>
      <c r="B475" s="27">
        <v>6031</v>
      </c>
      <c r="C475" s="27">
        <v>0</v>
      </c>
      <c r="D475" s="27">
        <f t="shared" si="14"/>
        <v>6031</v>
      </c>
      <c r="E475" s="28">
        <v>0</v>
      </c>
      <c r="F475" s="28">
        <v>0</v>
      </c>
      <c r="G475" s="29">
        <f t="shared" si="15"/>
        <v>6031</v>
      </c>
    </row>
    <row r="476" spans="1:7" x14ac:dyDescent="0.2">
      <c r="A476" s="26" t="s">
        <v>421</v>
      </c>
      <c r="B476" s="27">
        <f>B471-SUM(B472:B475)</f>
        <v>153306</v>
      </c>
      <c r="C476" s="27">
        <f>C471-SUM(C472:C475)</f>
        <v>328</v>
      </c>
      <c r="D476" s="27">
        <f t="shared" si="14"/>
        <v>152978</v>
      </c>
      <c r="E476" s="28">
        <f>-SUM(E472:E475)</f>
        <v>0</v>
      </c>
      <c r="F476" s="28">
        <f>-SUM(F472:F475)</f>
        <v>0</v>
      </c>
      <c r="G476" s="29">
        <f t="shared" si="15"/>
        <v>152978</v>
      </c>
    </row>
    <row r="477" spans="1:7" x14ac:dyDescent="0.2">
      <c r="A477" s="40" t="s">
        <v>480</v>
      </c>
      <c r="B477" s="41">
        <v>271961</v>
      </c>
      <c r="C477" s="41">
        <v>166</v>
      </c>
      <c r="D477" s="41">
        <f t="shared" si="14"/>
        <v>271795</v>
      </c>
      <c r="E477" s="42">
        <v>0</v>
      </c>
      <c r="F477" s="42">
        <v>0</v>
      </c>
      <c r="G477" s="43">
        <f t="shared" si="15"/>
        <v>271795</v>
      </c>
    </row>
    <row r="478" spans="1:7" x14ac:dyDescent="0.2">
      <c r="A478" s="26" t="s">
        <v>400</v>
      </c>
      <c r="B478" s="27">
        <v>41972</v>
      </c>
      <c r="C478" s="27">
        <v>76</v>
      </c>
      <c r="D478" s="27">
        <f t="shared" si="14"/>
        <v>41896</v>
      </c>
      <c r="E478" s="28">
        <v>776</v>
      </c>
      <c r="F478" s="28">
        <v>0</v>
      </c>
      <c r="G478" s="29">
        <f t="shared" si="15"/>
        <v>42672</v>
      </c>
    </row>
    <row r="479" spans="1:7" x14ac:dyDescent="0.2">
      <c r="A479" s="26" t="s">
        <v>401</v>
      </c>
      <c r="B479" s="27">
        <v>155315</v>
      </c>
      <c r="C479" s="27">
        <v>0</v>
      </c>
      <c r="D479" s="27">
        <f t="shared" si="14"/>
        <v>155315</v>
      </c>
      <c r="E479" s="28">
        <v>2</v>
      </c>
      <c r="F479" s="28">
        <v>0</v>
      </c>
      <c r="G479" s="29">
        <f t="shared" si="15"/>
        <v>155317</v>
      </c>
    </row>
    <row r="480" spans="1:7" x14ac:dyDescent="0.2">
      <c r="A480" s="26" t="s">
        <v>402</v>
      </c>
      <c r="B480" s="27">
        <v>635</v>
      </c>
      <c r="C480" s="27">
        <v>0</v>
      </c>
      <c r="D480" s="27">
        <f t="shared" si="14"/>
        <v>635</v>
      </c>
      <c r="E480" s="28">
        <v>0</v>
      </c>
      <c r="F480" s="28">
        <v>0</v>
      </c>
      <c r="G480" s="29">
        <f t="shared" si="15"/>
        <v>635</v>
      </c>
    </row>
    <row r="481" spans="1:7" x14ac:dyDescent="0.2">
      <c r="A481" s="26" t="s">
        <v>421</v>
      </c>
      <c r="B481" s="27">
        <f>B477-SUM(B478:B480)</f>
        <v>74039</v>
      </c>
      <c r="C481" s="27">
        <f>C477-SUM(C478:C480)</f>
        <v>90</v>
      </c>
      <c r="D481" s="27">
        <f t="shared" ref="D481:D544" si="16">(B481-C481)</f>
        <v>73949</v>
      </c>
      <c r="E481" s="28">
        <f>-SUM(E478:E480)</f>
        <v>-778</v>
      </c>
      <c r="F481" s="28">
        <f>-SUM(F478:F480)</f>
        <v>0</v>
      </c>
      <c r="G481" s="29">
        <f t="shared" si="15"/>
        <v>73171</v>
      </c>
    </row>
    <row r="482" spans="1:7" x14ac:dyDescent="0.2">
      <c r="A482" s="40" t="s">
        <v>481</v>
      </c>
      <c r="B482" s="41">
        <v>142144</v>
      </c>
      <c r="C482" s="41">
        <v>2631</v>
      </c>
      <c r="D482" s="41">
        <f t="shared" si="16"/>
        <v>139513</v>
      </c>
      <c r="E482" s="42">
        <v>0</v>
      </c>
      <c r="F482" s="42">
        <v>0</v>
      </c>
      <c r="G482" s="43">
        <f t="shared" si="15"/>
        <v>139513</v>
      </c>
    </row>
    <row r="483" spans="1:7" x14ac:dyDescent="0.2">
      <c r="A483" s="26" t="s">
        <v>318</v>
      </c>
      <c r="B483" s="27">
        <v>5805</v>
      </c>
      <c r="C483" s="27">
        <v>0</v>
      </c>
      <c r="D483" s="27">
        <f t="shared" si="16"/>
        <v>5805</v>
      </c>
      <c r="E483" s="28">
        <v>0</v>
      </c>
      <c r="F483" s="28">
        <v>0</v>
      </c>
      <c r="G483" s="29">
        <f t="shared" si="15"/>
        <v>5805</v>
      </c>
    </row>
    <row r="484" spans="1:7" x14ac:dyDescent="0.2">
      <c r="A484" s="26" t="s">
        <v>319</v>
      </c>
      <c r="B484" s="27">
        <v>572</v>
      </c>
      <c r="C484" s="27">
        <v>0</v>
      </c>
      <c r="D484" s="27">
        <f t="shared" si="16"/>
        <v>572</v>
      </c>
      <c r="E484" s="28">
        <v>0</v>
      </c>
      <c r="F484" s="28">
        <v>0</v>
      </c>
      <c r="G484" s="29">
        <f t="shared" si="15"/>
        <v>572</v>
      </c>
    </row>
    <row r="485" spans="1:7" x14ac:dyDescent="0.2">
      <c r="A485" s="26" t="s">
        <v>320</v>
      </c>
      <c r="B485" s="27">
        <v>7717</v>
      </c>
      <c r="C485" s="27">
        <v>81</v>
      </c>
      <c r="D485" s="27">
        <f t="shared" si="16"/>
        <v>7636</v>
      </c>
      <c r="E485" s="28">
        <v>7</v>
      </c>
      <c r="F485" s="28">
        <v>0</v>
      </c>
      <c r="G485" s="29">
        <f t="shared" si="15"/>
        <v>7643</v>
      </c>
    </row>
    <row r="486" spans="1:7" x14ac:dyDescent="0.2">
      <c r="A486" s="26" t="s">
        <v>421</v>
      </c>
      <c r="B486" s="27">
        <f>B482-SUM(B483:B485)</f>
        <v>128050</v>
      </c>
      <c r="C486" s="27">
        <f>C482-SUM(C483:C485)</f>
        <v>2550</v>
      </c>
      <c r="D486" s="27">
        <f t="shared" si="16"/>
        <v>125500</v>
      </c>
      <c r="E486" s="28">
        <f>-SUM(E483:E485)</f>
        <v>-7</v>
      </c>
      <c r="F486" s="28">
        <f>-SUM(F483:F485)</f>
        <v>0</v>
      </c>
      <c r="G486" s="29">
        <f t="shared" si="15"/>
        <v>125493</v>
      </c>
    </row>
    <row r="487" spans="1:7" x14ac:dyDescent="0.2">
      <c r="A487" s="40" t="s">
        <v>482</v>
      </c>
      <c r="B487" s="41">
        <v>387461</v>
      </c>
      <c r="C487" s="41">
        <v>22</v>
      </c>
      <c r="D487" s="41">
        <f t="shared" si="16"/>
        <v>387439</v>
      </c>
      <c r="E487" s="42">
        <v>0</v>
      </c>
      <c r="F487" s="42">
        <v>0</v>
      </c>
      <c r="G487" s="43">
        <f t="shared" si="15"/>
        <v>387439</v>
      </c>
    </row>
    <row r="488" spans="1:7" x14ac:dyDescent="0.2">
      <c r="A488" s="26" t="s">
        <v>196</v>
      </c>
      <c r="B488" s="27">
        <v>5078</v>
      </c>
      <c r="C488" s="27">
        <v>0</v>
      </c>
      <c r="D488" s="27">
        <f t="shared" si="16"/>
        <v>5078</v>
      </c>
      <c r="E488" s="28">
        <v>0</v>
      </c>
      <c r="F488" s="28">
        <v>0</v>
      </c>
      <c r="G488" s="29">
        <f t="shared" si="15"/>
        <v>5078</v>
      </c>
    </row>
    <row r="489" spans="1:7" x14ac:dyDescent="0.2">
      <c r="A489" s="26" t="s">
        <v>321</v>
      </c>
      <c r="B489" s="27">
        <v>53732</v>
      </c>
      <c r="C489" s="27">
        <v>0</v>
      </c>
      <c r="D489" s="27">
        <f t="shared" si="16"/>
        <v>53732</v>
      </c>
      <c r="E489" s="28">
        <v>0</v>
      </c>
      <c r="F489" s="28">
        <v>0</v>
      </c>
      <c r="G489" s="29">
        <f t="shared" si="15"/>
        <v>53732</v>
      </c>
    </row>
    <row r="490" spans="1:7" x14ac:dyDescent="0.2">
      <c r="A490" s="26" t="s">
        <v>322</v>
      </c>
      <c r="B490" s="27">
        <v>55644</v>
      </c>
      <c r="C490" s="27">
        <v>22</v>
      </c>
      <c r="D490" s="27">
        <f t="shared" si="16"/>
        <v>55622</v>
      </c>
      <c r="E490" s="28">
        <v>0</v>
      </c>
      <c r="F490" s="28">
        <v>0</v>
      </c>
      <c r="G490" s="29">
        <f t="shared" si="15"/>
        <v>55622</v>
      </c>
    </row>
    <row r="491" spans="1:7" x14ac:dyDescent="0.2">
      <c r="A491" s="26" t="s">
        <v>323</v>
      </c>
      <c r="B491" s="27">
        <v>22149</v>
      </c>
      <c r="C491" s="27">
        <v>0</v>
      </c>
      <c r="D491" s="27">
        <f t="shared" si="16"/>
        <v>22149</v>
      </c>
      <c r="E491" s="28">
        <v>0</v>
      </c>
      <c r="F491" s="28">
        <v>0</v>
      </c>
      <c r="G491" s="29">
        <f t="shared" si="15"/>
        <v>22149</v>
      </c>
    </row>
    <row r="492" spans="1:7" x14ac:dyDescent="0.2">
      <c r="A492" s="26" t="s">
        <v>421</v>
      </c>
      <c r="B492" s="27">
        <f>B487-SUM(B488:B491)</f>
        <v>250858</v>
      </c>
      <c r="C492" s="27">
        <f>C487-SUM(C488:C491)</f>
        <v>0</v>
      </c>
      <c r="D492" s="27">
        <f t="shared" si="16"/>
        <v>250858</v>
      </c>
      <c r="E492" s="28">
        <f>-SUM(E488:E491)</f>
        <v>0</v>
      </c>
      <c r="F492" s="28">
        <f>-SUM(F488:F491)</f>
        <v>0</v>
      </c>
      <c r="G492" s="29">
        <f t="shared" si="15"/>
        <v>250858</v>
      </c>
    </row>
    <row r="493" spans="1:7" x14ac:dyDescent="0.2">
      <c r="A493" s="40" t="s">
        <v>483</v>
      </c>
      <c r="B493" s="41">
        <v>425698</v>
      </c>
      <c r="C493" s="41">
        <v>243</v>
      </c>
      <c r="D493" s="41">
        <f t="shared" si="16"/>
        <v>425455</v>
      </c>
      <c r="E493" s="42">
        <v>0</v>
      </c>
      <c r="F493" s="42">
        <v>0</v>
      </c>
      <c r="G493" s="43">
        <f t="shared" si="15"/>
        <v>425455</v>
      </c>
    </row>
    <row r="494" spans="1:7" x14ac:dyDescent="0.2">
      <c r="A494" s="26" t="s">
        <v>324</v>
      </c>
      <c r="B494" s="27">
        <v>43529</v>
      </c>
      <c r="C494" s="27">
        <v>0</v>
      </c>
      <c r="D494" s="27">
        <f t="shared" si="16"/>
        <v>43529</v>
      </c>
      <c r="E494" s="28">
        <v>0</v>
      </c>
      <c r="F494" s="28">
        <v>0</v>
      </c>
      <c r="G494" s="29">
        <f t="shared" si="15"/>
        <v>43529</v>
      </c>
    </row>
    <row r="495" spans="1:7" x14ac:dyDescent="0.2">
      <c r="A495" s="26" t="s">
        <v>377</v>
      </c>
      <c r="B495" s="27">
        <v>25013</v>
      </c>
      <c r="C495" s="27">
        <v>0</v>
      </c>
      <c r="D495" s="27">
        <f t="shared" si="16"/>
        <v>25013</v>
      </c>
      <c r="E495" s="28">
        <v>0</v>
      </c>
      <c r="F495" s="28">
        <v>0</v>
      </c>
      <c r="G495" s="29">
        <f t="shared" si="15"/>
        <v>25013</v>
      </c>
    </row>
    <row r="496" spans="1:7" x14ac:dyDescent="0.2">
      <c r="A496" s="26" t="s">
        <v>325</v>
      </c>
      <c r="B496" s="27">
        <v>14288</v>
      </c>
      <c r="C496" s="27">
        <v>0</v>
      </c>
      <c r="D496" s="27">
        <f t="shared" si="16"/>
        <v>14288</v>
      </c>
      <c r="E496" s="28">
        <v>424</v>
      </c>
      <c r="F496" s="28">
        <v>0</v>
      </c>
      <c r="G496" s="29">
        <f t="shared" si="15"/>
        <v>14712</v>
      </c>
    </row>
    <row r="497" spans="1:7" x14ac:dyDescent="0.2">
      <c r="A497" s="26" t="s">
        <v>326</v>
      </c>
      <c r="B497" s="27">
        <v>14062</v>
      </c>
      <c r="C497" s="27">
        <v>0</v>
      </c>
      <c r="D497" s="27">
        <f t="shared" si="16"/>
        <v>14062</v>
      </c>
      <c r="E497" s="28">
        <v>0</v>
      </c>
      <c r="F497" s="28">
        <v>0</v>
      </c>
      <c r="G497" s="29">
        <f t="shared" si="15"/>
        <v>14062</v>
      </c>
    </row>
    <row r="498" spans="1:7" x14ac:dyDescent="0.2">
      <c r="A498" s="26" t="s">
        <v>327</v>
      </c>
      <c r="B498" s="27">
        <v>32855</v>
      </c>
      <c r="C498" s="27">
        <v>0</v>
      </c>
      <c r="D498" s="27">
        <f t="shared" si="16"/>
        <v>32855</v>
      </c>
      <c r="E498" s="28">
        <v>0</v>
      </c>
      <c r="F498" s="28">
        <v>0</v>
      </c>
      <c r="G498" s="29">
        <f t="shared" si="15"/>
        <v>32855</v>
      </c>
    </row>
    <row r="499" spans="1:7" x14ac:dyDescent="0.2">
      <c r="A499" s="26" t="s">
        <v>328</v>
      </c>
      <c r="B499" s="27">
        <v>53099</v>
      </c>
      <c r="C499" s="27">
        <v>116</v>
      </c>
      <c r="D499" s="27">
        <f t="shared" si="16"/>
        <v>52983</v>
      </c>
      <c r="E499" s="28">
        <v>23</v>
      </c>
      <c r="F499" s="28">
        <v>0</v>
      </c>
      <c r="G499" s="29">
        <f t="shared" si="15"/>
        <v>53006</v>
      </c>
    </row>
    <row r="500" spans="1:7" x14ac:dyDescent="0.2">
      <c r="A500" s="26" t="s">
        <v>376</v>
      </c>
      <c r="B500" s="27">
        <v>34433</v>
      </c>
      <c r="C500" s="27">
        <v>0</v>
      </c>
      <c r="D500" s="27">
        <f t="shared" si="16"/>
        <v>34433</v>
      </c>
      <c r="E500" s="28">
        <v>0</v>
      </c>
      <c r="F500" s="28">
        <v>0</v>
      </c>
      <c r="G500" s="29">
        <f t="shared" si="15"/>
        <v>34433</v>
      </c>
    </row>
    <row r="501" spans="1:7" x14ac:dyDescent="0.2">
      <c r="A501" s="26" t="s">
        <v>421</v>
      </c>
      <c r="B501" s="27">
        <f>B493-SUM(B494:B500)</f>
        <v>208419</v>
      </c>
      <c r="C501" s="27">
        <f>C493-SUM(C494:C500)</f>
        <v>127</v>
      </c>
      <c r="D501" s="27">
        <f t="shared" si="16"/>
        <v>208292</v>
      </c>
      <c r="E501" s="28">
        <f>-SUM(E494:E500)</f>
        <v>-447</v>
      </c>
      <c r="F501" s="28">
        <f>-SUM(F494:F500)</f>
        <v>0</v>
      </c>
      <c r="G501" s="29">
        <f t="shared" si="15"/>
        <v>207845</v>
      </c>
    </row>
    <row r="502" spans="1:7" x14ac:dyDescent="0.2">
      <c r="A502" s="40" t="s">
        <v>484</v>
      </c>
      <c r="B502" s="41">
        <v>89771</v>
      </c>
      <c r="C502" s="41">
        <v>8912</v>
      </c>
      <c r="D502" s="41">
        <f t="shared" si="16"/>
        <v>80859</v>
      </c>
      <c r="E502" s="42">
        <v>0</v>
      </c>
      <c r="F502" s="42">
        <v>0</v>
      </c>
      <c r="G502" s="43">
        <f t="shared" si="15"/>
        <v>80859</v>
      </c>
    </row>
    <row r="503" spans="1:7" x14ac:dyDescent="0.2">
      <c r="A503" s="26" t="s">
        <v>329</v>
      </c>
      <c r="B503" s="27">
        <v>2338</v>
      </c>
      <c r="C503" s="27">
        <v>0</v>
      </c>
      <c r="D503" s="27">
        <f t="shared" si="16"/>
        <v>2338</v>
      </c>
      <c r="E503" s="28">
        <v>8</v>
      </c>
      <c r="F503" s="28">
        <v>0</v>
      </c>
      <c r="G503" s="29">
        <f t="shared" si="15"/>
        <v>2346</v>
      </c>
    </row>
    <row r="504" spans="1:7" x14ac:dyDescent="0.2">
      <c r="A504" s="26" t="s">
        <v>330</v>
      </c>
      <c r="B504" s="27">
        <v>912</v>
      </c>
      <c r="C504" s="27">
        <v>0</v>
      </c>
      <c r="D504" s="27">
        <f t="shared" si="16"/>
        <v>912</v>
      </c>
      <c r="E504" s="28">
        <v>0</v>
      </c>
      <c r="F504" s="28">
        <v>0</v>
      </c>
      <c r="G504" s="29">
        <f t="shared" si="15"/>
        <v>912</v>
      </c>
    </row>
    <row r="505" spans="1:7" x14ac:dyDescent="0.2">
      <c r="A505" s="26" t="s">
        <v>331</v>
      </c>
      <c r="B505" s="27">
        <v>647</v>
      </c>
      <c r="C505" s="27">
        <v>0</v>
      </c>
      <c r="D505" s="27">
        <f t="shared" si="16"/>
        <v>647</v>
      </c>
      <c r="E505" s="28">
        <v>0</v>
      </c>
      <c r="F505" s="28">
        <v>0</v>
      </c>
      <c r="G505" s="29">
        <f t="shared" si="15"/>
        <v>647</v>
      </c>
    </row>
    <row r="506" spans="1:7" x14ac:dyDescent="0.2">
      <c r="A506" s="26" t="s">
        <v>332</v>
      </c>
      <c r="B506" s="27">
        <v>777</v>
      </c>
      <c r="C506" s="27">
        <v>0</v>
      </c>
      <c r="D506" s="27">
        <f t="shared" si="16"/>
        <v>777</v>
      </c>
      <c r="E506" s="28">
        <v>0</v>
      </c>
      <c r="F506" s="28">
        <v>0</v>
      </c>
      <c r="G506" s="29">
        <f t="shared" si="15"/>
        <v>777</v>
      </c>
    </row>
    <row r="507" spans="1:7" x14ac:dyDescent="0.2">
      <c r="A507" s="26" t="s">
        <v>333</v>
      </c>
      <c r="B507" s="27">
        <v>4895</v>
      </c>
      <c r="C507" s="27">
        <v>0</v>
      </c>
      <c r="D507" s="27">
        <f t="shared" si="16"/>
        <v>4895</v>
      </c>
      <c r="E507" s="28">
        <v>10</v>
      </c>
      <c r="F507" s="28">
        <v>0</v>
      </c>
      <c r="G507" s="29">
        <f t="shared" si="15"/>
        <v>4905</v>
      </c>
    </row>
    <row r="508" spans="1:7" x14ac:dyDescent="0.2">
      <c r="A508" s="26" t="s">
        <v>421</v>
      </c>
      <c r="B508" s="27">
        <f>B502-SUM(B503:B507)</f>
        <v>80202</v>
      </c>
      <c r="C508" s="27">
        <f>C502-SUM(C503:C507)</f>
        <v>8912</v>
      </c>
      <c r="D508" s="27">
        <f t="shared" si="16"/>
        <v>71290</v>
      </c>
      <c r="E508" s="28">
        <f>-SUM(E503:E507)</f>
        <v>-18</v>
      </c>
      <c r="F508" s="28">
        <f>-SUM(F503:F507)</f>
        <v>0</v>
      </c>
      <c r="G508" s="29">
        <f t="shared" si="15"/>
        <v>71272</v>
      </c>
    </row>
    <row r="509" spans="1:7" x14ac:dyDescent="0.2">
      <c r="A509" s="40" t="s">
        <v>485</v>
      </c>
      <c r="B509" s="41">
        <v>39608</v>
      </c>
      <c r="C509" s="41">
        <v>0</v>
      </c>
      <c r="D509" s="41">
        <f t="shared" si="16"/>
        <v>39608</v>
      </c>
      <c r="E509" s="42">
        <v>0</v>
      </c>
      <c r="F509" s="42">
        <v>0</v>
      </c>
      <c r="G509" s="43">
        <f t="shared" si="15"/>
        <v>39608</v>
      </c>
    </row>
    <row r="510" spans="1:7" x14ac:dyDescent="0.2">
      <c r="A510" s="26" t="s">
        <v>334</v>
      </c>
      <c r="B510" s="27">
        <v>700</v>
      </c>
      <c r="C510" s="27">
        <v>0</v>
      </c>
      <c r="D510" s="27">
        <f t="shared" si="16"/>
        <v>700</v>
      </c>
      <c r="E510" s="28">
        <v>0</v>
      </c>
      <c r="F510" s="28">
        <v>0</v>
      </c>
      <c r="G510" s="29">
        <f t="shared" si="15"/>
        <v>700</v>
      </c>
    </row>
    <row r="511" spans="1:7" x14ac:dyDescent="0.2">
      <c r="A511" s="26" t="s">
        <v>335</v>
      </c>
      <c r="B511" s="27">
        <v>6855</v>
      </c>
      <c r="C511" s="27">
        <v>0</v>
      </c>
      <c r="D511" s="27">
        <f t="shared" si="16"/>
        <v>6855</v>
      </c>
      <c r="E511" s="28">
        <v>0</v>
      </c>
      <c r="F511" s="28">
        <v>0</v>
      </c>
      <c r="G511" s="29">
        <f t="shared" si="15"/>
        <v>6855</v>
      </c>
    </row>
    <row r="512" spans="1:7" x14ac:dyDescent="0.2">
      <c r="A512" s="26" t="s">
        <v>421</v>
      </c>
      <c r="B512" s="27">
        <f>B509-SUM(B510:B511)</f>
        <v>32053</v>
      </c>
      <c r="C512" s="27">
        <f>C509-SUM(C510:C511)</f>
        <v>0</v>
      </c>
      <c r="D512" s="27">
        <f t="shared" si="16"/>
        <v>32053</v>
      </c>
      <c r="E512" s="28">
        <f>-SUM(E510:E511)</f>
        <v>0</v>
      </c>
      <c r="F512" s="28">
        <f>-SUM(F510:F511)</f>
        <v>0</v>
      </c>
      <c r="G512" s="29">
        <f t="shared" si="15"/>
        <v>32053</v>
      </c>
    </row>
    <row r="513" spans="1:7" x14ac:dyDescent="0.2">
      <c r="A513" s="40" t="s">
        <v>486</v>
      </c>
      <c r="B513" s="41">
        <v>22516</v>
      </c>
      <c r="C513" s="41">
        <v>2450</v>
      </c>
      <c r="D513" s="41">
        <f t="shared" si="16"/>
        <v>20066</v>
      </c>
      <c r="E513" s="42">
        <v>0</v>
      </c>
      <c r="F513" s="42">
        <v>0</v>
      </c>
      <c r="G513" s="43">
        <f t="shared" si="15"/>
        <v>20066</v>
      </c>
    </row>
    <row r="514" spans="1:7" x14ac:dyDescent="0.2">
      <c r="A514" s="26" t="s">
        <v>336</v>
      </c>
      <c r="B514" s="27">
        <v>6796</v>
      </c>
      <c r="C514" s="27">
        <v>0</v>
      </c>
      <c r="D514" s="27">
        <f t="shared" si="16"/>
        <v>6796</v>
      </c>
      <c r="E514" s="28">
        <v>0</v>
      </c>
      <c r="F514" s="28">
        <v>0</v>
      </c>
      <c r="G514" s="29">
        <f t="shared" si="15"/>
        <v>6796</v>
      </c>
    </row>
    <row r="515" spans="1:7" x14ac:dyDescent="0.2">
      <c r="A515" s="26" t="s">
        <v>421</v>
      </c>
      <c r="B515" s="27">
        <f>(B513-B514)</f>
        <v>15720</v>
      </c>
      <c r="C515" s="27">
        <f>(C513-C514)</f>
        <v>2450</v>
      </c>
      <c r="D515" s="27">
        <f t="shared" si="16"/>
        <v>13270</v>
      </c>
      <c r="E515" s="28">
        <f>-E514</f>
        <v>0</v>
      </c>
      <c r="F515" s="28">
        <f>-F514</f>
        <v>0</v>
      </c>
      <c r="G515" s="29">
        <f t="shared" si="15"/>
        <v>13270</v>
      </c>
    </row>
    <row r="516" spans="1:7" x14ac:dyDescent="0.2">
      <c r="A516" s="40" t="s">
        <v>487</v>
      </c>
      <c r="B516" s="41">
        <v>15722</v>
      </c>
      <c r="C516" s="41">
        <v>4976</v>
      </c>
      <c r="D516" s="41">
        <f t="shared" si="16"/>
        <v>10746</v>
      </c>
      <c r="E516" s="42">
        <v>0</v>
      </c>
      <c r="F516" s="42">
        <v>0</v>
      </c>
      <c r="G516" s="43">
        <f t="shared" si="15"/>
        <v>10746</v>
      </c>
    </row>
    <row r="517" spans="1:7" x14ac:dyDescent="0.2">
      <c r="A517" s="26" t="s">
        <v>337</v>
      </c>
      <c r="B517" s="27">
        <v>1930</v>
      </c>
      <c r="C517" s="27">
        <v>0</v>
      </c>
      <c r="D517" s="27">
        <f t="shared" si="16"/>
        <v>1930</v>
      </c>
      <c r="E517" s="28">
        <v>0</v>
      </c>
      <c r="F517" s="28">
        <v>0</v>
      </c>
      <c r="G517" s="29">
        <f t="shared" si="15"/>
        <v>1930</v>
      </c>
    </row>
    <row r="518" spans="1:7" x14ac:dyDescent="0.2">
      <c r="A518" s="26" t="s">
        <v>394</v>
      </c>
      <c r="B518" s="27">
        <v>271</v>
      </c>
      <c r="C518" s="27">
        <v>0</v>
      </c>
      <c r="D518" s="27">
        <f t="shared" si="16"/>
        <v>271</v>
      </c>
      <c r="E518" s="28">
        <v>0</v>
      </c>
      <c r="F518" s="28">
        <v>0</v>
      </c>
      <c r="G518" s="29">
        <f t="shared" si="15"/>
        <v>271</v>
      </c>
    </row>
    <row r="519" spans="1:7" x14ac:dyDescent="0.2">
      <c r="A519" s="26" t="s">
        <v>338</v>
      </c>
      <c r="B519" s="27">
        <v>508</v>
      </c>
      <c r="C519" s="27">
        <v>0</v>
      </c>
      <c r="D519" s="27">
        <f t="shared" si="16"/>
        <v>508</v>
      </c>
      <c r="E519" s="28">
        <v>0</v>
      </c>
      <c r="F519" s="28">
        <v>0</v>
      </c>
      <c r="G519" s="29">
        <f t="shared" si="15"/>
        <v>508</v>
      </c>
    </row>
    <row r="520" spans="1:7" x14ac:dyDescent="0.2">
      <c r="A520" s="26" t="s">
        <v>421</v>
      </c>
      <c r="B520" s="27">
        <f>B516-SUM(B517:B519)</f>
        <v>13013</v>
      </c>
      <c r="C520" s="27">
        <f>C516-SUM(C517:C519)</f>
        <v>4976</v>
      </c>
      <c r="D520" s="27">
        <f t="shared" si="16"/>
        <v>8037</v>
      </c>
      <c r="E520" s="28">
        <f>-SUM(E517:E519)</f>
        <v>0</v>
      </c>
      <c r="F520" s="28">
        <f>-SUM(F517:F519)</f>
        <v>0</v>
      </c>
      <c r="G520" s="29">
        <f t="shared" si="15"/>
        <v>8037</v>
      </c>
    </row>
    <row r="521" spans="1:7" x14ac:dyDescent="0.2">
      <c r="A521" s="40" t="s">
        <v>488</v>
      </c>
      <c r="B521" s="41">
        <v>508014</v>
      </c>
      <c r="C521" s="41">
        <v>1950</v>
      </c>
      <c r="D521" s="41">
        <f t="shared" si="16"/>
        <v>506064</v>
      </c>
      <c r="E521" s="42">
        <v>0</v>
      </c>
      <c r="F521" s="42">
        <v>0</v>
      </c>
      <c r="G521" s="43">
        <f t="shared" si="15"/>
        <v>506064</v>
      </c>
    </row>
    <row r="522" spans="1:7" x14ac:dyDescent="0.2">
      <c r="A522" s="26" t="s">
        <v>339</v>
      </c>
      <c r="B522" s="27">
        <v>64370</v>
      </c>
      <c r="C522" s="27">
        <v>54</v>
      </c>
      <c r="D522" s="27">
        <f t="shared" si="16"/>
        <v>64316</v>
      </c>
      <c r="E522" s="27">
        <v>0</v>
      </c>
      <c r="F522" s="28">
        <v>0</v>
      </c>
      <c r="G522" s="29">
        <f t="shared" si="15"/>
        <v>64316</v>
      </c>
    </row>
    <row r="523" spans="1:7" x14ac:dyDescent="0.2">
      <c r="A523" s="26" t="s">
        <v>340</v>
      </c>
      <c r="B523" s="27">
        <v>5335</v>
      </c>
      <c r="C523" s="27">
        <v>0</v>
      </c>
      <c r="D523" s="27">
        <f t="shared" si="16"/>
        <v>5335</v>
      </c>
      <c r="E523" s="27">
        <v>0</v>
      </c>
      <c r="F523" s="28">
        <v>0</v>
      </c>
      <c r="G523" s="29">
        <f t="shared" si="15"/>
        <v>5335</v>
      </c>
    </row>
    <row r="524" spans="1:7" x14ac:dyDescent="0.2">
      <c r="A524" s="26" t="s">
        <v>413</v>
      </c>
      <c r="B524" s="27">
        <v>18869</v>
      </c>
      <c r="C524" s="27">
        <v>0</v>
      </c>
      <c r="D524" s="27">
        <f t="shared" si="16"/>
        <v>18869</v>
      </c>
      <c r="E524" s="27">
        <v>0</v>
      </c>
      <c r="F524" s="28">
        <v>0</v>
      </c>
      <c r="G524" s="29">
        <f t="shared" ref="G524:G558" si="17">SUM(D524:F524)</f>
        <v>18869</v>
      </c>
    </row>
    <row r="525" spans="1:7" x14ac:dyDescent="0.2">
      <c r="A525" s="26" t="s">
        <v>414</v>
      </c>
      <c r="B525" s="27">
        <v>26905</v>
      </c>
      <c r="C525" s="27">
        <v>0</v>
      </c>
      <c r="D525" s="27">
        <f t="shared" si="16"/>
        <v>26905</v>
      </c>
      <c r="E525" s="27">
        <v>25</v>
      </c>
      <c r="F525" s="28">
        <v>0</v>
      </c>
      <c r="G525" s="29">
        <f t="shared" si="17"/>
        <v>26930</v>
      </c>
    </row>
    <row r="526" spans="1:7" x14ac:dyDescent="0.2">
      <c r="A526" s="26" t="s">
        <v>363</v>
      </c>
      <c r="B526" s="27">
        <v>86540</v>
      </c>
      <c r="C526" s="27">
        <v>0</v>
      </c>
      <c r="D526" s="27">
        <f t="shared" si="16"/>
        <v>86540</v>
      </c>
      <c r="E526" s="27">
        <v>0</v>
      </c>
      <c r="F526" s="28">
        <v>0</v>
      </c>
      <c r="G526" s="29">
        <f t="shared" si="17"/>
        <v>86540</v>
      </c>
    </row>
    <row r="527" spans="1:7" x14ac:dyDescent="0.2">
      <c r="A527" s="26" t="s">
        <v>341</v>
      </c>
      <c r="B527" s="27">
        <v>21770</v>
      </c>
      <c r="C527" s="27">
        <v>0</v>
      </c>
      <c r="D527" s="27">
        <f t="shared" si="16"/>
        <v>21770</v>
      </c>
      <c r="E527" s="27">
        <v>0</v>
      </c>
      <c r="F527" s="28">
        <v>0</v>
      </c>
      <c r="G527" s="29">
        <f t="shared" si="17"/>
        <v>21770</v>
      </c>
    </row>
    <row r="528" spans="1:7" x14ac:dyDescent="0.2">
      <c r="A528" s="26" t="s">
        <v>111</v>
      </c>
      <c r="B528" s="27">
        <v>76</v>
      </c>
      <c r="C528" s="27">
        <v>0</v>
      </c>
      <c r="D528" s="27">
        <f t="shared" si="16"/>
        <v>76</v>
      </c>
      <c r="E528" s="27">
        <v>0</v>
      </c>
      <c r="F528" s="28">
        <v>0</v>
      </c>
      <c r="G528" s="29">
        <f t="shared" si="17"/>
        <v>76</v>
      </c>
    </row>
    <row r="529" spans="1:7" x14ac:dyDescent="0.2">
      <c r="A529" s="26" t="s">
        <v>342</v>
      </c>
      <c r="B529" s="27">
        <v>12494</v>
      </c>
      <c r="C529" s="27">
        <v>0</v>
      </c>
      <c r="D529" s="27">
        <f t="shared" si="16"/>
        <v>12494</v>
      </c>
      <c r="E529" s="27">
        <v>0</v>
      </c>
      <c r="F529" s="28">
        <v>0</v>
      </c>
      <c r="G529" s="29">
        <f t="shared" si="17"/>
        <v>12494</v>
      </c>
    </row>
    <row r="530" spans="1:7" x14ac:dyDescent="0.2">
      <c r="A530" s="26" t="s">
        <v>343</v>
      </c>
      <c r="B530" s="27">
        <v>2905</v>
      </c>
      <c r="C530" s="27">
        <v>0</v>
      </c>
      <c r="D530" s="27">
        <f t="shared" si="16"/>
        <v>2905</v>
      </c>
      <c r="E530" s="27">
        <v>2</v>
      </c>
      <c r="F530" s="28">
        <v>0</v>
      </c>
      <c r="G530" s="29">
        <f t="shared" si="17"/>
        <v>2907</v>
      </c>
    </row>
    <row r="531" spans="1:7" x14ac:dyDescent="0.2">
      <c r="A531" s="26" t="s">
        <v>344</v>
      </c>
      <c r="B531" s="27">
        <v>23286</v>
      </c>
      <c r="C531" s="27">
        <v>0</v>
      </c>
      <c r="D531" s="27">
        <f t="shared" si="16"/>
        <v>23286</v>
      </c>
      <c r="E531" s="27">
        <v>5</v>
      </c>
      <c r="F531" s="28">
        <v>0</v>
      </c>
      <c r="G531" s="29">
        <f t="shared" si="17"/>
        <v>23291</v>
      </c>
    </row>
    <row r="532" spans="1:7" x14ac:dyDescent="0.2">
      <c r="A532" s="26" t="s">
        <v>345</v>
      </c>
      <c r="B532" s="27">
        <v>2031</v>
      </c>
      <c r="C532" s="27">
        <v>0</v>
      </c>
      <c r="D532" s="27">
        <f t="shared" si="16"/>
        <v>2031</v>
      </c>
      <c r="E532" s="27">
        <v>0</v>
      </c>
      <c r="F532" s="28">
        <v>0</v>
      </c>
      <c r="G532" s="29">
        <f t="shared" si="17"/>
        <v>2031</v>
      </c>
    </row>
    <row r="533" spans="1:7" x14ac:dyDescent="0.2">
      <c r="A533" s="26" t="s">
        <v>346</v>
      </c>
      <c r="B533" s="27">
        <v>9617</v>
      </c>
      <c r="C533" s="27">
        <v>0</v>
      </c>
      <c r="D533" s="27">
        <f t="shared" si="16"/>
        <v>9617</v>
      </c>
      <c r="E533" s="27">
        <v>5</v>
      </c>
      <c r="F533" s="28">
        <v>0</v>
      </c>
      <c r="G533" s="29">
        <f t="shared" si="17"/>
        <v>9622</v>
      </c>
    </row>
    <row r="534" spans="1:7" x14ac:dyDescent="0.2">
      <c r="A534" s="26" t="s">
        <v>347</v>
      </c>
      <c r="B534" s="27">
        <v>40941</v>
      </c>
      <c r="C534" s="27">
        <v>6</v>
      </c>
      <c r="D534" s="27">
        <f t="shared" si="16"/>
        <v>40935</v>
      </c>
      <c r="E534" s="27">
        <v>4</v>
      </c>
      <c r="F534" s="28">
        <v>0</v>
      </c>
      <c r="G534" s="29">
        <f t="shared" si="17"/>
        <v>40939</v>
      </c>
    </row>
    <row r="535" spans="1:7" x14ac:dyDescent="0.2">
      <c r="A535" s="26" t="s">
        <v>348</v>
      </c>
      <c r="B535" s="27">
        <v>2657</v>
      </c>
      <c r="C535" s="27">
        <v>0</v>
      </c>
      <c r="D535" s="27">
        <f t="shared" si="16"/>
        <v>2657</v>
      </c>
      <c r="E535" s="27">
        <v>0</v>
      </c>
      <c r="F535" s="28">
        <v>0</v>
      </c>
      <c r="G535" s="29">
        <f t="shared" si="17"/>
        <v>2657</v>
      </c>
    </row>
    <row r="536" spans="1:7" x14ac:dyDescent="0.2">
      <c r="A536" s="26" t="s">
        <v>349</v>
      </c>
      <c r="B536" s="27">
        <v>3279</v>
      </c>
      <c r="C536" s="27">
        <v>0</v>
      </c>
      <c r="D536" s="27">
        <f t="shared" si="16"/>
        <v>3279</v>
      </c>
      <c r="E536" s="27">
        <v>0</v>
      </c>
      <c r="F536" s="28">
        <v>0</v>
      </c>
      <c r="G536" s="29">
        <f t="shared" si="17"/>
        <v>3279</v>
      </c>
    </row>
    <row r="537" spans="1:7" x14ac:dyDescent="0.2">
      <c r="A537" s="26" t="s">
        <v>350</v>
      </c>
      <c r="B537" s="27">
        <v>56850</v>
      </c>
      <c r="C537" s="27">
        <v>0</v>
      </c>
      <c r="D537" s="27">
        <f t="shared" si="16"/>
        <v>56850</v>
      </c>
      <c r="E537" s="27">
        <v>25</v>
      </c>
      <c r="F537" s="28">
        <v>0</v>
      </c>
      <c r="G537" s="29">
        <f t="shared" si="17"/>
        <v>56875</v>
      </c>
    </row>
    <row r="538" spans="1:7" x14ac:dyDescent="0.2">
      <c r="A538" s="26" t="s">
        <v>351</v>
      </c>
      <c r="B538" s="27">
        <v>13547</v>
      </c>
      <c r="C538" s="27">
        <v>0</v>
      </c>
      <c r="D538" s="27">
        <f t="shared" si="16"/>
        <v>13547</v>
      </c>
      <c r="E538" s="27">
        <v>0</v>
      </c>
      <c r="F538" s="28">
        <v>0</v>
      </c>
      <c r="G538" s="29">
        <f t="shared" si="17"/>
        <v>13547</v>
      </c>
    </row>
    <row r="539" spans="1:7" x14ac:dyDescent="0.2">
      <c r="A539" s="26" t="s">
        <v>421</v>
      </c>
      <c r="B539" s="27">
        <f>B521-SUM(B522:B538)</f>
        <v>116542</v>
      </c>
      <c r="C539" s="27">
        <f>C521-SUM(C522:C538)</f>
        <v>1890</v>
      </c>
      <c r="D539" s="27">
        <f t="shared" si="16"/>
        <v>114652</v>
      </c>
      <c r="E539" s="28">
        <f>-SUM(E522:E538)</f>
        <v>-66</v>
      </c>
      <c r="F539" s="28">
        <f>-SUM(F522:F538)</f>
        <v>0</v>
      </c>
      <c r="G539" s="29">
        <f t="shared" si="17"/>
        <v>114586</v>
      </c>
    </row>
    <row r="540" spans="1:7" x14ac:dyDescent="0.2">
      <c r="A540" s="40" t="s">
        <v>489</v>
      </c>
      <c r="B540" s="41">
        <v>29417</v>
      </c>
      <c r="C540" s="41">
        <v>1722</v>
      </c>
      <c r="D540" s="41">
        <f t="shared" si="16"/>
        <v>27695</v>
      </c>
      <c r="E540" s="42">
        <v>0</v>
      </c>
      <c r="F540" s="42">
        <v>0</v>
      </c>
      <c r="G540" s="43">
        <f t="shared" si="17"/>
        <v>27695</v>
      </c>
    </row>
    <row r="541" spans="1:7" x14ac:dyDescent="0.2">
      <c r="A541" s="26" t="s">
        <v>403</v>
      </c>
      <c r="B541" s="27">
        <v>323</v>
      </c>
      <c r="C541" s="27">
        <v>0</v>
      </c>
      <c r="D541" s="27">
        <f t="shared" si="16"/>
        <v>323</v>
      </c>
      <c r="E541" s="28">
        <v>0</v>
      </c>
      <c r="F541" s="28">
        <v>0</v>
      </c>
      <c r="G541" s="29">
        <f t="shared" si="17"/>
        <v>323</v>
      </c>
    </row>
    <row r="542" spans="1:7" x14ac:dyDescent="0.2">
      <c r="A542" s="26" t="s">
        <v>352</v>
      </c>
      <c r="B542" s="27">
        <v>418</v>
      </c>
      <c r="C542" s="27">
        <v>0</v>
      </c>
      <c r="D542" s="27">
        <f t="shared" si="16"/>
        <v>418</v>
      </c>
      <c r="E542" s="28">
        <v>0</v>
      </c>
      <c r="F542" s="28">
        <v>0</v>
      </c>
      <c r="G542" s="29">
        <f t="shared" si="17"/>
        <v>418</v>
      </c>
    </row>
    <row r="543" spans="1:7" x14ac:dyDescent="0.2">
      <c r="A543" s="26" t="s">
        <v>421</v>
      </c>
      <c r="B543" s="27">
        <f>B540-SUM(B541:B542)</f>
        <v>28676</v>
      </c>
      <c r="C543" s="27">
        <f>C540-SUM(C541:C542)</f>
        <v>1722</v>
      </c>
      <c r="D543" s="27">
        <f t="shared" si="16"/>
        <v>26954</v>
      </c>
      <c r="E543" s="28">
        <f>-SUM(E541:E542)</f>
        <v>0</v>
      </c>
      <c r="F543" s="28">
        <f>-SUM(F541:F542)</f>
        <v>0</v>
      </c>
      <c r="G543" s="29">
        <f t="shared" si="17"/>
        <v>26954</v>
      </c>
    </row>
    <row r="544" spans="1:7" x14ac:dyDescent="0.2">
      <c r="A544" s="40" t="s">
        <v>490</v>
      </c>
      <c r="B544" s="41">
        <v>57093</v>
      </c>
      <c r="C544" s="41">
        <v>1507</v>
      </c>
      <c r="D544" s="41">
        <f t="shared" si="16"/>
        <v>55586</v>
      </c>
      <c r="E544" s="42">
        <v>0</v>
      </c>
      <c r="F544" s="42">
        <v>0</v>
      </c>
      <c r="G544" s="43">
        <f t="shared" si="17"/>
        <v>55586</v>
      </c>
    </row>
    <row r="545" spans="1:7" x14ac:dyDescent="0.2">
      <c r="A545" s="26" t="s">
        <v>353</v>
      </c>
      <c r="B545" s="27">
        <v>5288</v>
      </c>
      <c r="C545" s="27">
        <v>39</v>
      </c>
      <c r="D545" s="27">
        <f t="shared" ref="D545:D558" si="18">(B545-C545)</f>
        <v>5249</v>
      </c>
      <c r="E545" s="28">
        <v>0</v>
      </c>
      <c r="F545" s="28">
        <v>0</v>
      </c>
      <c r="G545" s="29">
        <f t="shared" si="17"/>
        <v>5249</v>
      </c>
    </row>
    <row r="546" spans="1:7" x14ac:dyDescent="0.2">
      <c r="A546" s="26" t="s">
        <v>354</v>
      </c>
      <c r="B546" s="27">
        <v>1662</v>
      </c>
      <c r="C546" s="27">
        <v>0</v>
      </c>
      <c r="D546" s="27">
        <f t="shared" si="18"/>
        <v>1662</v>
      </c>
      <c r="E546" s="28">
        <v>0</v>
      </c>
      <c r="F546" s="28">
        <v>0</v>
      </c>
      <c r="G546" s="29">
        <f t="shared" si="17"/>
        <v>1662</v>
      </c>
    </row>
    <row r="547" spans="1:7" x14ac:dyDescent="0.2">
      <c r="A547" s="26" t="s">
        <v>355</v>
      </c>
      <c r="B547" s="27">
        <v>723</v>
      </c>
      <c r="C547" s="27">
        <v>0</v>
      </c>
      <c r="D547" s="27">
        <f t="shared" si="18"/>
        <v>723</v>
      </c>
      <c r="E547" s="28">
        <v>0</v>
      </c>
      <c r="F547" s="28">
        <v>0</v>
      </c>
      <c r="G547" s="29">
        <f t="shared" si="17"/>
        <v>723</v>
      </c>
    </row>
    <row r="548" spans="1:7" x14ac:dyDescent="0.2">
      <c r="A548" s="26" t="s">
        <v>421</v>
      </c>
      <c r="B548" s="27">
        <f>B544-SUM(B545:B547)</f>
        <v>49420</v>
      </c>
      <c r="C548" s="27">
        <f>C544-SUM(C545:C547)</f>
        <v>1468</v>
      </c>
      <c r="D548" s="27">
        <f t="shared" si="18"/>
        <v>47952</v>
      </c>
      <c r="E548" s="28">
        <f>-SUM(E545:E547)</f>
        <v>0</v>
      </c>
      <c r="F548" s="28">
        <f>-SUM(F545:F547)</f>
        <v>0</v>
      </c>
      <c r="G548" s="29">
        <f t="shared" si="17"/>
        <v>47952</v>
      </c>
    </row>
    <row r="549" spans="1:7" x14ac:dyDescent="0.2">
      <c r="A549" s="40" t="s">
        <v>491</v>
      </c>
      <c r="B549" s="41">
        <v>23719</v>
      </c>
      <c r="C549" s="41">
        <v>1547</v>
      </c>
      <c r="D549" s="41">
        <f t="shared" si="18"/>
        <v>22172</v>
      </c>
      <c r="E549" s="42">
        <v>0</v>
      </c>
      <c r="F549" s="42">
        <v>0</v>
      </c>
      <c r="G549" s="43">
        <f t="shared" si="17"/>
        <v>22172</v>
      </c>
    </row>
    <row r="550" spans="1:7" x14ac:dyDescent="0.2">
      <c r="A550" s="26" t="s">
        <v>356</v>
      </c>
      <c r="B550" s="27">
        <v>356</v>
      </c>
      <c r="C550" s="27">
        <v>117</v>
      </c>
      <c r="D550" s="27">
        <f t="shared" si="18"/>
        <v>239</v>
      </c>
      <c r="E550" s="28">
        <v>0</v>
      </c>
      <c r="F550" s="28">
        <v>0</v>
      </c>
      <c r="G550" s="29">
        <f t="shared" si="17"/>
        <v>239</v>
      </c>
    </row>
    <row r="551" spans="1:7" x14ac:dyDescent="0.2">
      <c r="A551" s="26" t="s">
        <v>357</v>
      </c>
      <c r="B551" s="27">
        <v>3679</v>
      </c>
      <c r="C551" s="27">
        <v>25</v>
      </c>
      <c r="D551" s="27">
        <f t="shared" si="18"/>
        <v>3654</v>
      </c>
      <c r="E551" s="28">
        <v>0</v>
      </c>
      <c r="F551" s="28">
        <v>0</v>
      </c>
      <c r="G551" s="29">
        <f t="shared" si="17"/>
        <v>3654</v>
      </c>
    </row>
    <row r="552" spans="1:7" x14ac:dyDescent="0.2">
      <c r="A552" s="26" t="s">
        <v>358</v>
      </c>
      <c r="B552" s="27">
        <v>259</v>
      </c>
      <c r="C552" s="27">
        <v>0</v>
      </c>
      <c r="D552" s="27">
        <f t="shared" si="18"/>
        <v>259</v>
      </c>
      <c r="E552" s="28">
        <v>0</v>
      </c>
      <c r="F552" s="28">
        <v>0</v>
      </c>
      <c r="G552" s="29">
        <f t="shared" si="17"/>
        <v>259</v>
      </c>
    </row>
    <row r="553" spans="1:7" x14ac:dyDescent="0.2">
      <c r="A553" s="26" t="s">
        <v>359</v>
      </c>
      <c r="B553" s="27">
        <v>769</v>
      </c>
      <c r="C553" s="27">
        <v>0</v>
      </c>
      <c r="D553" s="27">
        <f t="shared" si="18"/>
        <v>769</v>
      </c>
      <c r="E553" s="28">
        <v>0</v>
      </c>
      <c r="F553" s="28">
        <v>0</v>
      </c>
      <c r="G553" s="29">
        <f t="shared" si="17"/>
        <v>769</v>
      </c>
    </row>
    <row r="554" spans="1:7" x14ac:dyDescent="0.2">
      <c r="A554" s="34" t="s">
        <v>360</v>
      </c>
      <c r="B554" s="27">
        <v>434</v>
      </c>
      <c r="C554" s="27">
        <v>0</v>
      </c>
      <c r="D554" s="27">
        <f t="shared" si="18"/>
        <v>434</v>
      </c>
      <c r="E554" s="28">
        <v>0</v>
      </c>
      <c r="F554" s="28">
        <v>0</v>
      </c>
      <c r="G554" s="29">
        <f t="shared" si="17"/>
        <v>434</v>
      </c>
    </row>
    <row r="555" spans="1:7" x14ac:dyDescent="0.2">
      <c r="A555" s="26" t="s">
        <v>421</v>
      </c>
      <c r="B555" s="28">
        <f>B549-SUM(B550:B554)</f>
        <v>18222</v>
      </c>
      <c r="C555" s="28">
        <f>C549-SUM(C550:C554)</f>
        <v>1405</v>
      </c>
      <c r="D555" s="27">
        <f t="shared" si="18"/>
        <v>16817</v>
      </c>
      <c r="E555" s="28">
        <f>-SUM(E550:E554)</f>
        <v>0</v>
      </c>
      <c r="F555" s="28">
        <f>-SUM(F550:F554)</f>
        <v>0</v>
      </c>
      <c r="G555" s="29">
        <f t="shared" si="17"/>
        <v>16817</v>
      </c>
    </row>
    <row r="556" spans="1:7" x14ac:dyDescent="0.2">
      <c r="A556" s="30" t="s">
        <v>523</v>
      </c>
      <c r="B556" s="32">
        <f>(B7+B18+B22+B32+B38+B56+B89+B93+B96+B100+B106+B111+B115+B118+B122+B128+B132+B139+B143+B151+B156+B159+B163+B168+B173+B177+B181+B186+B191+B198+B205+B218+B221+B224+B240+B247+B250+B260+B263+B268+B276+B283+B289+B326+B333+B338+B349+B352+B367+B371+B411+B419+B445+B464+B471+B477+B482+B487+B493+B502+B509+B513+B516+B521+B540+B544+B549)</f>
        <v>18680367</v>
      </c>
      <c r="C556" s="32">
        <f>(C7+C18+C22+C32+C38+C56+C89+C93+C96+C100+C106+C111+C115+C118+C122+C128+C132+C139+C143+C151+C156+C159+C163+C168+C173+C177+C181+C186+C191+C198+C205+C218+C221+C224+C240+C247+C250+C260+C263+C268+C276+C283+C289+C326+C333+C338+C349+C352+C367+C371+C411+C419+C445+C464+C471+C477+C482+C487+C493+C502+C509+C513+C516+C521+C540+C544+C549)</f>
        <v>119396</v>
      </c>
      <c r="D556" s="31">
        <f t="shared" si="18"/>
        <v>18560971</v>
      </c>
      <c r="E556" s="32">
        <f>(E7+E18+E22+E32+E38+E56+E89+E93+E96+E100+E106+E111+E115+E118+E122+E128+E132+E139+E143+E151+E156+E159+E163+E168+E173+E177+E181+E186+E191+E198+E205+E218+E221+E224+E240+E247+E250+E260+E263+E268+E276+E283+E289+E326+E333+E338+E349+E352+E367+E371+E411+E419+E445+E464+E471+E477+E482+E487+E493+E502+E509+E513+E516+E521+E540+E544+E549)</f>
        <v>0</v>
      </c>
      <c r="F556" s="32">
        <f>(F7+F18+F22+F32+F38+F56+F89+F93+F96+F100+F106+F111+F115+F118+F122+F128+F132+F139+F143+F151+F156+F159+F163+F168+F173+F177+F181+F186+F191+F198+F205+F218+F221+F224+F240+F247+F250+F260+F263+F268+F276+F283+F289+F326+F333+F338+F349+F352+F367+F371+F411+F419+F445+F464+F471+F477+F482+F487+F493+F502+F509+F513+F516+F521+F540+F544+F549)</f>
        <v>0</v>
      </c>
      <c r="G556" s="33">
        <f t="shared" si="17"/>
        <v>18560971</v>
      </c>
    </row>
    <row r="557" spans="1:7" x14ac:dyDescent="0.2">
      <c r="A557" s="30" t="s">
        <v>524</v>
      </c>
      <c r="B557" s="31">
        <f>(B556-B558)</f>
        <v>9508495</v>
      </c>
      <c r="C557" s="31">
        <f>(C556-C558)</f>
        <v>17021</v>
      </c>
      <c r="D557" s="31">
        <f t="shared" si="18"/>
        <v>9491474</v>
      </c>
      <c r="E557" s="32">
        <f>-E558</f>
        <v>3329</v>
      </c>
      <c r="F557" s="32">
        <f>-F558</f>
        <v>0</v>
      </c>
      <c r="G557" s="33">
        <f t="shared" si="17"/>
        <v>9494803</v>
      </c>
    </row>
    <row r="558" spans="1:7" x14ac:dyDescent="0.2">
      <c r="A558" s="30" t="s">
        <v>525</v>
      </c>
      <c r="B558" s="32">
        <f>(B17+B21+B31+B37+B55+B88+B92+B95+B99+B105+B110+B114+B117+B121+B131+B138+B142+B150+B155+B158+B162+B167+B172+B176+B180+B185+B190+B197+B204+B217+B220+B223+B239+B246+B249+B259+B262+B267+B275+B282+B288+B325+B332+B337+B348+B351+B366+B370+B410+B418+B444+B463+B470+B476+B481+B486+B492+B501+B508+B512+B515+B520+B539+B543+B548+B555)</f>
        <v>9171872</v>
      </c>
      <c r="C558" s="32">
        <f>(C17+C21+C31+C37+C55+C88+C92+C95+C99+C105+C110+C114+C117+C121+C131+C138+C142+C150+C155+C158+C162+C167+C172+C176+C180+C185+C190+C197+C204+C217+C220+C223+C239+C246+C249+C259+C262+C267+C275+C282+C288+C325+C332+C337+C348+C351+C366+C370+C410+C418+C444+C463+C470+C476+C481+C486+C492+C501+C508+C512+C515+C520+C539+C543+C548+C555)</f>
        <v>102375</v>
      </c>
      <c r="D558" s="31">
        <f t="shared" si="18"/>
        <v>9069497</v>
      </c>
      <c r="E558" s="32">
        <f>(E17+E21+E31+E37+E55+E88+E92+E95+E99+E105+E110+E114+E117+E121+E131+E138+E142+E150+E155+E158+E162+E167+E172+E176+E180+E185+E190+E197+E204+E217+E220+E223+E239+E246+E249+E259+E262+E267+E275+E282+E288+E325+E332+E337+E348+E351+E366+E370+E410+E418+E444+E463+E470+E476+E481+E486+E492+E501+E508+E512+E515+E520+E539+E543+E548+E555)</f>
        <v>-3329</v>
      </c>
      <c r="F558" s="32">
        <f>(F17+F21+F31+F37+F55+F88+F92+F95+F99+F105+F110+F114+F117+F121+F131+F138+F142+F150+F155+F158+F162+F167+F172+F176+F180+F185+F190+F197+F204+F217+F220+F223+F239+F246+F249+F259+F262+F267+F275+F282+F288+F325+F332+F337+F348+F351+F366+F370+F410+F418+F444+F463+F470+F476+F481+F486+F492+F501+F508+F512+F515+F520+F539+F543+F548+F555)</f>
        <v>0</v>
      </c>
      <c r="G558" s="33">
        <f t="shared" si="17"/>
        <v>9066168</v>
      </c>
    </row>
    <row r="559" spans="1:7" x14ac:dyDescent="0.2">
      <c r="A559" s="5"/>
      <c r="B559" s="13"/>
      <c r="C559" s="13"/>
      <c r="D559" s="13"/>
      <c r="E559" s="14"/>
      <c r="F559" s="14"/>
      <c r="G559" s="15"/>
    </row>
    <row r="560" spans="1:7" x14ac:dyDescent="0.2">
      <c r="A560" s="46" t="s">
        <v>495</v>
      </c>
      <c r="B560" s="13"/>
      <c r="C560" s="13"/>
      <c r="D560" s="13"/>
      <c r="E560" s="14"/>
      <c r="F560" s="14"/>
      <c r="G560" s="15"/>
    </row>
    <row r="561" spans="1:7" x14ac:dyDescent="0.2">
      <c r="A561" s="46" t="s">
        <v>496</v>
      </c>
      <c r="B561" s="13"/>
      <c r="C561" s="13"/>
      <c r="D561" s="13"/>
      <c r="E561" s="14"/>
      <c r="F561" s="14"/>
      <c r="G561" s="15"/>
    </row>
    <row r="562" spans="1:7" x14ac:dyDescent="0.2">
      <c r="A562" s="46" t="s">
        <v>567</v>
      </c>
      <c r="B562" s="13"/>
      <c r="C562" s="13"/>
      <c r="D562" s="13"/>
      <c r="E562" s="14"/>
      <c r="F562" s="14"/>
      <c r="G562" s="15"/>
    </row>
    <row r="563" spans="1:7" x14ac:dyDescent="0.2">
      <c r="A563" s="46" t="s">
        <v>568</v>
      </c>
      <c r="B563" s="13"/>
      <c r="C563" s="13"/>
      <c r="D563" s="13"/>
      <c r="E563" s="14"/>
      <c r="F563" s="14"/>
      <c r="G563" s="15"/>
    </row>
    <row r="564" spans="1:7" x14ac:dyDescent="0.2">
      <c r="A564" s="46" t="s">
        <v>570</v>
      </c>
      <c r="B564" s="13"/>
      <c r="C564" s="13"/>
      <c r="D564" s="13"/>
      <c r="E564" s="14"/>
      <c r="F564" s="14"/>
      <c r="G564" s="15"/>
    </row>
    <row r="565" spans="1:7" ht="13.5" thickBot="1" x14ac:dyDescent="0.25">
      <c r="A565" s="47" t="s">
        <v>569</v>
      </c>
      <c r="B565" s="16"/>
      <c r="C565" s="16"/>
      <c r="D565" s="16"/>
      <c r="E565" s="17"/>
      <c r="F565" s="17"/>
      <c r="G565" s="18"/>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row r="2896" spans="2:4" x14ac:dyDescent="0.2">
      <c r="B2896" s="1"/>
      <c r="C2896" s="1"/>
      <c r="D2896" s="1"/>
    </row>
    <row r="2897" spans="2:4" x14ac:dyDescent="0.2">
      <c r="B2897" s="1"/>
      <c r="C2897" s="1"/>
      <c r="D2897" s="1"/>
    </row>
  </sheetData>
  <mergeCells count="3">
    <mergeCell ref="A1:G1"/>
    <mergeCell ref="A2:G2"/>
    <mergeCell ref="E3:F3"/>
  </mergeCells>
  <printOptions horizontalCentered="1"/>
  <pageMargins left="0.75" right="0.75" top="0.75" bottom="0.75" header="0.5" footer="0.5"/>
  <pageSetup scale="85" firstPageNumber="268" fitToHeight="0" orientation="portrait" r:id="rId1"/>
  <headerFooter>
    <oddHeader>&amp;C&amp;"Arial,Regular"Office of Economic and Demographic Research</oddHeader>
    <oddFooter>&amp;L&amp;"Arial,Regular"June 2008&amp;R&amp;"Arial,Regular"Page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2897"/>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535</v>
      </c>
      <c r="B1" s="105"/>
      <c r="C1" s="105"/>
      <c r="D1" s="105"/>
      <c r="E1" s="105"/>
      <c r="F1" s="105"/>
      <c r="G1" s="106"/>
    </row>
    <row r="2" spans="1:7" s="4" customFormat="1" ht="16.5" thickBot="1" x14ac:dyDescent="0.3">
      <c r="A2" s="107" t="s">
        <v>536</v>
      </c>
      <c r="B2" s="108"/>
      <c r="C2" s="108"/>
      <c r="D2" s="108"/>
      <c r="E2" s="108"/>
      <c r="F2" s="108"/>
      <c r="G2" s="109"/>
    </row>
    <row r="3" spans="1:7" x14ac:dyDescent="0.2">
      <c r="A3" s="6"/>
      <c r="B3" s="19"/>
      <c r="C3" s="19"/>
      <c r="D3" s="19"/>
      <c r="E3" s="110" t="s">
        <v>513</v>
      </c>
      <c r="F3" s="110"/>
      <c r="G3" s="7" t="s">
        <v>501</v>
      </c>
    </row>
    <row r="4" spans="1:7" x14ac:dyDescent="0.2">
      <c r="A4" s="5"/>
      <c r="B4" s="20" t="s">
        <v>537</v>
      </c>
      <c r="C4" s="20" t="s">
        <v>537</v>
      </c>
      <c r="D4" s="20" t="s">
        <v>537</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243779</v>
      </c>
      <c r="C7" s="37">
        <v>1729</v>
      </c>
      <c r="D7" s="37">
        <f>(B7-C7)</f>
        <v>242050</v>
      </c>
      <c r="E7" s="38">
        <v>0</v>
      </c>
      <c r="F7" s="38">
        <v>0</v>
      </c>
      <c r="G7" s="39">
        <f>SUM(D7:F7)</f>
        <v>242050</v>
      </c>
    </row>
    <row r="8" spans="1:7" x14ac:dyDescent="0.2">
      <c r="A8" s="26" t="s">
        <v>0</v>
      </c>
      <c r="B8" s="27">
        <v>7657</v>
      </c>
      <c r="C8" s="27">
        <v>0</v>
      </c>
      <c r="D8" s="27">
        <f t="shared" ref="D8:D72" si="0">(B8-C8)</f>
        <v>7657</v>
      </c>
      <c r="E8" s="28">
        <v>0</v>
      </c>
      <c r="F8" s="28">
        <v>0</v>
      </c>
      <c r="G8" s="29">
        <f>SUM(D8:F8)</f>
        <v>7657</v>
      </c>
    </row>
    <row r="9" spans="1:7" x14ac:dyDescent="0.2">
      <c r="A9" s="26" t="s">
        <v>1</v>
      </c>
      <c r="B9" s="27">
        <v>1225</v>
      </c>
      <c r="C9" s="27">
        <v>0</v>
      </c>
      <c r="D9" s="27">
        <f t="shared" si="0"/>
        <v>1225</v>
      </c>
      <c r="E9" s="28">
        <v>0</v>
      </c>
      <c r="F9" s="28">
        <v>0</v>
      </c>
      <c r="G9" s="29">
        <f t="shared" ref="G9:G73" si="1">SUM(D9:F9)</f>
        <v>1225</v>
      </c>
    </row>
    <row r="10" spans="1:7" x14ac:dyDescent="0.2">
      <c r="A10" s="26" t="s">
        <v>2</v>
      </c>
      <c r="B10" s="27">
        <v>120919</v>
      </c>
      <c r="C10" s="27">
        <v>1238</v>
      </c>
      <c r="D10" s="27">
        <f t="shared" si="0"/>
        <v>119681</v>
      </c>
      <c r="E10" s="28">
        <v>304</v>
      </c>
      <c r="F10" s="28">
        <v>0</v>
      </c>
      <c r="G10" s="29">
        <f t="shared" si="1"/>
        <v>119985</v>
      </c>
    </row>
    <row r="11" spans="1:7" x14ac:dyDescent="0.2">
      <c r="A11" s="26" t="s">
        <v>3</v>
      </c>
      <c r="B11" s="27">
        <v>1401</v>
      </c>
      <c r="C11" s="27">
        <v>0</v>
      </c>
      <c r="D11" s="27">
        <f t="shared" si="0"/>
        <v>1401</v>
      </c>
      <c r="E11" s="28">
        <v>0</v>
      </c>
      <c r="F11" s="28">
        <v>0</v>
      </c>
      <c r="G11" s="29">
        <f t="shared" si="1"/>
        <v>1401</v>
      </c>
    </row>
    <row r="12" spans="1:7" x14ac:dyDescent="0.2">
      <c r="A12" s="26" t="s">
        <v>4</v>
      </c>
      <c r="B12" s="27">
        <v>4576</v>
      </c>
      <c r="C12" s="27">
        <v>0</v>
      </c>
      <c r="D12" s="27">
        <f t="shared" si="0"/>
        <v>4576</v>
      </c>
      <c r="E12" s="28">
        <v>0</v>
      </c>
      <c r="F12" s="28">
        <v>0</v>
      </c>
      <c r="G12" s="29">
        <f t="shared" si="1"/>
        <v>4576</v>
      </c>
    </row>
    <row r="13" spans="1:7" x14ac:dyDescent="0.2">
      <c r="A13" s="26" t="s">
        <v>408</v>
      </c>
      <c r="B13" s="27">
        <v>190</v>
      </c>
      <c r="C13" s="27">
        <v>0</v>
      </c>
      <c r="D13" s="27">
        <f t="shared" si="0"/>
        <v>190</v>
      </c>
      <c r="E13" s="28">
        <v>0</v>
      </c>
      <c r="F13" s="28">
        <v>0</v>
      </c>
      <c r="G13" s="29">
        <f t="shared" si="1"/>
        <v>190</v>
      </c>
    </row>
    <row r="14" spans="1:7" x14ac:dyDescent="0.2">
      <c r="A14" s="26" t="s">
        <v>5</v>
      </c>
      <c r="B14" s="27">
        <v>626</v>
      </c>
      <c r="C14" s="27">
        <v>0</v>
      </c>
      <c r="D14" s="27">
        <f t="shared" si="0"/>
        <v>626</v>
      </c>
      <c r="E14" s="28">
        <v>0</v>
      </c>
      <c r="F14" s="28">
        <v>0</v>
      </c>
      <c r="G14" s="29">
        <f t="shared" si="1"/>
        <v>626</v>
      </c>
    </row>
    <row r="15" spans="1:7" x14ac:dyDescent="0.2">
      <c r="A15" s="26" t="s">
        <v>6</v>
      </c>
      <c r="B15" s="27">
        <v>4414</v>
      </c>
      <c r="C15" s="27">
        <v>0</v>
      </c>
      <c r="D15" s="27">
        <f t="shared" si="0"/>
        <v>4414</v>
      </c>
      <c r="E15" s="28">
        <v>0</v>
      </c>
      <c r="F15" s="28">
        <v>0</v>
      </c>
      <c r="G15" s="29">
        <f t="shared" si="1"/>
        <v>4414</v>
      </c>
    </row>
    <row r="16" spans="1:7" x14ac:dyDescent="0.2">
      <c r="A16" s="26" t="s">
        <v>7</v>
      </c>
      <c r="B16" s="27">
        <v>821</v>
      </c>
      <c r="C16" s="27">
        <v>0</v>
      </c>
      <c r="D16" s="27">
        <f t="shared" si="0"/>
        <v>821</v>
      </c>
      <c r="E16" s="28">
        <v>0</v>
      </c>
      <c r="F16" s="28">
        <v>0</v>
      </c>
      <c r="G16" s="29">
        <f t="shared" si="1"/>
        <v>821</v>
      </c>
    </row>
    <row r="17" spans="1:7" x14ac:dyDescent="0.2">
      <c r="A17" s="26" t="s">
        <v>421</v>
      </c>
      <c r="B17" s="27">
        <f>B7-SUM(B8:B16)</f>
        <v>101950</v>
      </c>
      <c r="C17" s="27">
        <f>C7-SUM(C8:C16)</f>
        <v>491</v>
      </c>
      <c r="D17" s="27">
        <f t="shared" si="0"/>
        <v>101459</v>
      </c>
      <c r="E17" s="28">
        <f>-SUM(E8:E16)</f>
        <v>-304</v>
      </c>
      <c r="F17" s="28">
        <f>-SUM(F8:F16)</f>
        <v>0</v>
      </c>
      <c r="G17" s="29">
        <f>SUM(D17:F17)</f>
        <v>101155</v>
      </c>
    </row>
    <row r="18" spans="1:7" x14ac:dyDescent="0.2">
      <c r="A18" s="40" t="s">
        <v>420</v>
      </c>
      <c r="B18" s="41">
        <v>25004</v>
      </c>
      <c r="C18" s="41">
        <v>1952</v>
      </c>
      <c r="D18" s="41">
        <f t="shared" si="0"/>
        <v>23052</v>
      </c>
      <c r="E18" s="42">
        <v>0</v>
      </c>
      <c r="F18" s="42">
        <v>0</v>
      </c>
      <c r="G18" s="43">
        <f t="shared" si="1"/>
        <v>23052</v>
      </c>
    </row>
    <row r="19" spans="1:7" x14ac:dyDescent="0.2">
      <c r="A19" s="26" t="s">
        <v>8</v>
      </c>
      <c r="B19" s="27">
        <v>466</v>
      </c>
      <c r="C19" s="27">
        <v>0</v>
      </c>
      <c r="D19" s="27">
        <f t="shared" si="0"/>
        <v>466</v>
      </c>
      <c r="E19" s="28">
        <v>0</v>
      </c>
      <c r="F19" s="28">
        <v>0</v>
      </c>
      <c r="G19" s="29">
        <f t="shared" si="1"/>
        <v>466</v>
      </c>
    </row>
    <row r="20" spans="1:7" x14ac:dyDescent="0.2">
      <c r="A20" s="26" t="s">
        <v>9</v>
      </c>
      <c r="B20" s="27">
        <v>5433</v>
      </c>
      <c r="C20" s="27">
        <v>0</v>
      </c>
      <c r="D20" s="27">
        <f t="shared" si="0"/>
        <v>5433</v>
      </c>
      <c r="E20" s="28">
        <v>0</v>
      </c>
      <c r="F20" s="28">
        <v>0</v>
      </c>
      <c r="G20" s="29">
        <f t="shared" si="1"/>
        <v>5433</v>
      </c>
    </row>
    <row r="21" spans="1:7" x14ac:dyDescent="0.2">
      <c r="A21" s="26" t="s">
        <v>421</v>
      </c>
      <c r="B21" s="27">
        <f>B18-SUM(B19:B20)</f>
        <v>19105</v>
      </c>
      <c r="C21" s="27">
        <f>C18-SUM(C19:C20)</f>
        <v>1952</v>
      </c>
      <c r="D21" s="27">
        <f t="shared" si="0"/>
        <v>17153</v>
      </c>
      <c r="E21" s="28">
        <f>-SUM(E19:E20)</f>
        <v>0</v>
      </c>
      <c r="F21" s="28">
        <f>-SUM(F19:F20)</f>
        <v>0</v>
      </c>
      <c r="G21" s="29">
        <f t="shared" si="1"/>
        <v>17153</v>
      </c>
    </row>
    <row r="22" spans="1:7" x14ac:dyDescent="0.2">
      <c r="A22" s="40" t="s">
        <v>424</v>
      </c>
      <c r="B22" s="41">
        <v>165515</v>
      </c>
      <c r="C22" s="41">
        <v>956</v>
      </c>
      <c r="D22" s="41">
        <f t="shared" si="0"/>
        <v>164559</v>
      </c>
      <c r="E22" s="42">
        <v>0</v>
      </c>
      <c r="F22" s="42">
        <v>0</v>
      </c>
      <c r="G22" s="43">
        <f t="shared" si="1"/>
        <v>164559</v>
      </c>
    </row>
    <row r="23" spans="1:7" x14ac:dyDescent="0.2">
      <c r="A23" s="26" t="s">
        <v>10</v>
      </c>
      <c r="B23" s="27">
        <v>14789</v>
      </c>
      <c r="C23" s="27">
        <v>0</v>
      </c>
      <c r="D23" s="27">
        <f t="shared" si="0"/>
        <v>14789</v>
      </c>
      <c r="E23" s="28">
        <v>3</v>
      </c>
      <c r="F23" s="28">
        <v>0</v>
      </c>
      <c r="G23" s="29">
        <f t="shared" si="1"/>
        <v>14792</v>
      </c>
    </row>
    <row r="24" spans="1:7" x14ac:dyDescent="0.2">
      <c r="A24" s="26" t="s">
        <v>11</v>
      </c>
      <c r="B24" s="27">
        <v>6325</v>
      </c>
      <c r="C24" s="27">
        <v>0</v>
      </c>
      <c r="D24" s="27">
        <f t="shared" si="0"/>
        <v>6325</v>
      </c>
      <c r="E24" s="28">
        <v>0</v>
      </c>
      <c r="F24" s="28">
        <v>0</v>
      </c>
      <c r="G24" s="29">
        <f t="shared" si="1"/>
        <v>6325</v>
      </c>
    </row>
    <row r="25" spans="1:7" x14ac:dyDescent="0.2">
      <c r="A25" s="26" t="s">
        <v>12</v>
      </c>
      <c r="B25" s="27">
        <v>16436</v>
      </c>
      <c r="C25" s="27">
        <v>0</v>
      </c>
      <c r="D25" s="27">
        <f t="shared" si="0"/>
        <v>16436</v>
      </c>
      <c r="E25" s="28">
        <v>3</v>
      </c>
      <c r="F25" s="28">
        <v>0</v>
      </c>
      <c r="G25" s="29">
        <f t="shared" si="1"/>
        <v>16439</v>
      </c>
    </row>
    <row r="26" spans="1:7" x14ac:dyDescent="0.2">
      <c r="A26" s="26" t="s">
        <v>13</v>
      </c>
      <c r="B26" s="27">
        <v>1164</v>
      </c>
      <c r="C26" s="27">
        <v>0</v>
      </c>
      <c r="D26" s="27">
        <f t="shared" si="0"/>
        <v>1164</v>
      </c>
      <c r="E26" s="28">
        <v>0</v>
      </c>
      <c r="F26" s="28">
        <v>0</v>
      </c>
      <c r="G26" s="29">
        <f t="shared" si="1"/>
        <v>1164</v>
      </c>
    </row>
    <row r="27" spans="1:7" x14ac:dyDescent="0.2">
      <c r="A27" s="26" t="s">
        <v>14</v>
      </c>
      <c r="B27" s="27">
        <v>37540</v>
      </c>
      <c r="C27" s="27">
        <v>136</v>
      </c>
      <c r="D27" s="27">
        <f t="shared" si="0"/>
        <v>37404</v>
      </c>
      <c r="E27" s="28">
        <v>16</v>
      </c>
      <c r="F27" s="28">
        <v>0</v>
      </c>
      <c r="G27" s="29">
        <f t="shared" si="1"/>
        <v>37420</v>
      </c>
    </row>
    <row r="28" spans="1:7" x14ac:dyDescent="0.2">
      <c r="A28" s="26" t="s">
        <v>15</v>
      </c>
      <c r="B28" s="27">
        <v>10005</v>
      </c>
      <c r="C28" s="27">
        <v>0</v>
      </c>
      <c r="D28" s="27">
        <f t="shared" si="0"/>
        <v>10005</v>
      </c>
      <c r="E28" s="28">
        <v>0</v>
      </c>
      <c r="F28" s="28">
        <v>0</v>
      </c>
      <c r="G28" s="29">
        <f t="shared" si="1"/>
        <v>10005</v>
      </c>
    </row>
    <row r="29" spans="1:7" x14ac:dyDescent="0.2">
      <c r="A29" s="26" t="s">
        <v>16</v>
      </c>
      <c r="B29" s="27">
        <v>4688</v>
      </c>
      <c r="C29" s="27">
        <v>0</v>
      </c>
      <c r="D29" s="27">
        <f t="shared" si="0"/>
        <v>4688</v>
      </c>
      <c r="E29" s="28">
        <v>0</v>
      </c>
      <c r="F29" s="28">
        <v>0</v>
      </c>
      <c r="G29" s="29">
        <f t="shared" si="1"/>
        <v>4688</v>
      </c>
    </row>
    <row r="30" spans="1:7" x14ac:dyDescent="0.2">
      <c r="A30" s="26" t="s">
        <v>17</v>
      </c>
      <c r="B30" s="27">
        <v>9017</v>
      </c>
      <c r="C30" s="27">
        <v>0</v>
      </c>
      <c r="D30" s="27">
        <f t="shared" si="0"/>
        <v>9017</v>
      </c>
      <c r="E30" s="28">
        <v>0</v>
      </c>
      <c r="F30" s="28">
        <v>0</v>
      </c>
      <c r="G30" s="29">
        <f t="shared" si="1"/>
        <v>9017</v>
      </c>
    </row>
    <row r="31" spans="1:7" x14ac:dyDescent="0.2">
      <c r="A31" s="26" t="s">
        <v>421</v>
      </c>
      <c r="B31" s="27">
        <f>B22-SUM(B23:B30)</f>
        <v>65551</v>
      </c>
      <c r="C31" s="27">
        <f>C22-SUM(C23:C30)</f>
        <v>820</v>
      </c>
      <c r="D31" s="27">
        <f t="shared" si="0"/>
        <v>64731</v>
      </c>
      <c r="E31" s="28">
        <f>-SUM(E23:E30)</f>
        <v>-22</v>
      </c>
      <c r="F31" s="28">
        <f>-SUM(F23:F30)</f>
        <v>0</v>
      </c>
      <c r="G31" s="29">
        <f t="shared" si="1"/>
        <v>64709</v>
      </c>
    </row>
    <row r="32" spans="1:7" x14ac:dyDescent="0.2">
      <c r="A32" s="40" t="s">
        <v>425</v>
      </c>
      <c r="B32" s="41">
        <v>28551</v>
      </c>
      <c r="C32" s="41">
        <v>4460</v>
      </c>
      <c r="D32" s="41">
        <f t="shared" si="0"/>
        <v>24091</v>
      </c>
      <c r="E32" s="42">
        <v>0</v>
      </c>
      <c r="F32" s="42">
        <v>0</v>
      </c>
      <c r="G32" s="43">
        <f t="shared" si="1"/>
        <v>24091</v>
      </c>
    </row>
    <row r="33" spans="1:7" x14ac:dyDescent="0.2">
      <c r="A33" s="26" t="s">
        <v>18</v>
      </c>
      <c r="B33" s="27">
        <v>355</v>
      </c>
      <c r="C33" s="27">
        <v>0</v>
      </c>
      <c r="D33" s="27">
        <f t="shared" si="0"/>
        <v>355</v>
      </c>
      <c r="E33" s="28">
        <v>0</v>
      </c>
      <c r="F33" s="28">
        <v>0</v>
      </c>
      <c r="G33" s="29">
        <f t="shared" si="1"/>
        <v>355</v>
      </c>
    </row>
    <row r="34" spans="1:7" x14ac:dyDescent="0.2">
      <c r="A34" s="26" t="s">
        <v>19</v>
      </c>
      <c r="B34" s="27">
        <v>425</v>
      </c>
      <c r="C34" s="27">
        <v>0</v>
      </c>
      <c r="D34" s="27">
        <f t="shared" si="0"/>
        <v>425</v>
      </c>
      <c r="E34" s="28">
        <v>0</v>
      </c>
      <c r="F34" s="28">
        <v>0</v>
      </c>
      <c r="G34" s="29">
        <f t="shared" si="1"/>
        <v>425</v>
      </c>
    </row>
    <row r="35" spans="1:7" x14ac:dyDescent="0.2">
      <c r="A35" s="26" t="s">
        <v>20</v>
      </c>
      <c r="B35" s="27">
        <v>667</v>
      </c>
      <c r="C35" s="27">
        <v>0</v>
      </c>
      <c r="D35" s="27">
        <f t="shared" si="0"/>
        <v>667</v>
      </c>
      <c r="E35" s="28">
        <v>0</v>
      </c>
      <c r="F35" s="28">
        <v>0</v>
      </c>
      <c r="G35" s="29">
        <f t="shared" si="1"/>
        <v>667</v>
      </c>
    </row>
    <row r="36" spans="1:7" x14ac:dyDescent="0.2">
      <c r="A36" s="26" t="s">
        <v>21</v>
      </c>
      <c r="B36" s="27">
        <v>6053</v>
      </c>
      <c r="C36" s="27">
        <v>11</v>
      </c>
      <c r="D36" s="27">
        <f t="shared" si="0"/>
        <v>6042</v>
      </c>
      <c r="E36" s="28">
        <v>0</v>
      </c>
      <c r="F36" s="28">
        <v>0</v>
      </c>
      <c r="G36" s="29">
        <f t="shared" si="1"/>
        <v>6042</v>
      </c>
    </row>
    <row r="37" spans="1:7" x14ac:dyDescent="0.2">
      <c r="A37" s="26" t="s">
        <v>421</v>
      </c>
      <c r="B37" s="27">
        <f>B32-SUM(B33:B36)</f>
        <v>21051</v>
      </c>
      <c r="C37" s="27">
        <f>C32-SUM(C33:C36)</f>
        <v>4449</v>
      </c>
      <c r="D37" s="27">
        <f t="shared" si="0"/>
        <v>16602</v>
      </c>
      <c r="E37" s="28">
        <f>-SUM(E33:E36)</f>
        <v>0</v>
      </c>
      <c r="F37" s="28">
        <f>-SUM(F33:F36)</f>
        <v>0</v>
      </c>
      <c r="G37" s="29">
        <f t="shared" si="1"/>
        <v>16602</v>
      </c>
    </row>
    <row r="38" spans="1:7" x14ac:dyDescent="0.2">
      <c r="A38" s="40" t="s">
        <v>426</v>
      </c>
      <c r="B38" s="41">
        <v>543050</v>
      </c>
      <c r="C38" s="41">
        <v>1276</v>
      </c>
      <c r="D38" s="41">
        <f t="shared" si="0"/>
        <v>541774</v>
      </c>
      <c r="E38" s="42">
        <v>0</v>
      </c>
      <c r="F38" s="42">
        <v>0</v>
      </c>
      <c r="G38" s="43">
        <f t="shared" si="1"/>
        <v>541774</v>
      </c>
    </row>
    <row r="39" spans="1:7" x14ac:dyDescent="0.2">
      <c r="A39" s="26" t="s">
        <v>22</v>
      </c>
      <c r="B39" s="27">
        <v>10317</v>
      </c>
      <c r="C39" s="27">
        <v>0</v>
      </c>
      <c r="D39" s="27">
        <f t="shared" si="0"/>
        <v>10317</v>
      </c>
      <c r="E39" s="28">
        <v>0</v>
      </c>
      <c r="F39" s="28">
        <v>0</v>
      </c>
      <c r="G39" s="29">
        <f t="shared" si="1"/>
        <v>10317</v>
      </c>
    </row>
    <row r="40" spans="1:7" x14ac:dyDescent="0.2">
      <c r="A40" s="26" t="s">
        <v>23</v>
      </c>
      <c r="B40" s="27">
        <v>17395</v>
      </c>
      <c r="C40" s="27">
        <v>0</v>
      </c>
      <c r="D40" s="27">
        <f t="shared" si="0"/>
        <v>17395</v>
      </c>
      <c r="E40" s="28">
        <v>0</v>
      </c>
      <c r="F40" s="28">
        <v>0</v>
      </c>
      <c r="G40" s="29">
        <f t="shared" si="1"/>
        <v>17395</v>
      </c>
    </row>
    <row r="41" spans="1:7" x14ac:dyDescent="0.2">
      <c r="A41" s="26" t="s">
        <v>24</v>
      </c>
      <c r="B41" s="27">
        <v>12785</v>
      </c>
      <c r="C41" s="27">
        <v>0</v>
      </c>
      <c r="D41" s="27">
        <f t="shared" si="0"/>
        <v>12785</v>
      </c>
      <c r="E41" s="28">
        <v>0</v>
      </c>
      <c r="F41" s="28">
        <v>0</v>
      </c>
      <c r="G41" s="29">
        <f t="shared" si="1"/>
        <v>12785</v>
      </c>
    </row>
    <row r="42" spans="1:7" x14ac:dyDescent="0.2">
      <c r="A42" s="26" t="s">
        <v>540</v>
      </c>
      <c r="B42" s="27">
        <v>0</v>
      </c>
      <c r="C42" s="27">
        <v>0</v>
      </c>
      <c r="D42" s="27">
        <f t="shared" si="0"/>
        <v>0</v>
      </c>
      <c r="E42" s="28">
        <v>0</v>
      </c>
      <c r="F42" s="28">
        <v>3907</v>
      </c>
      <c r="G42" s="29">
        <f t="shared" si="1"/>
        <v>3907</v>
      </c>
    </row>
    <row r="43" spans="1:7" x14ac:dyDescent="0.2">
      <c r="A43" s="26" t="s">
        <v>25</v>
      </c>
      <c r="B43" s="27">
        <v>2961</v>
      </c>
      <c r="C43" s="27">
        <v>0</v>
      </c>
      <c r="D43" s="27">
        <f t="shared" si="0"/>
        <v>2961</v>
      </c>
      <c r="E43" s="28">
        <v>0</v>
      </c>
      <c r="F43" s="28">
        <v>0</v>
      </c>
      <c r="G43" s="29">
        <f t="shared" si="1"/>
        <v>2961</v>
      </c>
    </row>
    <row r="44" spans="1:7" x14ac:dyDescent="0.2">
      <c r="A44" s="26" t="s">
        <v>26</v>
      </c>
      <c r="B44" s="27">
        <v>8696</v>
      </c>
      <c r="C44" s="27">
        <v>0</v>
      </c>
      <c r="D44" s="27">
        <f t="shared" si="0"/>
        <v>8696</v>
      </c>
      <c r="E44" s="28">
        <v>0</v>
      </c>
      <c r="F44" s="28">
        <v>0</v>
      </c>
      <c r="G44" s="29">
        <f t="shared" si="1"/>
        <v>8696</v>
      </c>
    </row>
    <row r="45" spans="1:7" x14ac:dyDescent="0.2">
      <c r="A45" s="26" t="s">
        <v>27</v>
      </c>
      <c r="B45" s="27">
        <v>2872</v>
      </c>
      <c r="C45" s="27">
        <v>0</v>
      </c>
      <c r="D45" s="27">
        <f t="shared" si="0"/>
        <v>2872</v>
      </c>
      <c r="E45" s="28">
        <v>0</v>
      </c>
      <c r="F45" s="28">
        <v>0</v>
      </c>
      <c r="G45" s="29">
        <f t="shared" si="1"/>
        <v>2872</v>
      </c>
    </row>
    <row r="46" spans="1:7" x14ac:dyDescent="0.2">
      <c r="A46" s="26" t="s">
        <v>28</v>
      </c>
      <c r="B46" s="27">
        <v>76742</v>
      </c>
      <c r="C46" s="27">
        <v>0</v>
      </c>
      <c r="D46" s="27">
        <f t="shared" si="0"/>
        <v>76742</v>
      </c>
      <c r="E46" s="28">
        <v>430</v>
      </c>
      <c r="F46" s="28">
        <v>0</v>
      </c>
      <c r="G46" s="29">
        <f t="shared" si="1"/>
        <v>77172</v>
      </c>
    </row>
    <row r="47" spans="1:7" x14ac:dyDescent="0.2">
      <c r="A47" s="26" t="s">
        <v>29</v>
      </c>
      <c r="B47" s="27">
        <v>3308</v>
      </c>
      <c r="C47" s="27">
        <v>0</v>
      </c>
      <c r="D47" s="27">
        <f t="shared" si="0"/>
        <v>3308</v>
      </c>
      <c r="E47" s="28">
        <v>0</v>
      </c>
      <c r="F47" s="28">
        <v>0</v>
      </c>
      <c r="G47" s="29">
        <f t="shared" si="1"/>
        <v>3308</v>
      </c>
    </row>
    <row r="48" spans="1:7" x14ac:dyDescent="0.2">
      <c r="A48" s="26" t="s">
        <v>30</v>
      </c>
      <c r="B48" s="27">
        <v>715</v>
      </c>
      <c r="C48" s="27">
        <v>0</v>
      </c>
      <c r="D48" s="27">
        <f t="shared" si="0"/>
        <v>715</v>
      </c>
      <c r="E48" s="28">
        <v>0</v>
      </c>
      <c r="F48" s="28">
        <v>0</v>
      </c>
      <c r="G48" s="29">
        <f t="shared" si="1"/>
        <v>715</v>
      </c>
    </row>
    <row r="49" spans="1:7" x14ac:dyDescent="0.2">
      <c r="A49" s="26" t="s">
        <v>31</v>
      </c>
      <c r="B49" s="27">
        <v>96683</v>
      </c>
      <c r="C49" s="27">
        <v>0</v>
      </c>
      <c r="D49" s="27">
        <f t="shared" si="0"/>
        <v>96683</v>
      </c>
      <c r="E49" s="28">
        <v>0</v>
      </c>
      <c r="F49" s="28">
        <v>0</v>
      </c>
      <c r="G49" s="29">
        <f t="shared" si="1"/>
        <v>96683</v>
      </c>
    </row>
    <row r="50" spans="1:7" x14ac:dyDescent="0.2">
      <c r="A50" s="26" t="s">
        <v>32</v>
      </c>
      <c r="B50" s="27">
        <v>949</v>
      </c>
      <c r="C50" s="27">
        <v>0</v>
      </c>
      <c r="D50" s="27">
        <f t="shared" si="0"/>
        <v>949</v>
      </c>
      <c r="E50" s="28">
        <v>0</v>
      </c>
      <c r="F50" s="28">
        <v>0</v>
      </c>
      <c r="G50" s="29">
        <f t="shared" si="1"/>
        <v>949</v>
      </c>
    </row>
    <row r="51" spans="1:7" x14ac:dyDescent="0.2">
      <c r="A51" s="26" t="s">
        <v>33</v>
      </c>
      <c r="B51" s="27">
        <v>25225</v>
      </c>
      <c r="C51" s="27">
        <v>16</v>
      </c>
      <c r="D51" s="27">
        <f t="shared" si="0"/>
        <v>25209</v>
      </c>
      <c r="E51" s="28">
        <v>0</v>
      </c>
      <c r="F51" s="28">
        <v>0</v>
      </c>
      <c r="G51" s="29">
        <f t="shared" si="1"/>
        <v>25209</v>
      </c>
    </row>
    <row r="52" spans="1:7" x14ac:dyDescent="0.2">
      <c r="A52" s="26" t="s">
        <v>34</v>
      </c>
      <c r="B52" s="27">
        <v>10938</v>
      </c>
      <c r="C52" s="27">
        <v>0</v>
      </c>
      <c r="D52" s="27">
        <f t="shared" si="0"/>
        <v>10938</v>
      </c>
      <c r="E52" s="28">
        <v>0</v>
      </c>
      <c r="F52" s="28">
        <v>0</v>
      </c>
      <c r="G52" s="29">
        <f t="shared" si="1"/>
        <v>10938</v>
      </c>
    </row>
    <row r="53" spans="1:7" x14ac:dyDescent="0.2">
      <c r="A53" s="26" t="s">
        <v>35</v>
      </c>
      <c r="B53" s="27">
        <v>44020</v>
      </c>
      <c r="C53" s="27">
        <v>33</v>
      </c>
      <c r="D53" s="27">
        <f t="shared" si="0"/>
        <v>43987</v>
      </c>
      <c r="E53" s="28">
        <v>0</v>
      </c>
      <c r="F53" s="28">
        <v>0</v>
      </c>
      <c r="G53" s="29">
        <f t="shared" si="1"/>
        <v>43987</v>
      </c>
    </row>
    <row r="54" spans="1:7" x14ac:dyDescent="0.2">
      <c r="A54" s="26" t="s">
        <v>36</v>
      </c>
      <c r="B54" s="27">
        <v>15777</v>
      </c>
      <c r="C54" s="27">
        <v>0</v>
      </c>
      <c r="D54" s="27">
        <f t="shared" si="0"/>
        <v>15777</v>
      </c>
      <c r="E54" s="28">
        <v>0</v>
      </c>
      <c r="F54" s="28">
        <v>0</v>
      </c>
      <c r="G54" s="29">
        <f t="shared" si="1"/>
        <v>15777</v>
      </c>
    </row>
    <row r="55" spans="1:7" x14ac:dyDescent="0.2">
      <c r="A55" s="26" t="s">
        <v>421</v>
      </c>
      <c r="B55" s="27">
        <f>B38-SUM(B39:B54)</f>
        <v>213667</v>
      </c>
      <c r="C55" s="27">
        <f>C38-SUM(C39:C54)</f>
        <v>1227</v>
      </c>
      <c r="D55" s="27">
        <f t="shared" si="0"/>
        <v>212440</v>
      </c>
      <c r="E55" s="28">
        <f>-SUM(E39:E54)</f>
        <v>-430</v>
      </c>
      <c r="F55" s="28">
        <f>-SUM(F39:F54)</f>
        <v>-3907</v>
      </c>
      <c r="G55" s="29">
        <f t="shared" si="1"/>
        <v>208103</v>
      </c>
    </row>
    <row r="56" spans="1:7" x14ac:dyDescent="0.2">
      <c r="A56" s="40" t="s">
        <v>427</v>
      </c>
      <c r="B56" s="41">
        <v>1753162</v>
      </c>
      <c r="C56" s="41">
        <v>2084</v>
      </c>
      <c r="D56" s="41">
        <f t="shared" si="0"/>
        <v>1751078</v>
      </c>
      <c r="E56" s="42">
        <v>0</v>
      </c>
      <c r="F56" s="42">
        <v>0</v>
      </c>
      <c r="G56" s="43">
        <f t="shared" si="1"/>
        <v>1751078</v>
      </c>
    </row>
    <row r="57" spans="1:7" x14ac:dyDescent="0.2">
      <c r="A57" s="26" t="s">
        <v>37</v>
      </c>
      <c r="B57" s="27">
        <v>48283</v>
      </c>
      <c r="C57" s="27">
        <v>0</v>
      </c>
      <c r="D57" s="27">
        <f t="shared" si="0"/>
        <v>48283</v>
      </c>
      <c r="E57" s="28">
        <v>11</v>
      </c>
      <c r="F57" s="28">
        <v>0</v>
      </c>
      <c r="G57" s="29">
        <f t="shared" si="1"/>
        <v>48294</v>
      </c>
    </row>
    <row r="58" spans="1:7" x14ac:dyDescent="0.2">
      <c r="A58" s="26" t="s">
        <v>38</v>
      </c>
      <c r="B58" s="27">
        <v>29859</v>
      </c>
      <c r="C58" s="27">
        <v>28</v>
      </c>
      <c r="D58" s="27">
        <f t="shared" si="0"/>
        <v>29831</v>
      </c>
      <c r="E58" s="28">
        <v>0</v>
      </c>
      <c r="F58" s="28">
        <v>0</v>
      </c>
      <c r="G58" s="29">
        <f t="shared" si="1"/>
        <v>29831</v>
      </c>
    </row>
    <row r="59" spans="1:7" x14ac:dyDescent="0.2">
      <c r="A59" s="26" t="s">
        <v>39</v>
      </c>
      <c r="B59" s="27">
        <v>129615</v>
      </c>
      <c r="C59" s="27">
        <v>0</v>
      </c>
      <c r="D59" s="27">
        <f t="shared" si="0"/>
        <v>129615</v>
      </c>
      <c r="E59" s="28">
        <v>0</v>
      </c>
      <c r="F59" s="28">
        <v>0</v>
      </c>
      <c r="G59" s="29">
        <f t="shared" si="1"/>
        <v>129615</v>
      </c>
    </row>
    <row r="60" spans="1:7" x14ac:dyDescent="0.2">
      <c r="A60" s="26" t="s">
        <v>447</v>
      </c>
      <c r="B60" s="27">
        <v>28555</v>
      </c>
      <c r="C60" s="27">
        <v>0</v>
      </c>
      <c r="D60" s="27">
        <f t="shared" si="0"/>
        <v>28555</v>
      </c>
      <c r="E60" s="28">
        <v>0</v>
      </c>
      <c r="F60" s="28">
        <v>0</v>
      </c>
      <c r="G60" s="29">
        <f t="shared" si="1"/>
        <v>28555</v>
      </c>
    </row>
    <row r="61" spans="1:7" x14ac:dyDescent="0.2">
      <c r="A61" s="26" t="s">
        <v>40</v>
      </c>
      <c r="B61" s="27">
        <v>84057</v>
      </c>
      <c r="C61" s="27">
        <v>6</v>
      </c>
      <c r="D61" s="27">
        <f t="shared" si="0"/>
        <v>84051</v>
      </c>
      <c r="E61" s="28">
        <v>6143</v>
      </c>
      <c r="F61" s="28">
        <v>0</v>
      </c>
      <c r="G61" s="29">
        <f t="shared" si="1"/>
        <v>90194</v>
      </c>
    </row>
    <row r="62" spans="1:7" x14ac:dyDescent="0.2">
      <c r="A62" s="26" t="s">
        <v>41</v>
      </c>
      <c r="B62" s="27">
        <v>75603</v>
      </c>
      <c r="C62" s="27">
        <v>0</v>
      </c>
      <c r="D62" s="27">
        <f t="shared" si="0"/>
        <v>75603</v>
      </c>
      <c r="E62" s="28">
        <v>0</v>
      </c>
      <c r="F62" s="28">
        <v>0</v>
      </c>
      <c r="G62" s="29">
        <f t="shared" si="1"/>
        <v>75603</v>
      </c>
    </row>
    <row r="63" spans="1:7" x14ac:dyDescent="0.2">
      <c r="A63" s="26" t="s">
        <v>381</v>
      </c>
      <c r="B63" s="27">
        <v>175836</v>
      </c>
      <c r="C63" s="27">
        <v>318</v>
      </c>
      <c r="D63" s="27">
        <f t="shared" si="0"/>
        <v>175518</v>
      </c>
      <c r="E63" s="28">
        <v>0</v>
      </c>
      <c r="F63" s="28">
        <v>0</v>
      </c>
      <c r="G63" s="29">
        <f t="shared" si="1"/>
        <v>175518</v>
      </c>
    </row>
    <row r="64" spans="1:7" x14ac:dyDescent="0.2">
      <c r="A64" s="26" t="s">
        <v>448</v>
      </c>
      <c r="B64" s="27">
        <v>35844</v>
      </c>
      <c r="C64" s="27">
        <v>0</v>
      </c>
      <c r="D64" s="27">
        <f t="shared" si="0"/>
        <v>35844</v>
      </c>
      <c r="E64" s="28">
        <v>0</v>
      </c>
      <c r="F64" s="28">
        <v>0</v>
      </c>
      <c r="G64" s="29">
        <f t="shared" si="1"/>
        <v>35844</v>
      </c>
    </row>
    <row r="65" spans="1:7" x14ac:dyDescent="0.2">
      <c r="A65" s="26" t="s">
        <v>42</v>
      </c>
      <c r="B65" s="27">
        <v>2234</v>
      </c>
      <c r="C65" s="27">
        <v>0</v>
      </c>
      <c r="D65" s="27">
        <f t="shared" si="0"/>
        <v>2234</v>
      </c>
      <c r="E65" s="28">
        <v>0</v>
      </c>
      <c r="F65" s="28">
        <v>0</v>
      </c>
      <c r="G65" s="29">
        <f t="shared" si="1"/>
        <v>2234</v>
      </c>
    </row>
    <row r="66" spans="1:7" x14ac:dyDescent="0.2">
      <c r="A66" s="26" t="s">
        <v>43</v>
      </c>
      <c r="B66" s="27">
        <v>143287</v>
      </c>
      <c r="C66" s="27">
        <v>0</v>
      </c>
      <c r="D66" s="27">
        <f t="shared" si="0"/>
        <v>143287</v>
      </c>
      <c r="E66" s="28">
        <v>0</v>
      </c>
      <c r="F66" s="28">
        <v>0</v>
      </c>
      <c r="G66" s="29">
        <f t="shared" si="1"/>
        <v>143287</v>
      </c>
    </row>
    <row r="67" spans="1:7" x14ac:dyDescent="0.2">
      <c r="A67" s="26" t="s">
        <v>374</v>
      </c>
      <c r="B67" s="27">
        <v>5831</v>
      </c>
      <c r="C67" s="27">
        <v>0</v>
      </c>
      <c r="D67" s="27">
        <f t="shared" si="0"/>
        <v>5831</v>
      </c>
      <c r="E67" s="28">
        <v>0</v>
      </c>
      <c r="F67" s="28">
        <v>0</v>
      </c>
      <c r="G67" s="29">
        <f t="shared" si="1"/>
        <v>5831</v>
      </c>
    </row>
    <row r="68" spans="1:7" x14ac:dyDescent="0.2">
      <c r="A68" s="26" t="s">
        <v>44</v>
      </c>
      <c r="B68" s="27">
        <v>32161</v>
      </c>
      <c r="C68" s="27">
        <v>0</v>
      </c>
      <c r="D68" s="27">
        <f t="shared" si="0"/>
        <v>32161</v>
      </c>
      <c r="E68" s="28">
        <v>0</v>
      </c>
      <c r="F68" s="28">
        <v>0</v>
      </c>
      <c r="G68" s="29">
        <f t="shared" si="1"/>
        <v>32161</v>
      </c>
    </row>
    <row r="69" spans="1:7" x14ac:dyDescent="0.2">
      <c r="A69" s="26" t="s">
        <v>45</v>
      </c>
      <c r="B69" s="27">
        <v>63134</v>
      </c>
      <c r="C69" s="27">
        <v>0</v>
      </c>
      <c r="D69" s="27">
        <f t="shared" si="0"/>
        <v>63134</v>
      </c>
      <c r="E69" s="28">
        <v>0</v>
      </c>
      <c r="F69" s="28">
        <v>0</v>
      </c>
      <c r="G69" s="29">
        <f t="shared" si="1"/>
        <v>63134</v>
      </c>
    </row>
    <row r="70" spans="1:7" x14ac:dyDescent="0.2">
      <c r="A70" s="26" t="s">
        <v>46</v>
      </c>
      <c r="B70" s="27">
        <v>41</v>
      </c>
      <c r="C70" s="27">
        <v>0</v>
      </c>
      <c r="D70" s="27">
        <f t="shared" si="0"/>
        <v>41</v>
      </c>
      <c r="E70" s="28">
        <v>0</v>
      </c>
      <c r="F70" s="28">
        <v>0</v>
      </c>
      <c r="G70" s="29">
        <f t="shared" si="1"/>
        <v>41</v>
      </c>
    </row>
    <row r="71" spans="1:7" x14ac:dyDescent="0.2">
      <c r="A71" s="26" t="s">
        <v>47</v>
      </c>
      <c r="B71" s="27">
        <v>10899</v>
      </c>
      <c r="C71" s="27">
        <v>0</v>
      </c>
      <c r="D71" s="27">
        <f t="shared" si="0"/>
        <v>10899</v>
      </c>
      <c r="E71" s="28">
        <v>0</v>
      </c>
      <c r="F71" s="28">
        <v>0</v>
      </c>
      <c r="G71" s="29">
        <f t="shared" si="1"/>
        <v>10899</v>
      </c>
    </row>
    <row r="72" spans="1:7" x14ac:dyDescent="0.2">
      <c r="A72" s="26" t="s">
        <v>48</v>
      </c>
      <c r="B72" s="27">
        <v>55332</v>
      </c>
      <c r="C72" s="27">
        <v>0</v>
      </c>
      <c r="D72" s="27">
        <f t="shared" si="0"/>
        <v>55332</v>
      </c>
      <c r="E72" s="28">
        <v>0</v>
      </c>
      <c r="F72" s="28">
        <v>0</v>
      </c>
      <c r="G72" s="29">
        <f t="shared" si="1"/>
        <v>55332</v>
      </c>
    </row>
    <row r="73" spans="1:7" x14ac:dyDescent="0.2">
      <c r="A73" s="26" t="s">
        <v>49</v>
      </c>
      <c r="B73" s="27">
        <v>110322</v>
      </c>
      <c r="C73" s="27">
        <v>0</v>
      </c>
      <c r="D73" s="27">
        <f t="shared" ref="D73:D136" si="2">(B73-C73)</f>
        <v>110322</v>
      </c>
      <c r="E73" s="28">
        <v>0</v>
      </c>
      <c r="F73" s="28">
        <v>0</v>
      </c>
      <c r="G73" s="29">
        <f t="shared" si="1"/>
        <v>110322</v>
      </c>
    </row>
    <row r="74" spans="1:7" x14ac:dyDescent="0.2">
      <c r="A74" s="26" t="s">
        <v>50</v>
      </c>
      <c r="B74" s="27">
        <v>41584</v>
      </c>
      <c r="C74" s="27">
        <v>0</v>
      </c>
      <c r="D74" s="27">
        <f t="shared" si="2"/>
        <v>41584</v>
      </c>
      <c r="E74" s="28">
        <v>0</v>
      </c>
      <c r="F74" s="28">
        <v>0</v>
      </c>
      <c r="G74" s="29">
        <f t="shared" ref="G74:G137" si="3">SUM(D74:F74)</f>
        <v>41584</v>
      </c>
    </row>
    <row r="75" spans="1:7" x14ac:dyDescent="0.2">
      <c r="A75" s="26" t="s">
        <v>51</v>
      </c>
      <c r="B75" s="27">
        <v>42427</v>
      </c>
      <c r="C75" s="27">
        <v>0</v>
      </c>
      <c r="D75" s="27">
        <f t="shared" si="2"/>
        <v>42427</v>
      </c>
      <c r="E75" s="28">
        <v>0</v>
      </c>
      <c r="F75" s="28">
        <v>0</v>
      </c>
      <c r="G75" s="29">
        <f t="shared" si="3"/>
        <v>42427</v>
      </c>
    </row>
    <row r="76" spans="1:7" x14ac:dyDescent="0.2">
      <c r="A76" s="26" t="s">
        <v>52</v>
      </c>
      <c r="B76" s="27">
        <v>21913</v>
      </c>
      <c r="C76" s="27">
        <v>0</v>
      </c>
      <c r="D76" s="27">
        <f t="shared" si="2"/>
        <v>21913</v>
      </c>
      <c r="E76" s="28">
        <v>0</v>
      </c>
      <c r="F76" s="28">
        <v>0</v>
      </c>
      <c r="G76" s="29">
        <f t="shared" si="3"/>
        <v>21913</v>
      </c>
    </row>
    <row r="77" spans="1:7" x14ac:dyDescent="0.2">
      <c r="A77" s="26" t="s">
        <v>53</v>
      </c>
      <c r="B77" s="27">
        <v>5740</v>
      </c>
      <c r="C77" s="27">
        <v>0</v>
      </c>
      <c r="D77" s="27">
        <f t="shared" si="2"/>
        <v>5740</v>
      </c>
      <c r="E77" s="28">
        <v>0</v>
      </c>
      <c r="F77" s="28">
        <v>0</v>
      </c>
      <c r="G77" s="29">
        <f t="shared" si="3"/>
        <v>5740</v>
      </c>
    </row>
    <row r="78" spans="1:7" x14ac:dyDescent="0.2">
      <c r="A78" s="26" t="s">
        <v>54</v>
      </c>
      <c r="B78" s="27">
        <v>151786</v>
      </c>
      <c r="C78" s="27">
        <v>733</v>
      </c>
      <c r="D78" s="27">
        <f t="shared" si="2"/>
        <v>151053</v>
      </c>
      <c r="E78" s="28">
        <v>0</v>
      </c>
      <c r="F78" s="28">
        <v>0</v>
      </c>
      <c r="G78" s="29">
        <f t="shared" si="3"/>
        <v>151053</v>
      </c>
    </row>
    <row r="79" spans="1:7" x14ac:dyDescent="0.2">
      <c r="A79" s="26" t="s">
        <v>55</v>
      </c>
      <c r="B79" s="27">
        <v>84891</v>
      </c>
      <c r="C79" s="27">
        <v>0</v>
      </c>
      <c r="D79" s="27">
        <f t="shared" si="2"/>
        <v>84891</v>
      </c>
      <c r="E79" s="28">
        <v>0</v>
      </c>
      <c r="F79" s="28">
        <v>0</v>
      </c>
      <c r="G79" s="29">
        <f t="shared" si="3"/>
        <v>84891</v>
      </c>
    </row>
    <row r="80" spans="1:7" x14ac:dyDescent="0.2">
      <c r="A80" s="26" t="s">
        <v>56</v>
      </c>
      <c r="B80" s="27">
        <v>101103</v>
      </c>
      <c r="C80" s="27">
        <v>155</v>
      </c>
      <c r="D80" s="27">
        <f t="shared" si="2"/>
        <v>100948</v>
      </c>
      <c r="E80" s="28">
        <v>0</v>
      </c>
      <c r="F80" s="28">
        <v>0</v>
      </c>
      <c r="G80" s="29">
        <f t="shared" si="3"/>
        <v>100948</v>
      </c>
    </row>
    <row r="81" spans="1:7" x14ac:dyDescent="0.2">
      <c r="A81" s="26" t="s">
        <v>375</v>
      </c>
      <c r="B81" s="27">
        <v>730</v>
      </c>
      <c r="C81" s="27">
        <v>0</v>
      </c>
      <c r="D81" s="27">
        <f t="shared" si="2"/>
        <v>730</v>
      </c>
      <c r="E81" s="28">
        <v>0</v>
      </c>
      <c r="F81" s="28">
        <v>0</v>
      </c>
      <c r="G81" s="29">
        <f t="shared" si="3"/>
        <v>730</v>
      </c>
    </row>
    <row r="82" spans="1:7" x14ac:dyDescent="0.2">
      <c r="A82" s="26" t="s">
        <v>383</v>
      </c>
      <c r="B82" s="27">
        <v>7415</v>
      </c>
      <c r="C82" s="27">
        <v>0</v>
      </c>
      <c r="D82" s="27">
        <f t="shared" si="2"/>
        <v>7415</v>
      </c>
      <c r="E82" s="28">
        <v>0</v>
      </c>
      <c r="F82" s="28">
        <v>0</v>
      </c>
      <c r="G82" s="29">
        <f t="shared" si="3"/>
        <v>7415</v>
      </c>
    </row>
    <row r="83" spans="1:7" x14ac:dyDescent="0.2">
      <c r="A83" s="26" t="s">
        <v>57</v>
      </c>
      <c r="B83" s="27">
        <v>89669</v>
      </c>
      <c r="C83" s="27">
        <v>0</v>
      </c>
      <c r="D83" s="27">
        <f t="shared" si="2"/>
        <v>89669</v>
      </c>
      <c r="E83" s="28">
        <v>0</v>
      </c>
      <c r="F83" s="28">
        <v>0</v>
      </c>
      <c r="G83" s="29">
        <f t="shared" si="3"/>
        <v>89669</v>
      </c>
    </row>
    <row r="84" spans="1:7" x14ac:dyDescent="0.2">
      <c r="A84" s="26" t="s">
        <v>58</v>
      </c>
      <c r="B84" s="27">
        <v>59259</v>
      </c>
      <c r="C84" s="27">
        <v>0</v>
      </c>
      <c r="D84" s="27">
        <f t="shared" si="2"/>
        <v>59259</v>
      </c>
      <c r="E84" s="28">
        <v>0</v>
      </c>
      <c r="F84" s="28">
        <v>0</v>
      </c>
      <c r="G84" s="29">
        <f t="shared" si="3"/>
        <v>59259</v>
      </c>
    </row>
    <row r="85" spans="1:7" x14ac:dyDescent="0.2">
      <c r="A85" s="26" t="s">
        <v>364</v>
      </c>
      <c r="B85" s="27">
        <v>61629</v>
      </c>
      <c r="C85" s="27">
        <v>0</v>
      </c>
      <c r="D85" s="27">
        <f t="shared" si="2"/>
        <v>61629</v>
      </c>
      <c r="E85" s="28">
        <v>0</v>
      </c>
      <c r="F85" s="28">
        <v>0</v>
      </c>
      <c r="G85" s="29">
        <f t="shared" si="3"/>
        <v>61629</v>
      </c>
    </row>
    <row r="86" spans="1:7" x14ac:dyDescent="0.2">
      <c r="A86" s="26" t="s">
        <v>511</v>
      </c>
      <c r="B86" s="27">
        <v>13804</v>
      </c>
      <c r="C86" s="27">
        <v>0</v>
      </c>
      <c r="D86" s="27">
        <f t="shared" si="2"/>
        <v>13804</v>
      </c>
      <c r="E86" s="28">
        <v>0</v>
      </c>
      <c r="F86" s="28">
        <v>0</v>
      </c>
      <c r="G86" s="29">
        <f t="shared" si="3"/>
        <v>13804</v>
      </c>
    </row>
    <row r="87" spans="1:7" x14ac:dyDescent="0.2">
      <c r="A87" s="26" t="s">
        <v>59</v>
      </c>
      <c r="B87" s="27">
        <v>12546</v>
      </c>
      <c r="C87" s="27">
        <v>0</v>
      </c>
      <c r="D87" s="27">
        <f t="shared" si="2"/>
        <v>12546</v>
      </c>
      <c r="E87" s="28">
        <v>0</v>
      </c>
      <c r="F87" s="28">
        <v>0</v>
      </c>
      <c r="G87" s="29">
        <f t="shared" si="3"/>
        <v>12546</v>
      </c>
    </row>
    <row r="88" spans="1:7" x14ac:dyDescent="0.2">
      <c r="A88" s="26" t="s">
        <v>421</v>
      </c>
      <c r="B88" s="27">
        <f>B56-SUM(B57:B87)</f>
        <v>27773</v>
      </c>
      <c r="C88" s="27">
        <f>C56-SUM(C57:C87)</f>
        <v>844</v>
      </c>
      <c r="D88" s="27">
        <f t="shared" si="2"/>
        <v>26929</v>
      </c>
      <c r="E88" s="28">
        <f>-SUM(E57:E87)</f>
        <v>-6154</v>
      </c>
      <c r="F88" s="28">
        <f>-SUM(F57:F87)</f>
        <v>0</v>
      </c>
      <c r="G88" s="29">
        <f t="shared" si="3"/>
        <v>20775</v>
      </c>
    </row>
    <row r="89" spans="1:7" x14ac:dyDescent="0.2">
      <c r="A89" s="40" t="s">
        <v>428</v>
      </c>
      <c r="B89" s="41">
        <v>14113</v>
      </c>
      <c r="C89" s="41">
        <v>1415</v>
      </c>
      <c r="D89" s="41">
        <f t="shared" si="2"/>
        <v>12698</v>
      </c>
      <c r="E89" s="42">
        <v>0</v>
      </c>
      <c r="F89" s="42">
        <v>0</v>
      </c>
      <c r="G89" s="43">
        <f t="shared" si="3"/>
        <v>12698</v>
      </c>
    </row>
    <row r="90" spans="1:7" x14ac:dyDescent="0.2">
      <c r="A90" s="26" t="s">
        <v>60</v>
      </c>
      <c r="B90" s="27">
        <v>562</v>
      </c>
      <c r="C90" s="27">
        <v>0</v>
      </c>
      <c r="D90" s="27">
        <f t="shared" si="2"/>
        <v>562</v>
      </c>
      <c r="E90" s="28">
        <v>0</v>
      </c>
      <c r="F90" s="28">
        <v>0</v>
      </c>
      <c r="G90" s="29">
        <f t="shared" si="3"/>
        <v>562</v>
      </c>
    </row>
    <row r="91" spans="1:7" x14ac:dyDescent="0.2">
      <c r="A91" s="26" t="s">
        <v>61</v>
      </c>
      <c r="B91" s="27">
        <v>2476</v>
      </c>
      <c r="C91" s="27">
        <v>0</v>
      </c>
      <c r="D91" s="27">
        <f t="shared" si="2"/>
        <v>2476</v>
      </c>
      <c r="E91" s="28">
        <v>0</v>
      </c>
      <c r="F91" s="28">
        <v>0</v>
      </c>
      <c r="G91" s="29">
        <f t="shared" si="3"/>
        <v>2476</v>
      </c>
    </row>
    <row r="92" spans="1:7" x14ac:dyDescent="0.2">
      <c r="A92" s="26" t="s">
        <v>421</v>
      </c>
      <c r="B92" s="27">
        <f>B89-SUM(B90:B91)</f>
        <v>11075</v>
      </c>
      <c r="C92" s="27">
        <f>C89-SUM(C90:C91)</f>
        <v>1415</v>
      </c>
      <c r="D92" s="27">
        <f t="shared" si="2"/>
        <v>9660</v>
      </c>
      <c r="E92" s="28">
        <f>-SUM(E90:E91)</f>
        <v>0</v>
      </c>
      <c r="F92" s="28">
        <f>-SUM(F90:F91)</f>
        <v>0</v>
      </c>
      <c r="G92" s="29">
        <f t="shared" si="3"/>
        <v>9660</v>
      </c>
    </row>
    <row r="93" spans="1:7" x14ac:dyDescent="0.2">
      <c r="A93" s="40" t="s">
        <v>429</v>
      </c>
      <c r="B93" s="41">
        <v>160315</v>
      </c>
      <c r="C93" s="41">
        <v>1091</v>
      </c>
      <c r="D93" s="41">
        <f t="shared" si="2"/>
        <v>159224</v>
      </c>
      <c r="E93" s="42">
        <v>0</v>
      </c>
      <c r="F93" s="42">
        <v>0</v>
      </c>
      <c r="G93" s="43">
        <f t="shared" si="3"/>
        <v>159224</v>
      </c>
    </row>
    <row r="94" spans="1:7" x14ac:dyDescent="0.2">
      <c r="A94" s="26" t="s">
        <v>62</v>
      </c>
      <c r="B94" s="27">
        <v>16952</v>
      </c>
      <c r="C94" s="27">
        <v>0</v>
      </c>
      <c r="D94" s="27">
        <f t="shared" si="2"/>
        <v>16952</v>
      </c>
      <c r="E94" s="28">
        <v>0</v>
      </c>
      <c r="F94" s="28">
        <v>0</v>
      </c>
      <c r="G94" s="29">
        <f t="shared" si="3"/>
        <v>16952</v>
      </c>
    </row>
    <row r="95" spans="1:7" x14ac:dyDescent="0.2">
      <c r="A95" s="26" t="s">
        <v>421</v>
      </c>
      <c r="B95" s="27">
        <f>B93-B94</f>
        <v>143363</v>
      </c>
      <c r="C95" s="27">
        <f>C93-C94</f>
        <v>1091</v>
      </c>
      <c r="D95" s="27">
        <f t="shared" si="2"/>
        <v>142272</v>
      </c>
      <c r="E95" s="28">
        <f>-E94</f>
        <v>0</v>
      </c>
      <c r="F95" s="28">
        <f>-F94</f>
        <v>0</v>
      </c>
      <c r="G95" s="29">
        <f t="shared" si="3"/>
        <v>142272</v>
      </c>
    </row>
    <row r="96" spans="1:7" x14ac:dyDescent="0.2">
      <c r="A96" s="40" t="s">
        <v>430</v>
      </c>
      <c r="B96" s="41">
        <v>136749</v>
      </c>
      <c r="C96" s="41">
        <v>191</v>
      </c>
      <c r="D96" s="41">
        <f t="shared" si="2"/>
        <v>136558</v>
      </c>
      <c r="E96" s="42">
        <v>0</v>
      </c>
      <c r="F96" s="42">
        <v>0</v>
      </c>
      <c r="G96" s="43">
        <f t="shared" si="3"/>
        <v>136558</v>
      </c>
    </row>
    <row r="97" spans="1:7" x14ac:dyDescent="0.2">
      <c r="A97" s="26" t="s">
        <v>63</v>
      </c>
      <c r="B97" s="27">
        <v>3737</v>
      </c>
      <c r="C97" s="27">
        <v>0</v>
      </c>
      <c r="D97" s="27">
        <f t="shared" si="2"/>
        <v>3737</v>
      </c>
      <c r="E97" s="28">
        <v>0</v>
      </c>
      <c r="F97" s="28">
        <v>0</v>
      </c>
      <c r="G97" s="29">
        <f t="shared" si="3"/>
        <v>3737</v>
      </c>
    </row>
    <row r="98" spans="1:7" x14ac:dyDescent="0.2">
      <c r="A98" s="26" t="s">
        <v>64</v>
      </c>
      <c r="B98" s="27">
        <v>7240</v>
      </c>
      <c r="C98" s="27">
        <v>0</v>
      </c>
      <c r="D98" s="27">
        <f t="shared" si="2"/>
        <v>7240</v>
      </c>
      <c r="E98" s="28">
        <v>0</v>
      </c>
      <c r="F98" s="28">
        <v>0</v>
      </c>
      <c r="G98" s="29">
        <f t="shared" si="3"/>
        <v>7240</v>
      </c>
    </row>
    <row r="99" spans="1:7" x14ac:dyDescent="0.2">
      <c r="A99" s="26" t="s">
        <v>421</v>
      </c>
      <c r="B99" s="27">
        <f>B96-SUM(B97:B98)</f>
        <v>125772</v>
      </c>
      <c r="C99" s="27">
        <f>C96-SUM(C97:C98)</f>
        <v>191</v>
      </c>
      <c r="D99" s="27">
        <f t="shared" si="2"/>
        <v>125581</v>
      </c>
      <c r="E99" s="28">
        <f>-SUM(E97:E98)</f>
        <v>0</v>
      </c>
      <c r="F99" s="28">
        <f>-SUM(F97:F98)</f>
        <v>0</v>
      </c>
      <c r="G99" s="29">
        <f t="shared" si="3"/>
        <v>125581</v>
      </c>
    </row>
    <row r="100" spans="1:7" x14ac:dyDescent="0.2">
      <c r="A100" s="40" t="s">
        <v>431</v>
      </c>
      <c r="B100" s="41">
        <v>176901</v>
      </c>
      <c r="C100" s="41">
        <v>0</v>
      </c>
      <c r="D100" s="41">
        <f t="shared" si="2"/>
        <v>176901</v>
      </c>
      <c r="E100" s="42">
        <v>0</v>
      </c>
      <c r="F100" s="42">
        <v>0</v>
      </c>
      <c r="G100" s="43">
        <f t="shared" si="3"/>
        <v>176901</v>
      </c>
    </row>
    <row r="101" spans="1:7" x14ac:dyDescent="0.2">
      <c r="A101" s="26" t="s">
        <v>65</v>
      </c>
      <c r="B101" s="27">
        <v>6381</v>
      </c>
      <c r="C101" s="27">
        <v>0</v>
      </c>
      <c r="D101" s="27">
        <f t="shared" si="2"/>
        <v>6381</v>
      </c>
      <c r="E101" s="28">
        <v>0</v>
      </c>
      <c r="F101" s="28">
        <v>0</v>
      </c>
      <c r="G101" s="29">
        <f t="shared" si="3"/>
        <v>6381</v>
      </c>
    </row>
    <row r="102" spans="1:7" x14ac:dyDescent="0.2">
      <c r="A102" s="26" t="s">
        <v>66</v>
      </c>
      <c r="B102" s="27">
        <v>1411</v>
      </c>
      <c r="C102" s="27">
        <v>0</v>
      </c>
      <c r="D102" s="27">
        <f t="shared" si="2"/>
        <v>1411</v>
      </c>
      <c r="E102" s="28">
        <v>0</v>
      </c>
      <c r="F102" s="28">
        <v>0</v>
      </c>
      <c r="G102" s="29">
        <f t="shared" si="3"/>
        <v>1411</v>
      </c>
    </row>
    <row r="103" spans="1:7" x14ac:dyDescent="0.2">
      <c r="A103" s="26" t="s">
        <v>67</v>
      </c>
      <c r="B103" s="27">
        <v>9034</v>
      </c>
      <c r="C103" s="27">
        <v>0</v>
      </c>
      <c r="D103" s="27">
        <f t="shared" si="2"/>
        <v>9034</v>
      </c>
      <c r="E103" s="28">
        <v>0</v>
      </c>
      <c r="F103" s="28">
        <v>0</v>
      </c>
      <c r="G103" s="29">
        <f t="shared" si="3"/>
        <v>9034</v>
      </c>
    </row>
    <row r="104" spans="1:7" x14ac:dyDescent="0.2">
      <c r="A104" s="26" t="s">
        <v>68</v>
      </c>
      <c r="B104" s="27">
        <v>633</v>
      </c>
      <c r="C104" s="27">
        <v>0</v>
      </c>
      <c r="D104" s="27">
        <f t="shared" si="2"/>
        <v>633</v>
      </c>
      <c r="E104" s="28">
        <v>0</v>
      </c>
      <c r="F104" s="28">
        <v>0</v>
      </c>
      <c r="G104" s="29">
        <f t="shared" si="3"/>
        <v>633</v>
      </c>
    </row>
    <row r="105" spans="1:7" x14ac:dyDescent="0.2">
      <c r="A105" s="26" t="s">
        <v>421</v>
      </c>
      <c r="B105" s="27">
        <f>B100-SUM(B101:B104)</f>
        <v>159442</v>
      </c>
      <c r="C105" s="27">
        <f>C100-SUM(C101:C104)</f>
        <v>0</v>
      </c>
      <c r="D105" s="27">
        <f t="shared" si="2"/>
        <v>159442</v>
      </c>
      <c r="E105" s="28">
        <f>-SUM(E101:E104)</f>
        <v>0</v>
      </c>
      <c r="F105" s="28">
        <f>-SUM(F101:F104)</f>
        <v>0</v>
      </c>
      <c r="G105" s="29">
        <f t="shared" si="3"/>
        <v>159442</v>
      </c>
    </row>
    <row r="106" spans="1:7" x14ac:dyDescent="0.2">
      <c r="A106" s="40" t="s">
        <v>432</v>
      </c>
      <c r="B106" s="41">
        <v>326658</v>
      </c>
      <c r="C106" s="41">
        <v>106</v>
      </c>
      <c r="D106" s="41">
        <f t="shared" si="2"/>
        <v>326552</v>
      </c>
      <c r="E106" s="42">
        <v>0</v>
      </c>
      <c r="F106" s="42">
        <v>0</v>
      </c>
      <c r="G106" s="43">
        <f t="shared" si="3"/>
        <v>326552</v>
      </c>
    </row>
    <row r="107" spans="1:7" x14ac:dyDescent="0.2">
      <c r="A107" s="26" t="s">
        <v>69</v>
      </c>
      <c r="B107" s="27">
        <v>527</v>
      </c>
      <c r="C107" s="27">
        <v>0</v>
      </c>
      <c r="D107" s="27">
        <f t="shared" si="2"/>
        <v>527</v>
      </c>
      <c r="E107" s="28">
        <v>0</v>
      </c>
      <c r="F107" s="28">
        <v>0</v>
      </c>
      <c r="G107" s="29">
        <f t="shared" si="3"/>
        <v>527</v>
      </c>
    </row>
    <row r="108" spans="1:7" x14ac:dyDescent="0.2">
      <c r="A108" s="26" t="s">
        <v>70</v>
      </c>
      <c r="B108" s="27">
        <v>15719</v>
      </c>
      <c r="C108" s="27">
        <v>0</v>
      </c>
      <c r="D108" s="27">
        <f t="shared" si="2"/>
        <v>15719</v>
      </c>
      <c r="E108" s="28">
        <v>0</v>
      </c>
      <c r="F108" s="28">
        <v>0</v>
      </c>
      <c r="G108" s="29">
        <f t="shared" si="3"/>
        <v>15719</v>
      </c>
    </row>
    <row r="109" spans="1:7" x14ac:dyDescent="0.2">
      <c r="A109" s="26" t="s">
        <v>71</v>
      </c>
      <c r="B109" s="27">
        <v>22970</v>
      </c>
      <c r="C109" s="27">
        <v>0</v>
      </c>
      <c r="D109" s="27">
        <f t="shared" si="2"/>
        <v>22970</v>
      </c>
      <c r="E109" s="28">
        <v>0</v>
      </c>
      <c r="F109" s="28">
        <v>0</v>
      </c>
      <c r="G109" s="29">
        <f t="shared" si="3"/>
        <v>22970</v>
      </c>
    </row>
    <row r="110" spans="1:7" x14ac:dyDescent="0.2">
      <c r="A110" s="26" t="s">
        <v>421</v>
      </c>
      <c r="B110" s="27">
        <f>B106-SUM(B107:B109)</f>
        <v>287442</v>
      </c>
      <c r="C110" s="27">
        <f>C106-SUM(C107:C109)</f>
        <v>106</v>
      </c>
      <c r="D110" s="27">
        <f t="shared" si="2"/>
        <v>287336</v>
      </c>
      <c r="E110" s="28">
        <f>-SUM(E107:E109)</f>
        <v>0</v>
      </c>
      <c r="F110" s="28">
        <f>-SUM(F107:F109)</f>
        <v>0</v>
      </c>
      <c r="G110" s="29">
        <f t="shared" si="3"/>
        <v>287336</v>
      </c>
    </row>
    <row r="111" spans="1:7" x14ac:dyDescent="0.2">
      <c r="A111" s="40" t="s">
        <v>433</v>
      </c>
      <c r="B111" s="41">
        <v>63538</v>
      </c>
      <c r="C111" s="41">
        <v>3336</v>
      </c>
      <c r="D111" s="41">
        <f t="shared" si="2"/>
        <v>60202</v>
      </c>
      <c r="E111" s="42">
        <v>0</v>
      </c>
      <c r="F111" s="42">
        <v>0</v>
      </c>
      <c r="G111" s="43">
        <f t="shared" si="3"/>
        <v>60202</v>
      </c>
    </row>
    <row r="112" spans="1:7" x14ac:dyDescent="0.2">
      <c r="A112" s="26" t="s">
        <v>382</v>
      </c>
      <c r="B112" s="27">
        <v>463</v>
      </c>
      <c r="C112" s="27">
        <v>0</v>
      </c>
      <c r="D112" s="27">
        <f t="shared" si="2"/>
        <v>463</v>
      </c>
      <c r="E112" s="28">
        <v>0</v>
      </c>
      <c r="F112" s="28">
        <v>0</v>
      </c>
      <c r="G112" s="29">
        <f t="shared" si="3"/>
        <v>463</v>
      </c>
    </row>
    <row r="113" spans="1:7" x14ac:dyDescent="0.2">
      <c r="A113" s="26" t="s">
        <v>72</v>
      </c>
      <c r="B113" s="27">
        <v>10919</v>
      </c>
      <c r="C113" s="27">
        <v>333</v>
      </c>
      <c r="D113" s="27">
        <f t="shared" si="2"/>
        <v>10586</v>
      </c>
      <c r="E113" s="28">
        <v>20</v>
      </c>
      <c r="F113" s="28">
        <v>0</v>
      </c>
      <c r="G113" s="29">
        <f t="shared" si="3"/>
        <v>10606</v>
      </c>
    </row>
    <row r="114" spans="1:7" x14ac:dyDescent="0.2">
      <c r="A114" s="26" t="s">
        <v>421</v>
      </c>
      <c r="B114" s="27">
        <f>B111-SUM(B112:B113)</f>
        <v>52156</v>
      </c>
      <c r="C114" s="27">
        <f>C111-SUM(C112:C113)</f>
        <v>3003</v>
      </c>
      <c r="D114" s="27">
        <f t="shared" si="2"/>
        <v>49153</v>
      </c>
      <c r="E114" s="28">
        <f>-SUM(E112:E113)</f>
        <v>-20</v>
      </c>
      <c r="F114" s="28">
        <f>-SUM(F112:F113)</f>
        <v>0</v>
      </c>
      <c r="G114" s="29">
        <f t="shared" si="3"/>
        <v>49133</v>
      </c>
    </row>
    <row r="115" spans="1:7" x14ac:dyDescent="0.2">
      <c r="A115" s="40" t="s">
        <v>434</v>
      </c>
      <c r="B115" s="41">
        <v>33164</v>
      </c>
      <c r="C115" s="41">
        <v>2073</v>
      </c>
      <c r="D115" s="41">
        <f t="shared" si="2"/>
        <v>31091</v>
      </c>
      <c r="E115" s="42">
        <v>0</v>
      </c>
      <c r="F115" s="42">
        <v>0</v>
      </c>
      <c r="G115" s="43">
        <f t="shared" si="3"/>
        <v>31091</v>
      </c>
    </row>
    <row r="116" spans="1:7" x14ac:dyDescent="0.2">
      <c r="A116" s="26" t="s">
        <v>100</v>
      </c>
      <c r="B116" s="27">
        <v>6755</v>
      </c>
      <c r="C116" s="27">
        <v>0</v>
      </c>
      <c r="D116" s="27">
        <f t="shared" si="2"/>
        <v>6755</v>
      </c>
      <c r="E116" s="28">
        <v>0</v>
      </c>
      <c r="F116" s="28">
        <v>0</v>
      </c>
      <c r="G116" s="29">
        <f t="shared" si="3"/>
        <v>6755</v>
      </c>
    </row>
    <row r="117" spans="1:7" x14ac:dyDescent="0.2">
      <c r="A117" s="26" t="s">
        <v>421</v>
      </c>
      <c r="B117" s="27">
        <f>(B115-B116)</f>
        <v>26409</v>
      </c>
      <c r="C117" s="27">
        <f>(C115-C116)</f>
        <v>2073</v>
      </c>
      <c r="D117" s="27">
        <f t="shared" si="2"/>
        <v>24336</v>
      </c>
      <c r="E117" s="28">
        <f>-E116</f>
        <v>0</v>
      </c>
      <c r="F117" s="28">
        <f>-F116</f>
        <v>0</v>
      </c>
      <c r="G117" s="29">
        <f t="shared" si="3"/>
        <v>24336</v>
      </c>
    </row>
    <row r="118" spans="1:7" x14ac:dyDescent="0.2">
      <c r="A118" s="40" t="s">
        <v>435</v>
      </c>
      <c r="B118" s="41">
        <v>15677</v>
      </c>
      <c r="C118" s="41">
        <v>1275</v>
      </c>
      <c r="D118" s="41">
        <f t="shared" si="2"/>
        <v>14402</v>
      </c>
      <c r="E118" s="42">
        <v>0</v>
      </c>
      <c r="F118" s="42">
        <v>0</v>
      </c>
      <c r="G118" s="43">
        <f t="shared" si="3"/>
        <v>14402</v>
      </c>
    </row>
    <row r="119" spans="1:7" x14ac:dyDescent="0.2">
      <c r="A119" s="26" t="s">
        <v>101</v>
      </c>
      <c r="B119" s="27">
        <v>1768</v>
      </c>
      <c r="C119" s="27">
        <v>0</v>
      </c>
      <c r="D119" s="27">
        <f t="shared" si="2"/>
        <v>1768</v>
      </c>
      <c r="E119" s="28">
        <v>0</v>
      </c>
      <c r="F119" s="28">
        <v>0</v>
      </c>
      <c r="G119" s="29">
        <f t="shared" si="3"/>
        <v>1768</v>
      </c>
    </row>
    <row r="120" spans="1:7" x14ac:dyDescent="0.2">
      <c r="A120" s="26" t="s">
        <v>102</v>
      </c>
      <c r="B120" s="27">
        <v>274</v>
      </c>
      <c r="C120" s="27">
        <v>0</v>
      </c>
      <c r="D120" s="27">
        <f t="shared" si="2"/>
        <v>274</v>
      </c>
      <c r="E120" s="28">
        <v>0</v>
      </c>
      <c r="F120" s="28">
        <v>0</v>
      </c>
      <c r="G120" s="29">
        <f t="shared" si="3"/>
        <v>274</v>
      </c>
    </row>
    <row r="121" spans="1:7" x14ac:dyDescent="0.2">
      <c r="A121" s="26" t="s">
        <v>421</v>
      </c>
      <c r="B121" s="27">
        <f>B118-SUM(B119:B120)</f>
        <v>13635</v>
      </c>
      <c r="C121" s="27">
        <f>C118-SUM(C119:C120)</f>
        <v>1275</v>
      </c>
      <c r="D121" s="27">
        <f t="shared" si="2"/>
        <v>12360</v>
      </c>
      <c r="E121" s="28">
        <f>-SUM(E119:E120)</f>
        <v>0</v>
      </c>
      <c r="F121" s="28">
        <f>-SUM(F119:F120)</f>
        <v>0</v>
      </c>
      <c r="G121" s="29">
        <f t="shared" si="3"/>
        <v>12360</v>
      </c>
    </row>
    <row r="122" spans="1:7" x14ac:dyDescent="0.2">
      <c r="A122" s="40" t="s">
        <v>436</v>
      </c>
      <c r="B122" s="41">
        <v>879235</v>
      </c>
      <c r="C122" s="41">
        <v>595</v>
      </c>
      <c r="D122" s="41">
        <f t="shared" si="2"/>
        <v>878640</v>
      </c>
      <c r="E122" s="42">
        <v>0</v>
      </c>
      <c r="F122" s="42">
        <v>0</v>
      </c>
      <c r="G122" s="43">
        <f t="shared" si="3"/>
        <v>878640</v>
      </c>
    </row>
    <row r="123" spans="1:7" x14ac:dyDescent="0.2">
      <c r="A123" s="26" t="s">
        <v>103</v>
      </c>
      <c r="B123" s="27">
        <v>14015</v>
      </c>
      <c r="C123" s="27">
        <v>0</v>
      </c>
      <c r="D123" s="27">
        <f t="shared" si="2"/>
        <v>14015</v>
      </c>
      <c r="E123" s="28">
        <v>0</v>
      </c>
      <c r="F123" s="28">
        <v>0</v>
      </c>
      <c r="G123" s="29">
        <f t="shared" si="3"/>
        <v>14015</v>
      </c>
    </row>
    <row r="124" spans="1:7" x14ac:dyDescent="0.2">
      <c r="A124" s="26" t="s">
        <v>104</v>
      </c>
      <c r="B124" s="27">
        <v>1604</v>
      </c>
      <c r="C124" s="27">
        <v>0</v>
      </c>
      <c r="D124" s="27">
        <f t="shared" si="2"/>
        <v>1604</v>
      </c>
      <c r="E124" s="28">
        <v>0</v>
      </c>
      <c r="F124" s="28">
        <v>0</v>
      </c>
      <c r="G124" s="29">
        <f t="shared" si="3"/>
        <v>1604</v>
      </c>
    </row>
    <row r="125" spans="1:7" x14ac:dyDescent="0.2">
      <c r="A125" s="26" t="s">
        <v>361</v>
      </c>
      <c r="B125" s="27">
        <v>834789</v>
      </c>
      <c r="C125" s="27">
        <v>595</v>
      </c>
      <c r="D125" s="27">
        <f t="shared" si="2"/>
        <v>834194</v>
      </c>
      <c r="E125" s="28">
        <v>0</v>
      </c>
      <c r="F125" s="28">
        <v>0</v>
      </c>
      <c r="G125" s="29">
        <f t="shared" si="3"/>
        <v>834194</v>
      </c>
    </row>
    <row r="126" spans="1:7" x14ac:dyDescent="0.2">
      <c r="A126" s="26" t="s">
        <v>105</v>
      </c>
      <c r="B126" s="27">
        <v>21544</v>
      </c>
      <c r="C126" s="27">
        <v>0</v>
      </c>
      <c r="D126" s="27">
        <f t="shared" si="2"/>
        <v>21544</v>
      </c>
      <c r="E126" s="28">
        <v>0</v>
      </c>
      <c r="F126" s="28">
        <v>0</v>
      </c>
      <c r="G126" s="29">
        <f t="shared" si="3"/>
        <v>21544</v>
      </c>
    </row>
    <row r="127" spans="1:7" x14ac:dyDescent="0.2">
      <c r="A127" s="26" t="s">
        <v>106</v>
      </c>
      <c r="B127" s="27">
        <v>7283</v>
      </c>
      <c r="C127" s="27">
        <v>0</v>
      </c>
      <c r="D127" s="27">
        <f t="shared" si="2"/>
        <v>7283</v>
      </c>
      <c r="E127" s="28">
        <v>0</v>
      </c>
      <c r="F127" s="28">
        <v>0</v>
      </c>
      <c r="G127" s="29">
        <f t="shared" si="3"/>
        <v>7283</v>
      </c>
    </row>
    <row r="128" spans="1:7" x14ac:dyDescent="0.2">
      <c r="A128" s="40" t="s">
        <v>437</v>
      </c>
      <c r="B128" s="41">
        <v>309647</v>
      </c>
      <c r="C128" s="41">
        <v>2602</v>
      </c>
      <c r="D128" s="41">
        <f t="shared" si="2"/>
        <v>307045</v>
      </c>
      <c r="E128" s="42">
        <v>0</v>
      </c>
      <c r="F128" s="42">
        <v>0</v>
      </c>
      <c r="G128" s="43">
        <f t="shared" si="3"/>
        <v>307045</v>
      </c>
    </row>
    <row r="129" spans="1:7" x14ac:dyDescent="0.2">
      <c r="A129" s="26" t="s">
        <v>107</v>
      </c>
      <c r="B129" s="27">
        <v>1755</v>
      </c>
      <c r="C129" s="27">
        <v>0</v>
      </c>
      <c r="D129" s="27">
        <f t="shared" si="2"/>
        <v>1755</v>
      </c>
      <c r="E129" s="28">
        <v>0</v>
      </c>
      <c r="F129" s="28">
        <v>0</v>
      </c>
      <c r="G129" s="29">
        <f t="shared" si="3"/>
        <v>1755</v>
      </c>
    </row>
    <row r="130" spans="1:7" x14ac:dyDescent="0.2">
      <c r="A130" s="26" t="s">
        <v>108</v>
      </c>
      <c r="B130" s="27">
        <v>55033</v>
      </c>
      <c r="C130" s="27">
        <v>101</v>
      </c>
      <c r="D130" s="27">
        <f t="shared" si="2"/>
        <v>54932</v>
      </c>
      <c r="E130" s="28">
        <v>0</v>
      </c>
      <c r="F130" s="28">
        <v>0</v>
      </c>
      <c r="G130" s="29">
        <f t="shared" si="3"/>
        <v>54932</v>
      </c>
    </row>
    <row r="131" spans="1:7" x14ac:dyDescent="0.2">
      <c r="A131" s="26" t="s">
        <v>421</v>
      </c>
      <c r="B131" s="27">
        <f>B128-SUM(B129:B130)</f>
        <v>252859</v>
      </c>
      <c r="C131" s="27">
        <f>C128-SUM(C129:C130)</f>
        <v>2501</v>
      </c>
      <c r="D131" s="27">
        <f t="shared" si="2"/>
        <v>250358</v>
      </c>
      <c r="E131" s="28">
        <f>-SUM(E129:E130)</f>
        <v>0</v>
      </c>
      <c r="F131" s="28">
        <f>-SUM(F129:F130)</f>
        <v>0</v>
      </c>
      <c r="G131" s="29">
        <f t="shared" si="3"/>
        <v>250358</v>
      </c>
    </row>
    <row r="132" spans="1:7" x14ac:dyDescent="0.2">
      <c r="A132" s="40" t="s">
        <v>438</v>
      </c>
      <c r="B132" s="41">
        <v>89075</v>
      </c>
      <c r="C132" s="41">
        <v>0</v>
      </c>
      <c r="D132" s="41">
        <f t="shared" si="2"/>
        <v>89075</v>
      </c>
      <c r="E132" s="42">
        <v>0</v>
      </c>
      <c r="F132" s="42">
        <v>0</v>
      </c>
      <c r="G132" s="43">
        <f t="shared" si="3"/>
        <v>89075</v>
      </c>
    </row>
    <row r="133" spans="1:7" x14ac:dyDescent="0.2">
      <c r="A133" s="26" t="s">
        <v>109</v>
      </c>
      <c r="B133" s="27">
        <v>513</v>
      </c>
      <c r="C133" s="27">
        <v>0</v>
      </c>
      <c r="D133" s="27">
        <f t="shared" si="2"/>
        <v>513</v>
      </c>
      <c r="E133" s="28">
        <v>0</v>
      </c>
      <c r="F133" s="28">
        <v>0</v>
      </c>
      <c r="G133" s="29">
        <f t="shared" si="3"/>
        <v>513</v>
      </c>
    </row>
    <row r="134" spans="1:7" x14ac:dyDescent="0.2">
      <c r="A134" s="26" t="s">
        <v>110</v>
      </c>
      <c r="B134" s="27">
        <v>2513</v>
      </c>
      <c r="C134" s="27">
        <v>0</v>
      </c>
      <c r="D134" s="27">
        <f t="shared" si="2"/>
        <v>2513</v>
      </c>
      <c r="E134" s="28">
        <v>0</v>
      </c>
      <c r="F134" s="28">
        <v>0</v>
      </c>
      <c r="G134" s="29">
        <f t="shared" si="3"/>
        <v>2513</v>
      </c>
    </row>
    <row r="135" spans="1:7" x14ac:dyDescent="0.2">
      <c r="A135" s="26" t="s">
        <v>111</v>
      </c>
      <c r="B135" s="27">
        <v>5457</v>
      </c>
      <c r="C135" s="27">
        <v>0</v>
      </c>
      <c r="D135" s="27">
        <f t="shared" si="2"/>
        <v>5457</v>
      </c>
      <c r="E135" s="28">
        <v>0</v>
      </c>
      <c r="F135" s="28">
        <v>0</v>
      </c>
      <c r="G135" s="29">
        <f t="shared" si="3"/>
        <v>5457</v>
      </c>
    </row>
    <row r="136" spans="1:7" x14ac:dyDescent="0.2">
      <c r="A136" s="26" t="s">
        <v>112</v>
      </c>
      <c r="B136" s="27">
        <v>9</v>
      </c>
      <c r="C136" s="27">
        <v>0</v>
      </c>
      <c r="D136" s="27">
        <f t="shared" si="2"/>
        <v>9</v>
      </c>
      <c r="E136" s="28">
        <v>0</v>
      </c>
      <c r="F136" s="28">
        <v>0</v>
      </c>
      <c r="G136" s="29">
        <f t="shared" si="3"/>
        <v>9</v>
      </c>
    </row>
    <row r="137" spans="1:7" x14ac:dyDescent="0.2">
      <c r="A137" s="26" t="s">
        <v>370</v>
      </c>
      <c r="B137" s="27">
        <v>67832</v>
      </c>
      <c r="C137" s="27">
        <v>0</v>
      </c>
      <c r="D137" s="27">
        <f t="shared" ref="D137:D200" si="4">(B137-C137)</f>
        <v>67832</v>
      </c>
      <c r="E137" s="28">
        <v>0</v>
      </c>
      <c r="F137" s="28">
        <v>0</v>
      </c>
      <c r="G137" s="29">
        <f t="shared" si="3"/>
        <v>67832</v>
      </c>
    </row>
    <row r="138" spans="1:7" x14ac:dyDescent="0.2">
      <c r="A138" s="26" t="s">
        <v>421</v>
      </c>
      <c r="B138" s="27">
        <f>B132-SUM(B133:B137)</f>
        <v>12751</v>
      </c>
      <c r="C138" s="27">
        <f>C132-SUM(C133:C137)</f>
        <v>0</v>
      </c>
      <c r="D138" s="27">
        <f t="shared" si="4"/>
        <v>12751</v>
      </c>
      <c r="E138" s="28">
        <f>-SUM(E133:E137)</f>
        <v>0</v>
      </c>
      <c r="F138" s="28">
        <f>-SUM(F133:F137)</f>
        <v>0</v>
      </c>
      <c r="G138" s="29">
        <f t="shared" ref="G138:G201" si="5">SUM(D138:F138)</f>
        <v>12751</v>
      </c>
    </row>
    <row r="139" spans="1:7" x14ac:dyDescent="0.2">
      <c r="A139" s="40" t="s">
        <v>439</v>
      </c>
      <c r="B139" s="41">
        <v>11916</v>
      </c>
      <c r="C139" s="41">
        <v>1322</v>
      </c>
      <c r="D139" s="41">
        <f t="shared" si="4"/>
        <v>10594</v>
      </c>
      <c r="E139" s="42">
        <v>0</v>
      </c>
      <c r="F139" s="42">
        <v>0</v>
      </c>
      <c r="G139" s="43">
        <f t="shared" si="5"/>
        <v>10594</v>
      </c>
    </row>
    <row r="140" spans="1:7" x14ac:dyDescent="0.2">
      <c r="A140" s="26" t="s">
        <v>113</v>
      </c>
      <c r="B140" s="27">
        <v>2507</v>
      </c>
      <c r="C140" s="27">
        <v>0</v>
      </c>
      <c r="D140" s="27">
        <f t="shared" si="4"/>
        <v>2507</v>
      </c>
      <c r="E140" s="28">
        <v>0</v>
      </c>
      <c r="F140" s="28">
        <v>0</v>
      </c>
      <c r="G140" s="29">
        <f t="shared" si="5"/>
        <v>2507</v>
      </c>
    </row>
    <row r="141" spans="1:7" x14ac:dyDescent="0.2">
      <c r="A141" s="26" t="s">
        <v>114</v>
      </c>
      <c r="B141" s="27">
        <v>1282</v>
      </c>
      <c r="C141" s="27">
        <v>0</v>
      </c>
      <c r="D141" s="27">
        <f t="shared" si="4"/>
        <v>1282</v>
      </c>
      <c r="E141" s="28">
        <v>0</v>
      </c>
      <c r="F141" s="28">
        <v>0</v>
      </c>
      <c r="G141" s="29">
        <f t="shared" si="5"/>
        <v>1282</v>
      </c>
    </row>
    <row r="142" spans="1:7" x14ac:dyDescent="0.2">
      <c r="A142" s="26" t="s">
        <v>421</v>
      </c>
      <c r="B142" s="27">
        <f>B139-SUM(B140:B141)</f>
        <v>8127</v>
      </c>
      <c r="C142" s="27">
        <f>C139-SUM(C140:C141)</f>
        <v>1322</v>
      </c>
      <c r="D142" s="27">
        <f t="shared" si="4"/>
        <v>6805</v>
      </c>
      <c r="E142" s="28">
        <f>-SUM(E140:E141)</f>
        <v>0</v>
      </c>
      <c r="F142" s="28">
        <f>-SUM(F140:F141)</f>
        <v>0</v>
      </c>
      <c r="G142" s="29">
        <f t="shared" si="5"/>
        <v>6805</v>
      </c>
    </row>
    <row r="143" spans="1:7" x14ac:dyDescent="0.2">
      <c r="A143" s="40" t="s">
        <v>440</v>
      </c>
      <c r="B143" s="41">
        <v>48195</v>
      </c>
      <c r="C143" s="41">
        <v>2979</v>
      </c>
      <c r="D143" s="41">
        <f t="shared" si="4"/>
        <v>45216</v>
      </c>
      <c r="E143" s="42">
        <v>0</v>
      </c>
      <c r="F143" s="42">
        <v>0</v>
      </c>
      <c r="G143" s="43">
        <f t="shared" si="5"/>
        <v>45216</v>
      </c>
    </row>
    <row r="144" spans="1:7" x14ac:dyDescent="0.2">
      <c r="A144" s="26" t="s">
        <v>115</v>
      </c>
      <c r="B144" s="27">
        <v>3833</v>
      </c>
      <c r="C144" s="27">
        <v>1472</v>
      </c>
      <c r="D144" s="27">
        <f t="shared" si="4"/>
        <v>2361</v>
      </c>
      <c r="E144" s="28">
        <v>0</v>
      </c>
      <c r="F144" s="28">
        <v>0</v>
      </c>
      <c r="G144" s="29">
        <f t="shared" si="5"/>
        <v>2361</v>
      </c>
    </row>
    <row r="145" spans="1:7" x14ac:dyDescent="0.2">
      <c r="A145" s="26" t="s">
        <v>116</v>
      </c>
      <c r="B145" s="27">
        <v>652</v>
      </c>
      <c r="C145" s="27">
        <v>0</v>
      </c>
      <c r="D145" s="27">
        <f t="shared" si="4"/>
        <v>652</v>
      </c>
      <c r="E145" s="28">
        <v>0</v>
      </c>
      <c r="F145" s="28">
        <v>0</v>
      </c>
      <c r="G145" s="29">
        <f t="shared" si="5"/>
        <v>652</v>
      </c>
    </row>
    <row r="146" spans="1:7" x14ac:dyDescent="0.2">
      <c r="A146" s="26" t="s">
        <v>117</v>
      </c>
      <c r="B146" s="27">
        <v>1741</v>
      </c>
      <c r="C146" s="27">
        <v>0</v>
      </c>
      <c r="D146" s="27">
        <f t="shared" si="4"/>
        <v>1741</v>
      </c>
      <c r="E146" s="28">
        <v>0</v>
      </c>
      <c r="F146" s="28">
        <v>0</v>
      </c>
      <c r="G146" s="29">
        <f t="shared" si="5"/>
        <v>1741</v>
      </c>
    </row>
    <row r="147" spans="1:7" x14ac:dyDescent="0.2">
      <c r="A147" s="26" t="s">
        <v>118</v>
      </c>
      <c r="B147" s="27">
        <v>1764</v>
      </c>
      <c r="C147" s="27">
        <v>0</v>
      </c>
      <c r="D147" s="27">
        <f t="shared" si="4"/>
        <v>1764</v>
      </c>
      <c r="E147" s="28">
        <v>0</v>
      </c>
      <c r="F147" s="28">
        <v>0</v>
      </c>
      <c r="G147" s="29">
        <f t="shared" si="5"/>
        <v>1764</v>
      </c>
    </row>
    <row r="148" spans="1:7" x14ac:dyDescent="0.2">
      <c r="A148" s="26" t="s">
        <v>119</v>
      </c>
      <c r="B148" s="27">
        <v>1683</v>
      </c>
      <c r="C148" s="27">
        <v>0</v>
      </c>
      <c r="D148" s="27">
        <f t="shared" si="4"/>
        <v>1683</v>
      </c>
      <c r="E148" s="28">
        <v>0</v>
      </c>
      <c r="F148" s="28">
        <v>0</v>
      </c>
      <c r="G148" s="29">
        <f t="shared" si="5"/>
        <v>1683</v>
      </c>
    </row>
    <row r="149" spans="1:7" x14ac:dyDescent="0.2">
      <c r="A149" s="26" t="s">
        <v>120</v>
      </c>
      <c r="B149" s="27">
        <v>7300</v>
      </c>
      <c r="C149" s="27">
        <v>375</v>
      </c>
      <c r="D149" s="27">
        <f t="shared" si="4"/>
        <v>6925</v>
      </c>
      <c r="E149" s="28">
        <v>0</v>
      </c>
      <c r="F149" s="28">
        <v>0</v>
      </c>
      <c r="G149" s="29">
        <f t="shared" si="5"/>
        <v>6925</v>
      </c>
    </row>
    <row r="150" spans="1:7" x14ac:dyDescent="0.2">
      <c r="A150" s="26" t="s">
        <v>421</v>
      </c>
      <c r="B150" s="27">
        <f>B143-SUM(B144:B149)</f>
        <v>31222</v>
      </c>
      <c r="C150" s="27">
        <f>C143-SUM(C144:C149)</f>
        <v>1132</v>
      </c>
      <c r="D150" s="27">
        <f t="shared" si="4"/>
        <v>30090</v>
      </c>
      <c r="E150" s="28">
        <f>-SUM(E144:E149)</f>
        <v>0</v>
      </c>
      <c r="F150" s="28">
        <f>-SUM(F144:F149)</f>
        <v>0</v>
      </c>
      <c r="G150" s="29">
        <f t="shared" si="5"/>
        <v>30090</v>
      </c>
    </row>
    <row r="151" spans="1:7" x14ac:dyDescent="0.2">
      <c r="A151" s="40" t="s">
        <v>441</v>
      </c>
      <c r="B151" s="41">
        <v>16703</v>
      </c>
      <c r="C151" s="41">
        <v>808</v>
      </c>
      <c r="D151" s="41">
        <f t="shared" si="4"/>
        <v>15895</v>
      </c>
      <c r="E151" s="42">
        <v>0</v>
      </c>
      <c r="F151" s="42">
        <v>0</v>
      </c>
      <c r="G151" s="43">
        <f t="shared" si="5"/>
        <v>15895</v>
      </c>
    </row>
    <row r="152" spans="1:7" x14ac:dyDescent="0.2">
      <c r="A152" s="26" t="s">
        <v>121</v>
      </c>
      <c r="B152" s="27">
        <v>452</v>
      </c>
      <c r="C152" s="27">
        <v>0</v>
      </c>
      <c r="D152" s="27">
        <f t="shared" si="4"/>
        <v>452</v>
      </c>
      <c r="E152" s="28">
        <v>0</v>
      </c>
      <c r="F152" s="28">
        <v>0</v>
      </c>
      <c r="G152" s="29">
        <f t="shared" si="5"/>
        <v>452</v>
      </c>
    </row>
    <row r="153" spans="1:7" x14ac:dyDescent="0.2">
      <c r="A153" s="26" t="s">
        <v>122</v>
      </c>
      <c r="B153" s="27">
        <v>345</v>
      </c>
      <c r="C153" s="27">
        <v>0</v>
      </c>
      <c r="D153" s="27">
        <f t="shared" si="4"/>
        <v>345</v>
      </c>
      <c r="E153" s="28">
        <v>0</v>
      </c>
      <c r="F153" s="28">
        <v>0</v>
      </c>
      <c r="G153" s="29">
        <f t="shared" si="5"/>
        <v>345</v>
      </c>
    </row>
    <row r="154" spans="1:7" x14ac:dyDescent="0.2">
      <c r="A154" s="26" t="s">
        <v>123</v>
      </c>
      <c r="B154" s="27">
        <v>1686</v>
      </c>
      <c r="C154" s="27">
        <v>0</v>
      </c>
      <c r="D154" s="27">
        <f t="shared" si="4"/>
        <v>1686</v>
      </c>
      <c r="E154" s="28">
        <v>0</v>
      </c>
      <c r="F154" s="28">
        <v>0</v>
      </c>
      <c r="G154" s="29">
        <f t="shared" si="5"/>
        <v>1686</v>
      </c>
    </row>
    <row r="155" spans="1:7" x14ac:dyDescent="0.2">
      <c r="A155" s="26" t="s">
        <v>421</v>
      </c>
      <c r="B155" s="27">
        <f>B151-SUM(B152:B154)</f>
        <v>14220</v>
      </c>
      <c r="C155" s="27">
        <f>C151-SUM(C152:C154)</f>
        <v>808</v>
      </c>
      <c r="D155" s="27">
        <f t="shared" si="4"/>
        <v>13412</v>
      </c>
      <c r="E155" s="28">
        <f>-SUM(E152:E154)</f>
        <v>0</v>
      </c>
      <c r="F155" s="28">
        <f>-SUM(F152:F154)</f>
        <v>0</v>
      </c>
      <c r="G155" s="29">
        <f t="shared" si="5"/>
        <v>13412</v>
      </c>
    </row>
    <row r="156" spans="1:7" x14ac:dyDescent="0.2">
      <c r="A156" s="40" t="s">
        <v>442</v>
      </c>
      <c r="B156" s="41">
        <v>10796</v>
      </c>
      <c r="C156" s="41">
        <v>740</v>
      </c>
      <c r="D156" s="41">
        <f t="shared" si="4"/>
        <v>10056</v>
      </c>
      <c r="E156" s="42">
        <v>0</v>
      </c>
      <c r="F156" s="42">
        <v>0</v>
      </c>
      <c r="G156" s="43">
        <f t="shared" si="5"/>
        <v>10056</v>
      </c>
    </row>
    <row r="157" spans="1:7" x14ac:dyDescent="0.2">
      <c r="A157" s="26" t="s">
        <v>124</v>
      </c>
      <c r="B157" s="27">
        <v>1626</v>
      </c>
      <c r="C157" s="27">
        <v>0</v>
      </c>
      <c r="D157" s="27">
        <f t="shared" si="4"/>
        <v>1626</v>
      </c>
      <c r="E157" s="28">
        <v>0</v>
      </c>
      <c r="F157" s="28">
        <v>0</v>
      </c>
      <c r="G157" s="29">
        <f t="shared" si="5"/>
        <v>1626</v>
      </c>
    </row>
    <row r="158" spans="1:7" x14ac:dyDescent="0.2">
      <c r="A158" s="26" t="s">
        <v>421</v>
      </c>
      <c r="B158" s="27">
        <f>(B156-B157)</f>
        <v>9170</v>
      </c>
      <c r="C158" s="27">
        <f>(C156-C157)</f>
        <v>740</v>
      </c>
      <c r="D158" s="27">
        <f t="shared" si="4"/>
        <v>8430</v>
      </c>
      <c r="E158" s="28">
        <f>-E157</f>
        <v>0</v>
      </c>
      <c r="F158" s="28">
        <f>-F157</f>
        <v>0</v>
      </c>
      <c r="G158" s="29">
        <f t="shared" si="5"/>
        <v>8430</v>
      </c>
    </row>
    <row r="159" spans="1:7" x14ac:dyDescent="0.2">
      <c r="A159" s="40" t="s">
        <v>443</v>
      </c>
      <c r="B159" s="41">
        <v>16509</v>
      </c>
      <c r="C159" s="41">
        <v>3066</v>
      </c>
      <c r="D159" s="41">
        <f t="shared" si="4"/>
        <v>13443</v>
      </c>
      <c r="E159" s="42">
        <v>0</v>
      </c>
      <c r="F159" s="42">
        <v>0</v>
      </c>
      <c r="G159" s="43">
        <f t="shared" si="5"/>
        <v>13443</v>
      </c>
    </row>
    <row r="160" spans="1:7" x14ac:dyDescent="0.2">
      <c r="A160" s="26" t="s">
        <v>384</v>
      </c>
      <c r="B160" s="27">
        <v>3791</v>
      </c>
      <c r="C160" s="27">
        <v>0</v>
      </c>
      <c r="D160" s="27">
        <f t="shared" si="4"/>
        <v>3791</v>
      </c>
      <c r="E160" s="28">
        <v>0</v>
      </c>
      <c r="F160" s="28">
        <v>0</v>
      </c>
      <c r="G160" s="29">
        <f t="shared" si="5"/>
        <v>3791</v>
      </c>
    </row>
    <row r="161" spans="1:7" x14ac:dyDescent="0.2">
      <c r="A161" s="26" t="s">
        <v>125</v>
      </c>
      <c r="B161" s="27">
        <v>1949</v>
      </c>
      <c r="C161" s="27">
        <v>0</v>
      </c>
      <c r="D161" s="27">
        <f t="shared" si="4"/>
        <v>1949</v>
      </c>
      <c r="E161" s="28">
        <v>0</v>
      </c>
      <c r="F161" s="28">
        <v>0</v>
      </c>
      <c r="G161" s="29">
        <f t="shared" si="5"/>
        <v>1949</v>
      </c>
    </row>
    <row r="162" spans="1:7" x14ac:dyDescent="0.2">
      <c r="A162" s="26" t="s">
        <v>421</v>
      </c>
      <c r="B162" s="27">
        <f>B159-SUM(B160:B161)</f>
        <v>10769</v>
      </c>
      <c r="C162" s="27">
        <f>C159-SUM(C160:C161)</f>
        <v>3066</v>
      </c>
      <c r="D162" s="27">
        <f t="shared" si="4"/>
        <v>7703</v>
      </c>
      <c r="E162" s="28">
        <f>-SUM(E160:E161)</f>
        <v>0</v>
      </c>
      <c r="F162" s="28">
        <f>-SUM(F160:F161)</f>
        <v>0</v>
      </c>
      <c r="G162" s="29">
        <f t="shared" si="5"/>
        <v>7703</v>
      </c>
    </row>
    <row r="163" spans="1:7" x14ac:dyDescent="0.2">
      <c r="A163" s="40" t="s">
        <v>444</v>
      </c>
      <c r="B163" s="41">
        <v>14517</v>
      </c>
      <c r="C163" s="41">
        <v>2894</v>
      </c>
      <c r="D163" s="41">
        <f t="shared" si="4"/>
        <v>11623</v>
      </c>
      <c r="E163" s="42">
        <v>0</v>
      </c>
      <c r="F163" s="42">
        <v>0</v>
      </c>
      <c r="G163" s="43">
        <f t="shared" si="5"/>
        <v>11623</v>
      </c>
    </row>
    <row r="164" spans="1:7" x14ac:dyDescent="0.2">
      <c r="A164" s="26" t="s">
        <v>126</v>
      </c>
      <c r="B164" s="27">
        <v>1705</v>
      </c>
      <c r="C164" s="27">
        <v>0</v>
      </c>
      <c r="D164" s="27">
        <f t="shared" si="4"/>
        <v>1705</v>
      </c>
      <c r="E164" s="28">
        <v>0</v>
      </c>
      <c r="F164" s="28">
        <v>0</v>
      </c>
      <c r="G164" s="29">
        <f t="shared" si="5"/>
        <v>1705</v>
      </c>
    </row>
    <row r="165" spans="1:7" x14ac:dyDescent="0.2">
      <c r="A165" s="26" t="s">
        <v>127</v>
      </c>
      <c r="B165" s="27">
        <v>805</v>
      </c>
      <c r="C165" s="27">
        <v>0</v>
      </c>
      <c r="D165" s="27">
        <f t="shared" si="4"/>
        <v>805</v>
      </c>
      <c r="E165" s="28">
        <v>0</v>
      </c>
      <c r="F165" s="28">
        <v>0</v>
      </c>
      <c r="G165" s="29">
        <f t="shared" si="5"/>
        <v>805</v>
      </c>
    </row>
    <row r="166" spans="1:7" x14ac:dyDescent="0.2">
      <c r="A166" s="26" t="s">
        <v>128</v>
      </c>
      <c r="B166" s="27">
        <v>774</v>
      </c>
      <c r="C166" s="27">
        <v>0</v>
      </c>
      <c r="D166" s="27">
        <f t="shared" si="4"/>
        <v>774</v>
      </c>
      <c r="E166" s="28">
        <v>0</v>
      </c>
      <c r="F166" s="28">
        <v>0</v>
      </c>
      <c r="G166" s="29">
        <f t="shared" si="5"/>
        <v>774</v>
      </c>
    </row>
    <row r="167" spans="1:7" x14ac:dyDescent="0.2">
      <c r="A167" s="26" t="s">
        <v>421</v>
      </c>
      <c r="B167" s="27">
        <f>B163-SUM(B164:B166)</f>
        <v>11233</v>
      </c>
      <c r="C167" s="27">
        <f>C163-SUM(C164:C166)</f>
        <v>2894</v>
      </c>
      <c r="D167" s="27">
        <f t="shared" si="4"/>
        <v>8339</v>
      </c>
      <c r="E167" s="28">
        <f>-SUM(E164:E166)</f>
        <v>0</v>
      </c>
      <c r="F167" s="28">
        <f>-SUM(F164:F166)</f>
        <v>0</v>
      </c>
      <c r="G167" s="29">
        <f t="shared" si="5"/>
        <v>8339</v>
      </c>
    </row>
    <row r="168" spans="1:7" x14ac:dyDescent="0.2">
      <c r="A168" s="40" t="s">
        <v>445</v>
      </c>
      <c r="B168" s="41">
        <v>27186</v>
      </c>
      <c r="C168" s="41">
        <v>1662</v>
      </c>
      <c r="D168" s="41">
        <f t="shared" si="4"/>
        <v>25524</v>
      </c>
      <c r="E168" s="42">
        <v>0</v>
      </c>
      <c r="F168" s="42">
        <v>0</v>
      </c>
      <c r="G168" s="43">
        <f t="shared" si="5"/>
        <v>25524</v>
      </c>
    </row>
    <row r="169" spans="1:7" x14ac:dyDescent="0.2">
      <c r="A169" s="26" t="s">
        <v>129</v>
      </c>
      <c r="B169" s="27">
        <v>3084</v>
      </c>
      <c r="C169" s="27">
        <v>50</v>
      </c>
      <c r="D169" s="27">
        <f t="shared" si="4"/>
        <v>3034</v>
      </c>
      <c r="E169" s="28">
        <v>0</v>
      </c>
      <c r="F169" s="28">
        <v>0</v>
      </c>
      <c r="G169" s="29">
        <f t="shared" si="5"/>
        <v>3034</v>
      </c>
    </row>
    <row r="170" spans="1:7" x14ac:dyDescent="0.2">
      <c r="A170" s="26" t="s">
        <v>130</v>
      </c>
      <c r="B170" s="27">
        <v>4454</v>
      </c>
      <c r="C170" s="27">
        <v>0</v>
      </c>
      <c r="D170" s="27">
        <f t="shared" si="4"/>
        <v>4454</v>
      </c>
      <c r="E170" s="28">
        <v>0</v>
      </c>
      <c r="F170" s="28">
        <v>0</v>
      </c>
      <c r="G170" s="29">
        <f t="shared" si="5"/>
        <v>4454</v>
      </c>
    </row>
    <row r="171" spans="1:7" x14ac:dyDescent="0.2">
      <c r="A171" s="26" t="s">
        <v>131</v>
      </c>
      <c r="B171" s="27">
        <v>1551</v>
      </c>
      <c r="C171" s="27">
        <v>0</v>
      </c>
      <c r="D171" s="27">
        <f t="shared" si="4"/>
        <v>1551</v>
      </c>
      <c r="E171" s="28">
        <v>0</v>
      </c>
      <c r="F171" s="28">
        <v>0</v>
      </c>
      <c r="G171" s="29">
        <f t="shared" si="5"/>
        <v>1551</v>
      </c>
    </row>
    <row r="172" spans="1:7" x14ac:dyDescent="0.2">
      <c r="A172" s="26" t="s">
        <v>421</v>
      </c>
      <c r="B172" s="27">
        <f>B168-SUM(B169:B171)</f>
        <v>18097</v>
      </c>
      <c r="C172" s="27">
        <f>C168-SUM(C169:C171)</f>
        <v>1612</v>
      </c>
      <c r="D172" s="27">
        <f t="shared" si="4"/>
        <v>16485</v>
      </c>
      <c r="E172" s="28">
        <f>-SUM(E169:E171)</f>
        <v>0</v>
      </c>
      <c r="F172" s="28">
        <f>-SUM(F169:F171)</f>
        <v>0</v>
      </c>
      <c r="G172" s="29">
        <f t="shared" si="5"/>
        <v>16485</v>
      </c>
    </row>
    <row r="173" spans="1:7" x14ac:dyDescent="0.2">
      <c r="A173" s="40" t="s">
        <v>446</v>
      </c>
      <c r="B173" s="41">
        <v>38678</v>
      </c>
      <c r="C173" s="41">
        <v>994</v>
      </c>
      <c r="D173" s="41">
        <f t="shared" si="4"/>
        <v>37684</v>
      </c>
      <c r="E173" s="42">
        <v>0</v>
      </c>
      <c r="F173" s="42">
        <v>0</v>
      </c>
      <c r="G173" s="43">
        <f t="shared" si="5"/>
        <v>37684</v>
      </c>
    </row>
    <row r="174" spans="1:7" x14ac:dyDescent="0.2">
      <c r="A174" s="26" t="s">
        <v>132</v>
      </c>
      <c r="B174" s="27">
        <v>6573</v>
      </c>
      <c r="C174" s="27">
        <v>0</v>
      </c>
      <c r="D174" s="27">
        <f t="shared" si="4"/>
        <v>6573</v>
      </c>
      <c r="E174" s="28">
        <v>0</v>
      </c>
      <c r="F174" s="28">
        <v>0</v>
      </c>
      <c r="G174" s="29">
        <f t="shared" si="5"/>
        <v>6573</v>
      </c>
    </row>
    <row r="175" spans="1:7" x14ac:dyDescent="0.2">
      <c r="A175" s="26" t="s">
        <v>409</v>
      </c>
      <c r="B175" s="27">
        <v>4571</v>
      </c>
      <c r="C175" s="27">
        <v>0</v>
      </c>
      <c r="D175" s="27">
        <f t="shared" si="4"/>
        <v>4571</v>
      </c>
      <c r="E175" s="28">
        <v>0</v>
      </c>
      <c r="F175" s="28">
        <v>0</v>
      </c>
      <c r="G175" s="29">
        <f t="shared" si="5"/>
        <v>4571</v>
      </c>
    </row>
    <row r="176" spans="1:7" x14ac:dyDescent="0.2">
      <c r="A176" s="26" t="s">
        <v>421</v>
      </c>
      <c r="B176" s="27">
        <f>B173-SUM(B174:B175)</f>
        <v>27534</v>
      </c>
      <c r="C176" s="27">
        <f>C173-SUM(C174:C175)</f>
        <v>994</v>
      </c>
      <c r="D176" s="27">
        <f t="shared" si="4"/>
        <v>26540</v>
      </c>
      <c r="E176" s="28">
        <f>-SUM(E174:E175)</f>
        <v>0</v>
      </c>
      <c r="F176" s="28">
        <f>-SUM(F174:F175)</f>
        <v>0</v>
      </c>
      <c r="G176" s="29">
        <f t="shared" si="5"/>
        <v>26540</v>
      </c>
    </row>
    <row r="177" spans="1:7" x14ac:dyDescent="0.2">
      <c r="A177" s="40" t="s">
        <v>450</v>
      </c>
      <c r="B177" s="41">
        <v>157006</v>
      </c>
      <c r="C177" s="41">
        <v>512</v>
      </c>
      <c r="D177" s="41">
        <f t="shared" si="4"/>
        <v>156494</v>
      </c>
      <c r="E177" s="42">
        <v>0</v>
      </c>
      <c r="F177" s="42">
        <v>0</v>
      </c>
      <c r="G177" s="43">
        <f t="shared" si="5"/>
        <v>156494</v>
      </c>
    </row>
    <row r="178" spans="1:7" x14ac:dyDescent="0.2">
      <c r="A178" s="26" t="s">
        <v>133</v>
      </c>
      <c r="B178" s="27">
        <v>7322</v>
      </c>
      <c r="C178" s="27">
        <v>0</v>
      </c>
      <c r="D178" s="27">
        <f t="shared" si="4"/>
        <v>7322</v>
      </c>
      <c r="E178" s="28">
        <v>0</v>
      </c>
      <c r="F178" s="28">
        <v>0</v>
      </c>
      <c r="G178" s="29">
        <f t="shared" si="5"/>
        <v>7322</v>
      </c>
    </row>
    <row r="179" spans="1:7" x14ac:dyDescent="0.2">
      <c r="A179" s="26" t="s">
        <v>134</v>
      </c>
      <c r="B179" s="27">
        <v>8</v>
      </c>
      <c r="C179" s="27">
        <v>0</v>
      </c>
      <c r="D179" s="27">
        <f t="shared" si="4"/>
        <v>8</v>
      </c>
      <c r="E179" s="28">
        <v>0</v>
      </c>
      <c r="F179" s="28">
        <v>0</v>
      </c>
      <c r="G179" s="29">
        <f t="shared" si="5"/>
        <v>8</v>
      </c>
    </row>
    <row r="180" spans="1:7" x14ac:dyDescent="0.2">
      <c r="A180" s="26" t="s">
        <v>421</v>
      </c>
      <c r="B180" s="27">
        <f>B177-SUM(B178:B179)</f>
        <v>149676</v>
      </c>
      <c r="C180" s="27">
        <f>C177-SUM(C178:C179)</f>
        <v>512</v>
      </c>
      <c r="D180" s="27">
        <f t="shared" si="4"/>
        <v>149164</v>
      </c>
      <c r="E180" s="28">
        <f>-SUM(E178:E179)</f>
        <v>0</v>
      </c>
      <c r="F180" s="28">
        <f>-SUM(F178:F179)</f>
        <v>0</v>
      </c>
      <c r="G180" s="29">
        <f t="shared" si="5"/>
        <v>149164</v>
      </c>
    </row>
    <row r="181" spans="1:7" x14ac:dyDescent="0.2">
      <c r="A181" s="40" t="s">
        <v>451</v>
      </c>
      <c r="B181" s="41">
        <v>96672</v>
      </c>
      <c r="C181" s="41">
        <v>22</v>
      </c>
      <c r="D181" s="41">
        <f t="shared" si="4"/>
        <v>96650</v>
      </c>
      <c r="E181" s="42">
        <v>0</v>
      </c>
      <c r="F181" s="42">
        <v>0</v>
      </c>
      <c r="G181" s="43">
        <f t="shared" si="5"/>
        <v>96650</v>
      </c>
    </row>
    <row r="182" spans="1:7" x14ac:dyDescent="0.2">
      <c r="A182" s="26" t="s">
        <v>135</v>
      </c>
      <c r="B182" s="27">
        <v>8792</v>
      </c>
      <c r="C182" s="27">
        <v>0</v>
      </c>
      <c r="D182" s="27">
        <f t="shared" si="4"/>
        <v>8792</v>
      </c>
      <c r="E182" s="28">
        <v>0</v>
      </c>
      <c r="F182" s="28">
        <v>0</v>
      </c>
      <c r="G182" s="29">
        <f t="shared" si="5"/>
        <v>8792</v>
      </c>
    </row>
    <row r="183" spans="1:7" x14ac:dyDescent="0.2">
      <c r="A183" s="26" t="s">
        <v>136</v>
      </c>
      <c r="B183" s="27">
        <v>1762</v>
      </c>
      <c r="C183" s="27">
        <v>0</v>
      </c>
      <c r="D183" s="27">
        <f t="shared" si="4"/>
        <v>1762</v>
      </c>
      <c r="E183" s="28">
        <v>0</v>
      </c>
      <c r="F183" s="28">
        <v>0</v>
      </c>
      <c r="G183" s="29">
        <f t="shared" si="5"/>
        <v>1762</v>
      </c>
    </row>
    <row r="184" spans="1:7" x14ac:dyDescent="0.2">
      <c r="A184" s="26" t="s">
        <v>137</v>
      </c>
      <c r="B184" s="27">
        <v>10218</v>
      </c>
      <c r="C184" s="27">
        <v>0</v>
      </c>
      <c r="D184" s="27">
        <f t="shared" si="4"/>
        <v>10218</v>
      </c>
      <c r="E184" s="28">
        <v>9</v>
      </c>
      <c r="F184" s="28">
        <v>0</v>
      </c>
      <c r="G184" s="29">
        <f t="shared" si="5"/>
        <v>10227</v>
      </c>
    </row>
    <row r="185" spans="1:7" x14ac:dyDescent="0.2">
      <c r="A185" s="26" t="s">
        <v>421</v>
      </c>
      <c r="B185" s="27">
        <f>B181-SUM(B182:B184)</f>
        <v>75900</v>
      </c>
      <c r="C185" s="27">
        <f>C181-SUM(C182:C184)</f>
        <v>22</v>
      </c>
      <c r="D185" s="27">
        <f t="shared" si="4"/>
        <v>75878</v>
      </c>
      <c r="E185" s="28">
        <f>-SUM(E182:E184)</f>
        <v>-9</v>
      </c>
      <c r="F185" s="28">
        <f>-SUM(F182:F184)</f>
        <v>0</v>
      </c>
      <c r="G185" s="29">
        <f t="shared" si="5"/>
        <v>75869</v>
      </c>
    </row>
    <row r="186" spans="1:7" x14ac:dyDescent="0.2">
      <c r="A186" s="40" t="s">
        <v>452</v>
      </c>
      <c r="B186" s="41">
        <v>1164425</v>
      </c>
      <c r="C186" s="41">
        <v>1295</v>
      </c>
      <c r="D186" s="41">
        <f t="shared" si="4"/>
        <v>1163130</v>
      </c>
      <c r="E186" s="42">
        <v>0</v>
      </c>
      <c r="F186" s="42">
        <v>0</v>
      </c>
      <c r="G186" s="43">
        <f t="shared" si="5"/>
        <v>1163130</v>
      </c>
    </row>
    <row r="187" spans="1:7" x14ac:dyDescent="0.2">
      <c r="A187" s="26" t="s">
        <v>138</v>
      </c>
      <c r="B187" s="27">
        <v>32834</v>
      </c>
      <c r="C187" s="27">
        <v>0</v>
      </c>
      <c r="D187" s="27">
        <f t="shared" si="4"/>
        <v>32834</v>
      </c>
      <c r="E187" s="28">
        <v>0</v>
      </c>
      <c r="F187" s="28">
        <v>0</v>
      </c>
      <c r="G187" s="29">
        <f t="shared" si="5"/>
        <v>32834</v>
      </c>
    </row>
    <row r="188" spans="1:7" x14ac:dyDescent="0.2">
      <c r="A188" s="26" t="s">
        <v>139</v>
      </c>
      <c r="B188" s="27">
        <v>330886</v>
      </c>
      <c r="C188" s="27">
        <v>693</v>
      </c>
      <c r="D188" s="27">
        <f t="shared" si="4"/>
        <v>330193</v>
      </c>
      <c r="E188" s="28">
        <v>0</v>
      </c>
      <c r="F188" s="28">
        <v>0</v>
      </c>
      <c r="G188" s="29">
        <f t="shared" si="5"/>
        <v>330193</v>
      </c>
    </row>
    <row r="189" spans="1:7" x14ac:dyDescent="0.2">
      <c r="A189" s="26" t="s">
        <v>140</v>
      </c>
      <c r="B189" s="27">
        <v>23035</v>
      </c>
      <c r="C189" s="27">
        <v>0</v>
      </c>
      <c r="D189" s="27">
        <f t="shared" si="4"/>
        <v>23035</v>
      </c>
      <c r="E189" s="28">
        <v>0</v>
      </c>
      <c r="F189" s="28">
        <v>0</v>
      </c>
      <c r="G189" s="29">
        <f t="shared" si="5"/>
        <v>23035</v>
      </c>
    </row>
    <row r="190" spans="1:7" x14ac:dyDescent="0.2">
      <c r="A190" s="26" t="s">
        <v>421</v>
      </c>
      <c r="B190" s="27">
        <f>B186-SUM(B187:B189)</f>
        <v>777670</v>
      </c>
      <c r="C190" s="27">
        <f>C186-SUM(C187:C189)</f>
        <v>602</v>
      </c>
      <c r="D190" s="27">
        <f t="shared" si="4"/>
        <v>777068</v>
      </c>
      <c r="E190" s="28">
        <f>-SUM(E187:E189)</f>
        <v>0</v>
      </c>
      <c r="F190" s="28">
        <f>-SUM(F187:F189)</f>
        <v>0</v>
      </c>
      <c r="G190" s="29">
        <f t="shared" si="5"/>
        <v>777068</v>
      </c>
    </row>
    <row r="191" spans="1:7" x14ac:dyDescent="0.2">
      <c r="A191" s="40" t="s">
        <v>453</v>
      </c>
      <c r="B191" s="41">
        <v>19502</v>
      </c>
      <c r="C191" s="41">
        <v>1386</v>
      </c>
      <c r="D191" s="41">
        <f t="shared" si="4"/>
        <v>18116</v>
      </c>
      <c r="E191" s="42">
        <v>0</v>
      </c>
      <c r="F191" s="42">
        <v>0</v>
      </c>
      <c r="G191" s="43">
        <f t="shared" si="5"/>
        <v>18116</v>
      </c>
    </row>
    <row r="192" spans="1:7" x14ac:dyDescent="0.2">
      <c r="A192" s="26" t="s">
        <v>141</v>
      </c>
      <c r="B192" s="27">
        <v>2732</v>
      </c>
      <c r="C192" s="27">
        <v>0</v>
      </c>
      <c r="D192" s="27">
        <f t="shared" si="4"/>
        <v>2732</v>
      </c>
      <c r="E192" s="28">
        <v>0</v>
      </c>
      <c r="F192" s="28">
        <v>0</v>
      </c>
      <c r="G192" s="29">
        <f t="shared" si="5"/>
        <v>2732</v>
      </c>
    </row>
    <row r="193" spans="1:7" x14ac:dyDescent="0.2">
      <c r="A193" s="26" t="s">
        <v>142</v>
      </c>
      <c r="B193" s="27">
        <v>379</v>
      </c>
      <c r="C193" s="27">
        <v>0</v>
      </c>
      <c r="D193" s="27">
        <f t="shared" si="4"/>
        <v>379</v>
      </c>
      <c r="E193" s="28">
        <v>0</v>
      </c>
      <c r="F193" s="28">
        <v>0</v>
      </c>
      <c r="G193" s="29">
        <f t="shared" si="5"/>
        <v>379</v>
      </c>
    </row>
    <row r="194" spans="1:7" x14ac:dyDescent="0.2">
      <c r="A194" s="26" t="s">
        <v>143</v>
      </c>
      <c r="B194" s="27">
        <v>213</v>
      </c>
      <c r="C194" s="27">
        <v>0</v>
      </c>
      <c r="D194" s="27">
        <f t="shared" si="4"/>
        <v>213</v>
      </c>
      <c r="E194" s="28">
        <v>0</v>
      </c>
      <c r="F194" s="28">
        <v>0</v>
      </c>
      <c r="G194" s="29">
        <f t="shared" si="5"/>
        <v>213</v>
      </c>
    </row>
    <row r="195" spans="1:7" x14ac:dyDescent="0.2">
      <c r="A195" s="26" t="s">
        <v>144</v>
      </c>
      <c r="B195" s="27">
        <v>477</v>
      </c>
      <c r="C195" s="27">
        <v>0</v>
      </c>
      <c r="D195" s="27">
        <f t="shared" si="4"/>
        <v>477</v>
      </c>
      <c r="E195" s="28">
        <v>0</v>
      </c>
      <c r="F195" s="28">
        <v>0</v>
      </c>
      <c r="G195" s="29">
        <f t="shared" si="5"/>
        <v>477</v>
      </c>
    </row>
    <row r="196" spans="1:7" x14ac:dyDescent="0.2">
      <c r="A196" s="26" t="s">
        <v>145</v>
      </c>
      <c r="B196" s="27">
        <v>226</v>
      </c>
      <c r="C196" s="27">
        <v>0</v>
      </c>
      <c r="D196" s="27">
        <f t="shared" si="4"/>
        <v>226</v>
      </c>
      <c r="E196" s="28">
        <v>0</v>
      </c>
      <c r="F196" s="28">
        <v>0</v>
      </c>
      <c r="G196" s="29">
        <f t="shared" si="5"/>
        <v>226</v>
      </c>
    </row>
    <row r="197" spans="1:7" x14ac:dyDescent="0.2">
      <c r="A197" s="26" t="s">
        <v>421</v>
      </c>
      <c r="B197" s="27">
        <f>B191-SUM(B192:B196)</f>
        <v>15475</v>
      </c>
      <c r="C197" s="27">
        <f>C191-SUM(C192:C196)</f>
        <v>1386</v>
      </c>
      <c r="D197" s="27">
        <f t="shared" si="4"/>
        <v>14089</v>
      </c>
      <c r="E197" s="28">
        <f>-SUM(E192:E196)</f>
        <v>0</v>
      </c>
      <c r="F197" s="28">
        <f>-SUM(F192:F196)</f>
        <v>0</v>
      </c>
      <c r="G197" s="29">
        <f t="shared" si="5"/>
        <v>14089</v>
      </c>
    </row>
    <row r="198" spans="1:7" x14ac:dyDescent="0.2">
      <c r="A198" s="40" t="s">
        <v>454</v>
      </c>
      <c r="B198" s="41">
        <v>135262</v>
      </c>
      <c r="C198" s="41">
        <v>447</v>
      </c>
      <c r="D198" s="41">
        <f t="shared" si="4"/>
        <v>134815</v>
      </c>
      <c r="E198" s="42">
        <v>0</v>
      </c>
      <c r="F198" s="42">
        <v>0</v>
      </c>
      <c r="G198" s="43">
        <f t="shared" si="5"/>
        <v>134815</v>
      </c>
    </row>
    <row r="199" spans="1:7" x14ac:dyDescent="0.2">
      <c r="A199" s="26" t="s">
        <v>146</v>
      </c>
      <c r="B199" s="27">
        <v>4628</v>
      </c>
      <c r="C199" s="27">
        <v>0</v>
      </c>
      <c r="D199" s="27">
        <f t="shared" si="4"/>
        <v>4628</v>
      </c>
      <c r="E199" s="28">
        <v>0</v>
      </c>
      <c r="F199" s="28">
        <v>0</v>
      </c>
      <c r="G199" s="29">
        <f t="shared" si="5"/>
        <v>4628</v>
      </c>
    </row>
    <row r="200" spans="1:7" x14ac:dyDescent="0.2">
      <c r="A200" s="26" t="s">
        <v>147</v>
      </c>
      <c r="B200" s="27">
        <v>3722</v>
      </c>
      <c r="C200" s="27">
        <v>0</v>
      </c>
      <c r="D200" s="27">
        <f t="shared" si="4"/>
        <v>3722</v>
      </c>
      <c r="E200" s="28">
        <v>0</v>
      </c>
      <c r="F200" s="28">
        <v>0</v>
      </c>
      <c r="G200" s="29">
        <f t="shared" si="5"/>
        <v>3722</v>
      </c>
    </row>
    <row r="201" spans="1:7" x14ac:dyDescent="0.2">
      <c r="A201" s="26" t="s">
        <v>148</v>
      </c>
      <c r="B201" s="27">
        <v>307</v>
      </c>
      <c r="C201" s="27">
        <v>0</v>
      </c>
      <c r="D201" s="27">
        <f t="shared" ref="D201:D264" si="6">(B201-C201)</f>
        <v>307</v>
      </c>
      <c r="E201" s="28">
        <v>0</v>
      </c>
      <c r="F201" s="28">
        <v>0</v>
      </c>
      <c r="G201" s="29">
        <f t="shared" si="5"/>
        <v>307</v>
      </c>
    </row>
    <row r="202" spans="1:7" x14ac:dyDescent="0.2">
      <c r="A202" s="26" t="s">
        <v>149</v>
      </c>
      <c r="B202" s="27">
        <v>21666</v>
      </c>
      <c r="C202" s="27">
        <v>0</v>
      </c>
      <c r="D202" s="27">
        <f t="shared" si="6"/>
        <v>21666</v>
      </c>
      <c r="E202" s="28">
        <v>0</v>
      </c>
      <c r="F202" s="28">
        <v>0</v>
      </c>
      <c r="G202" s="29">
        <f t="shared" ref="G202:G265" si="7">SUM(D202:F202)</f>
        <v>21666</v>
      </c>
    </row>
    <row r="203" spans="1:7" x14ac:dyDescent="0.2">
      <c r="A203" s="26" t="s">
        <v>150</v>
      </c>
      <c r="B203" s="27">
        <v>18160</v>
      </c>
      <c r="C203" s="27">
        <v>0</v>
      </c>
      <c r="D203" s="27">
        <f t="shared" si="6"/>
        <v>18160</v>
      </c>
      <c r="E203" s="28">
        <v>0</v>
      </c>
      <c r="F203" s="28">
        <v>0</v>
      </c>
      <c r="G203" s="29">
        <f t="shared" si="7"/>
        <v>18160</v>
      </c>
    </row>
    <row r="204" spans="1:7" x14ac:dyDescent="0.2">
      <c r="A204" s="26" t="s">
        <v>421</v>
      </c>
      <c r="B204" s="27">
        <f>B198-SUM(B199:B203)</f>
        <v>86779</v>
      </c>
      <c r="C204" s="27">
        <f>C198-SUM(C199:C203)</f>
        <v>447</v>
      </c>
      <c r="D204" s="27">
        <f t="shared" si="6"/>
        <v>86332</v>
      </c>
      <c r="E204" s="28">
        <f>-SUM(E199:E203)</f>
        <v>0</v>
      </c>
      <c r="F204" s="28">
        <f>-SUM(F199:F203)</f>
        <v>0</v>
      </c>
      <c r="G204" s="29">
        <f t="shared" si="7"/>
        <v>86332</v>
      </c>
    </row>
    <row r="205" spans="1:7" x14ac:dyDescent="0.2">
      <c r="A205" s="40" t="s">
        <v>455</v>
      </c>
      <c r="B205" s="41">
        <v>50246</v>
      </c>
      <c r="C205" s="41">
        <v>5954</v>
      </c>
      <c r="D205" s="41">
        <f t="shared" si="6"/>
        <v>44292</v>
      </c>
      <c r="E205" s="42">
        <v>0</v>
      </c>
      <c r="F205" s="42">
        <v>0</v>
      </c>
      <c r="G205" s="43">
        <f t="shared" si="7"/>
        <v>44292</v>
      </c>
    </row>
    <row r="206" spans="1:7" x14ac:dyDescent="0.2">
      <c r="A206" s="26" t="s">
        <v>151</v>
      </c>
      <c r="B206" s="27">
        <v>492</v>
      </c>
      <c r="C206" s="27">
        <v>0</v>
      </c>
      <c r="D206" s="27">
        <f t="shared" si="6"/>
        <v>492</v>
      </c>
      <c r="E206" s="28">
        <v>0</v>
      </c>
      <c r="F206" s="28">
        <v>0</v>
      </c>
      <c r="G206" s="29">
        <f t="shared" si="7"/>
        <v>492</v>
      </c>
    </row>
    <row r="207" spans="1:7" x14ac:dyDescent="0.2">
      <c r="A207" s="26" t="s">
        <v>152</v>
      </c>
      <c r="B207" s="27">
        <v>111</v>
      </c>
      <c r="C207" s="27">
        <v>0</v>
      </c>
      <c r="D207" s="27">
        <f t="shared" si="6"/>
        <v>111</v>
      </c>
      <c r="E207" s="28">
        <v>0</v>
      </c>
      <c r="F207" s="28">
        <v>0</v>
      </c>
      <c r="G207" s="29">
        <f t="shared" si="7"/>
        <v>111</v>
      </c>
    </row>
    <row r="208" spans="1:7" x14ac:dyDescent="0.2">
      <c r="A208" s="26" t="s">
        <v>153</v>
      </c>
      <c r="B208" s="27">
        <v>208</v>
      </c>
      <c r="C208" s="27">
        <v>0</v>
      </c>
      <c r="D208" s="27">
        <f t="shared" si="6"/>
        <v>208</v>
      </c>
      <c r="E208" s="28">
        <v>0</v>
      </c>
      <c r="F208" s="28">
        <v>0</v>
      </c>
      <c r="G208" s="29">
        <f t="shared" si="7"/>
        <v>208</v>
      </c>
    </row>
    <row r="209" spans="1:7" x14ac:dyDescent="0.2">
      <c r="A209" s="26" t="s">
        <v>154</v>
      </c>
      <c r="B209" s="27">
        <v>918</v>
      </c>
      <c r="C209" s="27">
        <v>0</v>
      </c>
      <c r="D209" s="27">
        <f t="shared" si="6"/>
        <v>918</v>
      </c>
      <c r="E209" s="28">
        <v>0</v>
      </c>
      <c r="F209" s="28">
        <v>0</v>
      </c>
      <c r="G209" s="29">
        <f t="shared" si="7"/>
        <v>918</v>
      </c>
    </row>
    <row r="210" spans="1:7" x14ac:dyDescent="0.2">
      <c r="A210" s="26" t="s">
        <v>155</v>
      </c>
      <c r="B210" s="27">
        <v>2500</v>
      </c>
      <c r="C210" s="27">
        <v>0</v>
      </c>
      <c r="D210" s="27">
        <f t="shared" si="6"/>
        <v>2500</v>
      </c>
      <c r="E210" s="28">
        <v>0</v>
      </c>
      <c r="F210" s="28">
        <v>0</v>
      </c>
      <c r="G210" s="29">
        <f t="shared" si="7"/>
        <v>2500</v>
      </c>
    </row>
    <row r="211" spans="1:7" x14ac:dyDescent="0.2">
      <c r="A211" s="26" t="s">
        <v>156</v>
      </c>
      <c r="B211" s="27">
        <v>899</v>
      </c>
      <c r="C211" s="27">
        <v>0</v>
      </c>
      <c r="D211" s="27">
        <f t="shared" si="6"/>
        <v>899</v>
      </c>
      <c r="E211" s="28">
        <v>0</v>
      </c>
      <c r="F211" s="28">
        <v>0</v>
      </c>
      <c r="G211" s="29">
        <f t="shared" si="7"/>
        <v>899</v>
      </c>
    </row>
    <row r="212" spans="1:7" x14ac:dyDescent="0.2">
      <c r="A212" s="26" t="s">
        <v>157</v>
      </c>
      <c r="B212" s="27">
        <v>776</v>
      </c>
      <c r="C212" s="27">
        <v>0</v>
      </c>
      <c r="D212" s="27">
        <f t="shared" si="6"/>
        <v>776</v>
      </c>
      <c r="E212" s="28">
        <v>0</v>
      </c>
      <c r="F212" s="28">
        <v>0</v>
      </c>
      <c r="G212" s="29">
        <f t="shared" si="7"/>
        <v>776</v>
      </c>
    </row>
    <row r="213" spans="1:7" x14ac:dyDescent="0.2">
      <c r="A213" s="26" t="s">
        <v>158</v>
      </c>
      <c r="B213" s="27">
        <v>293</v>
      </c>
      <c r="C213" s="27">
        <v>0</v>
      </c>
      <c r="D213" s="27">
        <f t="shared" si="6"/>
        <v>293</v>
      </c>
      <c r="E213" s="28">
        <v>0</v>
      </c>
      <c r="F213" s="28">
        <v>0</v>
      </c>
      <c r="G213" s="29">
        <f t="shared" si="7"/>
        <v>293</v>
      </c>
    </row>
    <row r="214" spans="1:7" x14ac:dyDescent="0.2">
      <c r="A214" s="26" t="s">
        <v>159</v>
      </c>
      <c r="B214" s="27">
        <v>2300</v>
      </c>
      <c r="C214" s="27">
        <v>1532</v>
      </c>
      <c r="D214" s="27">
        <f t="shared" si="6"/>
        <v>768</v>
      </c>
      <c r="E214" s="28">
        <v>0</v>
      </c>
      <c r="F214" s="28">
        <v>0</v>
      </c>
      <c r="G214" s="29">
        <f t="shared" si="7"/>
        <v>768</v>
      </c>
    </row>
    <row r="215" spans="1:7" x14ac:dyDescent="0.2">
      <c r="A215" s="26" t="s">
        <v>160</v>
      </c>
      <c r="B215" s="27">
        <v>6562</v>
      </c>
      <c r="C215" s="27">
        <v>287</v>
      </c>
      <c r="D215" s="27">
        <f t="shared" si="6"/>
        <v>6275</v>
      </c>
      <c r="E215" s="28">
        <v>0</v>
      </c>
      <c r="F215" s="28">
        <v>0</v>
      </c>
      <c r="G215" s="29">
        <f t="shared" si="7"/>
        <v>6275</v>
      </c>
    </row>
    <row r="216" spans="1:7" x14ac:dyDescent="0.2">
      <c r="A216" s="26" t="s">
        <v>161</v>
      </c>
      <c r="B216" s="27">
        <v>1996</v>
      </c>
      <c r="C216" s="27">
        <v>0</v>
      </c>
      <c r="D216" s="27">
        <f t="shared" si="6"/>
        <v>1996</v>
      </c>
      <c r="E216" s="28">
        <v>0</v>
      </c>
      <c r="F216" s="28">
        <v>0</v>
      </c>
      <c r="G216" s="29">
        <f t="shared" si="7"/>
        <v>1996</v>
      </c>
    </row>
    <row r="217" spans="1:7" x14ac:dyDescent="0.2">
      <c r="A217" s="26" t="s">
        <v>421</v>
      </c>
      <c r="B217" s="27">
        <f>B205-SUM(B206:B216)</f>
        <v>33191</v>
      </c>
      <c r="C217" s="27">
        <f>C205-SUM(C206:C216)</f>
        <v>4135</v>
      </c>
      <c r="D217" s="27">
        <f t="shared" si="6"/>
        <v>29056</v>
      </c>
      <c r="E217" s="28">
        <f>-SUM(E206:E216)</f>
        <v>0</v>
      </c>
      <c r="F217" s="28">
        <f>-SUM(F206:F216)</f>
        <v>0</v>
      </c>
      <c r="G217" s="29">
        <f t="shared" si="7"/>
        <v>29056</v>
      </c>
    </row>
    <row r="218" spans="1:7" x14ac:dyDescent="0.2">
      <c r="A218" s="40" t="s">
        <v>456</v>
      </c>
      <c r="B218" s="41">
        <v>14353</v>
      </c>
      <c r="C218" s="41">
        <v>1163</v>
      </c>
      <c r="D218" s="41">
        <f t="shared" si="6"/>
        <v>13190</v>
      </c>
      <c r="E218" s="42">
        <v>0</v>
      </c>
      <c r="F218" s="42">
        <v>0</v>
      </c>
      <c r="G218" s="43">
        <f t="shared" si="7"/>
        <v>13190</v>
      </c>
    </row>
    <row r="219" spans="1:7" x14ac:dyDescent="0.2">
      <c r="A219" s="26" t="s">
        <v>162</v>
      </c>
      <c r="B219" s="27">
        <v>2520</v>
      </c>
      <c r="C219" s="27">
        <v>20</v>
      </c>
      <c r="D219" s="27">
        <f t="shared" si="6"/>
        <v>2500</v>
      </c>
      <c r="E219" s="28">
        <v>3</v>
      </c>
      <c r="F219" s="28">
        <v>0</v>
      </c>
      <c r="G219" s="29">
        <f t="shared" si="7"/>
        <v>2503</v>
      </c>
    </row>
    <row r="220" spans="1:7" x14ac:dyDescent="0.2">
      <c r="A220" s="26" t="s">
        <v>421</v>
      </c>
      <c r="B220" s="27">
        <f>B218-B219</f>
        <v>11833</v>
      </c>
      <c r="C220" s="27">
        <f>C218-C219</f>
        <v>1143</v>
      </c>
      <c r="D220" s="27">
        <f t="shared" si="6"/>
        <v>10690</v>
      </c>
      <c r="E220" s="28">
        <f>-E219</f>
        <v>-3</v>
      </c>
      <c r="F220" s="28">
        <f>-F219</f>
        <v>0</v>
      </c>
      <c r="G220" s="29">
        <f t="shared" si="7"/>
        <v>10687</v>
      </c>
    </row>
    <row r="221" spans="1:7" x14ac:dyDescent="0.2">
      <c r="A221" s="40" t="s">
        <v>457</v>
      </c>
      <c r="B221" s="41">
        <v>8060</v>
      </c>
      <c r="C221" s="41">
        <v>1680</v>
      </c>
      <c r="D221" s="41">
        <f t="shared" si="6"/>
        <v>6380</v>
      </c>
      <c r="E221" s="42">
        <v>0</v>
      </c>
      <c r="F221" s="42">
        <v>0</v>
      </c>
      <c r="G221" s="43">
        <f t="shared" si="7"/>
        <v>6380</v>
      </c>
    </row>
    <row r="222" spans="1:7" x14ac:dyDescent="0.2">
      <c r="A222" s="26" t="s">
        <v>163</v>
      </c>
      <c r="B222" s="27">
        <v>1025</v>
      </c>
      <c r="C222" s="27">
        <v>9</v>
      </c>
      <c r="D222" s="27">
        <f t="shared" si="6"/>
        <v>1016</v>
      </c>
      <c r="E222" s="28">
        <v>0</v>
      </c>
      <c r="F222" s="28">
        <v>0</v>
      </c>
      <c r="G222" s="29">
        <f t="shared" si="7"/>
        <v>1016</v>
      </c>
    </row>
    <row r="223" spans="1:7" x14ac:dyDescent="0.2">
      <c r="A223" s="26" t="s">
        <v>421</v>
      </c>
      <c r="B223" s="27">
        <f>(B221-B222)</f>
        <v>7035</v>
      </c>
      <c r="C223" s="27">
        <f>(C221-C222)</f>
        <v>1671</v>
      </c>
      <c r="D223" s="27">
        <f t="shared" si="6"/>
        <v>5364</v>
      </c>
      <c r="E223" s="28">
        <f>-E222</f>
        <v>0</v>
      </c>
      <c r="F223" s="28">
        <f>-F222</f>
        <v>0</v>
      </c>
      <c r="G223" s="29">
        <f t="shared" si="7"/>
        <v>5364</v>
      </c>
    </row>
    <row r="224" spans="1:7" x14ac:dyDescent="0.2">
      <c r="A224" s="40" t="s">
        <v>458</v>
      </c>
      <c r="B224" s="41">
        <v>276783</v>
      </c>
      <c r="C224" s="41">
        <v>1115</v>
      </c>
      <c r="D224" s="41">
        <f t="shared" si="6"/>
        <v>275668</v>
      </c>
      <c r="E224" s="42">
        <v>0</v>
      </c>
      <c r="F224" s="42">
        <v>0</v>
      </c>
      <c r="G224" s="43">
        <f t="shared" si="7"/>
        <v>275668</v>
      </c>
    </row>
    <row r="225" spans="1:7" x14ac:dyDescent="0.2">
      <c r="A225" s="26" t="s">
        <v>164</v>
      </c>
      <c r="B225" s="27">
        <v>1591</v>
      </c>
      <c r="C225" s="27">
        <v>0</v>
      </c>
      <c r="D225" s="27">
        <f t="shared" si="6"/>
        <v>1591</v>
      </c>
      <c r="E225" s="28">
        <v>0</v>
      </c>
      <c r="F225" s="28">
        <v>0</v>
      </c>
      <c r="G225" s="29">
        <f t="shared" si="7"/>
        <v>1591</v>
      </c>
    </row>
    <row r="226" spans="1:7" x14ac:dyDescent="0.2">
      <c r="A226" s="26" t="s">
        <v>165</v>
      </c>
      <c r="B226" s="27">
        <v>22097</v>
      </c>
      <c r="C226" s="27">
        <v>0</v>
      </c>
      <c r="D226" s="27">
        <f t="shared" si="6"/>
        <v>22097</v>
      </c>
      <c r="E226" s="28">
        <v>0</v>
      </c>
      <c r="F226" s="28">
        <v>0</v>
      </c>
      <c r="G226" s="29">
        <f t="shared" si="7"/>
        <v>22097</v>
      </c>
    </row>
    <row r="227" spans="1:7" x14ac:dyDescent="0.2">
      <c r="A227" s="26" t="s">
        <v>166</v>
      </c>
      <c r="B227" s="27">
        <v>17766</v>
      </c>
      <c r="C227" s="27">
        <v>0</v>
      </c>
      <c r="D227" s="27">
        <f t="shared" si="6"/>
        <v>17766</v>
      </c>
      <c r="E227" s="28">
        <v>6</v>
      </c>
      <c r="F227" s="28">
        <v>0</v>
      </c>
      <c r="G227" s="29">
        <f t="shared" si="7"/>
        <v>17772</v>
      </c>
    </row>
    <row r="228" spans="1:7" x14ac:dyDescent="0.2">
      <c r="A228" s="26" t="s">
        <v>167</v>
      </c>
      <c r="B228" s="27">
        <v>3628</v>
      </c>
      <c r="C228" s="27">
        <v>0</v>
      </c>
      <c r="D228" s="27">
        <f t="shared" si="6"/>
        <v>3628</v>
      </c>
      <c r="E228" s="28">
        <v>15</v>
      </c>
      <c r="F228" s="28">
        <v>0</v>
      </c>
      <c r="G228" s="29">
        <f t="shared" si="7"/>
        <v>3643</v>
      </c>
    </row>
    <row r="229" spans="1:7" x14ac:dyDescent="0.2">
      <c r="A229" s="26" t="s">
        <v>168</v>
      </c>
      <c r="B229" s="27">
        <v>5923</v>
      </c>
      <c r="C229" s="27">
        <v>0</v>
      </c>
      <c r="D229" s="27">
        <f t="shared" si="6"/>
        <v>5923</v>
      </c>
      <c r="E229" s="28">
        <v>0</v>
      </c>
      <c r="F229" s="28">
        <v>0</v>
      </c>
      <c r="G229" s="29">
        <f t="shared" si="7"/>
        <v>5923</v>
      </c>
    </row>
    <row r="230" spans="1:7" x14ac:dyDescent="0.2">
      <c r="A230" s="26" t="s">
        <v>169</v>
      </c>
      <c r="B230" s="27">
        <v>1156</v>
      </c>
      <c r="C230" s="27">
        <v>0</v>
      </c>
      <c r="D230" s="27">
        <f t="shared" si="6"/>
        <v>1156</v>
      </c>
      <c r="E230" s="28">
        <v>0</v>
      </c>
      <c r="F230" s="28">
        <v>0</v>
      </c>
      <c r="G230" s="29">
        <f t="shared" si="7"/>
        <v>1156</v>
      </c>
    </row>
    <row r="231" spans="1:7" x14ac:dyDescent="0.2">
      <c r="A231" s="26" t="s">
        <v>170</v>
      </c>
      <c r="B231" s="27">
        <v>12805</v>
      </c>
      <c r="C231" s="27">
        <v>0</v>
      </c>
      <c r="D231" s="27">
        <f t="shared" si="6"/>
        <v>12805</v>
      </c>
      <c r="E231" s="28">
        <v>2</v>
      </c>
      <c r="F231" s="28">
        <v>0</v>
      </c>
      <c r="G231" s="29">
        <f t="shared" si="7"/>
        <v>12807</v>
      </c>
    </row>
    <row r="232" spans="1:7" x14ac:dyDescent="0.2">
      <c r="A232" s="26" t="s">
        <v>171</v>
      </c>
      <c r="B232" s="27">
        <v>18841</v>
      </c>
      <c r="C232" s="27">
        <v>0</v>
      </c>
      <c r="D232" s="27">
        <f t="shared" si="6"/>
        <v>18841</v>
      </c>
      <c r="E232" s="28">
        <v>6</v>
      </c>
      <c r="F232" s="28">
        <v>0</v>
      </c>
      <c r="G232" s="29">
        <f t="shared" si="7"/>
        <v>18847</v>
      </c>
    </row>
    <row r="233" spans="1:7" x14ac:dyDescent="0.2">
      <c r="A233" s="26" t="s">
        <v>172</v>
      </c>
      <c r="B233" s="27">
        <v>4270</v>
      </c>
      <c r="C233" s="27">
        <v>0</v>
      </c>
      <c r="D233" s="27">
        <f t="shared" si="6"/>
        <v>4270</v>
      </c>
      <c r="E233" s="28">
        <v>0</v>
      </c>
      <c r="F233" s="28">
        <v>0</v>
      </c>
      <c r="G233" s="29">
        <f t="shared" si="7"/>
        <v>4270</v>
      </c>
    </row>
    <row r="234" spans="1:7" x14ac:dyDescent="0.2">
      <c r="A234" s="26" t="s">
        <v>173</v>
      </c>
      <c r="B234" s="27">
        <v>9440</v>
      </c>
      <c r="C234" s="27">
        <v>0</v>
      </c>
      <c r="D234" s="27">
        <f t="shared" si="6"/>
        <v>9440</v>
      </c>
      <c r="E234" s="28">
        <v>0</v>
      </c>
      <c r="F234" s="28">
        <v>0</v>
      </c>
      <c r="G234" s="29">
        <f t="shared" si="7"/>
        <v>9440</v>
      </c>
    </row>
    <row r="235" spans="1:7" x14ac:dyDescent="0.2">
      <c r="A235" s="26" t="s">
        <v>174</v>
      </c>
      <c r="B235" s="27">
        <v>1183</v>
      </c>
      <c r="C235" s="27">
        <v>0</v>
      </c>
      <c r="D235" s="27">
        <f t="shared" si="6"/>
        <v>1183</v>
      </c>
      <c r="E235" s="28">
        <v>0</v>
      </c>
      <c r="F235" s="28">
        <v>0</v>
      </c>
      <c r="G235" s="29">
        <f t="shared" si="7"/>
        <v>1183</v>
      </c>
    </row>
    <row r="236" spans="1:7" x14ac:dyDescent="0.2">
      <c r="A236" s="26" t="s">
        <v>175</v>
      </c>
      <c r="B236" s="27">
        <v>11125</v>
      </c>
      <c r="C236" s="27">
        <v>0</v>
      </c>
      <c r="D236" s="27">
        <f t="shared" si="6"/>
        <v>11125</v>
      </c>
      <c r="E236" s="28">
        <v>106</v>
      </c>
      <c r="F236" s="28">
        <v>0</v>
      </c>
      <c r="G236" s="29">
        <f t="shared" si="7"/>
        <v>11231</v>
      </c>
    </row>
    <row r="237" spans="1:7" x14ac:dyDescent="0.2">
      <c r="A237" s="26" t="s">
        <v>176</v>
      </c>
      <c r="B237" s="27">
        <v>12552</v>
      </c>
      <c r="C237" s="27">
        <v>0</v>
      </c>
      <c r="D237" s="27">
        <f t="shared" si="6"/>
        <v>12552</v>
      </c>
      <c r="E237" s="28">
        <v>7</v>
      </c>
      <c r="F237" s="28">
        <v>0</v>
      </c>
      <c r="G237" s="29">
        <f t="shared" si="7"/>
        <v>12559</v>
      </c>
    </row>
    <row r="238" spans="1:7" x14ac:dyDescent="0.2">
      <c r="A238" s="26" t="s">
        <v>177</v>
      </c>
      <c r="B238" s="27">
        <v>2672</v>
      </c>
      <c r="C238" s="27">
        <v>50</v>
      </c>
      <c r="D238" s="27">
        <f t="shared" si="6"/>
        <v>2622</v>
      </c>
      <c r="E238" s="28">
        <v>0</v>
      </c>
      <c r="F238" s="28">
        <v>0</v>
      </c>
      <c r="G238" s="29">
        <f t="shared" si="7"/>
        <v>2622</v>
      </c>
    </row>
    <row r="239" spans="1:7" x14ac:dyDescent="0.2">
      <c r="A239" s="26" t="s">
        <v>421</v>
      </c>
      <c r="B239" s="27">
        <f>B224-SUM(B225:B238)</f>
        <v>151734</v>
      </c>
      <c r="C239" s="27">
        <f>C224-SUM(C225:C238)</f>
        <v>1065</v>
      </c>
      <c r="D239" s="27">
        <f t="shared" si="6"/>
        <v>150669</v>
      </c>
      <c r="E239" s="28">
        <f>-SUM(E225:E238)</f>
        <v>-142</v>
      </c>
      <c r="F239" s="28">
        <f>-SUM(F225:F238)</f>
        <v>0</v>
      </c>
      <c r="G239" s="29">
        <f t="shared" si="7"/>
        <v>150527</v>
      </c>
    </row>
    <row r="240" spans="1:7" x14ac:dyDescent="0.2">
      <c r="A240" s="40" t="s">
        <v>459</v>
      </c>
      <c r="B240" s="41">
        <v>585608</v>
      </c>
      <c r="C240" s="41">
        <v>557</v>
      </c>
      <c r="D240" s="41">
        <f t="shared" si="6"/>
        <v>585051</v>
      </c>
      <c r="E240" s="42">
        <v>0</v>
      </c>
      <c r="F240" s="42">
        <v>0</v>
      </c>
      <c r="G240" s="43">
        <f t="shared" si="7"/>
        <v>585051</v>
      </c>
    </row>
    <row r="241" spans="1:7" x14ac:dyDescent="0.2">
      <c r="A241" s="26" t="s">
        <v>371</v>
      </c>
      <c r="B241" s="27">
        <v>43518</v>
      </c>
      <c r="C241" s="27">
        <v>6</v>
      </c>
      <c r="D241" s="27">
        <f t="shared" si="6"/>
        <v>43512</v>
      </c>
      <c r="E241" s="28">
        <v>0</v>
      </c>
      <c r="F241" s="28">
        <v>0</v>
      </c>
      <c r="G241" s="29">
        <f t="shared" si="7"/>
        <v>43512</v>
      </c>
    </row>
    <row r="242" spans="1:7" x14ac:dyDescent="0.2">
      <c r="A242" s="26" t="s">
        <v>178</v>
      </c>
      <c r="B242" s="27">
        <v>154499</v>
      </c>
      <c r="C242" s="27">
        <v>30</v>
      </c>
      <c r="D242" s="27">
        <f t="shared" si="6"/>
        <v>154469</v>
      </c>
      <c r="E242" s="28">
        <v>0</v>
      </c>
      <c r="F242" s="28">
        <v>0</v>
      </c>
      <c r="G242" s="29">
        <f t="shared" si="7"/>
        <v>154469</v>
      </c>
    </row>
    <row r="243" spans="1:7" x14ac:dyDescent="0.2">
      <c r="A243" s="26" t="s">
        <v>385</v>
      </c>
      <c r="B243" s="27">
        <v>65729</v>
      </c>
      <c r="C243" s="27">
        <v>103</v>
      </c>
      <c r="D243" s="27">
        <f t="shared" si="6"/>
        <v>65626</v>
      </c>
      <c r="E243" s="28">
        <v>0</v>
      </c>
      <c r="F243" s="28">
        <v>0</v>
      </c>
      <c r="G243" s="29">
        <f t="shared" si="7"/>
        <v>65626</v>
      </c>
    </row>
    <row r="244" spans="1:7" x14ac:dyDescent="0.2">
      <c r="A244" s="26" t="s">
        <v>386</v>
      </c>
      <c r="B244" s="27">
        <v>6874</v>
      </c>
      <c r="C244" s="27">
        <v>0</v>
      </c>
      <c r="D244" s="27">
        <f t="shared" si="6"/>
        <v>6874</v>
      </c>
      <c r="E244" s="28">
        <v>0</v>
      </c>
      <c r="F244" s="28">
        <v>0</v>
      </c>
      <c r="G244" s="29">
        <f t="shared" si="7"/>
        <v>6874</v>
      </c>
    </row>
    <row r="245" spans="1:7" x14ac:dyDescent="0.2">
      <c r="A245" s="26" t="s">
        <v>179</v>
      </c>
      <c r="B245" s="27">
        <v>6321</v>
      </c>
      <c r="C245" s="27">
        <v>0</v>
      </c>
      <c r="D245" s="27">
        <f t="shared" si="6"/>
        <v>6321</v>
      </c>
      <c r="E245" s="28">
        <v>0</v>
      </c>
      <c r="F245" s="28">
        <v>0</v>
      </c>
      <c r="G245" s="29">
        <f t="shared" si="7"/>
        <v>6321</v>
      </c>
    </row>
    <row r="246" spans="1:7" x14ac:dyDescent="0.2">
      <c r="A246" s="26" t="s">
        <v>421</v>
      </c>
      <c r="B246" s="27">
        <f>B240-SUM(B241:B245)</f>
        <v>308667</v>
      </c>
      <c r="C246" s="27">
        <f>C240-SUM(C241:C245)</f>
        <v>418</v>
      </c>
      <c r="D246" s="27">
        <f t="shared" si="6"/>
        <v>308249</v>
      </c>
      <c r="E246" s="28">
        <f>-SUM(E241:E245)</f>
        <v>0</v>
      </c>
      <c r="F246" s="28">
        <f>-SUM(F241:F245)</f>
        <v>0</v>
      </c>
      <c r="G246" s="29">
        <f t="shared" si="7"/>
        <v>308249</v>
      </c>
    </row>
    <row r="247" spans="1:7" x14ac:dyDescent="0.2">
      <c r="A247" s="40" t="s">
        <v>460</v>
      </c>
      <c r="B247" s="41">
        <v>272497</v>
      </c>
      <c r="C247" s="41">
        <v>1858</v>
      </c>
      <c r="D247" s="41">
        <f t="shared" si="6"/>
        <v>270639</v>
      </c>
      <c r="E247" s="42">
        <v>0</v>
      </c>
      <c r="F247" s="42">
        <v>0</v>
      </c>
      <c r="G247" s="43">
        <f t="shared" si="7"/>
        <v>270639</v>
      </c>
    </row>
    <row r="248" spans="1:7" x14ac:dyDescent="0.2">
      <c r="A248" s="26" t="s">
        <v>180</v>
      </c>
      <c r="B248" s="27">
        <v>176336</v>
      </c>
      <c r="C248" s="27">
        <v>1757</v>
      </c>
      <c r="D248" s="27">
        <f t="shared" si="6"/>
        <v>174579</v>
      </c>
      <c r="E248" s="28">
        <v>6</v>
      </c>
      <c r="F248" s="28">
        <v>0</v>
      </c>
      <c r="G248" s="29">
        <f t="shared" si="7"/>
        <v>174585</v>
      </c>
    </row>
    <row r="249" spans="1:7" x14ac:dyDescent="0.2">
      <c r="A249" s="26" t="s">
        <v>421</v>
      </c>
      <c r="B249" s="27">
        <f>(B247-B248)</f>
        <v>96161</v>
      </c>
      <c r="C249" s="27">
        <f>(C247-C248)</f>
        <v>101</v>
      </c>
      <c r="D249" s="27">
        <f t="shared" si="6"/>
        <v>96060</v>
      </c>
      <c r="E249" s="28">
        <f>-E248</f>
        <v>-6</v>
      </c>
      <c r="F249" s="28">
        <f>-F248</f>
        <v>0</v>
      </c>
      <c r="G249" s="29">
        <f t="shared" si="7"/>
        <v>96054</v>
      </c>
    </row>
    <row r="250" spans="1:7" x14ac:dyDescent="0.2">
      <c r="A250" s="40" t="s">
        <v>461</v>
      </c>
      <c r="B250" s="41">
        <v>38981</v>
      </c>
      <c r="C250" s="41">
        <v>325</v>
      </c>
      <c r="D250" s="41">
        <f t="shared" si="6"/>
        <v>38656</v>
      </c>
      <c r="E250" s="42">
        <v>0</v>
      </c>
      <c r="F250" s="42">
        <v>0</v>
      </c>
      <c r="G250" s="43">
        <f t="shared" si="7"/>
        <v>38656</v>
      </c>
    </row>
    <row r="251" spans="1:7" x14ac:dyDescent="0.2">
      <c r="A251" s="26" t="s">
        <v>181</v>
      </c>
      <c r="B251" s="27">
        <v>1130</v>
      </c>
      <c r="C251" s="27">
        <v>0</v>
      </c>
      <c r="D251" s="27">
        <f t="shared" si="6"/>
        <v>1130</v>
      </c>
      <c r="E251" s="28">
        <v>0</v>
      </c>
      <c r="F251" s="28">
        <v>0</v>
      </c>
      <c r="G251" s="29">
        <f t="shared" si="7"/>
        <v>1130</v>
      </c>
    </row>
    <row r="252" spans="1:7" x14ac:dyDescent="0.2">
      <c r="A252" s="26" t="s">
        <v>182</v>
      </c>
      <c r="B252" s="27">
        <v>924</v>
      </c>
      <c r="C252" s="27">
        <v>0</v>
      </c>
      <c r="D252" s="27">
        <f t="shared" si="6"/>
        <v>924</v>
      </c>
      <c r="E252" s="28">
        <v>0</v>
      </c>
      <c r="F252" s="28">
        <v>0</v>
      </c>
      <c r="G252" s="29">
        <f t="shared" si="7"/>
        <v>924</v>
      </c>
    </row>
    <row r="253" spans="1:7" x14ac:dyDescent="0.2">
      <c r="A253" s="26" t="s">
        <v>183</v>
      </c>
      <c r="B253" s="27">
        <v>2140</v>
      </c>
      <c r="C253" s="27">
        <v>0</v>
      </c>
      <c r="D253" s="27">
        <f t="shared" si="6"/>
        <v>2140</v>
      </c>
      <c r="E253" s="28">
        <v>45</v>
      </c>
      <c r="F253" s="28">
        <v>0</v>
      </c>
      <c r="G253" s="29">
        <f t="shared" si="7"/>
        <v>2185</v>
      </c>
    </row>
    <row r="254" spans="1:7" x14ac:dyDescent="0.2">
      <c r="A254" s="26" t="s">
        <v>122</v>
      </c>
      <c r="B254" s="27">
        <v>587</v>
      </c>
      <c r="C254" s="27">
        <v>0</v>
      </c>
      <c r="D254" s="27">
        <f t="shared" si="6"/>
        <v>587</v>
      </c>
      <c r="E254" s="28">
        <v>0</v>
      </c>
      <c r="F254" s="28">
        <v>0</v>
      </c>
      <c r="G254" s="29">
        <f t="shared" si="7"/>
        <v>587</v>
      </c>
    </row>
    <row r="255" spans="1:7" x14ac:dyDescent="0.2">
      <c r="A255" s="26" t="s">
        <v>184</v>
      </c>
      <c r="B255" s="27">
        <v>1731</v>
      </c>
      <c r="C255" s="27">
        <v>0</v>
      </c>
      <c r="D255" s="27">
        <f t="shared" si="6"/>
        <v>1731</v>
      </c>
      <c r="E255" s="28">
        <v>0</v>
      </c>
      <c r="F255" s="28">
        <v>0</v>
      </c>
      <c r="G255" s="29">
        <f t="shared" si="7"/>
        <v>1731</v>
      </c>
    </row>
    <row r="256" spans="1:7" x14ac:dyDescent="0.2">
      <c r="A256" s="26" t="s">
        <v>185</v>
      </c>
      <c r="B256" s="27">
        <v>143</v>
      </c>
      <c r="C256" s="27">
        <v>0</v>
      </c>
      <c r="D256" s="27">
        <f t="shared" si="6"/>
        <v>143</v>
      </c>
      <c r="E256" s="28">
        <v>0</v>
      </c>
      <c r="F256" s="28">
        <v>0</v>
      </c>
      <c r="G256" s="29">
        <f t="shared" si="7"/>
        <v>143</v>
      </c>
    </row>
    <row r="257" spans="1:7" x14ac:dyDescent="0.2">
      <c r="A257" s="26" t="s">
        <v>186</v>
      </c>
      <c r="B257" s="27">
        <v>2425</v>
      </c>
      <c r="C257" s="27">
        <v>0</v>
      </c>
      <c r="D257" s="27">
        <f t="shared" si="6"/>
        <v>2425</v>
      </c>
      <c r="E257" s="28">
        <v>0</v>
      </c>
      <c r="F257" s="28">
        <v>0</v>
      </c>
      <c r="G257" s="29">
        <f t="shared" si="7"/>
        <v>2425</v>
      </c>
    </row>
    <row r="258" spans="1:7" x14ac:dyDescent="0.2">
      <c r="A258" s="26" t="s">
        <v>187</v>
      </c>
      <c r="B258" s="27">
        <v>759</v>
      </c>
      <c r="C258" s="27">
        <v>0</v>
      </c>
      <c r="D258" s="27">
        <f t="shared" si="6"/>
        <v>759</v>
      </c>
      <c r="E258" s="28">
        <v>0</v>
      </c>
      <c r="F258" s="28">
        <v>0</v>
      </c>
      <c r="G258" s="29">
        <f t="shared" si="7"/>
        <v>759</v>
      </c>
    </row>
    <row r="259" spans="1:7" x14ac:dyDescent="0.2">
      <c r="A259" s="26" t="s">
        <v>421</v>
      </c>
      <c r="B259" s="27">
        <f>B250-SUM(B251:B258)</f>
        <v>29142</v>
      </c>
      <c r="C259" s="27">
        <f>C250-SUM(C251:C258)</f>
        <v>325</v>
      </c>
      <c r="D259" s="27">
        <f t="shared" si="6"/>
        <v>28817</v>
      </c>
      <c r="E259" s="28">
        <f>-SUM(E251:E258)</f>
        <v>-45</v>
      </c>
      <c r="F259" s="28">
        <f>-SUM(F251:F258)</f>
        <v>0</v>
      </c>
      <c r="G259" s="29">
        <f t="shared" si="7"/>
        <v>28772</v>
      </c>
    </row>
    <row r="260" spans="1:7" x14ac:dyDescent="0.2">
      <c r="A260" s="40" t="s">
        <v>462</v>
      </c>
      <c r="B260" s="41">
        <v>7772</v>
      </c>
      <c r="C260" s="41">
        <v>1643</v>
      </c>
      <c r="D260" s="41">
        <f t="shared" si="6"/>
        <v>6129</v>
      </c>
      <c r="E260" s="42">
        <v>0</v>
      </c>
      <c r="F260" s="42">
        <v>0</v>
      </c>
      <c r="G260" s="43">
        <f t="shared" si="7"/>
        <v>6129</v>
      </c>
    </row>
    <row r="261" spans="1:7" x14ac:dyDescent="0.2">
      <c r="A261" s="26" t="s">
        <v>188</v>
      </c>
      <c r="B261" s="27">
        <v>957</v>
      </c>
      <c r="C261" s="27">
        <v>64</v>
      </c>
      <c r="D261" s="27">
        <f t="shared" si="6"/>
        <v>893</v>
      </c>
      <c r="E261" s="28">
        <v>0</v>
      </c>
      <c r="F261" s="28">
        <v>0</v>
      </c>
      <c r="G261" s="29">
        <f t="shared" si="7"/>
        <v>893</v>
      </c>
    </row>
    <row r="262" spans="1:7" x14ac:dyDescent="0.2">
      <c r="A262" s="26" t="s">
        <v>421</v>
      </c>
      <c r="B262" s="27">
        <f>(B260-B261)</f>
        <v>6815</v>
      </c>
      <c r="C262" s="27">
        <f>(C260-C261)</f>
        <v>1579</v>
      </c>
      <c r="D262" s="27">
        <f t="shared" si="6"/>
        <v>5236</v>
      </c>
      <c r="E262" s="28">
        <f>-E261</f>
        <v>0</v>
      </c>
      <c r="F262" s="28">
        <f>-F261</f>
        <v>0</v>
      </c>
      <c r="G262" s="29">
        <f t="shared" si="7"/>
        <v>5236</v>
      </c>
    </row>
    <row r="263" spans="1:7" x14ac:dyDescent="0.2">
      <c r="A263" s="40" t="s">
        <v>463</v>
      </c>
      <c r="B263" s="41">
        <v>19814</v>
      </c>
      <c r="C263" s="41">
        <v>1654</v>
      </c>
      <c r="D263" s="41">
        <f t="shared" si="6"/>
        <v>18160</v>
      </c>
      <c r="E263" s="42">
        <v>0</v>
      </c>
      <c r="F263" s="42">
        <v>0</v>
      </c>
      <c r="G263" s="43">
        <f t="shared" si="7"/>
        <v>18160</v>
      </c>
    </row>
    <row r="264" spans="1:7" x14ac:dyDescent="0.2">
      <c r="A264" s="26" t="s">
        <v>189</v>
      </c>
      <c r="B264" s="27">
        <v>852</v>
      </c>
      <c r="C264" s="27">
        <v>17</v>
      </c>
      <c r="D264" s="27">
        <f t="shared" si="6"/>
        <v>835</v>
      </c>
      <c r="E264" s="28">
        <v>0</v>
      </c>
      <c r="F264" s="28">
        <v>0</v>
      </c>
      <c r="G264" s="29">
        <f t="shared" si="7"/>
        <v>835</v>
      </c>
    </row>
    <row r="265" spans="1:7" x14ac:dyDescent="0.2">
      <c r="A265" s="26" t="s">
        <v>190</v>
      </c>
      <c r="B265" s="27">
        <v>380</v>
      </c>
      <c r="C265" s="27">
        <v>0</v>
      </c>
      <c r="D265" s="27">
        <f t="shared" ref="D265:D328" si="8">(B265-C265)</f>
        <v>380</v>
      </c>
      <c r="E265" s="28">
        <v>0</v>
      </c>
      <c r="F265" s="28">
        <v>0</v>
      </c>
      <c r="G265" s="29">
        <f t="shared" si="7"/>
        <v>380</v>
      </c>
    </row>
    <row r="266" spans="1:7" x14ac:dyDescent="0.2">
      <c r="A266" s="26" t="s">
        <v>191</v>
      </c>
      <c r="B266" s="27">
        <v>3106</v>
      </c>
      <c r="C266" s="27">
        <v>40</v>
      </c>
      <c r="D266" s="27">
        <f t="shared" si="8"/>
        <v>3066</v>
      </c>
      <c r="E266" s="28">
        <v>0</v>
      </c>
      <c r="F266" s="28">
        <v>0</v>
      </c>
      <c r="G266" s="29">
        <f t="shared" ref="G266:G330" si="9">SUM(D266:F266)</f>
        <v>3066</v>
      </c>
    </row>
    <row r="267" spans="1:7" x14ac:dyDescent="0.2">
      <c r="A267" s="26" t="s">
        <v>421</v>
      </c>
      <c r="B267" s="27">
        <f>B263-SUM(B264:B266)</f>
        <v>15476</v>
      </c>
      <c r="C267" s="27">
        <f>C263-SUM(C264:C266)</f>
        <v>1597</v>
      </c>
      <c r="D267" s="27">
        <f t="shared" si="8"/>
        <v>13879</v>
      </c>
      <c r="E267" s="28">
        <f>-SUM(E264:E266)</f>
        <v>0</v>
      </c>
      <c r="F267" s="28">
        <f>-SUM(F264:F266)</f>
        <v>0</v>
      </c>
      <c r="G267" s="29">
        <f t="shared" si="9"/>
        <v>13879</v>
      </c>
    </row>
    <row r="268" spans="1:7" x14ac:dyDescent="0.2">
      <c r="A268" s="40" t="s">
        <v>464</v>
      </c>
      <c r="B268" s="41">
        <v>308325</v>
      </c>
      <c r="C268" s="41">
        <v>355</v>
      </c>
      <c r="D268" s="41">
        <f t="shared" si="8"/>
        <v>307970</v>
      </c>
      <c r="E268" s="42">
        <v>0</v>
      </c>
      <c r="F268" s="42">
        <v>0</v>
      </c>
      <c r="G268" s="43">
        <f t="shared" si="9"/>
        <v>307970</v>
      </c>
    </row>
    <row r="269" spans="1:7" x14ac:dyDescent="0.2">
      <c r="A269" s="26" t="s">
        <v>192</v>
      </c>
      <c r="B269" s="27">
        <v>1847</v>
      </c>
      <c r="C269" s="27">
        <v>0</v>
      </c>
      <c r="D269" s="27">
        <f t="shared" si="8"/>
        <v>1847</v>
      </c>
      <c r="E269" s="28">
        <v>0</v>
      </c>
      <c r="F269" s="28">
        <v>0</v>
      </c>
      <c r="G269" s="29">
        <f t="shared" si="9"/>
        <v>1847</v>
      </c>
    </row>
    <row r="270" spans="1:7" x14ac:dyDescent="0.2">
      <c r="A270" s="26" t="s">
        <v>193</v>
      </c>
      <c r="B270" s="27">
        <v>54911</v>
      </c>
      <c r="C270" s="27">
        <v>128</v>
      </c>
      <c r="D270" s="27">
        <f t="shared" si="8"/>
        <v>54783</v>
      </c>
      <c r="E270" s="28">
        <v>0</v>
      </c>
      <c r="F270" s="28">
        <v>0</v>
      </c>
      <c r="G270" s="29">
        <f t="shared" si="9"/>
        <v>54783</v>
      </c>
    </row>
    <row r="271" spans="1:7" x14ac:dyDescent="0.2">
      <c r="A271" s="26" t="s">
        <v>194</v>
      </c>
      <c r="B271" s="27">
        <v>1553</v>
      </c>
      <c r="C271" s="27">
        <v>0</v>
      </c>
      <c r="D271" s="27">
        <f t="shared" si="8"/>
        <v>1553</v>
      </c>
      <c r="E271" s="28">
        <v>0</v>
      </c>
      <c r="F271" s="28">
        <v>0</v>
      </c>
      <c r="G271" s="29">
        <f t="shared" si="9"/>
        <v>1553</v>
      </c>
    </row>
    <row r="272" spans="1:7" x14ac:dyDescent="0.2">
      <c r="A272" s="26" t="s">
        <v>195</v>
      </c>
      <c r="B272" s="27">
        <v>5038</v>
      </c>
      <c r="C272" s="27">
        <v>0</v>
      </c>
      <c r="D272" s="27">
        <f t="shared" si="8"/>
        <v>5038</v>
      </c>
      <c r="E272" s="28">
        <v>0</v>
      </c>
      <c r="F272" s="28">
        <v>0</v>
      </c>
      <c r="G272" s="29">
        <f t="shared" si="9"/>
        <v>5038</v>
      </c>
    </row>
    <row r="273" spans="1:7" x14ac:dyDescent="0.2">
      <c r="A273" s="26" t="s">
        <v>196</v>
      </c>
      <c r="B273" s="27">
        <v>2598</v>
      </c>
      <c r="C273" s="27">
        <v>0</v>
      </c>
      <c r="D273" s="27">
        <f t="shared" si="8"/>
        <v>2598</v>
      </c>
      <c r="E273" s="28">
        <v>0</v>
      </c>
      <c r="F273" s="28">
        <v>0</v>
      </c>
      <c r="G273" s="29">
        <f t="shared" si="9"/>
        <v>2598</v>
      </c>
    </row>
    <row r="274" spans="1:7" x14ac:dyDescent="0.2">
      <c r="A274" s="26" t="s">
        <v>197</v>
      </c>
      <c r="B274" s="27">
        <v>13756</v>
      </c>
      <c r="C274" s="27">
        <v>22</v>
      </c>
      <c r="D274" s="27">
        <f t="shared" si="8"/>
        <v>13734</v>
      </c>
      <c r="E274" s="28">
        <v>0</v>
      </c>
      <c r="F274" s="28">
        <v>0</v>
      </c>
      <c r="G274" s="29">
        <f t="shared" si="9"/>
        <v>13734</v>
      </c>
    </row>
    <row r="275" spans="1:7" x14ac:dyDescent="0.2">
      <c r="A275" s="26" t="s">
        <v>421</v>
      </c>
      <c r="B275" s="27">
        <f>B268-SUM(B269:B274)</f>
        <v>228622</v>
      </c>
      <c r="C275" s="27">
        <f>C268-SUM(C269:C274)</f>
        <v>205</v>
      </c>
      <c r="D275" s="27">
        <f t="shared" si="8"/>
        <v>228417</v>
      </c>
      <c r="E275" s="28">
        <f>-SUM(E269:E274)</f>
        <v>0</v>
      </c>
      <c r="F275" s="28">
        <f>-SUM(F269:F274)</f>
        <v>0</v>
      </c>
      <c r="G275" s="29">
        <f t="shared" si="9"/>
        <v>228417</v>
      </c>
    </row>
    <row r="276" spans="1:7" x14ac:dyDescent="0.2">
      <c r="A276" s="40" t="s">
        <v>465</v>
      </c>
      <c r="B276" s="41">
        <v>315074</v>
      </c>
      <c r="C276" s="41">
        <v>3885</v>
      </c>
      <c r="D276" s="41">
        <f t="shared" si="8"/>
        <v>311189</v>
      </c>
      <c r="E276" s="42">
        <v>0</v>
      </c>
      <c r="F276" s="42">
        <v>0</v>
      </c>
      <c r="G276" s="43">
        <f t="shared" si="9"/>
        <v>311189</v>
      </c>
    </row>
    <row r="277" spans="1:7" x14ac:dyDescent="0.2">
      <c r="A277" s="26" t="s">
        <v>198</v>
      </c>
      <c r="B277" s="27">
        <v>3859</v>
      </c>
      <c r="C277" s="27">
        <v>6</v>
      </c>
      <c r="D277" s="27">
        <f t="shared" si="8"/>
        <v>3853</v>
      </c>
      <c r="E277" s="28">
        <v>43</v>
      </c>
      <c r="F277" s="28">
        <v>0</v>
      </c>
      <c r="G277" s="29">
        <f t="shared" si="9"/>
        <v>3896</v>
      </c>
    </row>
    <row r="278" spans="1:7" x14ac:dyDescent="0.2">
      <c r="A278" s="26" t="s">
        <v>199</v>
      </c>
      <c r="B278" s="27">
        <v>2014</v>
      </c>
      <c r="C278" s="27">
        <v>0</v>
      </c>
      <c r="D278" s="27">
        <f t="shared" si="8"/>
        <v>2014</v>
      </c>
      <c r="E278" s="28">
        <v>0</v>
      </c>
      <c r="F278" s="28">
        <v>0</v>
      </c>
      <c r="G278" s="29">
        <f t="shared" si="9"/>
        <v>2014</v>
      </c>
    </row>
    <row r="279" spans="1:7" x14ac:dyDescent="0.2">
      <c r="A279" s="26" t="s">
        <v>200</v>
      </c>
      <c r="B279" s="27">
        <v>446</v>
      </c>
      <c r="C279" s="27">
        <v>0</v>
      </c>
      <c r="D279" s="27">
        <f t="shared" si="8"/>
        <v>446</v>
      </c>
      <c r="E279" s="28">
        <v>0</v>
      </c>
      <c r="F279" s="28">
        <v>0</v>
      </c>
      <c r="G279" s="29">
        <f t="shared" si="9"/>
        <v>446</v>
      </c>
    </row>
    <row r="280" spans="1:7" x14ac:dyDescent="0.2">
      <c r="A280" s="26" t="s">
        <v>201</v>
      </c>
      <c r="B280" s="27">
        <v>51853</v>
      </c>
      <c r="C280" s="27">
        <v>182</v>
      </c>
      <c r="D280" s="27">
        <f t="shared" si="8"/>
        <v>51671</v>
      </c>
      <c r="E280" s="28">
        <v>4</v>
      </c>
      <c r="F280" s="28">
        <v>0</v>
      </c>
      <c r="G280" s="29">
        <f t="shared" si="9"/>
        <v>51675</v>
      </c>
    </row>
    <row r="281" spans="1:7" x14ac:dyDescent="0.2">
      <c r="A281" s="26" t="s">
        <v>202</v>
      </c>
      <c r="B281" s="27">
        <v>516</v>
      </c>
      <c r="C281" s="27">
        <v>0</v>
      </c>
      <c r="D281" s="27">
        <f t="shared" si="8"/>
        <v>516</v>
      </c>
      <c r="E281" s="28">
        <v>0</v>
      </c>
      <c r="F281" s="28">
        <v>0</v>
      </c>
      <c r="G281" s="29">
        <f t="shared" si="9"/>
        <v>516</v>
      </c>
    </row>
    <row r="282" spans="1:7" x14ac:dyDescent="0.2">
      <c r="A282" s="26" t="s">
        <v>421</v>
      </c>
      <c r="B282" s="27">
        <f>B276-SUM(B277:B281)</f>
        <v>256386</v>
      </c>
      <c r="C282" s="27">
        <f>C276-SUM(C277:C281)</f>
        <v>3697</v>
      </c>
      <c r="D282" s="27">
        <f t="shared" si="8"/>
        <v>252689</v>
      </c>
      <c r="E282" s="28">
        <f>-SUM(E277:E281)</f>
        <v>-47</v>
      </c>
      <c r="F282" s="28">
        <f>-SUM(F277:F281)</f>
        <v>0</v>
      </c>
      <c r="G282" s="29">
        <f t="shared" si="9"/>
        <v>252642</v>
      </c>
    </row>
    <row r="283" spans="1:7" x14ac:dyDescent="0.2">
      <c r="A283" s="40" t="s">
        <v>466</v>
      </c>
      <c r="B283" s="41">
        <v>142645</v>
      </c>
      <c r="C283" s="41">
        <v>1280</v>
      </c>
      <c r="D283" s="41">
        <f t="shared" si="8"/>
        <v>141365</v>
      </c>
      <c r="E283" s="42">
        <v>0</v>
      </c>
      <c r="F283" s="42">
        <v>0</v>
      </c>
      <c r="G283" s="43">
        <f t="shared" si="9"/>
        <v>141365</v>
      </c>
    </row>
    <row r="284" spans="1:7" x14ac:dyDescent="0.2">
      <c r="A284" s="26" t="s">
        <v>203</v>
      </c>
      <c r="B284" s="27">
        <v>628</v>
      </c>
      <c r="C284" s="27">
        <v>0</v>
      </c>
      <c r="D284" s="27">
        <f t="shared" si="8"/>
        <v>628</v>
      </c>
      <c r="E284" s="28">
        <v>0</v>
      </c>
      <c r="F284" s="28">
        <v>0</v>
      </c>
      <c r="G284" s="29">
        <f t="shared" si="9"/>
        <v>628</v>
      </c>
    </row>
    <row r="285" spans="1:7" x14ac:dyDescent="0.2">
      <c r="A285" s="26" t="s">
        <v>204</v>
      </c>
      <c r="B285" s="27">
        <v>421</v>
      </c>
      <c r="C285" s="27">
        <v>0</v>
      </c>
      <c r="D285" s="27">
        <f t="shared" si="8"/>
        <v>421</v>
      </c>
      <c r="E285" s="28">
        <v>0</v>
      </c>
      <c r="F285" s="28">
        <v>0</v>
      </c>
      <c r="G285" s="29">
        <f t="shared" si="9"/>
        <v>421</v>
      </c>
    </row>
    <row r="286" spans="1:7" x14ac:dyDescent="0.2">
      <c r="A286" s="26" t="s">
        <v>449</v>
      </c>
      <c r="B286" s="27">
        <v>1995</v>
      </c>
      <c r="C286" s="27">
        <v>0</v>
      </c>
      <c r="D286" s="27">
        <f t="shared" si="8"/>
        <v>1995</v>
      </c>
      <c r="E286" s="28">
        <v>0</v>
      </c>
      <c r="F286" s="28">
        <v>0</v>
      </c>
      <c r="G286" s="29">
        <f t="shared" si="9"/>
        <v>1995</v>
      </c>
    </row>
    <row r="287" spans="1:7" x14ac:dyDescent="0.2">
      <c r="A287" s="26" t="s">
        <v>205</v>
      </c>
      <c r="B287" s="27">
        <v>16661</v>
      </c>
      <c r="C287" s="27">
        <v>22</v>
      </c>
      <c r="D287" s="27">
        <f t="shared" si="8"/>
        <v>16639</v>
      </c>
      <c r="E287" s="28">
        <v>0</v>
      </c>
      <c r="F287" s="28">
        <v>0</v>
      </c>
      <c r="G287" s="29">
        <f t="shared" si="9"/>
        <v>16639</v>
      </c>
    </row>
    <row r="288" spans="1:7" x14ac:dyDescent="0.2">
      <c r="A288" s="26" t="s">
        <v>421</v>
      </c>
      <c r="B288" s="27">
        <f>B283-SUM(B284:B287)</f>
        <v>122940</v>
      </c>
      <c r="C288" s="27">
        <f>C283-SUM(C284:C287)</f>
        <v>1258</v>
      </c>
      <c r="D288" s="27">
        <f t="shared" si="8"/>
        <v>121682</v>
      </c>
      <c r="E288" s="28">
        <f>-SUM(E284:E287)</f>
        <v>0</v>
      </c>
      <c r="F288" s="28">
        <f>-SUM(F284:F287)</f>
        <v>0</v>
      </c>
      <c r="G288" s="29">
        <f t="shared" si="9"/>
        <v>121682</v>
      </c>
    </row>
    <row r="289" spans="1:7" x14ac:dyDescent="0.2">
      <c r="A289" s="40" t="s">
        <v>467</v>
      </c>
      <c r="B289" s="41">
        <v>2437022</v>
      </c>
      <c r="C289" s="41">
        <v>10088</v>
      </c>
      <c r="D289" s="41">
        <f t="shared" si="8"/>
        <v>2426934</v>
      </c>
      <c r="E289" s="42">
        <v>0</v>
      </c>
      <c r="F289" s="42">
        <v>0</v>
      </c>
      <c r="G289" s="43">
        <f t="shared" si="9"/>
        <v>2426934</v>
      </c>
    </row>
    <row r="290" spans="1:7" x14ac:dyDescent="0.2">
      <c r="A290" s="26" t="s">
        <v>367</v>
      </c>
      <c r="B290" s="27">
        <v>29451</v>
      </c>
      <c r="C290" s="27">
        <v>0</v>
      </c>
      <c r="D290" s="27">
        <f t="shared" si="8"/>
        <v>29451</v>
      </c>
      <c r="E290" s="28">
        <v>0</v>
      </c>
      <c r="F290" s="28">
        <v>0</v>
      </c>
      <c r="G290" s="29">
        <f t="shared" si="9"/>
        <v>29451</v>
      </c>
    </row>
    <row r="291" spans="1:7" x14ac:dyDescent="0.2">
      <c r="A291" s="26" t="s">
        <v>73</v>
      </c>
      <c r="B291" s="27">
        <v>2973</v>
      </c>
      <c r="C291" s="27">
        <v>0</v>
      </c>
      <c r="D291" s="27">
        <f t="shared" si="8"/>
        <v>2973</v>
      </c>
      <c r="E291" s="28">
        <v>0</v>
      </c>
      <c r="F291" s="28">
        <v>0</v>
      </c>
      <c r="G291" s="29">
        <f t="shared" si="9"/>
        <v>2973</v>
      </c>
    </row>
    <row r="292" spans="1:7" x14ac:dyDescent="0.2">
      <c r="A292" s="26" t="s">
        <v>74</v>
      </c>
      <c r="B292" s="27">
        <v>5208</v>
      </c>
      <c r="C292" s="27">
        <v>0</v>
      </c>
      <c r="D292" s="27">
        <f t="shared" si="8"/>
        <v>5208</v>
      </c>
      <c r="E292" s="28">
        <v>0</v>
      </c>
      <c r="F292" s="28">
        <v>0</v>
      </c>
      <c r="G292" s="29">
        <f t="shared" si="9"/>
        <v>5208</v>
      </c>
    </row>
    <row r="293" spans="1:7" x14ac:dyDescent="0.2">
      <c r="A293" s="26" t="s">
        <v>75</v>
      </c>
      <c r="B293" s="27">
        <v>3320</v>
      </c>
      <c r="C293" s="27">
        <v>0</v>
      </c>
      <c r="D293" s="27">
        <f t="shared" si="8"/>
        <v>3320</v>
      </c>
      <c r="E293" s="28">
        <v>0</v>
      </c>
      <c r="F293" s="28">
        <v>0</v>
      </c>
      <c r="G293" s="29">
        <f t="shared" si="9"/>
        <v>3320</v>
      </c>
    </row>
    <row r="294" spans="1:7" x14ac:dyDescent="0.2">
      <c r="A294" s="26" t="s">
        <v>76</v>
      </c>
      <c r="B294" s="27">
        <v>44404</v>
      </c>
      <c r="C294" s="27">
        <v>0</v>
      </c>
      <c r="D294" s="27">
        <f t="shared" si="8"/>
        <v>44404</v>
      </c>
      <c r="E294" s="28">
        <v>0</v>
      </c>
      <c r="F294" s="28">
        <v>0</v>
      </c>
      <c r="G294" s="29">
        <f t="shared" si="9"/>
        <v>44404</v>
      </c>
    </row>
    <row r="295" spans="1:7" x14ac:dyDescent="0.2">
      <c r="A295" s="26" t="s">
        <v>534</v>
      </c>
      <c r="B295" s="27">
        <v>37103</v>
      </c>
      <c r="C295" s="27">
        <v>0</v>
      </c>
      <c r="D295" s="27">
        <f>(B295-C295)</f>
        <v>37103</v>
      </c>
      <c r="E295" s="28">
        <v>0</v>
      </c>
      <c r="F295" s="28">
        <v>0</v>
      </c>
      <c r="G295" s="29">
        <f>SUM(D295:F295)</f>
        <v>37103</v>
      </c>
    </row>
    <row r="296" spans="1:7" x14ac:dyDescent="0.2">
      <c r="A296" s="26" t="s">
        <v>492</v>
      </c>
      <c r="B296" s="27">
        <v>32541</v>
      </c>
      <c r="C296" s="27">
        <v>0</v>
      </c>
      <c r="D296" s="27">
        <f t="shared" si="8"/>
        <v>32541</v>
      </c>
      <c r="E296" s="28">
        <v>0</v>
      </c>
      <c r="F296" s="28">
        <v>0</v>
      </c>
      <c r="G296" s="29">
        <f t="shared" si="9"/>
        <v>32541</v>
      </c>
    </row>
    <row r="297" spans="1:7" x14ac:dyDescent="0.2">
      <c r="A297" s="26" t="s">
        <v>77</v>
      </c>
      <c r="B297" s="27">
        <v>2552</v>
      </c>
      <c r="C297" s="27">
        <v>0</v>
      </c>
      <c r="D297" s="27">
        <f t="shared" si="8"/>
        <v>2552</v>
      </c>
      <c r="E297" s="28">
        <v>0</v>
      </c>
      <c r="F297" s="28">
        <v>0</v>
      </c>
      <c r="G297" s="29">
        <f t="shared" si="9"/>
        <v>2552</v>
      </c>
    </row>
    <row r="298" spans="1:7" x14ac:dyDescent="0.2">
      <c r="A298" s="26" t="s">
        <v>78</v>
      </c>
      <c r="B298" s="27">
        <v>9195</v>
      </c>
      <c r="C298" s="27">
        <v>0</v>
      </c>
      <c r="D298" s="27">
        <f t="shared" si="8"/>
        <v>9195</v>
      </c>
      <c r="E298" s="28">
        <v>0</v>
      </c>
      <c r="F298" s="28">
        <v>0</v>
      </c>
      <c r="G298" s="29">
        <f t="shared" si="9"/>
        <v>9195</v>
      </c>
    </row>
    <row r="299" spans="1:7" x14ac:dyDescent="0.2">
      <c r="A299" s="26" t="s">
        <v>79</v>
      </c>
      <c r="B299" s="27">
        <v>942</v>
      </c>
      <c r="C299" s="27">
        <v>0</v>
      </c>
      <c r="D299" s="27">
        <f t="shared" si="8"/>
        <v>942</v>
      </c>
      <c r="E299" s="28">
        <v>0</v>
      </c>
      <c r="F299" s="28">
        <v>0</v>
      </c>
      <c r="G299" s="29">
        <f t="shared" si="9"/>
        <v>942</v>
      </c>
    </row>
    <row r="300" spans="1:7" x14ac:dyDescent="0.2">
      <c r="A300" s="26" t="s">
        <v>80</v>
      </c>
      <c r="B300" s="27">
        <v>228344</v>
      </c>
      <c r="C300" s="27">
        <v>0</v>
      </c>
      <c r="D300" s="27">
        <f t="shared" si="8"/>
        <v>228344</v>
      </c>
      <c r="E300" s="28">
        <v>0</v>
      </c>
      <c r="F300" s="28">
        <v>0</v>
      </c>
      <c r="G300" s="29">
        <f t="shared" si="9"/>
        <v>228344</v>
      </c>
    </row>
    <row r="301" spans="1:7" x14ac:dyDescent="0.2">
      <c r="A301" s="26" t="s">
        <v>81</v>
      </c>
      <c r="B301" s="27">
        <v>20476</v>
      </c>
      <c r="C301" s="27">
        <v>0</v>
      </c>
      <c r="D301" s="27">
        <f t="shared" si="8"/>
        <v>20476</v>
      </c>
      <c r="E301" s="28">
        <v>0</v>
      </c>
      <c r="F301" s="28">
        <v>0</v>
      </c>
      <c r="G301" s="29">
        <f t="shared" si="9"/>
        <v>20476</v>
      </c>
    </row>
    <row r="302" spans="1:7" x14ac:dyDescent="0.2">
      <c r="A302" s="26" t="s">
        <v>82</v>
      </c>
      <c r="B302" s="27">
        <v>43167</v>
      </c>
      <c r="C302" s="27">
        <v>18</v>
      </c>
      <c r="D302" s="27">
        <f t="shared" si="8"/>
        <v>43149</v>
      </c>
      <c r="E302" s="28">
        <v>0</v>
      </c>
      <c r="F302" s="28">
        <v>0</v>
      </c>
      <c r="G302" s="29">
        <f t="shared" si="9"/>
        <v>43149</v>
      </c>
    </row>
    <row r="303" spans="1:7" x14ac:dyDescent="0.2">
      <c r="A303" s="26" t="s">
        <v>83</v>
      </c>
      <c r="B303" s="27">
        <v>59</v>
      </c>
      <c r="C303" s="27">
        <v>0</v>
      </c>
      <c r="D303" s="27">
        <f t="shared" si="8"/>
        <v>59</v>
      </c>
      <c r="E303" s="28">
        <v>0</v>
      </c>
      <c r="F303" s="28">
        <v>0</v>
      </c>
      <c r="G303" s="29">
        <f t="shared" si="9"/>
        <v>59</v>
      </c>
    </row>
    <row r="304" spans="1:7" x14ac:dyDescent="0.2">
      <c r="A304" s="26" t="s">
        <v>84</v>
      </c>
      <c r="B304" s="27">
        <v>6</v>
      </c>
      <c r="C304" s="27">
        <v>0</v>
      </c>
      <c r="D304" s="27">
        <f t="shared" si="8"/>
        <v>6</v>
      </c>
      <c r="E304" s="28">
        <v>0</v>
      </c>
      <c r="F304" s="28">
        <v>0</v>
      </c>
      <c r="G304" s="29">
        <f t="shared" si="9"/>
        <v>6</v>
      </c>
    </row>
    <row r="305" spans="1:7" x14ac:dyDescent="0.2">
      <c r="A305" s="26" t="s">
        <v>366</v>
      </c>
      <c r="B305" s="27">
        <v>11464</v>
      </c>
      <c r="C305" s="27">
        <v>0</v>
      </c>
      <c r="D305" s="27">
        <f t="shared" si="8"/>
        <v>11464</v>
      </c>
      <c r="E305" s="28">
        <v>0</v>
      </c>
      <c r="F305" s="28">
        <v>0</v>
      </c>
      <c r="G305" s="29">
        <f t="shared" si="9"/>
        <v>11464</v>
      </c>
    </row>
    <row r="306" spans="1:7" x14ac:dyDescent="0.2">
      <c r="A306" s="26" t="s">
        <v>85</v>
      </c>
      <c r="B306" s="27">
        <v>1288</v>
      </c>
      <c r="C306" s="27">
        <v>0</v>
      </c>
      <c r="D306" s="27">
        <f t="shared" si="8"/>
        <v>1288</v>
      </c>
      <c r="E306" s="28">
        <v>0</v>
      </c>
      <c r="F306" s="28">
        <v>0</v>
      </c>
      <c r="G306" s="29">
        <f t="shared" si="9"/>
        <v>1288</v>
      </c>
    </row>
    <row r="307" spans="1:7" x14ac:dyDescent="0.2">
      <c r="A307" s="26" t="s">
        <v>86</v>
      </c>
      <c r="B307" s="27">
        <v>391355</v>
      </c>
      <c r="C307" s="27">
        <v>2653</v>
      </c>
      <c r="D307" s="27">
        <f t="shared" si="8"/>
        <v>388702</v>
      </c>
      <c r="E307" s="28">
        <v>0</v>
      </c>
      <c r="F307" s="28">
        <v>0</v>
      </c>
      <c r="G307" s="29">
        <f t="shared" si="9"/>
        <v>388702</v>
      </c>
    </row>
    <row r="308" spans="1:7" x14ac:dyDescent="0.2">
      <c r="A308" s="26" t="s">
        <v>87</v>
      </c>
      <c r="B308" s="27">
        <v>92145</v>
      </c>
      <c r="C308" s="27">
        <v>0</v>
      </c>
      <c r="D308" s="27">
        <f t="shared" si="8"/>
        <v>92145</v>
      </c>
      <c r="E308" s="28">
        <v>0</v>
      </c>
      <c r="F308" s="28">
        <v>0</v>
      </c>
      <c r="G308" s="29">
        <f t="shared" si="9"/>
        <v>92145</v>
      </c>
    </row>
    <row r="309" spans="1:7" x14ac:dyDescent="0.2">
      <c r="A309" s="26" t="s">
        <v>493</v>
      </c>
      <c r="B309" s="27">
        <v>107579</v>
      </c>
      <c r="C309" s="27">
        <v>0</v>
      </c>
      <c r="D309" s="27">
        <f t="shared" si="8"/>
        <v>107579</v>
      </c>
      <c r="E309" s="28">
        <v>0</v>
      </c>
      <c r="F309" s="28">
        <v>0</v>
      </c>
      <c r="G309" s="29">
        <f t="shared" si="9"/>
        <v>107579</v>
      </c>
    </row>
    <row r="310" spans="1:7" x14ac:dyDescent="0.2">
      <c r="A310" s="26" t="s">
        <v>387</v>
      </c>
      <c r="B310" s="27">
        <v>27292</v>
      </c>
      <c r="C310" s="27">
        <v>0</v>
      </c>
      <c r="D310" s="27">
        <f t="shared" si="8"/>
        <v>27292</v>
      </c>
      <c r="E310" s="28">
        <v>0</v>
      </c>
      <c r="F310" s="28">
        <v>0</v>
      </c>
      <c r="G310" s="29">
        <f t="shared" si="9"/>
        <v>27292</v>
      </c>
    </row>
    <row r="311" spans="1:7" x14ac:dyDescent="0.2">
      <c r="A311" s="26" t="s">
        <v>88</v>
      </c>
      <c r="B311" s="27">
        <v>10456</v>
      </c>
      <c r="C311" s="27">
        <v>0</v>
      </c>
      <c r="D311" s="27">
        <f t="shared" si="8"/>
        <v>10456</v>
      </c>
      <c r="E311" s="28">
        <v>0</v>
      </c>
      <c r="F311" s="28">
        <v>0</v>
      </c>
      <c r="G311" s="29">
        <f t="shared" si="9"/>
        <v>10456</v>
      </c>
    </row>
    <row r="312" spans="1:7" x14ac:dyDescent="0.2">
      <c r="A312" s="26" t="s">
        <v>89</v>
      </c>
      <c r="B312" s="27">
        <v>13723</v>
      </c>
      <c r="C312" s="27">
        <v>0</v>
      </c>
      <c r="D312" s="27">
        <f t="shared" si="8"/>
        <v>13723</v>
      </c>
      <c r="E312" s="28">
        <v>0</v>
      </c>
      <c r="F312" s="28">
        <v>0</v>
      </c>
      <c r="G312" s="29">
        <f t="shared" si="9"/>
        <v>13723</v>
      </c>
    </row>
    <row r="313" spans="1:7" x14ac:dyDescent="0.2">
      <c r="A313" s="26" t="s">
        <v>90</v>
      </c>
      <c r="B313" s="27">
        <v>5794</v>
      </c>
      <c r="C313" s="27">
        <v>0</v>
      </c>
      <c r="D313" s="27">
        <f t="shared" si="8"/>
        <v>5794</v>
      </c>
      <c r="E313" s="28">
        <v>0</v>
      </c>
      <c r="F313" s="28">
        <v>0</v>
      </c>
      <c r="G313" s="29">
        <f t="shared" si="9"/>
        <v>5794</v>
      </c>
    </row>
    <row r="314" spans="1:7" x14ac:dyDescent="0.2">
      <c r="A314" s="26" t="s">
        <v>91</v>
      </c>
      <c r="B314" s="27">
        <v>59734</v>
      </c>
      <c r="C314" s="27">
        <v>0</v>
      </c>
      <c r="D314" s="27">
        <f t="shared" si="8"/>
        <v>59734</v>
      </c>
      <c r="E314" s="28">
        <v>0</v>
      </c>
      <c r="F314" s="28">
        <v>0</v>
      </c>
      <c r="G314" s="29">
        <f t="shared" si="9"/>
        <v>59734</v>
      </c>
    </row>
    <row r="315" spans="1:7" x14ac:dyDescent="0.2">
      <c r="A315" s="26" t="s">
        <v>92</v>
      </c>
      <c r="B315" s="27">
        <v>40688</v>
      </c>
      <c r="C315" s="27">
        <v>0</v>
      </c>
      <c r="D315" s="27">
        <f t="shared" si="8"/>
        <v>40688</v>
      </c>
      <c r="E315" s="28">
        <v>0</v>
      </c>
      <c r="F315" s="28">
        <v>0</v>
      </c>
      <c r="G315" s="29">
        <f t="shared" si="9"/>
        <v>40688</v>
      </c>
    </row>
    <row r="316" spans="1:7" x14ac:dyDescent="0.2">
      <c r="A316" s="26" t="s">
        <v>93</v>
      </c>
      <c r="B316" s="27">
        <v>15487</v>
      </c>
      <c r="C316" s="27">
        <v>0</v>
      </c>
      <c r="D316" s="27">
        <f t="shared" si="8"/>
        <v>15487</v>
      </c>
      <c r="E316" s="28">
        <v>0</v>
      </c>
      <c r="F316" s="28">
        <v>0</v>
      </c>
      <c r="G316" s="29">
        <f t="shared" si="9"/>
        <v>15487</v>
      </c>
    </row>
    <row r="317" spans="1:7" x14ac:dyDescent="0.2">
      <c r="A317" s="26" t="s">
        <v>494</v>
      </c>
      <c r="B317" s="27">
        <v>25142</v>
      </c>
      <c r="C317" s="27">
        <v>0</v>
      </c>
      <c r="D317" s="27">
        <f t="shared" si="8"/>
        <v>25142</v>
      </c>
      <c r="E317" s="28">
        <v>0</v>
      </c>
      <c r="F317" s="28">
        <v>0</v>
      </c>
      <c r="G317" s="29">
        <f t="shared" si="9"/>
        <v>25142</v>
      </c>
    </row>
    <row r="318" spans="1:7" x14ac:dyDescent="0.2">
      <c r="A318" s="26" t="s">
        <v>365</v>
      </c>
      <c r="B318" s="27">
        <v>19530</v>
      </c>
      <c r="C318" s="27">
        <v>0</v>
      </c>
      <c r="D318" s="27">
        <f t="shared" si="8"/>
        <v>19530</v>
      </c>
      <c r="E318" s="28">
        <v>0</v>
      </c>
      <c r="F318" s="28">
        <v>0</v>
      </c>
      <c r="G318" s="29">
        <f t="shared" si="9"/>
        <v>19530</v>
      </c>
    </row>
    <row r="319" spans="1:7" x14ac:dyDescent="0.2">
      <c r="A319" s="26" t="s">
        <v>94</v>
      </c>
      <c r="B319" s="27">
        <v>10528</v>
      </c>
      <c r="C319" s="27">
        <v>0</v>
      </c>
      <c r="D319" s="27">
        <f t="shared" si="8"/>
        <v>10528</v>
      </c>
      <c r="E319" s="28">
        <v>0</v>
      </c>
      <c r="F319" s="28">
        <v>0</v>
      </c>
      <c r="G319" s="29">
        <f t="shared" si="9"/>
        <v>10528</v>
      </c>
    </row>
    <row r="320" spans="1:7" x14ac:dyDescent="0.2">
      <c r="A320" s="26" t="s">
        <v>95</v>
      </c>
      <c r="B320" s="27">
        <v>18121</v>
      </c>
      <c r="C320" s="27">
        <v>0</v>
      </c>
      <c r="D320" s="27">
        <f t="shared" si="8"/>
        <v>18121</v>
      </c>
      <c r="E320" s="28">
        <v>0</v>
      </c>
      <c r="F320" s="28">
        <v>0</v>
      </c>
      <c r="G320" s="29">
        <f t="shared" si="9"/>
        <v>18121</v>
      </c>
    </row>
    <row r="321" spans="1:7" x14ac:dyDescent="0.2">
      <c r="A321" s="26" t="s">
        <v>96</v>
      </c>
      <c r="B321" s="27">
        <v>5635</v>
      </c>
      <c r="C321" s="27">
        <v>0</v>
      </c>
      <c r="D321" s="27">
        <f t="shared" si="8"/>
        <v>5635</v>
      </c>
      <c r="E321" s="28">
        <v>0</v>
      </c>
      <c r="F321" s="28">
        <v>0</v>
      </c>
      <c r="G321" s="29">
        <f t="shared" si="9"/>
        <v>5635</v>
      </c>
    </row>
    <row r="322" spans="1:7" x14ac:dyDescent="0.2">
      <c r="A322" s="26" t="s">
        <v>97</v>
      </c>
      <c r="B322" s="27">
        <v>14281</v>
      </c>
      <c r="C322" s="27">
        <v>0</v>
      </c>
      <c r="D322" s="27">
        <f t="shared" si="8"/>
        <v>14281</v>
      </c>
      <c r="E322" s="28">
        <v>0</v>
      </c>
      <c r="F322" s="28">
        <v>0</v>
      </c>
      <c r="G322" s="29">
        <f t="shared" si="9"/>
        <v>14281</v>
      </c>
    </row>
    <row r="323" spans="1:7" x14ac:dyDescent="0.2">
      <c r="A323" s="26" t="s">
        <v>98</v>
      </c>
      <c r="B323" s="27">
        <v>2371</v>
      </c>
      <c r="C323" s="27">
        <v>0</v>
      </c>
      <c r="D323" s="27">
        <f t="shared" si="8"/>
        <v>2371</v>
      </c>
      <c r="E323" s="28">
        <v>0</v>
      </c>
      <c r="F323" s="28">
        <v>0</v>
      </c>
      <c r="G323" s="29">
        <f t="shared" si="9"/>
        <v>2371</v>
      </c>
    </row>
    <row r="324" spans="1:7" x14ac:dyDescent="0.2">
      <c r="A324" s="26" t="s">
        <v>99</v>
      </c>
      <c r="B324" s="27">
        <v>5744</v>
      </c>
      <c r="C324" s="27">
        <v>0</v>
      </c>
      <c r="D324" s="27">
        <f t="shared" si="8"/>
        <v>5744</v>
      </c>
      <c r="E324" s="28">
        <v>0</v>
      </c>
      <c r="F324" s="28">
        <v>0</v>
      </c>
      <c r="G324" s="29">
        <f t="shared" si="9"/>
        <v>5744</v>
      </c>
    </row>
    <row r="325" spans="1:7" x14ac:dyDescent="0.2">
      <c r="A325" s="26" t="s">
        <v>421</v>
      </c>
      <c r="B325" s="27">
        <f>B289-SUM(B290:B324)</f>
        <v>1098924</v>
      </c>
      <c r="C325" s="27">
        <f>C289-SUM(C290:C324)</f>
        <v>7417</v>
      </c>
      <c r="D325" s="27">
        <f t="shared" si="8"/>
        <v>1091507</v>
      </c>
      <c r="E325" s="28">
        <f>-SUM(E290:E324)</f>
        <v>0</v>
      </c>
      <c r="F325" s="28">
        <f>-SUM(F290:F324)</f>
        <v>0</v>
      </c>
      <c r="G325" s="29">
        <f t="shared" si="9"/>
        <v>1091507</v>
      </c>
    </row>
    <row r="326" spans="1:7" x14ac:dyDescent="0.2">
      <c r="A326" s="40" t="s">
        <v>468</v>
      </c>
      <c r="B326" s="41">
        <v>80510</v>
      </c>
      <c r="C326" s="41">
        <v>71</v>
      </c>
      <c r="D326" s="41">
        <f t="shared" si="8"/>
        <v>80439</v>
      </c>
      <c r="E326" s="42">
        <v>0</v>
      </c>
      <c r="F326" s="42">
        <v>0</v>
      </c>
      <c r="G326" s="43">
        <f t="shared" si="9"/>
        <v>80439</v>
      </c>
    </row>
    <row r="327" spans="1:7" x14ac:dyDescent="0.2">
      <c r="A327" s="26" t="s">
        <v>206</v>
      </c>
      <c r="B327" s="27">
        <v>7057</v>
      </c>
      <c r="C327" s="27">
        <v>0</v>
      </c>
      <c r="D327" s="27">
        <f t="shared" si="8"/>
        <v>7057</v>
      </c>
      <c r="E327" s="28">
        <v>0</v>
      </c>
      <c r="F327" s="28">
        <v>0</v>
      </c>
      <c r="G327" s="29">
        <f t="shared" si="9"/>
        <v>7057</v>
      </c>
    </row>
    <row r="328" spans="1:7" x14ac:dyDescent="0.2">
      <c r="A328" s="26" t="s">
        <v>207</v>
      </c>
      <c r="B328" s="27">
        <v>857</v>
      </c>
      <c r="C328" s="27">
        <v>0</v>
      </c>
      <c r="D328" s="27">
        <f t="shared" si="8"/>
        <v>857</v>
      </c>
      <c r="E328" s="28">
        <v>0</v>
      </c>
      <c r="F328" s="28">
        <v>0</v>
      </c>
      <c r="G328" s="29">
        <f t="shared" si="9"/>
        <v>857</v>
      </c>
    </row>
    <row r="329" spans="1:7" x14ac:dyDescent="0.2">
      <c r="A329" s="26" t="s">
        <v>208</v>
      </c>
      <c r="B329" s="27">
        <v>25319</v>
      </c>
      <c r="C329" s="27">
        <v>7</v>
      </c>
      <c r="D329" s="27">
        <f t="shared" ref="D329:D349" si="10">(B329-C329)</f>
        <v>25312</v>
      </c>
      <c r="E329" s="28">
        <v>0</v>
      </c>
      <c r="F329" s="28">
        <v>0</v>
      </c>
      <c r="G329" s="29">
        <f t="shared" si="9"/>
        <v>25312</v>
      </c>
    </row>
    <row r="330" spans="1:7" x14ac:dyDescent="0.2">
      <c r="A330" s="26" t="s">
        <v>209</v>
      </c>
      <c r="B330" s="27">
        <v>206</v>
      </c>
      <c r="C330" s="27">
        <v>0</v>
      </c>
      <c r="D330" s="27">
        <f t="shared" si="10"/>
        <v>206</v>
      </c>
      <c r="E330" s="28">
        <v>0</v>
      </c>
      <c r="F330" s="28">
        <v>0</v>
      </c>
      <c r="G330" s="29">
        <f t="shared" si="9"/>
        <v>206</v>
      </c>
    </row>
    <row r="331" spans="1:7" x14ac:dyDescent="0.2">
      <c r="A331" s="26" t="s">
        <v>369</v>
      </c>
      <c r="B331" s="27">
        <v>10605</v>
      </c>
      <c r="C331" s="27">
        <v>0</v>
      </c>
      <c r="D331" s="27">
        <f t="shared" si="10"/>
        <v>10605</v>
      </c>
      <c r="E331" s="28">
        <v>0</v>
      </c>
      <c r="F331" s="28">
        <v>0</v>
      </c>
      <c r="G331" s="29">
        <f t="shared" ref="G331:G395" si="11">SUM(D331:F331)</f>
        <v>10605</v>
      </c>
    </row>
    <row r="332" spans="1:7" x14ac:dyDescent="0.2">
      <c r="A332" s="26" t="s">
        <v>421</v>
      </c>
      <c r="B332" s="27">
        <f>B326-SUM(B327:B331)</f>
        <v>36466</v>
      </c>
      <c r="C332" s="27">
        <f>C326-SUM(C327:C331)</f>
        <v>64</v>
      </c>
      <c r="D332" s="27">
        <f t="shared" si="10"/>
        <v>36402</v>
      </c>
      <c r="E332" s="28">
        <f>-SUM(E327:E331)</f>
        <v>0</v>
      </c>
      <c r="F332" s="28">
        <f>-SUM(F327:F331)</f>
        <v>0</v>
      </c>
      <c r="G332" s="29">
        <f t="shared" si="11"/>
        <v>36402</v>
      </c>
    </row>
    <row r="333" spans="1:7" x14ac:dyDescent="0.2">
      <c r="A333" s="40" t="s">
        <v>469</v>
      </c>
      <c r="B333" s="41">
        <v>68188</v>
      </c>
      <c r="C333" s="41">
        <v>103</v>
      </c>
      <c r="D333" s="41">
        <f t="shared" si="10"/>
        <v>68085</v>
      </c>
      <c r="E333" s="42">
        <v>0</v>
      </c>
      <c r="F333" s="42">
        <v>0</v>
      </c>
      <c r="G333" s="43">
        <f t="shared" si="11"/>
        <v>68085</v>
      </c>
    </row>
    <row r="334" spans="1:7" x14ac:dyDescent="0.2">
      <c r="A334" s="26" t="s">
        <v>210</v>
      </c>
      <c r="B334" s="27">
        <v>1345</v>
      </c>
      <c r="C334" s="27">
        <v>0</v>
      </c>
      <c r="D334" s="27">
        <f t="shared" si="10"/>
        <v>1345</v>
      </c>
      <c r="E334" s="28">
        <v>0</v>
      </c>
      <c r="F334" s="28">
        <v>0</v>
      </c>
      <c r="G334" s="29">
        <f t="shared" si="11"/>
        <v>1345</v>
      </c>
    </row>
    <row r="335" spans="1:7" x14ac:dyDescent="0.2">
      <c r="A335" s="26" t="s">
        <v>211</v>
      </c>
      <c r="B335" s="27">
        <v>11815</v>
      </c>
      <c r="C335" s="27">
        <v>89</v>
      </c>
      <c r="D335" s="27">
        <f t="shared" si="10"/>
        <v>11726</v>
      </c>
      <c r="E335" s="28">
        <v>21</v>
      </c>
      <c r="F335" s="28">
        <v>0</v>
      </c>
      <c r="G335" s="29">
        <f t="shared" si="11"/>
        <v>11747</v>
      </c>
    </row>
    <row r="336" spans="1:7" x14ac:dyDescent="0.2">
      <c r="A336" s="26" t="s">
        <v>212</v>
      </c>
      <c r="B336" s="27">
        <v>2964</v>
      </c>
      <c r="C336" s="27">
        <v>0</v>
      </c>
      <c r="D336" s="27">
        <f t="shared" si="10"/>
        <v>2964</v>
      </c>
      <c r="E336" s="28">
        <v>0</v>
      </c>
      <c r="F336" s="28">
        <v>0</v>
      </c>
      <c r="G336" s="29">
        <f t="shared" si="11"/>
        <v>2964</v>
      </c>
    </row>
    <row r="337" spans="1:7" x14ac:dyDescent="0.2">
      <c r="A337" s="26" t="s">
        <v>421</v>
      </c>
      <c r="B337" s="27">
        <f>B333-SUM(B334:B336)</f>
        <v>52064</v>
      </c>
      <c r="C337" s="27">
        <f>C333-SUM(C334:C336)</f>
        <v>14</v>
      </c>
      <c r="D337" s="27">
        <f t="shared" si="10"/>
        <v>52050</v>
      </c>
      <c r="E337" s="28">
        <f>-SUM(E334:E336)</f>
        <v>-21</v>
      </c>
      <c r="F337" s="28">
        <f>-SUM(F334:F336)</f>
        <v>0</v>
      </c>
      <c r="G337" s="29">
        <f t="shared" si="11"/>
        <v>52029</v>
      </c>
    </row>
    <row r="338" spans="1:7" x14ac:dyDescent="0.2">
      <c r="A338" s="40" t="s">
        <v>470</v>
      </c>
      <c r="B338" s="41">
        <v>192672</v>
      </c>
      <c r="C338" s="41">
        <v>1544</v>
      </c>
      <c r="D338" s="41">
        <f t="shared" si="10"/>
        <v>191128</v>
      </c>
      <c r="E338" s="42">
        <v>0</v>
      </c>
      <c r="F338" s="42">
        <v>0</v>
      </c>
      <c r="G338" s="43">
        <f t="shared" si="11"/>
        <v>191128</v>
      </c>
    </row>
    <row r="339" spans="1:7" x14ac:dyDescent="0.2">
      <c r="A339" s="26" t="s">
        <v>213</v>
      </c>
      <c r="B339" s="27">
        <v>382</v>
      </c>
      <c r="C339" s="27">
        <v>0</v>
      </c>
      <c r="D339" s="27">
        <f t="shared" si="10"/>
        <v>382</v>
      </c>
      <c r="E339" s="28">
        <v>0</v>
      </c>
      <c r="F339" s="28">
        <v>0</v>
      </c>
      <c r="G339" s="29">
        <f t="shared" si="11"/>
        <v>382</v>
      </c>
    </row>
    <row r="340" spans="1:7" x14ac:dyDescent="0.2">
      <c r="A340" s="26" t="s">
        <v>214</v>
      </c>
      <c r="B340" s="27">
        <v>19494</v>
      </c>
      <c r="C340" s="27">
        <v>0</v>
      </c>
      <c r="D340" s="27">
        <f t="shared" si="10"/>
        <v>19494</v>
      </c>
      <c r="E340" s="28">
        <v>6</v>
      </c>
      <c r="F340" s="28">
        <v>0</v>
      </c>
      <c r="G340" s="29">
        <f t="shared" si="11"/>
        <v>19500</v>
      </c>
    </row>
    <row r="341" spans="1:7" x14ac:dyDescent="0.2">
      <c r="A341" s="26" t="s">
        <v>215</v>
      </c>
      <c r="B341" s="27">
        <v>12098</v>
      </c>
      <c r="C341" s="27">
        <v>0</v>
      </c>
      <c r="D341" s="27">
        <f t="shared" si="10"/>
        <v>12098</v>
      </c>
      <c r="E341" s="28">
        <v>0</v>
      </c>
      <c r="F341" s="28">
        <v>0</v>
      </c>
      <c r="G341" s="29">
        <f t="shared" si="11"/>
        <v>12098</v>
      </c>
    </row>
    <row r="342" spans="1:7" x14ac:dyDescent="0.2">
      <c r="A342" s="26" t="s">
        <v>388</v>
      </c>
      <c r="B342" s="27">
        <v>20882</v>
      </c>
      <c r="C342" s="27">
        <v>0</v>
      </c>
      <c r="D342" s="27">
        <f t="shared" si="10"/>
        <v>20882</v>
      </c>
      <c r="E342" s="28">
        <v>0</v>
      </c>
      <c r="F342" s="28">
        <v>0</v>
      </c>
      <c r="G342" s="29">
        <f t="shared" si="11"/>
        <v>20882</v>
      </c>
    </row>
    <row r="343" spans="1:7" x14ac:dyDescent="0.2">
      <c r="A343" s="26" t="s">
        <v>216</v>
      </c>
      <c r="B343" s="27">
        <v>581</v>
      </c>
      <c r="C343" s="27">
        <v>0</v>
      </c>
      <c r="D343" s="27">
        <f t="shared" si="10"/>
        <v>581</v>
      </c>
      <c r="E343" s="28">
        <v>0</v>
      </c>
      <c r="F343" s="28">
        <v>0</v>
      </c>
      <c r="G343" s="29">
        <f t="shared" si="11"/>
        <v>581</v>
      </c>
    </row>
    <row r="344" spans="1:7" x14ac:dyDescent="0.2">
      <c r="A344" s="26" t="s">
        <v>217</v>
      </c>
      <c r="B344" s="27">
        <v>4264</v>
      </c>
      <c r="C344" s="27">
        <v>0</v>
      </c>
      <c r="D344" s="27">
        <f t="shared" si="10"/>
        <v>4264</v>
      </c>
      <c r="E344" s="28">
        <v>0</v>
      </c>
      <c r="F344" s="28">
        <v>0</v>
      </c>
      <c r="G344" s="29">
        <f t="shared" si="11"/>
        <v>4264</v>
      </c>
    </row>
    <row r="345" spans="1:7" x14ac:dyDescent="0.2">
      <c r="A345" s="26" t="s">
        <v>218</v>
      </c>
      <c r="B345" s="27">
        <v>13221</v>
      </c>
      <c r="C345" s="27">
        <v>0</v>
      </c>
      <c r="D345" s="27">
        <f t="shared" si="10"/>
        <v>13221</v>
      </c>
      <c r="E345" s="28">
        <v>20</v>
      </c>
      <c r="F345" s="28">
        <v>0</v>
      </c>
      <c r="G345" s="29">
        <f t="shared" si="11"/>
        <v>13241</v>
      </c>
    </row>
    <row r="346" spans="1:7" x14ac:dyDescent="0.2">
      <c r="A346" s="26" t="s">
        <v>219</v>
      </c>
      <c r="B346" s="27">
        <v>730</v>
      </c>
      <c r="C346" s="27">
        <v>0</v>
      </c>
      <c r="D346" s="27">
        <f t="shared" si="10"/>
        <v>730</v>
      </c>
      <c r="E346" s="28">
        <v>0</v>
      </c>
      <c r="F346" s="28">
        <v>0</v>
      </c>
      <c r="G346" s="29">
        <f t="shared" si="11"/>
        <v>730</v>
      </c>
    </row>
    <row r="347" spans="1:7" x14ac:dyDescent="0.2">
      <c r="A347" s="26" t="s">
        <v>220</v>
      </c>
      <c r="B347" s="27">
        <v>6537</v>
      </c>
      <c r="C347" s="27">
        <v>0</v>
      </c>
      <c r="D347" s="27">
        <f t="shared" si="10"/>
        <v>6537</v>
      </c>
      <c r="E347" s="28">
        <v>0</v>
      </c>
      <c r="F347" s="28">
        <v>0</v>
      </c>
      <c r="G347" s="29">
        <f t="shared" si="11"/>
        <v>6537</v>
      </c>
    </row>
    <row r="348" spans="1:7" x14ac:dyDescent="0.2">
      <c r="A348" s="26" t="s">
        <v>421</v>
      </c>
      <c r="B348" s="27">
        <f>B338-SUM(B339:B347)</f>
        <v>114483</v>
      </c>
      <c r="C348" s="27">
        <f>C338-SUM(C339:C347)</f>
        <v>1544</v>
      </c>
      <c r="D348" s="27">
        <f t="shared" si="10"/>
        <v>112939</v>
      </c>
      <c r="E348" s="28">
        <f>-SUM(E339:E347)</f>
        <v>-26</v>
      </c>
      <c r="F348" s="28">
        <f>-SUM(F339:F347)</f>
        <v>0</v>
      </c>
      <c r="G348" s="29">
        <f t="shared" si="11"/>
        <v>112913</v>
      </c>
    </row>
    <row r="349" spans="1:7" x14ac:dyDescent="0.2">
      <c r="A349" s="40" t="s">
        <v>471</v>
      </c>
      <c r="B349" s="41">
        <v>38666</v>
      </c>
      <c r="C349" s="41">
        <v>2042</v>
      </c>
      <c r="D349" s="41">
        <f t="shared" si="10"/>
        <v>36624</v>
      </c>
      <c r="E349" s="42">
        <v>0</v>
      </c>
      <c r="F349" s="42">
        <v>0</v>
      </c>
      <c r="G349" s="43">
        <f t="shared" si="11"/>
        <v>36624</v>
      </c>
    </row>
    <row r="350" spans="1:7" x14ac:dyDescent="0.2">
      <c r="A350" s="26" t="s">
        <v>221</v>
      </c>
      <c r="B350" s="27">
        <v>5673</v>
      </c>
      <c r="C350" s="27">
        <v>0</v>
      </c>
      <c r="D350" s="27">
        <f>(B350-C350)</f>
        <v>5673</v>
      </c>
      <c r="E350" s="28">
        <v>0</v>
      </c>
      <c r="F350" s="28">
        <v>0</v>
      </c>
      <c r="G350" s="29">
        <f t="shared" si="11"/>
        <v>5673</v>
      </c>
    </row>
    <row r="351" spans="1:7" x14ac:dyDescent="0.2">
      <c r="A351" s="26" t="s">
        <v>421</v>
      </c>
      <c r="B351" s="27">
        <f>(B349-B350)</f>
        <v>32993</v>
      </c>
      <c r="C351" s="27">
        <f>(C349-C350)</f>
        <v>2042</v>
      </c>
      <c r="D351" s="27">
        <f>(B351-C351)</f>
        <v>30951</v>
      </c>
      <c r="E351" s="28">
        <f>-E350</f>
        <v>0</v>
      </c>
      <c r="F351" s="28">
        <f>-F350</f>
        <v>0</v>
      </c>
      <c r="G351" s="29">
        <f t="shared" si="11"/>
        <v>30951</v>
      </c>
    </row>
    <row r="352" spans="1:7" x14ac:dyDescent="0.2">
      <c r="A352" s="40" t="s">
        <v>472</v>
      </c>
      <c r="B352" s="41">
        <v>1079524</v>
      </c>
      <c r="C352" s="41">
        <v>2946</v>
      </c>
      <c r="D352" s="41">
        <f t="shared" ref="D352:D416" si="12">(B352-C352)</f>
        <v>1076578</v>
      </c>
      <c r="E352" s="42">
        <v>0</v>
      </c>
      <c r="F352" s="42">
        <v>0</v>
      </c>
      <c r="G352" s="43">
        <f t="shared" si="11"/>
        <v>1076578</v>
      </c>
    </row>
    <row r="353" spans="1:7" x14ac:dyDescent="0.2">
      <c r="A353" s="26" t="s">
        <v>222</v>
      </c>
      <c r="B353" s="27">
        <v>37253</v>
      </c>
      <c r="C353" s="27">
        <v>0</v>
      </c>
      <c r="D353" s="27">
        <f t="shared" si="12"/>
        <v>37253</v>
      </c>
      <c r="E353" s="28">
        <v>77</v>
      </c>
      <c r="F353" s="28">
        <v>0</v>
      </c>
      <c r="G353" s="29">
        <f t="shared" si="11"/>
        <v>37330</v>
      </c>
    </row>
    <row r="354" spans="1:7" x14ac:dyDescent="0.2">
      <c r="A354" s="26" t="s">
        <v>223</v>
      </c>
      <c r="B354" s="27">
        <v>28</v>
      </c>
      <c r="C354" s="27">
        <v>0</v>
      </c>
      <c r="D354" s="27">
        <f t="shared" si="12"/>
        <v>28</v>
      </c>
      <c r="E354" s="28"/>
      <c r="F354" s="28">
        <v>0</v>
      </c>
      <c r="G354" s="29">
        <f t="shared" si="11"/>
        <v>28</v>
      </c>
    </row>
    <row r="355" spans="1:7" x14ac:dyDescent="0.2">
      <c r="A355" s="26" t="s">
        <v>224</v>
      </c>
      <c r="B355" s="27">
        <v>5891</v>
      </c>
      <c r="C355" s="27">
        <v>0</v>
      </c>
      <c r="D355" s="27">
        <f t="shared" si="12"/>
        <v>5891</v>
      </c>
      <c r="E355" s="28"/>
      <c r="F355" s="28">
        <v>0</v>
      </c>
      <c r="G355" s="29">
        <f t="shared" si="11"/>
        <v>5891</v>
      </c>
    </row>
    <row r="356" spans="1:7" x14ac:dyDescent="0.2">
      <c r="A356" s="26" t="s">
        <v>225</v>
      </c>
      <c r="B356" s="27">
        <v>2547</v>
      </c>
      <c r="C356" s="27">
        <v>63</v>
      </c>
      <c r="D356" s="27">
        <f t="shared" si="12"/>
        <v>2484</v>
      </c>
      <c r="E356" s="28"/>
      <c r="F356" s="28">
        <v>0</v>
      </c>
      <c r="G356" s="29">
        <f t="shared" si="11"/>
        <v>2484</v>
      </c>
    </row>
    <row r="357" spans="1:7" x14ac:dyDescent="0.2">
      <c r="A357" s="26" t="s">
        <v>226</v>
      </c>
      <c r="B357" s="27">
        <v>2160</v>
      </c>
      <c r="C357" s="27">
        <v>0</v>
      </c>
      <c r="D357" s="27">
        <f t="shared" si="12"/>
        <v>2160</v>
      </c>
      <c r="E357" s="28"/>
      <c r="F357" s="28">
        <v>0</v>
      </c>
      <c r="G357" s="29">
        <f t="shared" si="11"/>
        <v>2160</v>
      </c>
    </row>
    <row r="358" spans="1:7" x14ac:dyDescent="0.2">
      <c r="A358" s="26" t="s">
        <v>227</v>
      </c>
      <c r="B358" s="27">
        <v>19</v>
      </c>
      <c r="C358" s="27">
        <v>0</v>
      </c>
      <c r="D358" s="27">
        <f t="shared" si="12"/>
        <v>19</v>
      </c>
      <c r="E358" s="28"/>
      <c r="F358" s="28">
        <v>0</v>
      </c>
      <c r="G358" s="29">
        <f t="shared" si="11"/>
        <v>19</v>
      </c>
    </row>
    <row r="359" spans="1:7" x14ac:dyDescent="0.2">
      <c r="A359" s="26" t="s">
        <v>228</v>
      </c>
      <c r="B359" s="27">
        <v>16055</v>
      </c>
      <c r="C359" s="27">
        <v>0</v>
      </c>
      <c r="D359" s="27">
        <f t="shared" si="12"/>
        <v>16055</v>
      </c>
      <c r="E359" s="28"/>
      <c r="F359" s="28">
        <v>0</v>
      </c>
      <c r="G359" s="29">
        <f t="shared" si="11"/>
        <v>16055</v>
      </c>
    </row>
    <row r="360" spans="1:7" x14ac:dyDescent="0.2">
      <c r="A360" s="26" t="s">
        <v>229</v>
      </c>
      <c r="B360" s="27">
        <v>1933</v>
      </c>
      <c r="C360" s="27">
        <v>0</v>
      </c>
      <c r="D360" s="27">
        <f t="shared" si="12"/>
        <v>1933</v>
      </c>
      <c r="E360" s="28"/>
      <c r="F360" s="28">
        <v>0</v>
      </c>
      <c r="G360" s="29">
        <f t="shared" si="11"/>
        <v>1933</v>
      </c>
    </row>
    <row r="361" spans="1:7" x14ac:dyDescent="0.2">
      <c r="A361" s="26" t="s">
        <v>230</v>
      </c>
      <c r="B361" s="27">
        <v>32175</v>
      </c>
      <c r="C361" s="27">
        <v>0</v>
      </c>
      <c r="D361" s="27">
        <f t="shared" si="12"/>
        <v>32175</v>
      </c>
      <c r="E361" s="28">
        <v>2</v>
      </c>
      <c r="F361" s="28">
        <v>0</v>
      </c>
      <c r="G361" s="29">
        <f t="shared" si="11"/>
        <v>32177</v>
      </c>
    </row>
    <row r="362" spans="1:7" x14ac:dyDescent="0.2">
      <c r="A362" s="26" t="s">
        <v>231</v>
      </c>
      <c r="B362" s="27">
        <v>224055</v>
      </c>
      <c r="C362" s="27">
        <v>180</v>
      </c>
      <c r="D362" s="27">
        <f t="shared" si="12"/>
        <v>223875</v>
      </c>
      <c r="E362" s="28">
        <v>39</v>
      </c>
      <c r="F362" s="28">
        <v>0</v>
      </c>
      <c r="G362" s="29">
        <f t="shared" si="11"/>
        <v>223914</v>
      </c>
    </row>
    <row r="363" spans="1:7" x14ac:dyDescent="0.2">
      <c r="A363" s="26" t="s">
        <v>232</v>
      </c>
      <c r="B363" s="27">
        <v>2682</v>
      </c>
      <c r="C363" s="27">
        <v>0</v>
      </c>
      <c r="D363" s="27">
        <f t="shared" si="12"/>
        <v>2682</v>
      </c>
      <c r="E363" s="28">
        <v>2</v>
      </c>
      <c r="F363" s="28">
        <v>0</v>
      </c>
      <c r="G363" s="29">
        <f t="shared" si="11"/>
        <v>2684</v>
      </c>
    </row>
    <row r="364" spans="1:7" x14ac:dyDescent="0.2">
      <c r="A364" s="26" t="s">
        <v>233</v>
      </c>
      <c r="B364" s="27">
        <v>28440</v>
      </c>
      <c r="C364" s="27">
        <v>0</v>
      </c>
      <c r="D364" s="27">
        <f t="shared" si="12"/>
        <v>28440</v>
      </c>
      <c r="E364" s="28">
        <v>5</v>
      </c>
      <c r="F364" s="28">
        <v>0</v>
      </c>
      <c r="G364" s="29">
        <f t="shared" si="11"/>
        <v>28445</v>
      </c>
    </row>
    <row r="365" spans="1:7" x14ac:dyDescent="0.2">
      <c r="A365" s="26" t="s">
        <v>234</v>
      </c>
      <c r="B365" s="27">
        <v>28620</v>
      </c>
      <c r="C365" s="27">
        <v>91</v>
      </c>
      <c r="D365" s="27">
        <f t="shared" si="12"/>
        <v>28529</v>
      </c>
      <c r="E365" s="28">
        <v>0</v>
      </c>
      <c r="F365" s="28">
        <v>0</v>
      </c>
      <c r="G365" s="29">
        <f t="shared" si="11"/>
        <v>28529</v>
      </c>
    </row>
    <row r="366" spans="1:7" x14ac:dyDescent="0.2">
      <c r="A366" s="26" t="s">
        <v>421</v>
      </c>
      <c r="B366" s="27">
        <f>B352-SUM(B353:B365)</f>
        <v>697666</v>
      </c>
      <c r="C366" s="27">
        <f>C352-SUM(C353:C365)</f>
        <v>2612</v>
      </c>
      <c r="D366" s="27">
        <f t="shared" si="12"/>
        <v>695054</v>
      </c>
      <c r="E366" s="28">
        <f>-SUM(E353:E365)</f>
        <v>-125</v>
      </c>
      <c r="F366" s="28">
        <f>-SUM(F353:F365)</f>
        <v>0</v>
      </c>
      <c r="G366" s="29">
        <f t="shared" si="11"/>
        <v>694929</v>
      </c>
    </row>
    <row r="367" spans="1:7" x14ac:dyDescent="0.2">
      <c r="A367" s="40" t="s">
        <v>473</v>
      </c>
      <c r="B367" s="41">
        <v>255903</v>
      </c>
      <c r="C367" s="41">
        <v>299</v>
      </c>
      <c r="D367" s="41">
        <f t="shared" si="12"/>
        <v>255604</v>
      </c>
      <c r="E367" s="42">
        <v>0</v>
      </c>
      <c r="F367" s="42">
        <v>0</v>
      </c>
      <c r="G367" s="43">
        <f t="shared" si="11"/>
        <v>255604</v>
      </c>
    </row>
    <row r="368" spans="1:7" x14ac:dyDescent="0.2">
      <c r="A368" s="26" t="s">
        <v>235</v>
      </c>
      <c r="B368" s="27">
        <v>60241</v>
      </c>
      <c r="C368" s="27">
        <v>45</v>
      </c>
      <c r="D368" s="27">
        <f t="shared" si="12"/>
        <v>60196</v>
      </c>
      <c r="E368" s="28">
        <v>8</v>
      </c>
      <c r="F368" s="28">
        <v>0</v>
      </c>
      <c r="G368" s="29">
        <f t="shared" si="11"/>
        <v>60204</v>
      </c>
    </row>
    <row r="369" spans="1:7" x14ac:dyDescent="0.2">
      <c r="A369" s="26" t="s">
        <v>389</v>
      </c>
      <c r="B369" s="27">
        <v>30035</v>
      </c>
      <c r="C369" s="27">
        <v>0</v>
      </c>
      <c r="D369" s="27">
        <f t="shared" si="12"/>
        <v>30035</v>
      </c>
      <c r="E369" s="28">
        <v>338</v>
      </c>
      <c r="F369" s="28">
        <v>0</v>
      </c>
      <c r="G369" s="29">
        <f t="shared" si="11"/>
        <v>30373</v>
      </c>
    </row>
    <row r="370" spans="1:7" x14ac:dyDescent="0.2">
      <c r="A370" s="26" t="s">
        <v>421</v>
      </c>
      <c r="B370" s="27">
        <f>B367-SUM(B368:B369)</f>
        <v>165627</v>
      </c>
      <c r="C370" s="27">
        <f>C367-SUM(C368:C369)</f>
        <v>254</v>
      </c>
      <c r="D370" s="27">
        <f t="shared" si="12"/>
        <v>165373</v>
      </c>
      <c r="E370" s="28">
        <f>-SUM(E368:E369)</f>
        <v>-346</v>
      </c>
      <c r="F370" s="28">
        <f>-SUM(F368:F369)</f>
        <v>0</v>
      </c>
      <c r="G370" s="29">
        <f t="shared" si="11"/>
        <v>165027</v>
      </c>
    </row>
    <row r="371" spans="1:7" x14ac:dyDescent="0.2">
      <c r="A371" s="40" t="s">
        <v>474</v>
      </c>
      <c r="B371" s="41">
        <v>1287987</v>
      </c>
      <c r="C371" s="41">
        <v>4080</v>
      </c>
      <c r="D371" s="41">
        <f t="shared" si="12"/>
        <v>1283907</v>
      </c>
      <c r="E371" s="42">
        <v>0</v>
      </c>
      <c r="F371" s="42">
        <v>0</v>
      </c>
      <c r="G371" s="43">
        <f t="shared" si="11"/>
        <v>1283907</v>
      </c>
    </row>
    <row r="372" spans="1:7" x14ac:dyDescent="0.2">
      <c r="A372" s="26" t="s">
        <v>236</v>
      </c>
      <c r="B372" s="27">
        <v>2138</v>
      </c>
      <c r="C372" s="27">
        <v>0</v>
      </c>
      <c r="D372" s="27">
        <f t="shared" si="12"/>
        <v>2138</v>
      </c>
      <c r="E372" s="28">
        <v>0</v>
      </c>
      <c r="F372" s="28">
        <v>0</v>
      </c>
      <c r="G372" s="29">
        <f t="shared" si="11"/>
        <v>2138</v>
      </c>
    </row>
    <row r="373" spans="1:7" x14ac:dyDescent="0.2">
      <c r="A373" s="26" t="s">
        <v>237</v>
      </c>
      <c r="B373" s="27">
        <v>16894</v>
      </c>
      <c r="C373" s="27">
        <v>0</v>
      </c>
      <c r="D373" s="27">
        <f t="shared" si="12"/>
        <v>16894</v>
      </c>
      <c r="E373" s="28">
        <v>0</v>
      </c>
      <c r="F373" s="28">
        <v>0</v>
      </c>
      <c r="G373" s="29">
        <f t="shared" si="11"/>
        <v>16894</v>
      </c>
    </row>
    <row r="374" spans="1:7" x14ac:dyDescent="0.2">
      <c r="A374" s="26" t="s">
        <v>238</v>
      </c>
      <c r="B374" s="27">
        <v>85488</v>
      </c>
      <c r="C374" s="27">
        <v>0</v>
      </c>
      <c r="D374" s="27">
        <f t="shared" si="12"/>
        <v>85488</v>
      </c>
      <c r="E374" s="28">
        <v>0</v>
      </c>
      <c r="F374" s="28">
        <v>0</v>
      </c>
      <c r="G374" s="29">
        <f t="shared" si="11"/>
        <v>85488</v>
      </c>
    </row>
    <row r="375" spans="1:7" x14ac:dyDescent="0.2">
      <c r="A375" s="26" t="s">
        <v>239</v>
      </c>
      <c r="B375" s="27">
        <v>67071</v>
      </c>
      <c r="C375" s="27">
        <v>0</v>
      </c>
      <c r="D375" s="27">
        <f t="shared" si="12"/>
        <v>67071</v>
      </c>
      <c r="E375" s="28">
        <v>0</v>
      </c>
      <c r="F375" s="28">
        <v>0</v>
      </c>
      <c r="G375" s="29">
        <f t="shared" si="11"/>
        <v>67071</v>
      </c>
    </row>
    <row r="376" spans="1:7" x14ac:dyDescent="0.2">
      <c r="A376" s="26" t="s">
        <v>240</v>
      </c>
      <c r="B376" s="27">
        <v>418</v>
      </c>
      <c r="C376" s="27">
        <v>0</v>
      </c>
      <c r="D376" s="27">
        <f t="shared" si="12"/>
        <v>418</v>
      </c>
      <c r="E376" s="28">
        <v>0</v>
      </c>
      <c r="F376" s="28">
        <v>0</v>
      </c>
      <c r="G376" s="29">
        <f t="shared" si="11"/>
        <v>418</v>
      </c>
    </row>
    <row r="377" spans="1:7" x14ac:dyDescent="0.2">
      <c r="A377" s="26" t="s">
        <v>241</v>
      </c>
      <c r="B377" s="27">
        <v>164</v>
      </c>
      <c r="C377" s="27">
        <v>0</v>
      </c>
      <c r="D377" s="27">
        <f t="shared" si="12"/>
        <v>164</v>
      </c>
      <c r="E377" s="28">
        <v>0</v>
      </c>
      <c r="F377" s="28">
        <v>0</v>
      </c>
      <c r="G377" s="29">
        <f t="shared" si="11"/>
        <v>164</v>
      </c>
    </row>
    <row r="378" spans="1:7" x14ac:dyDescent="0.2">
      <c r="A378" s="26" t="s">
        <v>242</v>
      </c>
      <c r="B378" s="27">
        <v>64095</v>
      </c>
      <c r="C378" s="27">
        <v>0</v>
      </c>
      <c r="D378" s="27">
        <f t="shared" si="12"/>
        <v>64095</v>
      </c>
      <c r="E378" s="28">
        <v>0</v>
      </c>
      <c r="F378" s="28">
        <v>0</v>
      </c>
      <c r="G378" s="29">
        <f t="shared" si="11"/>
        <v>64095</v>
      </c>
    </row>
    <row r="379" spans="1:7" x14ac:dyDescent="0.2">
      <c r="A379" s="26" t="s">
        <v>243</v>
      </c>
      <c r="B379" s="27">
        <v>265</v>
      </c>
      <c r="C379" s="27">
        <v>0</v>
      </c>
      <c r="D379" s="27">
        <f t="shared" si="12"/>
        <v>265</v>
      </c>
      <c r="E379" s="28">
        <v>0</v>
      </c>
      <c r="F379" s="28">
        <v>0</v>
      </c>
      <c r="G379" s="29">
        <f t="shared" si="11"/>
        <v>265</v>
      </c>
    </row>
    <row r="380" spans="1:7" x14ac:dyDescent="0.2">
      <c r="A380" s="26" t="s">
        <v>390</v>
      </c>
      <c r="B380" s="27">
        <v>232</v>
      </c>
      <c r="C380" s="27">
        <v>0</v>
      </c>
      <c r="D380" s="27">
        <f t="shared" si="12"/>
        <v>232</v>
      </c>
      <c r="E380" s="28">
        <v>0</v>
      </c>
      <c r="F380" s="28">
        <v>0</v>
      </c>
      <c r="G380" s="29">
        <f t="shared" si="11"/>
        <v>232</v>
      </c>
    </row>
    <row r="381" spans="1:7" x14ac:dyDescent="0.2">
      <c r="A381" s="26" t="s">
        <v>391</v>
      </c>
      <c r="B381" s="27">
        <v>31734</v>
      </c>
      <c r="C381" s="27">
        <v>0</v>
      </c>
      <c r="D381" s="27">
        <f t="shared" si="12"/>
        <v>31734</v>
      </c>
      <c r="E381" s="28">
        <v>15</v>
      </c>
      <c r="F381" s="28">
        <v>0</v>
      </c>
      <c r="G381" s="29">
        <f t="shared" si="11"/>
        <v>31749</v>
      </c>
    </row>
    <row r="382" spans="1:7" x14ac:dyDescent="0.2">
      <c r="A382" s="26" t="s">
        <v>244</v>
      </c>
      <c r="B382" s="27">
        <v>736</v>
      </c>
      <c r="C382" s="27">
        <v>0</v>
      </c>
      <c r="D382" s="27">
        <f t="shared" si="12"/>
        <v>736</v>
      </c>
      <c r="E382" s="28">
        <v>0</v>
      </c>
      <c r="F382" s="28">
        <v>0</v>
      </c>
      <c r="G382" s="29">
        <f t="shared" si="11"/>
        <v>736</v>
      </c>
    </row>
    <row r="383" spans="1:7" x14ac:dyDescent="0.2">
      <c r="A383" s="26" t="s">
        <v>245</v>
      </c>
      <c r="B383" s="27">
        <v>1554</v>
      </c>
      <c r="C383" s="27">
        <v>0</v>
      </c>
      <c r="D383" s="27">
        <f t="shared" si="12"/>
        <v>1554</v>
      </c>
      <c r="E383" s="28">
        <v>34</v>
      </c>
      <c r="F383" s="28">
        <v>0</v>
      </c>
      <c r="G383" s="29">
        <f t="shared" si="11"/>
        <v>1588</v>
      </c>
    </row>
    <row r="384" spans="1:7" x14ac:dyDescent="0.2">
      <c r="A384" s="26" t="s">
        <v>246</v>
      </c>
      <c r="B384" s="27">
        <v>4157</v>
      </c>
      <c r="C384" s="27">
        <v>0</v>
      </c>
      <c r="D384" s="27">
        <f t="shared" si="12"/>
        <v>4157</v>
      </c>
      <c r="E384" s="28">
        <v>0</v>
      </c>
      <c r="F384" s="28">
        <v>0</v>
      </c>
      <c r="G384" s="29">
        <f t="shared" si="11"/>
        <v>4157</v>
      </c>
    </row>
    <row r="385" spans="1:7" x14ac:dyDescent="0.2">
      <c r="A385" s="26" t="s">
        <v>247</v>
      </c>
      <c r="B385" s="27">
        <v>2463</v>
      </c>
      <c r="C385" s="27">
        <v>0</v>
      </c>
      <c r="D385" s="27">
        <f t="shared" si="12"/>
        <v>2463</v>
      </c>
      <c r="E385" s="28">
        <v>0</v>
      </c>
      <c r="F385" s="28">
        <v>0</v>
      </c>
      <c r="G385" s="29">
        <f t="shared" si="11"/>
        <v>2463</v>
      </c>
    </row>
    <row r="386" spans="1:7" x14ac:dyDescent="0.2">
      <c r="A386" s="26" t="s">
        <v>248</v>
      </c>
      <c r="B386" s="27">
        <v>3637</v>
      </c>
      <c r="C386" s="27">
        <v>0</v>
      </c>
      <c r="D386" s="27">
        <f t="shared" si="12"/>
        <v>3637</v>
      </c>
      <c r="E386" s="28">
        <v>0</v>
      </c>
      <c r="F386" s="28">
        <v>0</v>
      </c>
      <c r="G386" s="29">
        <f t="shared" si="11"/>
        <v>3637</v>
      </c>
    </row>
    <row r="387" spans="1:7" x14ac:dyDescent="0.2">
      <c r="A387" s="26" t="s">
        <v>249</v>
      </c>
      <c r="B387" s="27">
        <v>50028</v>
      </c>
      <c r="C387" s="27">
        <v>0</v>
      </c>
      <c r="D387" s="27">
        <f t="shared" si="12"/>
        <v>50028</v>
      </c>
      <c r="E387" s="28">
        <v>0</v>
      </c>
      <c r="F387" s="28">
        <v>0</v>
      </c>
      <c r="G387" s="29">
        <f t="shared" si="11"/>
        <v>50028</v>
      </c>
    </row>
    <row r="388" spans="1:7" x14ac:dyDescent="0.2">
      <c r="A388" s="26" t="s">
        <v>250</v>
      </c>
      <c r="B388" s="27">
        <v>371</v>
      </c>
      <c r="C388" s="27">
        <v>0</v>
      </c>
      <c r="D388" s="27">
        <f t="shared" si="12"/>
        <v>371</v>
      </c>
      <c r="E388" s="28">
        <v>0</v>
      </c>
      <c r="F388" s="28">
        <v>0</v>
      </c>
      <c r="G388" s="29">
        <f t="shared" si="11"/>
        <v>371</v>
      </c>
    </row>
    <row r="389" spans="1:7" x14ac:dyDescent="0.2">
      <c r="A389" s="26" t="s">
        <v>251</v>
      </c>
      <c r="B389" s="27">
        <v>3469</v>
      </c>
      <c r="C389" s="27">
        <v>0</v>
      </c>
      <c r="D389" s="27">
        <f t="shared" si="12"/>
        <v>3469</v>
      </c>
      <c r="E389" s="28">
        <v>0</v>
      </c>
      <c r="F389" s="28">
        <v>0</v>
      </c>
      <c r="G389" s="29">
        <f t="shared" si="11"/>
        <v>3469</v>
      </c>
    </row>
    <row r="390" spans="1:7" x14ac:dyDescent="0.2">
      <c r="A390" s="26" t="s">
        <v>252</v>
      </c>
      <c r="B390" s="27">
        <v>9113</v>
      </c>
      <c r="C390" s="27">
        <v>0</v>
      </c>
      <c r="D390" s="27">
        <f t="shared" si="12"/>
        <v>9113</v>
      </c>
      <c r="E390" s="28">
        <v>0</v>
      </c>
      <c r="F390" s="28">
        <v>0</v>
      </c>
      <c r="G390" s="29">
        <f t="shared" si="11"/>
        <v>9113</v>
      </c>
    </row>
    <row r="391" spans="1:7" x14ac:dyDescent="0.2">
      <c r="A391" s="26" t="s">
        <v>253</v>
      </c>
      <c r="B391" s="27">
        <v>36412</v>
      </c>
      <c r="C391" s="27">
        <v>0</v>
      </c>
      <c r="D391" s="27">
        <f t="shared" si="12"/>
        <v>36412</v>
      </c>
      <c r="E391" s="28">
        <v>0</v>
      </c>
      <c r="F391" s="28">
        <v>0</v>
      </c>
      <c r="G391" s="29">
        <f t="shared" si="11"/>
        <v>36412</v>
      </c>
    </row>
    <row r="392" spans="1:7" x14ac:dyDescent="0.2">
      <c r="A392" s="26" t="s">
        <v>254</v>
      </c>
      <c r="B392" s="27">
        <v>10121</v>
      </c>
      <c r="C392" s="27">
        <v>65</v>
      </c>
      <c r="D392" s="27">
        <f t="shared" si="12"/>
        <v>10056</v>
      </c>
      <c r="E392" s="28">
        <v>0</v>
      </c>
      <c r="F392" s="28">
        <v>0</v>
      </c>
      <c r="G392" s="29">
        <f t="shared" si="11"/>
        <v>10056</v>
      </c>
    </row>
    <row r="393" spans="1:7" x14ac:dyDescent="0.2">
      <c r="A393" s="26" t="s">
        <v>541</v>
      </c>
      <c r="B393" s="27">
        <v>0</v>
      </c>
      <c r="C393" s="27">
        <v>0</v>
      </c>
      <c r="D393" s="27">
        <f t="shared" si="12"/>
        <v>0</v>
      </c>
      <c r="E393" s="28">
        <v>0</v>
      </c>
      <c r="F393" s="28">
        <v>3161</v>
      </c>
      <c r="G393" s="29">
        <f t="shared" si="11"/>
        <v>3161</v>
      </c>
    </row>
    <row r="394" spans="1:7" x14ac:dyDescent="0.2">
      <c r="A394" s="26" t="s">
        <v>255</v>
      </c>
      <c r="B394" s="27">
        <v>360</v>
      </c>
      <c r="C394" s="27">
        <v>0</v>
      </c>
      <c r="D394" s="27">
        <f t="shared" si="12"/>
        <v>360</v>
      </c>
      <c r="E394" s="28">
        <v>0</v>
      </c>
      <c r="F394" s="28">
        <v>0</v>
      </c>
      <c r="G394" s="29">
        <f t="shared" si="11"/>
        <v>360</v>
      </c>
    </row>
    <row r="395" spans="1:7" x14ac:dyDescent="0.2">
      <c r="A395" s="26" t="s">
        <v>256</v>
      </c>
      <c r="B395" s="27">
        <v>2539</v>
      </c>
      <c r="C395" s="27">
        <v>0</v>
      </c>
      <c r="D395" s="27">
        <f t="shared" si="12"/>
        <v>2539</v>
      </c>
      <c r="E395" s="28">
        <v>0</v>
      </c>
      <c r="F395" s="28">
        <v>0</v>
      </c>
      <c r="G395" s="29">
        <f t="shared" si="11"/>
        <v>2539</v>
      </c>
    </row>
    <row r="396" spans="1:7" x14ac:dyDescent="0.2">
      <c r="A396" s="26" t="s">
        <v>257</v>
      </c>
      <c r="B396" s="27">
        <v>12562</v>
      </c>
      <c r="C396" s="27">
        <v>0</v>
      </c>
      <c r="D396" s="27">
        <f t="shared" si="12"/>
        <v>12562</v>
      </c>
      <c r="E396" s="28">
        <v>0</v>
      </c>
      <c r="F396" s="28">
        <v>0</v>
      </c>
      <c r="G396" s="29">
        <f t="shared" ref="G396:G459" si="13">SUM(D396:F396)</f>
        <v>12562</v>
      </c>
    </row>
    <row r="397" spans="1:7" x14ac:dyDescent="0.2">
      <c r="A397" s="26" t="s">
        <v>258</v>
      </c>
      <c r="B397" s="27">
        <v>1640</v>
      </c>
      <c r="C397" s="27">
        <v>0</v>
      </c>
      <c r="D397" s="27">
        <f t="shared" si="12"/>
        <v>1640</v>
      </c>
      <c r="E397" s="28">
        <v>0</v>
      </c>
      <c r="F397" s="28">
        <v>0</v>
      </c>
      <c r="G397" s="29">
        <f t="shared" si="13"/>
        <v>1640</v>
      </c>
    </row>
    <row r="398" spans="1:7" x14ac:dyDescent="0.2">
      <c r="A398" s="26" t="s">
        <v>259</v>
      </c>
      <c r="B398" s="27">
        <v>6419</v>
      </c>
      <c r="C398" s="27">
        <v>253</v>
      </c>
      <c r="D398" s="27">
        <f t="shared" si="12"/>
        <v>6166</v>
      </c>
      <c r="E398" s="28">
        <v>0</v>
      </c>
      <c r="F398" s="28">
        <v>0</v>
      </c>
      <c r="G398" s="29">
        <f t="shared" si="13"/>
        <v>6166</v>
      </c>
    </row>
    <row r="399" spans="1:7" x14ac:dyDescent="0.2">
      <c r="A399" s="26" t="s">
        <v>260</v>
      </c>
      <c r="B399" s="27">
        <v>9706</v>
      </c>
      <c r="C399" s="27">
        <v>0</v>
      </c>
      <c r="D399" s="27">
        <f t="shared" si="12"/>
        <v>9706</v>
      </c>
      <c r="E399" s="28">
        <v>0</v>
      </c>
      <c r="F399" s="28">
        <v>0</v>
      </c>
      <c r="G399" s="29">
        <f t="shared" si="13"/>
        <v>9706</v>
      </c>
    </row>
    <row r="400" spans="1:7" x14ac:dyDescent="0.2">
      <c r="A400" s="26" t="s">
        <v>261</v>
      </c>
      <c r="B400" s="27">
        <v>48176</v>
      </c>
      <c r="C400" s="27">
        <v>0</v>
      </c>
      <c r="D400" s="27">
        <f t="shared" si="12"/>
        <v>48176</v>
      </c>
      <c r="E400" s="28">
        <v>0</v>
      </c>
      <c r="F400" s="28">
        <v>0</v>
      </c>
      <c r="G400" s="29">
        <f t="shared" si="13"/>
        <v>48176</v>
      </c>
    </row>
    <row r="401" spans="1:7" x14ac:dyDescent="0.2">
      <c r="A401" s="26" t="s">
        <v>262</v>
      </c>
      <c r="B401" s="27">
        <v>1366</v>
      </c>
      <c r="C401" s="27">
        <v>0</v>
      </c>
      <c r="D401" s="27">
        <f t="shared" si="12"/>
        <v>1366</v>
      </c>
      <c r="E401" s="28">
        <v>0</v>
      </c>
      <c r="F401" s="28">
        <v>0</v>
      </c>
      <c r="G401" s="29">
        <f t="shared" si="13"/>
        <v>1366</v>
      </c>
    </row>
    <row r="402" spans="1:7" x14ac:dyDescent="0.2">
      <c r="A402" s="26" t="s">
        <v>263</v>
      </c>
      <c r="B402" s="27">
        <v>14512</v>
      </c>
      <c r="C402" s="27">
        <v>0</v>
      </c>
      <c r="D402" s="27">
        <f t="shared" si="12"/>
        <v>14512</v>
      </c>
      <c r="E402" s="28">
        <v>118</v>
      </c>
      <c r="F402" s="28">
        <v>0</v>
      </c>
      <c r="G402" s="29">
        <f t="shared" si="13"/>
        <v>14630</v>
      </c>
    </row>
    <row r="403" spans="1:7" x14ac:dyDescent="0.2">
      <c r="A403" s="26" t="s">
        <v>264</v>
      </c>
      <c r="B403" s="27">
        <v>33408</v>
      </c>
      <c r="C403" s="27">
        <v>0</v>
      </c>
      <c r="D403" s="27">
        <f t="shared" si="12"/>
        <v>33408</v>
      </c>
      <c r="E403" s="28">
        <v>0</v>
      </c>
      <c r="F403" s="28">
        <v>0</v>
      </c>
      <c r="G403" s="29">
        <f t="shared" si="13"/>
        <v>33408</v>
      </c>
    </row>
    <row r="404" spans="1:7" x14ac:dyDescent="0.2">
      <c r="A404" s="26" t="s">
        <v>265</v>
      </c>
      <c r="B404" s="27">
        <v>30334</v>
      </c>
      <c r="C404" s="27">
        <v>0</v>
      </c>
      <c r="D404" s="27">
        <f t="shared" si="12"/>
        <v>30334</v>
      </c>
      <c r="E404" s="28">
        <v>0</v>
      </c>
      <c r="F404" s="28">
        <v>0</v>
      </c>
      <c r="G404" s="29">
        <f t="shared" si="13"/>
        <v>30334</v>
      </c>
    </row>
    <row r="405" spans="1:7" x14ac:dyDescent="0.2">
      <c r="A405" s="26" t="s">
        <v>266</v>
      </c>
      <c r="B405" s="27">
        <v>4666</v>
      </c>
      <c r="C405" s="27">
        <v>1854</v>
      </c>
      <c r="D405" s="27">
        <f t="shared" si="12"/>
        <v>2812</v>
      </c>
      <c r="E405" s="28">
        <v>0</v>
      </c>
      <c r="F405" s="28">
        <v>0</v>
      </c>
      <c r="G405" s="29">
        <f t="shared" si="13"/>
        <v>2812</v>
      </c>
    </row>
    <row r="406" spans="1:7" x14ac:dyDescent="0.2">
      <c r="A406" s="26" t="s">
        <v>267</v>
      </c>
      <c r="B406" s="27">
        <v>1526</v>
      </c>
      <c r="C406" s="27">
        <v>0</v>
      </c>
      <c r="D406" s="27">
        <f t="shared" si="12"/>
        <v>1526</v>
      </c>
      <c r="E406" s="28">
        <v>0</v>
      </c>
      <c r="F406" s="28">
        <v>0</v>
      </c>
      <c r="G406" s="29">
        <f t="shared" si="13"/>
        <v>1526</v>
      </c>
    </row>
    <row r="407" spans="1:7" x14ac:dyDescent="0.2">
      <c r="A407" s="26" t="s">
        <v>392</v>
      </c>
      <c r="B407" s="27">
        <v>5702</v>
      </c>
      <c r="C407" s="27">
        <v>0</v>
      </c>
      <c r="D407" s="27">
        <f t="shared" si="12"/>
        <v>5702</v>
      </c>
      <c r="E407" s="28">
        <v>0</v>
      </c>
      <c r="F407" s="28">
        <v>0</v>
      </c>
      <c r="G407" s="29">
        <f t="shared" si="13"/>
        <v>5702</v>
      </c>
    </row>
    <row r="408" spans="1:7" x14ac:dyDescent="0.2">
      <c r="A408" s="26" t="s">
        <v>362</v>
      </c>
      <c r="B408" s="27">
        <v>55564</v>
      </c>
      <c r="C408" s="27">
        <v>0</v>
      </c>
      <c r="D408" s="27">
        <f t="shared" si="12"/>
        <v>55564</v>
      </c>
      <c r="E408" s="28">
        <v>0</v>
      </c>
      <c r="F408" s="28">
        <v>0</v>
      </c>
      <c r="G408" s="29">
        <f t="shared" si="13"/>
        <v>55564</v>
      </c>
    </row>
    <row r="409" spans="1:7" x14ac:dyDescent="0.2">
      <c r="A409" s="26" t="s">
        <v>268</v>
      </c>
      <c r="B409" s="27">
        <v>107617</v>
      </c>
      <c r="C409" s="27">
        <v>236</v>
      </c>
      <c r="D409" s="27">
        <f t="shared" si="12"/>
        <v>107381</v>
      </c>
      <c r="E409" s="28">
        <v>0</v>
      </c>
      <c r="F409" s="28">
        <v>0</v>
      </c>
      <c r="G409" s="29">
        <f t="shared" si="13"/>
        <v>107381</v>
      </c>
    </row>
    <row r="410" spans="1:7" x14ac:dyDescent="0.2">
      <c r="A410" s="26" t="s">
        <v>421</v>
      </c>
      <c r="B410" s="27">
        <f>B371-SUM(B372:B409)</f>
        <v>561330</v>
      </c>
      <c r="C410" s="27">
        <f>C371-SUM(C372:C409)</f>
        <v>1672</v>
      </c>
      <c r="D410" s="27">
        <f t="shared" si="12"/>
        <v>559658</v>
      </c>
      <c r="E410" s="28">
        <f>-SUM(E372:E409)</f>
        <v>-167</v>
      </c>
      <c r="F410" s="28">
        <f>-SUM(F372:F409)</f>
        <v>-3161</v>
      </c>
      <c r="G410" s="29">
        <f t="shared" si="13"/>
        <v>556330</v>
      </c>
    </row>
    <row r="411" spans="1:7" x14ac:dyDescent="0.2">
      <c r="A411" s="40" t="s">
        <v>475</v>
      </c>
      <c r="B411" s="41">
        <v>424355</v>
      </c>
      <c r="C411" s="41">
        <v>917</v>
      </c>
      <c r="D411" s="41">
        <f t="shared" si="12"/>
        <v>423438</v>
      </c>
      <c r="E411" s="42">
        <v>0</v>
      </c>
      <c r="F411" s="42">
        <v>0</v>
      </c>
      <c r="G411" s="43">
        <f t="shared" si="13"/>
        <v>423438</v>
      </c>
    </row>
    <row r="412" spans="1:7" x14ac:dyDescent="0.2">
      <c r="A412" s="26" t="s">
        <v>269</v>
      </c>
      <c r="B412" s="27">
        <v>6856</v>
      </c>
      <c r="C412" s="27">
        <v>0</v>
      </c>
      <c r="D412" s="27">
        <f t="shared" si="12"/>
        <v>6856</v>
      </c>
      <c r="E412" s="28">
        <v>0</v>
      </c>
      <c r="F412" s="28">
        <v>0</v>
      </c>
      <c r="G412" s="29">
        <f t="shared" si="13"/>
        <v>6856</v>
      </c>
    </row>
    <row r="413" spans="1:7" x14ac:dyDescent="0.2">
      <c r="A413" s="26" t="s">
        <v>270</v>
      </c>
      <c r="B413" s="27">
        <v>16645</v>
      </c>
      <c r="C413" s="27">
        <v>0</v>
      </c>
      <c r="D413" s="27">
        <f t="shared" si="12"/>
        <v>16645</v>
      </c>
      <c r="E413" s="28">
        <v>0</v>
      </c>
      <c r="F413" s="28">
        <v>0</v>
      </c>
      <c r="G413" s="29">
        <f t="shared" si="13"/>
        <v>16645</v>
      </c>
    </row>
    <row r="414" spans="1:7" x14ac:dyDescent="0.2">
      <c r="A414" s="26" t="s">
        <v>271</v>
      </c>
      <c r="B414" s="27">
        <v>3205</v>
      </c>
      <c r="C414" s="27">
        <v>0</v>
      </c>
      <c r="D414" s="27">
        <f t="shared" si="12"/>
        <v>3205</v>
      </c>
      <c r="E414" s="28">
        <v>0</v>
      </c>
      <c r="F414" s="28">
        <v>0</v>
      </c>
      <c r="G414" s="29">
        <f t="shared" si="13"/>
        <v>3205</v>
      </c>
    </row>
    <row r="415" spans="1:7" x14ac:dyDescent="0.2">
      <c r="A415" s="26" t="s">
        <v>272</v>
      </c>
      <c r="B415" s="27">
        <v>1250</v>
      </c>
      <c r="C415" s="27">
        <v>0</v>
      </c>
      <c r="D415" s="27">
        <f t="shared" si="12"/>
        <v>1250</v>
      </c>
      <c r="E415" s="28">
        <v>0</v>
      </c>
      <c r="F415" s="28">
        <v>0</v>
      </c>
      <c r="G415" s="29">
        <f t="shared" si="13"/>
        <v>1250</v>
      </c>
    </row>
    <row r="416" spans="1:7" x14ac:dyDescent="0.2">
      <c r="A416" s="26" t="s">
        <v>273</v>
      </c>
      <c r="B416" s="27">
        <v>948</v>
      </c>
      <c r="C416" s="27">
        <v>0</v>
      </c>
      <c r="D416" s="27">
        <f t="shared" si="12"/>
        <v>948</v>
      </c>
      <c r="E416" s="28">
        <v>0</v>
      </c>
      <c r="F416" s="28">
        <v>0</v>
      </c>
      <c r="G416" s="29">
        <f t="shared" si="13"/>
        <v>948</v>
      </c>
    </row>
    <row r="417" spans="1:7" x14ac:dyDescent="0.2">
      <c r="A417" s="26" t="s">
        <v>274</v>
      </c>
      <c r="B417" s="27">
        <v>12579</v>
      </c>
      <c r="C417" s="27">
        <v>0</v>
      </c>
      <c r="D417" s="27">
        <f t="shared" ref="D417:D480" si="14">(B417-C417)</f>
        <v>12579</v>
      </c>
      <c r="E417" s="28">
        <v>0</v>
      </c>
      <c r="F417" s="28">
        <v>0</v>
      </c>
      <c r="G417" s="29">
        <f t="shared" si="13"/>
        <v>12579</v>
      </c>
    </row>
    <row r="418" spans="1:7" x14ac:dyDescent="0.2">
      <c r="A418" s="26" t="s">
        <v>421</v>
      </c>
      <c r="B418" s="27">
        <f>B411-SUM(B412:B417)</f>
        <v>382872</v>
      </c>
      <c r="C418" s="27">
        <f>C411-SUM(C412:C417)</f>
        <v>917</v>
      </c>
      <c r="D418" s="27">
        <f t="shared" si="14"/>
        <v>381955</v>
      </c>
      <c r="E418" s="28">
        <f>-SUM(E412:E417)</f>
        <v>0</v>
      </c>
      <c r="F418" s="28">
        <f>-SUM(F412:F417)</f>
        <v>0</v>
      </c>
      <c r="G418" s="29">
        <f t="shared" si="13"/>
        <v>381955</v>
      </c>
    </row>
    <row r="419" spans="1:7" x14ac:dyDescent="0.2">
      <c r="A419" s="40" t="s">
        <v>476</v>
      </c>
      <c r="B419" s="41">
        <v>948102</v>
      </c>
      <c r="C419" s="41">
        <v>1050</v>
      </c>
      <c r="D419" s="41">
        <f t="shared" si="14"/>
        <v>947052</v>
      </c>
      <c r="E419" s="42">
        <v>0</v>
      </c>
      <c r="F419" s="42">
        <v>0</v>
      </c>
      <c r="G419" s="43">
        <f t="shared" si="13"/>
        <v>947052</v>
      </c>
    </row>
    <row r="420" spans="1:7" x14ac:dyDescent="0.2">
      <c r="A420" s="26" t="s">
        <v>275</v>
      </c>
      <c r="B420" s="27">
        <v>4144</v>
      </c>
      <c r="C420" s="27">
        <v>0</v>
      </c>
      <c r="D420" s="27">
        <f t="shared" si="14"/>
        <v>4144</v>
      </c>
      <c r="E420" s="28">
        <v>0</v>
      </c>
      <c r="F420" s="28">
        <v>0</v>
      </c>
      <c r="G420" s="29">
        <f t="shared" si="13"/>
        <v>4144</v>
      </c>
    </row>
    <row r="421" spans="1:7" x14ac:dyDescent="0.2">
      <c r="A421" s="26" t="s">
        <v>276</v>
      </c>
      <c r="B421" s="27">
        <v>1619</v>
      </c>
      <c r="C421" s="27">
        <v>0</v>
      </c>
      <c r="D421" s="27">
        <f t="shared" si="14"/>
        <v>1619</v>
      </c>
      <c r="E421" s="28">
        <v>0</v>
      </c>
      <c r="F421" s="28">
        <v>0</v>
      </c>
      <c r="G421" s="29">
        <f t="shared" si="13"/>
        <v>1619</v>
      </c>
    </row>
    <row r="422" spans="1:7" x14ac:dyDescent="0.2">
      <c r="A422" s="26" t="s">
        <v>277</v>
      </c>
      <c r="B422" s="27">
        <v>2232</v>
      </c>
      <c r="C422" s="27">
        <v>0</v>
      </c>
      <c r="D422" s="27">
        <f t="shared" si="14"/>
        <v>2232</v>
      </c>
      <c r="E422" s="28">
        <v>0</v>
      </c>
      <c r="F422" s="28">
        <v>0</v>
      </c>
      <c r="G422" s="29">
        <f t="shared" si="13"/>
        <v>2232</v>
      </c>
    </row>
    <row r="423" spans="1:7" x14ac:dyDescent="0.2">
      <c r="A423" s="26" t="s">
        <v>393</v>
      </c>
      <c r="B423" s="27">
        <v>71</v>
      </c>
      <c r="C423" s="27">
        <v>0</v>
      </c>
      <c r="D423" s="27">
        <f t="shared" si="14"/>
        <v>71</v>
      </c>
      <c r="E423" s="28">
        <v>0</v>
      </c>
      <c r="F423" s="28">
        <v>0</v>
      </c>
      <c r="G423" s="29">
        <f t="shared" si="13"/>
        <v>71</v>
      </c>
    </row>
    <row r="424" spans="1:7" x14ac:dyDescent="0.2">
      <c r="A424" s="26" t="s">
        <v>278</v>
      </c>
      <c r="B424" s="27">
        <v>110602</v>
      </c>
      <c r="C424" s="27">
        <v>0</v>
      </c>
      <c r="D424" s="27">
        <f t="shared" si="14"/>
        <v>110602</v>
      </c>
      <c r="E424" s="28">
        <v>74</v>
      </c>
      <c r="F424" s="28">
        <v>0</v>
      </c>
      <c r="G424" s="29">
        <f t="shared" si="13"/>
        <v>110676</v>
      </c>
    </row>
    <row r="425" spans="1:7" x14ac:dyDescent="0.2">
      <c r="A425" s="26" t="s">
        <v>279</v>
      </c>
      <c r="B425" s="27">
        <v>37574</v>
      </c>
      <c r="C425" s="27">
        <v>6</v>
      </c>
      <c r="D425" s="27">
        <f t="shared" si="14"/>
        <v>37568</v>
      </c>
      <c r="E425" s="28">
        <v>6</v>
      </c>
      <c r="F425" s="28">
        <v>0</v>
      </c>
      <c r="G425" s="29">
        <f t="shared" si="13"/>
        <v>37574</v>
      </c>
    </row>
    <row r="426" spans="1:7" x14ac:dyDescent="0.2">
      <c r="A426" s="26" t="s">
        <v>280</v>
      </c>
      <c r="B426" s="27">
        <v>12935</v>
      </c>
      <c r="C426" s="27">
        <v>0</v>
      </c>
      <c r="D426" s="27">
        <f t="shared" si="14"/>
        <v>12935</v>
      </c>
      <c r="E426" s="28">
        <v>0</v>
      </c>
      <c r="F426" s="28">
        <v>0</v>
      </c>
      <c r="G426" s="29">
        <f t="shared" si="13"/>
        <v>12935</v>
      </c>
    </row>
    <row r="427" spans="1:7" x14ac:dyDescent="0.2">
      <c r="A427" s="26" t="s">
        <v>281</v>
      </c>
      <c r="B427" s="27">
        <v>5345</v>
      </c>
      <c r="C427" s="27">
        <v>0</v>
      </c>
      <c r="D427" s="27">
        <f t="shared" si="14"/>
        <v>5345</v>
      </c>
      <c r="E427" s="28">
        <v>0</v>
      </c>
      <c r="F427" s="28">
        <v>0</v>
      </c>
      <c r="G427" s="29">
        <f t="shared" si="13"/>
        <v>5345</v>
      </c>
    </row>
    <row r="428" spans="1:7" x14ac:dyDescent="0.2">
      <c r="A428" s="26" t="s">
        <v>282</v>
      </c>
      <c r="B428" s="27">
        <v>1803</v>
      </c>
      <c r="C428" s="27">
        <v>0</v>
      </c>
      <c r="D428" s="27">
        <f t="shared" si="14"/>
        <v>1803</v>
      </c>
      <c r="E428" s="28">
        <v>0</v>
      </c>
      <c r="F428" s="28">
        <v>0</v>
      </c>
      <c r="G428" s="29">
        <f t="shared" si="13"/>
        <v>1803</v>
      </c>
    </row>
    <row r="429" spans="1:7" x14ac:dyDescent="0.2">
      <c r="A429" s="26" t="s">
        <v>283</v>
      </c>
      <c r="B429" s="27">
        <v>4551</v>
      </c>
      <c r="C429" s="27">
        <v>0</v>
      </c>
      <c r="D429" s="27">
        <f t="shared" si="14"/>
        <v>4551</v>
      </c>
      <c r="E429" s="28">
        <v>0</v>
      </c>
      <c r="F429" s="28">
        <v>0</v>
      </c>
      <c r="G429" s="29">
        <f t="shared" si="13"/>
        <v>4551</v>
      </c>
    </row>
    <row r="430" spans="1:7" x14ac:dyDescent="0.2">
      <c r="A430" s="26" t="s">
        <v>284</v>
      </c>
      <c r="B430" s="27">
        <v>75850</v>
      </c>
      <c r="C430" s="27">
        <v>0</v>
      </c>
      <c r="D430" s="27">
        <f t="shared" si="14"/>
        <v>75850</v>
      </c>
      <c r="E430" s="28">
        <v>119</v>
      </c>
      <c r="F430" s="28">
        <v>0</v>
      </c>
      <c r="G430" s="29">
        <f t="shared" si="13"/>
        <v>75969</v>
      </c>
    </row>
    <row r="431" spans="1:7" x14ac:dyDescent="0.2">
      <c r="A431" s="26" t="s">
        <v>285</v>
      </c>
      <c r="B431" s="27">
        <v>4514</v>
      </c>
      <c r="C431" s="27">
        <v>0</v>
      </c>
      <c r="D431" s="27">
        <f t="shared" si="14"/>
        <v>4514</v>
      </c>
      <c r="E431" s="28">
        <v>0</v>
      </c>
      <c r="F431" s="28">
        <v>0</v>
      </c>
      <c r="G431" s="29">
        <f t="shared" si="13"/>
        <v>4514</v>
      </c>
    </row>
    <row r="432" spans="1:7" x14ac:dyDescent="0.2">
      <c r="A432" s="26" t="s">
        <v>286</v>
      </c>
      <c r="B432" s="27">
        <v>1509</v>
      </c>
      <c r="C432" s="27">
        <v>0</v>
      </c>
      <c r="D432" s="27">
        <f t="shared" si="14"/>
        <v>1509</v>
      </c>
      <c r="E432" s="28">
        <v>0</v>
      </c>
      <c r="F432" s="28">
        <v>0</v>
      </c>
      <c r="G432" s="29">
        <f t="shared" si="13"/>
        <v>1509</v>
      </c>
    </row>
    <row r="433" spans="1:7" x14ac:dyDescent="0.2">
      <c r="A433" s="26" t="s">
        <v>287</v>
      </c>
      <c r="B433" s="27">
        <v>13829</v>
      </c>
      <c r="C433" s="27">
        <v>0</v>
      </c>
      <c r="D433" s="27">
        <f t="shared" si="14"/>
        <v>13829</v>
      </c>
      <c r="E433" s="28">
        <v>27</v>
      </c>
      <c r="F433" s="28">
        <v>0</v>
      </c>
      <c r="G433" s="29">
        <f t="shared" si="13"/>
        <v>13856</v>
      </c>
    </row>
    <row r="434" spans="1:7" x14ac:dyDescent="0.2">
      <c r="A434" s="26" t="s">
        <v>288</v>
      </c>
      <c r="B434" s="27">
        <v>48835</v>
      </c>
      <c r="C434" s="27">
        <v>0</v>
      </c>
      <c r="D434" s="27">
        <f t="shared" si="14"/>
        <v>48835</v>
      </c>
      <c r="E434" s="28">
        <v>85</v>
      </c>
      <c r="F434" s="28">
        <v>0</v>
      </c>
      <c r="G434" s="29">
        <f t="shared" si="13"/>
        <v>48920</v>
      </c>
    </row>
    <row r="435" spans="1:7" x14ac:dyDescent="0.2">
      <c r="A435" s="26" t="s">
        <v>289</v>
      </c>
      <c r="B435" s="27">
        <v>1583</v>
      </c>
      <c r="C435" s="27">
        <v>0</v>
      </c>
      <c r="D435" s="27">
        <f t="shared" si="14"/>
        <v>1583</v>
      </c>
      <c r="E435" s="28">
        <v>0</v>
      </c>
      <c r="F435" s="28">
        <v>0</v>
      </c>
      <c r="G435" s="29">
        <f t="shared" si="13"/>
        <v>1583</v>
      </c>
    </row>
    <row r="436" spans="1:7" x14ac:dyDescent="0.2">
      <c r="A436" s="26" t="s">
        <v>290</v>
      </c>
      <c r="B436" s="27">
        <v>2366</v>
      </c>
      <c r="C436" s="27">
        <v>0</v>
      </c>
      <c r="D436" s="27">
        <f t="shared" si="14"/>
        <v>2366</v>
      </c>
      <c r="E436" s="28">
        <v>0</v>
      </c>
      <c r="F436" s="28">
        <v>0</v>
      </c>
      <c r="G436" s="29">
        <f t="shared" si="13"/>
        <v>2366</v>
      </c>
    </row>
    <row r="437" spans="1:7" x14ac:dyDescent="0.2">
      <c r="A437" s="26" t="s">
        <v>291</v>
      </c>
      <c r="B437" s="27">
        <v>17838</v>
      </c>
      <c r="C437" s="27">
        <v>6</v>
      </c>
      <c r="D437" s="27">
        <f t="shared" si="14"/>
        <v>17832</v>
      </c>
      <c r="E437" s="28">
        <v>7</v>
      </c>
      <c r="F437" s="28">
        <v>0</v>
      </c>
      <c r="G437" s="29">
        <f t="shared" si="13"/>
        <v>17839</v>
      </c>
    </row>
    <row r="438" spans="1:7" x14ac:dyDescent="0.2">
      <c r="A438" s="26" t="s">
        <v>395</v>
      </c>
      <c r="B438" s="27">
        <v>254225</v>
      </c>
      <c r="C438" s="27">
        <v>369</v>
      </c>
      <c r="D438" s="27">
        <f t="shared" si="14"/>
        <v>253856</v>
      </c>
      <c r="E438" s="28">
        <v>0</v>
      </c>
      <c r="F438" s="28">
        <v>0</v>
      </c>
      <c r="G438" s="29">
        <f t="shared" si="13"/>
        <v>253856</v>
      </c>
    </row>
    <row r="439" spans="1:7" x14ac:dyDescent="0.2">
      <c r="A439" s="26" t="s">
        <v>396</v>
      </c>
      <c r="B439" s="27">
        <v>10050</v>
      </c>
      <c r="C439" s="27">
        <v>0</v>
      </c>
      <c r="D439" s="27">
        <f t="shared" si="14"/>
        <v>10050</v>
      </c>
      <c r="E439" s="28">
        <v>0</v>
      </c>
      <c r="F439" s="28">
        <v>0</v>
      </c>
      <c r="G439" s="29">
        <f t="shared" si="13"/>
        <v>10050</v>
      </c>
    </row>
    <row r="440" spans="1:7" x14ac:dyDescent="0.2">
      <c r="A440" s="26" t="s">
        <v>292</v>
      </c>
      <c r="B440" s="27">
        <v>18716</v>
      </c>
      <c r="C440" s="27">
        <v>0</v>
      </c>
      <c r="D440" s="27">
        <f t="shared" si="14"/>
        <v>18716</v>
      </c>
      <c r="E440" s="28">
        <v>21</v>
      </c>
      <c r="F440" s="28">
        <v>0</v>
      </c>
      <c r="G440" s="29">
        <f t="shared" si="13"/>
        <v>18737</v>
      </c>
    </row>
    <row r="441" spans="1:7" x14ac:dyDescent="0.2">
      <c r="A441" s="26" t="s">
        <v>293</v>
      </c>
      <c r="B441" s="27">
        <v>5758</v>
      </c>
      <c r="C441" s="27">
        <v>0</v>
      </c>
      <c r="D441" s="27">
        <f t="shared" si="14"/>
        <v>5758</v>
      </c>
      <c r="E441" s="28">
        <v>0</v>
      </c>
      <c r="F441" s="28">
        <v>0</v>
      </c>
      <c r="G441" s="29">
        <f t="shared" si="13"/>
        <v>5758</v>
      </c>
    </row>
    <row r="442" spans="1:7" x14ac:dyDescent="0.2">
      <c r="A442" s="26" t="s">
        <v>294</v>
      </c>
      <c r="B442" s="27">
        <v>24161</v>
      </c>
      <c r="C442" s="27">
        <v>0</v>
      </c>
      <c r="D442" s="27">
        <f t="shared" si="14"/>
        <v>24161</v>
      </c>
      <c r="E442" s="28">
        <v>0</v>
      </c>
      <c r="F442" s="28">
        <v>0</v>
      </c>
      <c r="G442" s="29">
        <f t="shared" si="13"/>
        <v>24161</v>
      </c>
    </row>
    <row r="443" spans="1:7" x14ac:dyDescent="0.2">
      <c r="A443" s="26" t="s">
        <v>295</v>
      </c>
      <c r="B443" s="27">
        <v>7505</v>
      </c>
      <c r="C443" s="27">
        <v>0</v>
      </c>
      <c r="D443" s="27">
        <f t="shared" si="14"/>
        <v>7505</v>
      </c>
      <c r="E443" s="28">
        <v>0</v>
      </c>
      <c r="F443" s="28">
        <v>0</v>
      </c>
      <c r="G443" s="29">
        <f t="shared" si="13"/>
        <v>7505</v>
      </c>
    </row>
    <row r="444" spans="1:7" x14ac:dyDescent="0.2">
      <c r="A444" s="26" t="s">
        <v>421</v>
      </c>
      <c r="B444" s="27">
        <f>B419-SUM(B420:B443)</f>
        <v>280487</v>
      </c>
      <c r="C444" s="27">
        <f>C419-SUM(C420:C443)</f>
        <v>669</v>
      </c>
      <c r="D444" s="27">
        <f t="shared" si="14"/>
        <v>279818</v>
      </c>
      <c r="E444" s="28">
        <f>-SUM(E420:E443)</f>
        <v>-339</v>
      </c>
      <c r="F444" s="28">
        <f>-SUM(F420:F443)</f>
        <v>0</v>
      </c>
      <c r="G444" s="29">
        <f t="shared" si="13"/>
        <v>279479</v>
      </c>
    </row>
    <row r="445" spans="1:7" x14ac:dyDescent="0.2">
      <c r="A445" s="40" t="s">
        <v>477</v>
      </c>
      <c r="B445" s="41">
        <v>565049</v>
      </c>
      <c r="C445" s="41">
        <v>3486</v>
      </c>
      <c r="D445" s="41">
        <f t="shared" si="14"/>
        <v>561563</v>
      </c>
      <c r="E445" s="42">
        <v>0</v>
      </c>
      <c r="F445" s="42">
        <v>0</v>
      </c>
      <c r="G445" s="43">
        <f t="shared" si="13"/>
        <v>561563</v>
      </c>
    </row>
    <row r="446" spans="1:7" x14ac:dyDescent="0.2">
      <c r="A446" s="26" t="s">
        <v>296</v>
      </c>
      <c r="B446" s="27">
        <v>12512</v>
      </c>
      <c r="C446" s="27">
        <v>0</v>
      </c>
      <c r="D446" s="27">
        <f t="shared" si="14"/>
        <v>12512</v>
      </c>
      <c r="E446" s="28">
        <v>0</v>
      </c>
      <c r="F446" s="28">
        <v>0</v>
      </c>
      <c r="G446" s="29">
        <f t="shared" si="13"/>
        <v>12512</v>
      </c>
    </row>
    <row r="447" spans="1:7" x14ac:dyDescent="0.2">
      <c r="A447" s="26" t="s">
        <v>297</v>
      </c>
      <c r="B447" s="27">
        <v>16181</v>
      </c>
      <c r="C447" s="27">
        <v>236</v>
      </c>
      <c r="D447" s="27">
        <f t="shared" si="14"/>
        <v>15945</v>
      </c>
      <c r="E447" s="28">
        <v>0</v>
      </c>
      <c r="F447" s="28">
        <v>0</v>
      </c>
      <c r="G447" s="29">
        <f t="shared" si="13"/>
        <v>15945</v>
      </c>
    </row>
    <row r="448" spans="1:7" x14ac:dyDescent="0.2">
      <c r="A448" s="26" t="s">
        <v>298</v>
      </c>
      <c r="B448" s="27">
        <v>2344</v>
      </c>
      <c r="C448" s="27">
        <v>0</v>
      </c>
      <c r="D448" s="27">
        <f t="shared" si="14"/>
        <v>2344</v>
      </c>
      <c r="E448" s="28">
        <v>22</v>
      </c>
      <c r="F448" s="28">
        <v>0</v>
      </c>
      <c r="G448" s="29">
        <f t="shared" si="13"/>
        <v>2366</v>
      </c>
    </row>
    <row r="449" spans="1:7" x14ac:dyDescent="0.2">
      <c r="A449" s="26" t="s">
        <v>299</v>
      </c>
      <c r="B449" s="27">
        <v>3126</v>
      </c>
      <c r="C449" s="27">
        <v>0</v>
      </c>
      <c r="D449" s="27">
        <f t="shared" si="14"/>
        <v>3126</v>
      </c>
      <c r="E449" s="28">
        <v>2</v>
      </c>
      <c r="F449" s="28">
        <v>0</v>
      </c>
      <c r="G449" s="29">
        <f t="shared" si="13"/>
        <v>3128</v>
      </c>
    </row>
    <row r="450" spans="1:7" x14ac:dyDescent="0.2">
      <c r="A450" s="26" t="s">
        <v>300</v>
      </c>
      <c r="B450" s="27">
        <v>2659</v>
      </c>
      <c r="C450" s="27">
        <v>0</v>
      </c>
      <c r="D450" s="27">
        <f t="shared" si="14"/>
        <v>2659</v>
      </c>
      <c r="E450" s="28">
        <v>4</v>
      </c>
      <c r="F450" s="28">
        <v>0</v>
      </c>
      <c r="G450" s="29">
        <f t="shared" si="13"/>
        <v>2663</v>
      </c>
    </row>
    <row r="451" spans="1:7" x14ac:dyDescent="0.2">
      <c r="A451" s="26" t="s">
        <v>397</v>
      </c>
      <c r="B451" s="27">
        <v>5877</v>
      </c>
      <c r="C451" s="27">
        <v>0</v>
      </c>
      <c r="D451" s="27">
        <f t="shared" si="14"/>
        <v>5877</v>
      </c>
      <c r="E451" s="28">
        <v>0</v>
      </c>
      <c r="F451" s="28">
        <v>0</v>
      </c>
      <c r="G451" s="29">
        <f t="shared" si="13"/>
        <v>5877</v>
      </c>
    </row>
    <row r="452" spans="1:7" x14ac:dyDescent="0.2">
      <c r="A452" s="26" t="s">
        <v>301</v>
      </c>
      <c r="B452" s="27">
        <v>2991</v>
      </c>
      <c r="C452" s="27">
        <v>0</v>
      </c>
      <c r="D452" s="27">
        <f t="shared" si="14"/>
        <v>2991</v>
      </c>
      <c r="E452" s="28">
        <v>0</v>
      </c>
      <c r="F452" s="28">
        <v>0</v>
      </c>
      <c r="G452" s="29">
        <f t="shared" si="13"/>
        <v>2991</v>
      </c>
    </row>
    <row r="453" spans="1:7" x14ac:dyDescent="0.2">
      <c r="A453" s="26" t="s">
        <v>302</v>
      </c>
      <c r="B453" s="27">
        <v>17973</v>
      </c>
      <c r="C453" s="27">
        <v>0</v>
      </c>
      <c r="D453" s="27">
        <f t="shared" si="14"/>
        <v>17973</v>
      </c>
      <c r="E453" s="28">
        <v>0</v>
      </c>
      <c r="F453" s="28">
        <v>0</v>
      </c>
      <c r="G453" s="29">
        <f t="shared" si="13"/>
        <v>17973</v>
      </c>
    </row>
    <row r="454" spans="1:7" x14ac:dyDescent="0.2">
      <c r="A454" s="26" t="s">
        <v>303</v>
      </c>
      <c r="B454" s="27">
        <v>246</v>
      </c>
      <c r="C454" s="27">
        <v>0</v>
      </c>
      <c r="D454" s="27">
        <f t="shared" si="14"/>
        <v>246</v>
      </c>
      <c r="E454" s="28">
        <v>0</v>
      </c>
      <c r="F454" s="28">
        <v>0</v>
      </c>
      <c r="G454" s="29">
        <f t="shared" si="13"/>
        <v>246</v>
      </c>
    </row>
    <row r="455" spans="1:7" x14ac:dyDescent="0.2">
      <c r="A455" s="26" t="s">
        <v>304</v>
      </c>
      <c r="B455" s="27">
        <v>262</v>
      </c>
      <c r="C455" s="27">
        <v>0</v>
      </c>
      <c r="D455" s="27">
        <f t="shared" si="14"/>
        <v>262</v>
      </c>
      <c r="E455" s="28">
        <v>0</v>
      </c>
      <c r="F455" s="28">
        <v>0</v>
      </c>
      <c r="G455" s="29">
        <f t="shared" si="13"/>
        <v>262</v>
      </c>
    </row>
    <row r="456" spans="1:7" x14ac:dyDescent="0.2">
      <c r="A456" s="26" t="s">
        <v>305</v>
      </c>
      <c r="B456" s="27">
        <v>4239</v>
      </c>
      <c r="C456" s="27">
        <v>0</v>
      </c>
      <c r="D456" s="27">
        <f t="shared" si="14"/>
        <v>4239</v>
      </c>
      <c r="E456" s="28">
        <v>0</v>
      </c>
      <c r="F456" s="28">
        <v>0</v>
      </c>
      <c r="G456" s="29">
        <f t="shared" si="13"/>
        <v>4239</v>
      </c>
    </row>
    <row r="457" spans="1:7" x14ac:dyDescent="0.2">
      <c r="A457" s="26" t="s">
        <v>306</v>
      </c>
      <c r="B457" s="27">
        <v>1409</v>
      </c>
      <c r="C457" s="27">
        <v>0</v>
      </c>
      <c r="D457" s="27">
        <f t="shared" si="14"/>
        <v>1409</v>
      </c>
      <c r="E457" s="28">
        <v>0</v>
      </c>
      <c r="F457" s="28">
        <v>0</v>
      </c>
      <c r="G457" s="29">
        <f t="shared" si="13"/>
        <v>1409</v>
      </c>
    </row>
    <row r="458" spans="1:7" x14ac:dyDescent="0.2">
      <c r="A458" s="26" t="s">
        <v>308</v>
      </c>
      <c r="B458" s="27">
        <v>91623</v>
      </c>
      <c r="C458" s="27">
        <v>0</v>
      </c>
      <c r="D458" s="27">
        <f t="shared" si="14"/>
        <v>91623</v>
      </c>
      <c r="E458" s="28">
        <v>0</v>
      </c>
      <c r="F458" s="28">
        <v>0</v>
      </c>
      <c r="G458" s="29">
        <f t="shared" si="13"/>
        <v>91623</v>
      </c>
    </row>
    <row r="459" spans="1:7" x14ac:dyDescent="0.2">
      <c r="A459" s="26" t="s">
        <v>307</v>
      </c>
      <c r="B459" s="27">
        <v>12755</v>
      </c>
      <c r="C459" s="27">
        <v>0</v>
      </c>
      <c r="D459" s="27">
        <f t="shared" si="14"/>
        <v>12755</v>
      </c>
      <c r="E459" s="28">
        <v>5</v>
      </c>
      <c r="F459" s="28">
        <v>0</v>
      </c>
      <c r="G459" s="29">
        <f t="shared" si="13"/>
        <v>12760</v>
      </c>
    </row>
    <row r="460" spans="1:7" x14ac:dyDescent="0.2">
      <c r="A460" s="26" t="s">
        <v>309</v>
      </c>
      <c r="B460" s="27">
        <v>3459</v>
      </c>
      <c r="C460" s="27">
        <v>0</v>
      </c>
      <c r="D460" s="27">
        <f t="shared" si="14"/>
        <v>3459</v>
      </c>
      <c r="E460" s="28">
        <v>0</v>
      </c>
      <c r="F460" s="28">
        <v>0</v>
      </c>
      <c r="G460" s="29">
        <f t="shared" ref="G460:G523" si="15">SUM(D460:F460)</f>
        <v>3459</v>
      </c>
    </row>
    <row r="461" spans="1:7" x14ac:dyDescent="0.2">
      <c r="A461" s="26" t="s">
        <v>310</v>
      </c>
      <c r="B461" s="27">
        <v>1831</v>
      </c>
      <c r="C461" s="27">
        <v>0</v>
      </c>
      <c r="D461" s="27">
        <f t="shared" si="14"/>
        <v>1831</v>
      </c>
      <c r="E461" s="28">
        <v>0</v>
      </c>
      <c r="F461" s="28">
        <v>0</v>
      </c>
      <c r="G461" s="29">
        <f t="shared" si="15"/>
        <v>1831</v>
      </c>
    </row>
    <row r="462" spans="1:7" x14ac:dyDescent="0.2">
      <c r="A462" s="26" t="s">
        <v>311</v>
      </c>
      <c r="B462" s="27">
        <v>31419</v>
      </c>
      <c r="C462" s="27">
        <v>0</v>
      </c>
      <c r="D462" s="27">
        <f t="shared" si="14"/>
        <v>31419</v>
      </c>
      <c r="E462" s="28">
        <v>14</v>
      </c>
      <c r="F462" s="28">
        <v>0</v>
      </c>
      <c r="G462" s="29">
        <f t="shared" si="15"/>
        <v>31433</v>
      </c>
    </row>
    <row r="463" spans="1:7" x14ac:dyDescent="0.2">
      <c r="A463" s="26" t="s">
        <v>421</v>
      </c>
      <c r="B463" s="27">
        <f>B445-SUM(B446:B462)</f>
        <v>354143</v>
      </c>
      <c r="C463" s="27">
        <f>C445-SUM(C446:C462)</f>
        <v>3250</v>
      </c>
      <c r="D463" s="27">
        <f t="shared" si="14"/>
        <v>350893</v>
      </c>
      <c r="E463" s="28">
        <f>-SUM(E446:E462)</f>
        <v>-47</v>
      </c>
      <c r="F463" s="28">
        <f>-SUM(F446:F462)</f>
        <v>0</v>
      </c>
      <c r="G463" s="29">
        <f t="shared" si="15"/>
        <v>350846</v>
      </c>
    </row>
    <row r="464" spans="1:7" x14ac:dyDescent="0.2">
      <c r="A464" s="40" t="s">
        <v>478</v>
      </c>
      <c r="B464" s="41">
        <v>74416</v>
      </c>
      <c r="C464" s="41">
        <v>458</v>
      </c>
      <c r="D464" s="41">
        <f t="shared" si="14"/>
        <v>73958</v>
      </c>
      <c r="E464" s="42">
        <v>0</v>
      </c>
      <c r="F464" s="42">
        <v>0</v>
      </c>
      <c r="G464" s="43">
        <f t="shared" si="15"/>
        <v>73958</v>
      </c>
    </row>
    <row r="465" spans="1:7" x14ac:dyDescent="0.2">
      <c r="A465" s="26" t="s">
        <v>312</v>
      </c>
      <c r="B465" s="27">
        <v>1787</v>
      </c>
      <c r="C465" s="27">
        <v>0</v>
      </c>
      <c r="D465" s="27">
        <f t="shared" si="14"/>
        <v>1787</v>
      </c>
      <c r="E465" s="28">
        <v>0</v>
      </c>
      <c r="F465" s="28">
        <v>0</v>
      </c>
      <c r="G465" s="29">
        <f t="shared" si="15"/>
        <v>1787</v>
      </c>
    </row>
    <row r="466" spans="1:7" x14ac:dyDescent="0.2">
      <c r="A466" s="26" t="s">
        <v>313</v>
      </c>
      <c r="B466" s="27">
        <v>1475</v>
      </c>
      <c r="C466" s="27">
        <v>0</v>
      </c>
      <c r="D466" s="27">
        <f t="shared" si="14"/>
        <v>1475</v>
      </c>
      <c r="E466" s="28">
        <v>0</v>
      </c>
      <c r="F466" s="28">
        <v>0</v>
      </c>
      <c r="G466" s="29">
        <f t="shared" si="15"/>
        <v>1475</v>
      </c>
    </row>
    <row r="467" spans="1:7" x14ac:dyDescent="0.2">
      <c r="A467" s="26" t="s">
        <v>314</v>
      </c>
      <c r="B467" s="27">
        <v>11417</v>
      </c>
      <c r="C467" s="27">
        <v>0</v>
      </c>
      <c r="D467" s="27">
        <f t="shared" si="14"/>
        <v>11417</v>
      </c>
      <c r="E467" s="28">
        <v>9</v>
      </c>
      <c r="F467" s="28">
        <v>0</v>
      </c>
      <c r="G467" s="29">
        <f t="shared" si="15"/>
        <v>11426</v>
      </c>
    </row>
    <row r="468" spans="1:7" x14ac:dyDescent="0.2">
      <c r="A468" s="26" t="s">
        <v>315</v>
      </c>
      <c r="B468" s="27">
        <v>796</v>
      </c>
      <c r="C468" s="27">
        <v>0</v>
      </c>
      <c r="D468" s="27">
        <f t="shared" si="14"/>
        <v>796</v>
      </c>
      <c r="E468" s="28">
        <v>0</v>
      </c>
      <c r="F468" s="28">
        <v>0</v>
      </c>
      <c r="G468" s="29">
        <f t="shared" si="15"/>
        <v>796</v>
      </c>
    </row>
    <row r="469" spans="1:7" x14ac:dyDescent="0.2">
      <c r="A469" s="26" t="s">
        <v>316</v>
      </c>
      <c r="B469" s="27">
        <v>624</v>
      </c>
      <c r="C469" s="27">
        <v>0</v>
      </c>
      <c r="D469" s="27">
        <f t="shared" si="14"/>
        <v>624</v>
      </c>
      <c r="E469" s="28">
        <v>0</v>
      </c>
      <c r="F469" s="28">
        <v>0</v>
      </c>
      <c r="G469" s="29">
        <f t="shared" si="15"/>
        <v>624</v>
      </c>
    </row>
    <row r="470" spans="1:7" x14ac:dyDescent="0.2">
      <c r="A470" s="26" t="s">
        <v>421</v>
      </c>
      <c r="B470" s="27">
        <f>B464-SUM(B465:B469)</f>
        <v>58317</v>
      </c>
      <c r="C470" s="27">
        <f>C464-SUM(C465:C469)</f>
        <v>458</v>
      </c>
      <c r="D470" s="27">
        <f t="shared" si="14"/>
        <v>57859</v>
      </c>
      <c r="E470" s="28">
        <f>-SUM(E465:E469)</f>
        <v>-9</v>
      </c>
      <c r="F470" s="28">
        <f>-SUM(F465:F469)</f>
        <v>0</v>
      </c>
      <c r="G470" s="29">
        <f t="shared" si="15"/>
        <v>57850</v>
      </c>
    </row>
    <row r="471" spans="1:7" x14ac:dyDescent="0.2">
      <c r="A471" s="40" t="s">
        <v>479</v>
      </c>
      <c r="B471" s="41">
        <v>165291</v>
      </c>
      <c r="C471" s="41">
        <v>325</v>
      </c>
      <c r="D471" s="41">
        <f t="shared" si="14"/>
        <v>164966</v>
      </c>
      <c r="E471" s="42">
        <v>0</v>
      </c>
      <c r="F471" s="42">
        <v>0</v>
      </c>
      <c r="G471" s="43">
        <f t="shared" si="15"/>
        <v>164966</v>
      </c>
    </row>
    <row r="472" spans="1:7" x14ac:dyDescent="0.2">
      <c r="A472" s="26" t="s">
        <v>317</v>
      </c>
      <c r="B472" s="27">
        <v>655</v>
      </c>
      <c r="C472" s="27">
        <v>0</v>
      </c>
      <c r="D472" s="27">
        <f t="shared" si="14"/>
        <v>655</v>
      </c>
      <c r="E472" s="28">
        <v>0</v>
      </c>
      <c r="F472" s="28">
        <v>0</v>
      </c>
      <c r="G472" s="29">
        <f t="shared" si="15"/>
        <v>655</v>
      </c>
    </row>
    <row r="473" spans="1:7" x14ac:dyDescent="0.2">
      <c r="A473" s="26" t="s">
        <v>112</v>
      </c>
      <c r="B473" s="27">
        <v>1</v>
      </c>
      <c r="C473" s="27">
        <v>0</v>
      </c>
      <c r="D473" s="27">
        <f t="shared" si="14"/>
        <v>1</v>
      </c>
      <c r="E473" s="28">
        <v>0</v>
      </c>
      <c r="F473" s="28">
        <v>0</v>
      </c>
      <c r="G473" s="29">
        <f t="shared" si="15"/>
        <v>1</v>
      </c>
    </row>
    <row r="474" spans="1:7" x14ac:dyDescent="0.2">
      <c r="A474" s="26" t="s">
        <v>398</v>
      </c>
      <c r="B474" s="27">
        <v>13702</v>
      </c>
      <c r="C474" s="27">
        <v>0</v>
      </c>
      <c r="D474" s="27">
        <f t="shared" si="14"/>
        <v>13702</v>
      </c>
      <c r="E474" s="28">
        <v>2</v>
      </c>
      <c r="F474" s="28">
        <v>0</v>
      </c>
      <c r="G474" s="29">
        <f t="shared" si="15"/>
        <v>13704</v>
      </c>
    </row>
    <row r="475" spans="1:7" x14ac:dyDescent="0.2">
      <c r="A475" s="26" t="s">
        <v>399</v>
      </c>
      <c r="B475" s="27">
        <v>5908</v>
      </c>
      <c r="C475" s="27">
        <v>0</v>
      </c>
      <c r="D475" s="27">
        <f t="shared" si="14"/>
        <v>5908</v>
      </c>
      <c r="E475" s="28">
        <v>0</v>
      </c>
      <c r="F475" s="28">
        <v>0</v>
      </c>
      <c r="G475" s="29">
        <f t="shared" si="15"/>
        <v>5908</v>
      </c>
    </row>
    <row r="476" spans="1:7" x14ac:dyDescent="0.2">
      <c r="A476" s="26" t="s">
        <v>421</v>
      </c>
      <c r="B476" s="27">
        <f>B471-SUM(B472:B475)</f>
        <v>145025</v>
      </c>
      <c r="C476" s="27">
        <f>C471-SUM(C472:C475)</f>
        <v>325</v>
      </c>
      <c r="D476" s="27">
        <f t="shared" si="14"/>
        <v>144700</v>
      </c>
      <c r="E476" s="28">
        <f>-SUM(E472:E475)</f>
        <v>-2</v>
      </c>
      <c r="F476" s="28">
        <f>-SUM(F472:F475)</f>
        <v>0</v>
      </c>
      <c r="G476" s="29">
        <f t="shared" si="15"/>
        <v>144698</v>
      </c>
    </row>
    <row r="477" spans="1:7" x14ac:dyDescent="0.2">
      <c r="A477" s="40" t="s">
        <v>480</v>
      </c>
      <c r="B477" s="41">
        <v>259315</v>
      </c>
      <c r="C477" s="41">
        <v>174</v>
      </c>
      <c r="D477" s="41">
        <f t="shared" si="14"/>
        <v>259141</v>
      </c>
      <c r="E477" s="42">
        <v>0</v>
      </c>
      <c r="F477" s="42">
        <v>0</v>
      </c>
      <c r="G477" s="43">
        <f t="shared" si="15"/>
        <v>259141</v>
      </c>
    </row>
    <row r="478" spans="1:7" x14ac:dyDescent="0.2">
      <c r="A478" s="26" t="s">
        <v>400</v>
      </c>
      <c r="B478" s="27">
        <v>41102</v>
      </c>
      <c r="C478" s="27">
        <v>85</v>
      </c>
      <c r="D478" s="27">
        <f t="shared" si="14"/>
        <v>41017</v>
      </c>
      <c r="E478" s="28">
        <v>405</v>
      </c>
      <c r="F478" s="28">
        <v>0</v>
      </c>
      <c r="G478" s="29">
        <f t="shared" si="15"/>
        <v>41422</v>
      </c>
    </row>
    <row r="479" spans="1:7" x14ac:dyDescent="0.2">
      <c r="A479" s="26" t="s">
        <v>401</v>
      </c>
      <c r="B479" s="27">
        <v>144159</v>
      </c>
      <c r="C479" s="27">
        <v>0</v>
      </c>
      <c r="D479" s="27">
        <f t="shared" si="14"/>
        <v>144159</v>
      </c>
      <c r="E479" s="28">
        <v>0</v>
      </c>
      <c r="F479" s="28">
        <v>0</v>
      </c>
      <c r="G479" s="29">
        <f t="shared" si="15"/>
        <v>144159</v>
      </c>
    </row>
    <row r="480" spans="1:7" x14ac:dyDescent="0.2">
      <c r="A480" s="26" t="s">
        <v>402</v>
      </c>
      <c r="B480" s="27">
        <v>622</v>
      </c>
      <c r="C480" s="27">
        <v>0</v>
      </c>
      <c r="D480" s="27">
        <f t="shared" si="14"/>
        <v>622</v>
      </c>
      <c r="E480" s="28">
        <v>0</v>
      </c>
      <c r="F480" s="28">
        <v>0</v>
      </c>
      <c r="G480" s="29">
        <f t="shared" si="15"/>
        <v>622</v>
      </c>
    </row>
    <row r="481" spans="1:7" x14ac:dyDescent="0.2">
      <c r="A481" s="26" t="s">
        <v>421</v>
      </c>
      <c r="B481" s="27">
        <f>B477-SUM(B478:B480)</f>
        <v>73432</v>
      </c>
      <c r="C481" s="27">
        <f>C477-SUM(C478:C480)</f>
        <v>89</v>
      </c>
      <c r="D481" s="27">
        <f t="shared" ref="D481:D544" si="16">(B481-C481)</f>
        <v>73343</v>
      </c>
      <c r="E481" s="28">
        <f>-SUM(E478:E480)</f>
        <v>-405</v>
      </c>
      <c r="F481" s="28">
        <f>-SUM(F478:F480)</f>
        <v>0</v>
      </c>
      <c r="G481" s="29">
        <f t="shared" si="15"/>
        <v>72938</v>
      </c>
    </row>
    <row r="482" spans="1:7" x14ac:dyDescent="0.2">
      <c r="A482" s="40" t="s">
        <v>481</v>
      </c>
      <c r="B482" s="41">
        <v>141428</v>
      </c>
      <c r="C482" s="41">
        <v>1831</v>
      </c>
      <c r="D482" s="41">
        <f t="shared" si="16"/>
        <v>139597</v>
      </c>
      <c r="E482" s="42">
        <v>0</v>
      </c>
      <c r="F482" s="42">
        <v>0</v>
      </c>
      <c r="G482" s="43">
        <f t="shared" si="15"/>
        <v>139597</v>
      </c>
    </row>
    <row r="483" spans="1:7" x14ac:dyDescent="0.2">
      <c r="A483" s="26" t="s">
        <v>318</v>
      </c>
      <c r="B483" s="27">
        <v>5774</v>
      </c>
      <c r="C483" s="27">
        <v>0</v>
      </c>
      <c r="D483" s="27">
        <f t="shared" si="16"/>
        <v>5774</v>
      </c>
      <c r="E483" s="28">
        <v>0</v>
      </c>
      <c r="F483" s="28">
        <v>0</v>
      </c>
      <c r="G483" s="29">
        <f t="shared" si="15"/>
        <v>5774</v>
      </c>
    </row>
    <row r="484" spans="1:7" x14ac:dyDescent="0.2">
      <c r="A484" s="26" t="s">
        <v>319</v>
      </c>
      <c r="B484" s="27">
        <v>554</v>
      </c>
      <c r="C484" s="27">
        <v>0</v>
      </c>
      <c r="D484" s="27">
        <f t="shared" si="16"/>
        <v>554</v>
      </c>
      <c r="E484" s="28">
        <v>0</v>
      </c>
      <c r="F484" s="28">
        <v>0</v>
      </c>
      <c r="G484" s="29">
        <f t="shared" si="15"/>
        <v>554</v>
      </c>
    </row>
    <row r="485" spans="1:7" x14ac:dyDescent="0.2">
      <c r="A485" s="26" t="s">
        <v>320</v>
      </c>
      <c r="B485" s="27">
        <v>7689</v>
      </c>
      <c r="C485" s="27">
        <v>97</v>
      </c>
      <c r="D485" s="27">
        <f t="shared" si="16"/>
        <v>7592</v>
      </c>
      <c r="E485" s="28">
        <v>0</v>
      </c>
      <c r="F485" s="28">
        <v>0</v>
      </c>
      <c r="G485" s="29">
        <f t="shared" si="15"/>
        <v>7592</v>
      </c>
    </row>
    <row r="486" spans="1:7" x14ac:dyDescent="0.2">
      <c r="A486" s="26" t="s">
        <v>421</v>
      </c>
      <c r="B486" s="27">
        <f>B482-SUM(B483:B485)</f>
        <v>127411</v>
      </c>
      <c r="C486" s="27">
        <f>C482-SUM(C483:C485)</f>
        <v>1734</v>
      </c>
      <c r="D486" s="27">
        <f t="shared" si="16"/>
        <v>125677</v>
      </c>
      <c r="E486" s="28">
        <f>-SUM(E483:E485)</f>
        <v>0</v>
      </c>
      <c r="F486" s="28">
        <f>-SUM(F483:F485)</f>
        <v>0</v>
      </c>
      <c r="G486" s="29">
        <f t="shared" si="15"/>
        <v>125677</v>
      </c>
    </row>
    <row r="487" spans="1:7" x14ac:dyDescent="0.2">
      <c r="A487" s="40" t="s">
        <v>482</v>
      </c>
      <c r="B487" s="41">
        <v>379386</v>
      </c>
      <c r="C487" s="41">
        <v>23</v>
      </c>
      <c r="D487" s="41">
        <f t="shared" si="16"/>
        <v>379363</v>
      </c>
      <c r="E487" s="42">
        <v>0</v>
      </c>
      <c r="F487" s="42">
        <v>0</v>
      </c>
      <c r="G487" s="43">
        <f t="shared" si="15"/>
        <v>379363</v>
      </c>
    </row>
    <row r="488" spans="1:7" x14ac:dyDescent="0.2">
      <c r="A488" s="26" t="s">
        <v>196</v>
      </c>
      <c r="B488" s="27">
        <v>5067</v>
      </c>
      <c r="C488" s="27">
        <v>0</v>
      </c>
      <c r="D488" s="27">
        <f t="shared" si="16"/>
        <v>5067</v>
      </c>
      <c r="E488" s="28">
        <v>0</v>
      </c>
      <c r="F488" s="28">
        <v>0</v>
      </c>
      <c r="G488" s="29">
        <f t="shared" si="15"/>
        <v>5067</v>
      </c>
    </row>
    <row r="489" spans="1:7" x14ac:dyDescent="0.2">
      <c r="A489" s="26" t="s">
        <v>321</v>
      </c>
      <c r="B489" s="27">
        <v>47770</v>
      </c>
      <c r="C489" s="27">
        <v>0</v>
      </c>
      <c r="D489" s="27">
        <f t="shared" si="16"/>
        <v>47770</v>
      </c>
      <c r="E489" s="28">
        <v>0</v>
      </c>
      <c r="F489" s="28">
        <v>0</v>
      </c>
      <c r="G489" s="29">
        <f t="shared" si="15"/>
        <v>47770</v>
      </c>
    </row>
    <row r="490" spans="1:7" x14ac:dyDescent="0.2">
      <c r="A490" s="26" t="s">
        <v>322</v>
      </c>
      <c r="B490" s="27">
        <v>55364</v>
      </c>
      <c r="C490" s="27">
        <v>23</v>
      </c>
      <c r="D490" s="27">
        <f t="shared" si="16"/>
        <v>55341</v>
      </c>
      <c r="E490" s="28">
        <v>0</v>
      </c>
      <c r="F490" s="28">
        <v>0</v>
      </c>
      <c r="G490" s="29">
        <f t="shared" si="15"/>
        <v>55341</v>
      </c>
    </row>
    <row r="491" spans="1:7" x14ac:dyDescent="0.2">
      <c r="A491" s="26" t="s">
        <v>323</v>
      </c>
      <c r="B491" s="27">
        <v>21584</v>
      </c>
      <c r="C491" s="27">
        <v>0</v>
      </c>
      <c r="D491" s="27">
        <f t="shared" si="16"/>
        <v>21584</v>
      </c>
      <c r="E491" s="28">
        <v>12</v>
      </c>
      <c r="F491" s="28">
        <v>0</v>
      </c>
      <c r="G491" s="29">
        <f t="shared" si="15"/>
        <v>21596</v>
      </c>
    </row>
    <row r="492" spans="1:7" x14ac:dyDescent="0.2">
      <c r="A492" s="26" t="s">
        <v>421</v>
      </c>
      <c r="B492" s="27">
        <f>B487-SUM(B488:B491)</f>
        <v>249601</v>
      </c>
      <c r="C492" s="27">
        <f>C487-SUM(C488:C491)</f>
        <v>0</v>
      </c>
      <c r="D492" s="27">
        <f t="shared" si="16"/>
        <v>249601</v>
      </c>
      <c r="E492" s="28">
        <f>-SUM(E488:E491)</f>
        <v>-12</v>
      </c>
      <c r="F492" s="28">
        <f>-SUM(F488:F491)</f>
        <v>0</v>
      </c>
      <c r="G492" s="29">
        <f t="shared" si="15"/>
        <v>249589</v>
      </c>
    </row>
    <row r="493" spans="1:7" x14ac:dyDescent="0.2">
      <c r="A493" s="40" t="s">
        <v>483</v>
      </c>
      <c r="B493" s="41">
        <v>420667</v>
      </c>
      <c r="C493" s="41">
        <v>243</v>
      </c>
      <c r="D493" s="41">
        <f t="shared" si="16"/>
        <v>420424</v>
      </c>
      <c r="E493" s="42">
        <v>0</v>
      </c>
      <c r="F493" s="42">
        <v>0</v>
      </c>
      <c r="G493" s="43">
        <f t="shared" si="15"/>
        <v>420424</v>
      </c>
    </row>
    <row r="494" spans="1:7" x14ac:dyDescent="0.2">
      <c r="A494" s="26" t="s">
        <v>324</v>
      </c>
      <c r="B494" s="27">
        <v>43054</v>
      </c>
      <c r="C494" s="27">
        <v>0</v>
      </c>
      <c r="D494" s="27">
        <f t="shared" si="16"/>
        <v>43054</v>
      </c>
      <c r="E494" s="28">
        <v>0</v>
      </c>
      <c r="F494" s="28">
        <v>0</v>
      </c>
      <c r="G494" s="29">
        <f t="shared" si="15"/>
        <v>43054</v>
      </c>
    </row>
    <row r="495" spans="1:7" x14ac:dyDescent="0.2">
      <c r="A495" s="26" t="s">
        <v>377</v>
      </c>
      <c r="B495" s="27">
        <v>24930</v>
      </c>
      <c r="C495" s="27">
        <v>6</v>
      </c>
      <c r="D495" s="27">
        <f t="shared" si="16"/>
        <v>24924</v>
      </c>
      <c r="E495" s="28">
        <v>0</v>
      </c>
      <c r="F495" s="28">
        <v>0</v>
      </c>
      <c r="G495" s="29">
        <f t="shared" si="15"/>
        <v>24924</v>
      </c>
    </row>
    <row r="496" spans="1:7" x14ac:dyDescent="0.2">
      <c r="A496" s="26" t="s">
        <v>325</v>
      </c>
      <c r="B496" s="27">
        <v>14020</v>
      </c>
      <c r="C496" s="27">
        <v>0</v>
      </c>
      <c r="D496" s="27">
        <f t="shared" si="16"/>
        <v>14020</v>
      </c>
      <c r="E496" s="28">
        <v>0</v>
      </c>
      <c r="F496" s="28">
        <v>0</v>
      </c>
      <c r="G496" s="29">
        <f t="shared" si="15"/>
        <v>14020</v>
      </c>
    </row>
    <row r="497" spans="1:7" x14ac:dyDescent="0.2">
      <c r="A497" s="26" t="s">
        <v>326</v>
      </c>
      <c r="B497" s="27">
        <v>13925</v>
      </c>
      <c r="C497" s="27">
        <v>0</v>
      </c>
      <c r="D497" s="27">
        <f t="shared" si="16"/>
        <v>13925</v>
      </c>
      <c r="E497" s="28">
        <v>3</v>
      </c>
      <c r="F497" s="28">
        <v>0</v>
      </c>
      <c r="G497" s="29">
        <f t="shared" si="15"/>
        <v>13928</v>
      </c>
    </row>
    <row r="498" spans="1:7" x14ac:dyDescent="0.2">
      <c r="A498" s="26" t="s">
        <v>327</v>
      </c>
      <c r="B498" s="27">
        <v>31946</v>
      </c>
      <c r="C498" s="27">
        <v>0</v>
      </c>
      <c r="D498" s="27">
        <f t="shared" si="16"/>
        <v>31946</v>
      </c>
      <c r="E498" s="28">
        <v>0</v>
      </c>
      <c r="F498" s="28">
        <v>0</v>
      </c>
      <c r="G498" s="29">
        <f t="shared" si="15"/>
        <v>31946</v>
      </c>
    </row>
    <row r="499" spans="1:7" x14ac:dyDescent="0.2">
      <c r="A499" s="26" t="s">
        <v>328</v>
      </c>
      <c r="B499" s="27">
        <v>51227</v>
      </c>
      <c r="C499" s="27">
        <v>110</v>
      </c>
      <c r="D499" s="27">
        <f t="shared" si="16"/>
        <v>51117</v>
      </c>
      <c r="E499" s="28">
        <v>42</v>
      </c>
      <c r="F499" s="28">
        <v>0</v>
      </c>
      <c r="G499" s="29">
        <f t="shared" si="15"/>
        <v>51159</v>
      </c>
    </row>
    <row r="500" spans="1:7" x14ac:dyDescent="0.2">
      <c r="A500" s="26" t="s">
        <v>376</v>
      </c>
      <c r="B500" s="27">
        <v>33971</v>
      </c>
      <c r="C500" s="27">
        <v>0</v>
      </c>
      <c r="D500" s="27">
        <f t="shared" si="16"/>
        <v>33971</v>
      </c>
      <c r="E500" s="28">
        <v>0</v>
      </c>
      <c r="F500" s="28">
        <v>0</v>
      </c>
      <c r="G500" s="29">
        <f t="shared" si="15"/>
        <v>33971</v>
      </c>
    </row>
    <row r="501" spans="1:7" x14ac:dyDescent="0.2">
      <c r="A501" s="26" t="s">
        <v>421</v>
      </c>
      <c r="B501" s="27">
        <f>B493-SUM(B494:B500)</f>
        <v>207594</v>
      </c>
      <c r="C501" s="27">
        <f>C493-SUM(C494:C500)</f>
        <v>127</v>
      </c>
      <c r="D501" s="27">
        <f t="shared" si="16"/>
        <v>207467</v>
      </c>
      <c r="E501" s="28">
        <f>-SUM(E494:E500)</f>
        <v>-45</v>
      </c>
      <c r="F501" s="28">
        <f>-SUM(F494:F500)</f>
        <v>0</v>
      </c>
      <c r="G501" s="29">
        <f t="shared" si="15"/>
        <v>207422</v>
      </c>
    </row>
    <row r="502" spans="1:7" x14ac:dyDescent="0.2">
      <c r="A502" s="40" t="s">
        <v>484</v>
      </c>
      <c r="B502" s="41">
        <v>82599</v>
      </c>
      <c r="C502" s="41">
        <v>8220</v>
      </c>
      <c r="D502" s="41">
        <f t="shared" si="16"/>
        <v>74379</v>
      </c>
      <c r="E502" s="42">
        <v>0</v>
      </c>
      <c r="F502" s="42">
        <v>0</v>
      </c>
      <c r="G502" s="43">
        <f t="shared" si="15"/>
        <v>74379</v>
      </c>
    </row>
    <row r="503" spans="1:7" x14ac:dyDescent="0.2">
      <c r="A503" s="26" t="s">
        <v>329</v>
      </c>
      <c r="B503" s="27">
        <v>2327</v>
      </c>
      <c r="C503" s="27">
        <v>0</v>
      </c>
      <c r="D503" s="27">
        <f t="shared" si="16"/>
        <v>2327</v>
      </c>
      <c r="E503" s="28">
        <v>4</v>
      </c>
      <c r="F503" s="28">
        <v>0</v>
      </c>
      <c r="G503" s="29">
        <f t="shared" si="15"/>
        <v>2331</v>
      </c>
    </row>
    <row r="504" spans="1:7" x14ac:dyDescent="0.2">
      <c r="A504" s="26" t="s">
        <v>330</v>
      </c>
      <c r="B504" s="27">
        <v>893</v>
      </c>
      <c r="C504" s="27">
        <v>0</v>
      </c>
      <c r="D504" s="27">
        <f t="shared" si="16"/>
        <v>893</v>
      </c>
      <c r="E504" s="28">
        <v>0</v>
      </c>
      <c r="F504" s="28">
        <v>0</v>
      </c>
      <c r="G504" s="29">
        <f t="shared" si="15"/>
        <v>893</v>
      </c>
    </row>
    <row r="505" spans="1:7" x14ac:dyDescent="0.2">
      <c r="A505" s="26" t="s">
        <v>331</v>
      </c>
      <c r="B505" s="27">
        <v>655</v>
      </c>
      <c r="C505" s="27">
        <v>0</v>
      </c>
      <c r="D505" s="27">
        <f t="shared" si="16"/>
        <v>655</v>
      </c>
      <c r="E505" s="28">
        <v>0</v>
      </c>
      <c r="F505" s="28">
        <v>0</v>
      </c>
      <c r="G505" s="29">
        <f t="shared" si="15"/>
        <v>655</v>
      </c>
    </row>
    <row r="506" spans="1:7" x14ac:dyDescent="0.2">
      <c r="A506" s="26" t="s">
        <v>332</v>
      </c>
      <c r="B506" s="27">
        <v>767</v>
      </c>
      <c r="C506" s="27">
        <v>0</v>
      </c>
      <c r="D506" s="27">
        <f t="shared" si="16"/>
        <v>767</v>
      </c>
      <c r="E506" s="28">
        <v>0</v>
      </c>
      <c r="F506" s="28">
        <v>0</v>
      </c>
      <c r="G506" s="29">
        <f t="shared" si="15"/>
        <v>767</v>
      </c>
    </row>
    <row r="507" spans="1:7" x14ac:dyDescent="0.2">
      <c r="A507" s="26" t="s">
        <v>333</v>
      </c>
      <c r="B507" s="27">
        <v>4564</v>
      </c>
      <c r="C507" s="27">
        <v>0</v>
      </c>
      <c r="D507" s="27">
        <f t="shared" si="16"/>
        <v>4564</v>
      </c>
      <c r="E507" s="28">
        <v>28</v>
      </c>
      <c r="F507" s="28">
        <v>0</v>
      </c>
      <c r="G507" s="29">
        <f t="shared" si="15"/>
        <v>4592</v>
      </c>
    </row>
    <row r="508" spans="1:7" x14ac:dyDescent="0.2">
      <c r="A508" s="26" t="s">
        <v>421</v>
      </c>
      <c r="B508" s="27">
        <f>B502-SUM(B503:B507)</f>
        <v>73393</v>
      </c>
      <c r="C508" s="27">
        <f>C502-SUM(C503:C507)</f>
        <v>8220</v>
      </c>
      <c r="D508" s="27">
        <f t="shared" si="16"/>
        <v>65173</v>
      </c>
      <c r="E508" s="28">
        <f>-SUM(E503:E507)</f>
        <v>-32</v>
      </c>
      <c r="F508" s="28">
        <f>-SUM(F503:F507)</f>
        <v>0</v>
      </c>
      <c r="G508" s="29">
        <f t="shared" si="15"/>
        <v>65141</v>
      </c>
    </row>
    <row r="509" spans="1:7" x14ac:dyDescent="0.2">
      <c r="A509" s="40" t="s">
        <v>485</v>
      </c>
      <c r="B509" s="41">
        <v>38799</v>
      </c>
      <c r="C509" s="41">
        <v>0</v>
      </c>
      <c r="D509" s="41">
        <f t="shared" si="16"/>
        <v>38799</v>
      </c>
      <c r="E509" s="42">
        <v>0</v>
      </c>
      <c r="F509" s="42">
        <v>0</v>
      </c>
      <c r="G509" s="43">
        <f t="shared" si="15"/>
        <v>38799</v>
      </c>
    </row>
    <row r="510" spans="1:7" x14ac:dyDescent="0.2">
      <c r="A510" s="26" t="s">
        <v>334</v>
      </c>
      <c r="B510" s="27">
        <v>711</v>
      </c>
      <c r="C510" s="27">
        <v>0</v>
      </c>
      <c r="D510" s="27">
        <f t="shared" si="16"/>
        <v>711</v>
      </c>
      <c r="E510" s="28">
        <v>0</v>
      </c>
      <c r="F510" s="28">
        <v>0</v>
      </c>
      <c r="G510" s="29">
        <f t="shared" si="15"/>
        <v>711</v>
      </c>
    </row>
    <row r="511" spans="1:7" x14ac:dyDescent="0.2">
      <c r="A511" s="26" t="s">
        <v>335</v>
      </c>
      <c r="B511" s="27">
        <v>6634</v>
      </c>
      <c r="C511" s="27">
        <v>0</v>
      </c>
      <c r="D511" s="27">
        <f t="shared" si="16"/>
        <v>6634</v>
      </c>
      <c r="E511" s="28">
        <v>0</v>
      </c>
      <c r="F511" s="28">
        <v>0</v>
      </c>
      <c r="G511" s="29">
        <f t="shared" si="15"/>
        <v>6634</v>
      </c>
    </row>
    <row r="512" spans="1:7" x14ac:dyDescent="0.2">
      <c r="A512" s="26" t="s">
        <v>421</v>
      </c>
      <c r="B512" s="27">
        <f>B509-SUM(B510:B511)</f>
        <v>31454</v>
      </c>
      <c r="C512" s="27">
        <f>C509-SUM(C510:C511)</f>
        <v>0</v>
      </c>
      <c r="D512" s="27">
        <f t="shared" si="16"/>
        <v>31454</v>
      </c>
      <c r="E512" s="28">
        <f>-SUM(E510:E511)</f>
        <v>0</v>
      </c>
      <c r="F512" s="28">
        <f>-SUM(F510:F511)</f>
        <v>0</v>
      </c>
      <c r="G512" s="29">
        <f t="shared" si="15"/>
        <v>31454</v>
      </c>
    </row>
    <row r="513" spans="1:7" x14ac:dyDescent="0.2">
      <c r="A513" s="40" t="s">
        <v>486</v>
      </c>
      <c r="B513" s="41">
        <v>21471</v>
      </c>
      <c r="C513" s="41">
        <v>1663</v>
      </c>
      <c r="D513" s="41">
        <f t="shared" si="16"/>
        <v>19808</v>
      </c>
      <c r="E513" s="42">
        <v>0</v>
      </c>
      <c r="F513" s="42">
        <v>0</v>
      </c>
      <c r="G513" s="43">
        <f t="shared" si="15"/>
        <v>19808</v>
      </c>
    </row>
    <row r="514" spans="1:7" x14ac:dyDescent="0.2">
      <c r="A514" s="26" t="s">
        <v>336</v>
      </c>
      <c r="B514" s="27">
        <v>6839</v>
      </c>
      <c r="C514" s="27">
        <v>0</v>
      </c>
      <c r="D514" s="27">
        <f t="shared" si="16"/>
        <v>6839</v>
      </c>
      <c r="E514" s="28">
        <v>0</v>
      </c>
      <c r="F514" s="28">
        <v>0</v>
      </c>
      <c r="G514" s="29">
        <f t="shared" si="15"/>
        <v>6839</v>
      </c>
    </row>
    <row r="515" spans="1:7" x14ac:dyDescent="0.2">
      <c r="A515" s="26" t="s">
        <v>421</v>
      </c>
      <c r="B515" s="27">
        <f>(B513-B514)</f>
        <v>14632</v>
      </c>
      <c r="C515" s="27">
        <f>(C513-C514)</f>
        <v>1663</v>
      </c>
      <c r="D515" s="27">
        <f t="shared" si="16"/>
        <v>12969</v>
      </c>
      <c r="E515" s="28">
        <f>-E514</f>
        <v>0</v>
      </c>
      <c r="F515" s="28">
        <f>-F514</f>
        <v>0</v>
      </c>
      <c r="G515" s="29">
        <f t="shared" si="15"/>
        <v>12969</v>
      </c>
    </row>
    <row r="516" spans="1:7" x14ac:dyDescent="0.2">
      <c r="A516" s="40" t="s">
        <v>487</v>
      </c>
      <c r="B516" s="41">
        <v>15028</v>
      </c>
      <c r="C516" s="41">
        <v>4650</v>
      </c>
      <c r="D516" s="41">
        <f t="shared" si="16"/>
        <v>10378</v>
      </c>
      <c r="E516" s="42">
        <v>0</v>
      </c>
      <c r="F516" s="42">
        <v>0</v>
      </c>
      <c r="G516" s="43">
        <f t="shared" si="15"/>
        <v>10378</v>
      </c>
    </row>
    <row r="517" spans="1:7" x14ac:dyDescent="0.2">
      <c r="A517" s="26" t="s">
        <v>337</v>
      </c>
      <c r="B517" s="27">
        <v>1917</v>
      </c>
      <c r="C517" s="27">
        <v>0</v>
      </c>
      <c r="D517" s="27">
        <f t="shared" si="16"/>
        <v>1917</v>
      </c>
      <c r="E517" s="28">
        <v>0</v>
      </c>
      <c r="F517" s="28">
        <v>0</v>
      </c>
      <c r="G517" s="29">
        <f t="shared" si="15"/>
        <v>1917</v>
      </c>
    </row>
    <row r="518" spans="1:7" x14ac:dyDescent="0.2">
      <c r="A518" s="26" t="s">
        <v>394</v>
      </c>
      <c r="B518" s="27">
        <v>251</v>
      </c>
      <c r="C518" s="27">
        <v>0</v>
      </c>
      <c r="D518" s="27">
        <f t="shared" si="16"/>
        <v>251</v>
      </c>
      <c r="E518" s="28">
        <v>0</v>
      </c>
      <c r="F518" s="28">
        <v>0</v>
      </c>
      <c r="G518" s="29">
        <f t="shared" si="15"/>
        <v>251</v>
      </c>
    </row>
    <row r="519" spans="1:7" x14ac:dyDescent="0.2">
      <c r="A519" s="26" t="s">
        <v>338</v>
      </c>
      <c r="B519" s="27">
        <v>494</v>
      </c>
      <c r="C519" s="27">
        <v>0</v>
      </c>
      <c r="D519" s="27">
        <f t="shared" si="16"/>
        <v>494</v>
      </c>
      <c r="E519" s="28">
        <v>0</v>
      </c>
      <c r="F519" s="28">
        <v>0</v>
      </c>
      <c r="G519" s="29">
        <f t="shared" si="15"/>
        <v>494</v>
      </c>
    </row>
    <row r="520" spans="1:7" x14ac:dyDescent="0.2">
      <c r="A520" s="26" t="s">
        <v>421</v>
      </c>
      <c r="B520" s="27">
        <f>B516-SUM(B517:B519)</f>
        <v>12366</v>
      </c>
      <c r="C520" s="27">
        <f>C516-SUM(C517:C519)</f>
        <v>4650</v>
      </c>
      <c r="D520" s="27">
        <f t="shared" si="16"/>
        <v>7716</v>
      </c>
      <c r="E520" s="28">
        <f>-SUM(E517:E519)</f>
        <v>0</v>
      </c>
      <c r="F520" s="28">
        <f>-SUM(F517:F519)</f>
        <v>0</v>
      </c>
      <c r="G520" s="29">
        <f t="shared" si="15"/>
        <v>7716</v>
      </c>
    </row>
    <row r="521" spans="1:7" x14ac:dyDescent="0.2">
      <c r="A521" s="40" t="s">
        <v>488</v>
      </c>
      <c r="B521" s="41">
        <v>503844</v>
      </c>
      <c r="C521" s="41">
        <v>1963</v>
      </c>
      <c r="D521" s="41">
        <f t="shared" si="16"/>
        <v>501881</v>
      </c>
      <c r="E521" s="42">
        <v>0</v>
      </c>
      <c r="F521" s="42">
        <v>0</v>
      </c>
      <c r="G521" s="43">
        <f t="shared" si="15"/>
        <v>501881</v>
      </c>
    </row>
    <row r="522" spans="1:7" x14ac:dyDescent="0.2">
      <c r="A522" s="26" t="s">
        <v>339</v>
      </c>
      <c r="B522" s="27">
        <v>64977</v>
      </c>
      <c r="C522" s="27">
        <v>42</v>
      </c>
      <c r="D522" s="27">
        <f t="shared" si="16"/>
        <v>64935</v>
      </c>
      <c r="E522" s="27">
        <v>0</v>
      </c>
      <c r="F522" s="28">
        <v>0</v>
      </c>
      <c r="G522" s="29">
        <f t="shared" si="15"/>
        <v>64935</v>
      </c>
    </row>
    <row r="523" spans="1:7" x14ac:dyDescent="0.2">
      <c r="A523" s="26" t="s">
        <v>340</v>
      </c>
      <c r="B523" s="27">
        <v>4980</v>
      </c>
      <c r="C523" s="27">
        <v>0</v>
      </c>
      <c r="D523" s="27">
        <f t="shared" si="16"/>
        <v>4980</v>
      </c>
      <c r="E523" s="27">
        <v>2</v>
      </c>
      <c r="F523" s="28">
        <v>0</v>
      </c>
      <c r="G523" s="29">
        <f t="shared" si="15"/>
        <v>4982</v>
      </c>
    </row>
    <row r="524" spans="1:7" x14ac:dyDescent="0.2">
      <c r="A524" s="26" t="s">
        <v>413</v>
      </c>
      <c r="B524" s="27">
        <v>18620</v>
      </c>
      <c r="C524" s="27">
        <v>0</v>
      </c>
      <c r="D524" s="27">
        <f t="shared" si="16"/>
        <v>18620</v>
      </c>
      <c r="E524" s="27">
        <v>0</v>
      </c>
      <c r="F524" s="28">
        <v>0</v>
      </c>
      <c r="G524" s="29">
        <f t="shared" ref="G524:G558" si="17">SUM(D524:F524)</f>
        <v>18620</v>
      </c>
    </row>
    <row r="525" spans="1:7" x14ac:dyDescent="0.2">
      <c r="A525" s="26" t="s">
        <v>414</v>
      </c>
      <c r="B525" s="27">
        <v>26536</v>
      </c>
      <c r="C525" s="27">
        <v>0</v>
      </c>
      <c r="D525" s="27">
        <f t="shared" si="16"/>
        <v>26536</v>
      </c>
      <c r="E525" s="27">
        <v>45</v>
      </c>
      <c r="F525" s="28">
        <v>0</v>
      </c>
      <c r="G525" s="29">
        <f t="shared" si="17"/>
        <v>26581</v>
      </c>
    </row>
    <row r="526" spans="1:7" x14ac:dyDescent="0.2">
      <c r="A526" s="26" t="s">
        <v>363</v>
      </c>
      <c r="B526" s="27">
        <v>85484</v>
      </c>
      <c r="C526" s="27">
        <v>0</v>
      </c>
      <c r="D526" s="27">
        <f t="shared" si="16"/>
        <v>85484</v>
      </c>
      <c r="E526" s="27">
        <v>6</v>
      </c>
      <c r="F526" s="28">
        <v>0</v>
      </c>
      <c r="G526" s="29">
        <f t="shared" si="17"/>
        <v>85490</v>
      </c>
    </row>
    <row r="527" spans="1:7" x14ac:dyDescent="0.2">
      <c r="A527" s="26" t="s">
        <v>341</v>
      </c>
      <c r="B527" s="27">
        <v>21572</v>
      </c>
      <c r="C527" s="27">
        <v>0</v>
      </c>
      <c r="D527" s="27">
        <f t="shared" si="16"/>
        <v>21572</v>
      </c>
      <c r="E527" s="27">
        <v>0</v>
      </c>
      <c r="F527" s="28">
        <v>0</v>
      </c>
      <c r="G527" s="29">
        <f t="shared" si="17"/>
        <v>21572</v>
      </c>
    </row>
    <row r="528" spans="1:7" x14ac:dyDescent="0.2">
      <c r="A528" s="26" t="s">
        <v>111</v>
      </c>
      <c r="B528" s="27">
        <v>76</v>
      </c>
      <c r="C528" s="27">
        <v>0</v>
      </c>
      <c r="D528" s="27">
        <f t="shared" si="16"/>
        <v>76</v>
      </c>
      <c r="E528" s="27">
        <v>0</v>
      </c>
      <c r="F528" s="28">
        <v>0</v>
      </c>
      <c r="G528" s="29">
        <f t="shared" si="17"/>
        <v>76</v>
      </c>
    </row>
    <row r="529" spans="1:7" x14ac:dyDescent="0.2">
      <c r="A529" s="26" t="s">
        <v>342</v>
      </c>
      <c r="B529" s="27">
        <v>12614</v>
      </c>
      <c r="C529" s="27">
        <v>0</v>
      </c>
      <c r="D529" s="27">
        <f t="shared" si="16"/>
        <v>12614</v>
      </c>
      <c r="E529" s="27">
        <v>0</v>
      </c>
      <c r="F529" s="28">
        <v>0</v>
      </c>
      <c r="G529" s="29">
        <f t="shared" si="17"/>
        <v>12614</v>
      </c>
    </row>
    <row r="530" spans="1:7" x14ac:dyDescent="0.2">
      <c r="A530" s="26" t="s">
        <v>343</v>
      </c>
      <c r="B530" s="27">
        <v>2893</v>
      </c>
      <c r="C530" s="27">
        <v>0</v>
      </c>
      <c r="D530" s="27">
        <f t="shared" si="16"/>
        <v>2893</v>
      </c>
      <c r="E530" s="27">
        <v>0</v>
      </c>
      <c r="F530" s="28">
        <v>0</v>
      </c>
      <c r="G530" s="29">
        <f t="shared" si="17"/>
        <v>2893</v>
      </c>
    </row>
    <row r="531" spans="1:7" x14ac:dyDescent="0.2">
      <c r="A531" s="26" t="s">
        <v>344</v>
      </c>
      <c r="B531" s="27">
        <v>22864</v>
      </c>
      <c r="C531" s="27">
        <v>0</v>
      </c>
      <c r="D531" s="27">
        <f t="shared" si="16"/>
        <v>22864</v>
      </c>
      <c r="E531" s="27">
        <v>5</v>
      </c>
      <c r="F531" s="28">
        <v>0</v>
      </c>
      <c r="G531" s="29">
        <f t="shared" si="17"/>
        <v>22869</v>
      </c>
    </row>
    <row r="532" spans="1:7" x14ac:dyDescent="0.2">
      <c r="A532" s="26" t="s">
        <v>345</v>
      </c>
      <c r="B532" s="27">
        <v>2042</v>
      </c>
      <c r="C532" s="27">
        <v>0</v>
      </c>
      <c r="D532" s="27">
        <f t="shared" si="16"/>
        <v>2042</v>
      </c>
      <c r="E532" s="27">
        <v>0</v>
      </c>
      <c r="F532" s="28">
        <v>0</v>
      </c>
      <c r="G532" s="29">
        <f t="shared" si="17"/>
        <v>2042</v>
      </c>
    </row>
    <row r="533" spans="1:7" x14ac:dyDescent="0.2">
      <c r="A533" s="26" t="s">
        <v>346</v>
      </c>
      <c r="B533" s="27">
        <v>9416</v>
      </c>
      <c r="C533" s="27">
        <v>0</v>
      </c>
      <c r="D533" s="27">
        <f t="shared" si="16"/>
        <v>9416</v>
      </c>
      <c r="E533" s="27">
        <v>2</v>
      </c>
      <c r="F533" s="28">
        <v>0</v>
      </c>
      <c r="G533" s="29">
        <f t="shared" si="17"/>
        <v>9418</v>
      </c>
    </row>
    <row r="534" spans="1:7" x14ac:dyDescent="0.2">
      <c r="A534" s="26" t="s">
        <v>347</v>
      </c>
      <c r="B534" s="27">
        <v>40294</v>
      </c>
      <c r="C534" s="27">
        <v>6</v>
      </c>
      <c r="D534" s="27">
        <f t="shared" si="16"/>
        <v>40288</v>
      </c>
      <c r="E534" s="27">
        <v>0</v>
      </c>
      <c r="F534" s="28">
        <v>0</v>
      </c>
      <c r="G534" s="29">
        <f t="shared" si="17"/>
        <v>40288</v>
      </c>
    </row>
    <row r="535" spans="1:7" x14ac:dyDescent="0.2">
      <c r="A535" s="26" t="s">
        <v>348</v>
      </c>
      <c r="B535" s="27">
        <v>2645</v>
      </c>
      <c r="C535" s="27">
        <v>0</v>
      </c>
      <c r="D535" s="27">
        <f t="shared" si="16"/>
        <v>2645</v>
      </c>
      <c r="E535" s="27">
        <v>0</v>
      </c>
      <c r="F535" s="28">
        <v>0</v>
      </c>
      <c r="G535" s="29">
        <f t="shared" si="17"/>
        <v>2645</v>
      </c>
    </row>
    <row r="536" spans="1:7" x14ac:dyDescent="0.2">
      <c r="A536" s="26" t="s">
        <v>349</v>
      </c>
      <c r="B536" s="27">
        <v>3271</v>
      </c>
      <c r="C536" s="27">
        <v>0</v>
      </c>
      <c r="D536" s="27">
        <f t="shared" si="16"/>
        <v>3271</v>
      </c>
      <c r="E536" s="27">
        <v>0</v>
      </c>
      <c r="F536" s="28">
        <v>0</v>
      </c>
      <c r="G536" s="29">
        <f t="shared" si="17"/>
        <v>3271</v>
      </c>
    </row>
    <row r="537" spans="1:7" x14ac:dyDescent="0.2">
      <c r="A537" s="26" t="s">
        <v>350</v>
      </c>
      <c r="B537" s="27">
        <v>56067</v>
      </c>
      <c r="C537" s="27">
        <v>0</v>
      </c>
      <c r="D537" s="27">
        <f t="shared" si="16"/>
        <v>56067</v>
      </c>
      <c r="E537" s="27">
        <v>5</v>
      </c>
      <c r="F537" s="28">
        <v>0</v>
      </c>
      <c r="G537" s="29">
        <f t="shared" si="17"/>
        <v>56072</v>
      </c>
    </row>
    <row r="538" spans="1:7" x14ac:dyDescent="0.2">
      <c r="A538" s="26" t="s">
        <v>351</v>
      </c>
      <c r="B538" s="27">
        <v>13773</v>
      </c>
      <c r="C538" s="27">
        <v>0</v>
      </c>
      <c r="D538" s="27">
        <f t="shared" si="16"/>
        <v>13773</v>
      </c>
      <c r="E538" s="27">
        <v>0</v>
      </c>
      <c r="F538" s="28">
        <v>0</v>
      </c>
      <c r="G538" s="29">
        <f t="shared" si="17"/>
        <v>13773</v>
      </c>
    </row>
    <row r="539" spans="1:7" x14ac:dyDescent="0.2">
      <c r="A539" s="26" t="s">
        <v>421</v>
      </c>
      <c r="B539" s="27">
        <f>B521-SUM(B522:B538)</f>
        <v>115720</v>
      </c>
      <c r="C539" s="27">
        <f>C521-SUM(C522:C538)</f>
        <v>1915</v>
      </c>
      <c r="D539" s="27">
        <f t="shared" si="16"/>
        <v>113805</v>
      </c>
      <c r="E539" s="28">
        <f>-SUM(E522:E538)</f>
        <v>-65</v>
      </c>
      <c r="F539" s="28">
        <f>-SUM(F522:F538)</f>
        <v>0</v>
      </c>
      <c r="G539" s="29">
        <f t="shared" si="17"/>
        <v>113740</v>
      </c>
    </row>
    <row r="540" spans="1:7" x14ac:dyDescent="0.2">
      <c r="A540" s="40" t="s">
        <v>489</v>
      </c>
      <c r="B540" s="41">
        <v>28393</v>
      </c>
      <c r="C540" s="41">
        <v>1594</v>
      </c>
      <c r="D540" s="41">
        <f t="shared" si="16"/>
        <v>26799</v>
      </c>
      <c r="E540" s="42">
        <v>0</v>
      </c>
      <c r="F540" s="42">
        <v>0</v>
      </c>
      <c r="G540" s="43">
        <f t="shared" si="17"/>
        <v>26799</v>
      </c>
    </row>
    <row r="541" spans="1:7" x14ac:dyDescent="0.2">
      <c r="A541" s="26" t="s">
        <v>403</v>
      </c>
      <c r="B541" s="27">
        <v>315</v>
      </c>
      <c r="C541" s="27">
        <v>0</v>
      </c>
      <c r="D541" s="27">
        <f t="shared" si="16"/>
        <v>315</v>
      </c>
      <c r="E541" s="28">
        <v>0</v>
      </c>
      <c r="F541" s="28">
        <v>0</v>
      </c>
      <c r="G541" s="29">
        <f t="shared" si="17"/>
        <v>315</v>
      </c>
    </row>
    <row r="542" spans="1:7" x14ac:dyDescent="0.2">
      <c r="A542" s="26" t="s">
        <v>352</v>
      </c>
      <c r="B542" s="27">
        <v>415</v>
      </c>
      <c r="C542" s="27">
        <v>0</v>
      </c>
      <c r="D542" s="27">
        <f t="shared" si="16"/>
        <v>415</v>
      </c>
      <c r="E542" s="28">
        <v>0</v>
      </c>
      <c r="F542" s="28">
        <v>0</v>
      </c>
      <c r="G542" s="29">
        <f t="shared" si="17"/>
        <v>415</v>
      </c>
    </row>
    <row r="543" spans="1:7" x14ac:dyDescent="0.2">
      <c r="A543" s="26" t="s">
        <v>421</v>
      </c>
      <c r="B543" s="27">
        <f>B540-SUM(B541:B542)</f>
        <v>27663</v>
      </c>
      <c r="C543" s="27">
        <f>C540-SUM(C541:C542)</f>
        <v>1594</v>
      </c>
      <c r="D543" s="27">
        <f t="shared" si="16"/>
        <v>26069</v>
      </c>
      <c r="E543" s="28">
        <f>-SUM(E541:E542)</f>
        <v>0</v>
      </c>
      <c r="F543" s="28">
        <f>-SUM(F541:F542)</f>
        <v>0</v>
      </c>
      <c r="G543" s="29">
        <f t="shared" si="17"/>
        <v>26069</v>
      </c>
    </row>
    <row r="544" spans="1:7" x14ac:dyDescent="0.2">
      <c r="A544" s="40" t="s">
        <v>490</v>
      </c>
      <c r="B544" s="41">
        <v>55786</v>
      </c>
      <c r="C544" s="41">
        <v>1451</v>
      </c>
      <c r="D544" s="41">
        <f t="shared" si="16"/>
        <v>54335</v>
      </c>
      <c r="E544" s="42">
        <v>0</v>
      </c>
      <c r="F544" s="42">
        <v>0</v>
      </c>
      <c r="G544" s="43">
        <f t="shared" si="17"/>
        <v>54335</v>
      </c>
    </row>
    <row r="545" spans="1:7" x14ac:dyDescent="0.2">
      <c r="A545" s="26" t="s">
        <v>353</v>
      </c>
      <c r="B545" s="27">
        <v>5387</v>
      </c>
      <c r="C545" s="27">
        <v>38</v>
      </c>
      <c r="D545" s="27">
        <f t="shared" ref="D545:D558" si="18">(B545-C545)</f>
        <v>5349</v>
      </c>
      <c r="E545" s="28">
        <v>0</v>
      </c>
      <c r="F545" s="28">
        <v>0</v>
      </c>
      <c r="G545" s="29">
        <f t="shared" si="17"/>
        <v>5349</v>
      </c>
    </row>
    <row r="546" spans="1:7" x14ac:dyDescent="0.2">
      <c r="A546" s="26" t="s">
        <v>354</v>
      </c>
      <c r="B546" s="27">
        <v>1645</v>
      </c>
      <c r="C546" s="27">
        <v>0</v>
      </c>
      <c r="D546" s="27">
        <f t="shared" si="18"/>
        <v>1645</v>
      </c>
      <c r="E546" s="28">
        <v>0</v>
      </c>
      <c r="F546" s="28">
        <v>0</v>
      </c>
      <c r="G546" s="29">
        <f t="shared" si="17"/>
        <v>1645</v>
      </c>
    </row>
    <row r="547" spans="1:7" x14ac:dyDescent="0.2">
      <c r="A547" s="26" t="s">
        <v>355</v>
      </c>
      <c r="B547" s="27">
        <v>720</v>
      </c>
      <c r="C547" s="27">
        <v>0</v>
      </c>
      <c r="D547" s="27">
        <f t="shared" si="18"/>
        <v>720</v>
      </c>
      <c r="E547" s="28">
        <v>0</v>
      </c>
      <c r="F547" s="28">
        <v>0</v>
      </c>
      <c r="G547" s="29">
        <f t="shared" si="17"/>
        <v>720</v>
      </c>
    </row>
    <row r="548" spans="1:7" x14ac:dyDescent="0.2">
      <c r="A548" s="26" t="s">
        <v>421</v>
      </c>
      <c r="B548" s="27">
        <f>B544-SUM(B545:B547)</f>
        <v>48034</v>
      </c>
      <c r="C548" s="27">
        <f>C544-SUM(C545:C547)</f>
        <v>1413</v>
      </c>
      <c r="D548" s="27">
        <f t="shared" si="18"/>
        <v>46621</v>
      </c>
      <c r="E548" s="28">
        <f>-SUM(E545:E547)</f>
        <v>0</v>
      </c>
      <c r="F548" s="28">
        <f>-SUM(F545:F547)</f>
        <v>0</v>
      </c>
      <c r="G548" s="29">
        <f t="shared" si="17"/>
        <v>46621</v>
      </c>
    </row>
    <row r="549" spans="1:7" x14ac:dyDescent="0.2">
      <c r="A549" s="40" t="s">
        <v>491</v>
      </c>
      <c r="B549" s="41">
        <v>23073</v>
      </c>
      <c r="C549" s="41">
        <v>1397</v>
      </c>
      <c r="D549" s="41">
        <f t="shared" si="18"/>
        <v>21676</v>
      </c>
      <c r="E549" s="42">
        <v>0</v>
      </c>
      <c r="F549" s="42">
        <v>0</v>
      </c>
      <c r="G549" s="43">
        <f t="shared" si="17"/>
        <v>21676</v>
      </c>
    </row>
    <row r="550" spans="1:7" x14ac:dyDescent="0.2">
      <c r="A550" s="26" t="s">
        <v>356</v>
      </c>
      <c r="B550" s="27">
        <v>365</v>
      </c>
      <c r="C550" s="27">
        <v>123</v>
      </c>
      <c r="D550" s="27">
        <f t="shared" si="18"/>
        <v>242</v>
      </c>
      <c r="E550" s="28">
        <v>0</v>
      </c>
      <c r="F550" s="28">
        <v>0</v>
      </c>
      <c r="G550" s="29">
        <f t="shared" si="17"/>
        <v>242</v>
      </c>
    </row>
    <row r="551" spans="1:7" x14ac:dyDescent="0.2">
      <c r="A551" s="26" t="s">
        <v>357</v>
      </c>
      <c r="B551" s="27">
        <v>3653</v>
      </c>
      <c r="C551" s="27">
        <v>23</v>
      </c>
      <c r="D551" s="27">
        <f t="shared" si="18"/>
        <v>3630</v>
      </c>
      <c r="E551" s="28">
        <v>0</v>
      </c>
      <c r="F551" s="28">
        <v>0</v>
      </c>
      <c r="G551" s="29">
        <f t="shared" si="17"/>
        <v>3630</v>
      </c>
    </row>
    <row r="552" spans="1:7" x14ac:dyDescent="0.2">
      <c r="A552" s="26" t="s">
        <v>358</v>
      </c>
      <c r="B552" s="27">
        <v>259</v>
      </c>
      <c r="C552" s="27">
        <v>0</v>
      </c>
      <c r="D552" s="27">
        <f t="shared" si="18"/>
        <v>259</v>
      </c>
      <c r="E552" s="28">
        <v>0</v>
      </c>
      <c r="F552" s="28">
        <v>0</v>
      </c>
      <c r="G552" s="29">
        <f t="shared" si="17"/>
        <v>259</v>
      </c>
    </row>
    <row r="553" spans="1:7" x14ac:dyDescent="0.2">
      <c r="A553" s="26" t="s">
        <v>359</v>
      </c>
      <c r="B553" s="27">
        <v>789</v>
      </c>
      <c r="C553" s="27">
        <v>40</v>
      </c>
      <c r="D553" s="27">
        <f t="shared" si="18"/>
        <v>749</v>
      </c>
      <c r="E553" s="28">
        <v>0</v>
      </c>
      <c r="F553" s="28">
        <v>0</v>
      </c>
      <c r="G553" s="29">
        <f t="shared" si="17"/>
        <v>749</v>
      </c>
    </row>
    <row r="554" spans="1:7" x14ac:dyDescent="0.2">
      <c r="A554" s="34" t="s">
        <v>360</v>
      </c>
      <c r="B554" s="28">
        <v>436</v>
      </c>
      <c r="C554" s="28">
        <v>0</v>
      </c>
      <c r="D554" s="27">
        <f t="shared" si="18"/>
        <v>436</v>
      </c>
      <c r="E554" s="28">
        <v>0</v>
      </c>
      <c r="F554" s="28">
        <v>0</v>
      </c>
      <c r="G554" s="29">
        <f t="shared" si="17"/>
        <v>436</v>
      </c>
    </row>
    <row r="555" spans="1:7" x14ac:dyDescent="0.2">
      <c r="A555" s="26" t="s">
        <v>421</v>
      </c>
      <c r="B555" s="28">
        <f>B549-SUM(B550:B554)</f>
        <v>17571</v>
      </c>
      <c r="C555" s="28">
        <f>C549-SUM(C550:C554)</f>
        <v>1211</v>
      </c>
      <c r="D555" s="27">
        <f t="shared" si="18"/>
        <v>16360</v>
      </c>
      <c r="E555" s="28">
        <f>-SUM(E550:E554)</f>
        <v>0</v>
      </c>
      <c r="F555" s="28">
        <f>-SUM(F550:F554)</f>
        <v>0</v>
      </c>
      <c r="G555" s="29">
        <f t="shared" si="17"/>
        <v>16360</v>
      </c>
    </row>
    <row r="556" spans="1:7" x14ac:dyDescent="0.2">
      <c r="A556" s="30" t="s">
        <v>523</v>
      </c>
      <c r="B556" s="32">
        <f>(B7+B18+B22+B32+B38+B56+B89+B93+B96+B100+B106+B111+B115+B118+B122+B128+B132+B139+B143+B151+B156+B159+B163+B168+B173+B177+B181+B186+B191+B198+B205+B218+B221+B224+B240+B247+B250+B260+B263+B268+B276+B283+B289+B326+B333+B338+B349+B352+B367+B371+B411+B419+B445+B464+B471+B477+B482+B487+B493+B502+B509+B513+B516+B521+B540+B544+B549)</f>
        <v>18349132</v>
      </c>
      <c r="C556" s="32">
        <f>(C7+C18+C22+C32+C38+C56+C89+C93+C96+C100+C106+C111+C115+C118+C122+C128+C132+C139+C143+C151+C156+C159+C163+C168+C173+C177+C181+C186+C191+C198+C205+C218+C221+C224+C240+C247+C250+C260+C263+C268+C276+C283+C289+C326+C333+C338+C349+C352+C367+C371+C411+C419+C445+C464+C471+C477+C482+C487+C493+C502+C509+C513+C516+C521+C540+C544+C549)</f>
        <v>115355</v>
      </c>
      <c r="D556" s="31">
        <f t="shared" si="18"/>
        <v>18233777</v>
      </c>
      <c r="E556" s="32">
        <f>(E7+E18+E22+E32+E38+E56+E89+E93+E96+E100+E106+E111+E115+E118+E122+E128+E132+E139+E143+E151+E156+E159+E163+E168+E173+E177+E181+E186+E191+E198+E205+E218+E221+E224+E240+E247+E250+E260+E263+E268+E276+E283+E289+E326+E333+E338+E349+E352+E367+E371+E411+E419+E445+E464+E471+E477+E482+E487+E493+E502+E509+E513+E516+E521+E540+E544+E549)</f>
        <v>0</v>
      </c>
      <c r="F556" s="32">
        <f>(F7+F18+F22+F32+F38+F56+F89+F93+F96+F100+F106+F111+F115+F118+F122+F128+F132+F139+F143+F151+F156+F159+F163+F168+F173+F177+F181+F186+F191+F198+F205+F218+F221+F224+F240+F247+F250+F260+F263+F268+F276+F283+F289+F326+F333+F338+F349+F352+F367+F371+F411+F419+F445+F464+F471+F477+F482+F487+F493+F502+F509+F513+F516+F521+F540+F544+F549)</f>
        <v>0</v>
      </c>
      <c r="G556" s="33">
        <f t="shared" si="17"/>
        <v>18233777</v>
      </c>
    </row>
    <row r="557" spans="1:7" x14ac:dyDescent="0.2">
      <c r="A557" s="30" t="s">
        <v>524</v>
      </c>
      <c r="B557" s="31">
        <f>(B556-B558)</f>
        <v>9331989</v>
      </c>
      <c r="C557" s="31">
        <f>(C556-C558)</f>
        <v>17332</v>
      </c>
      <c r="D557" s="31">
        <f t="shared" si="18"/>
        <v>9314657</v>
      </c>
      <c r="E557" s="32">
        <f>-E558</f>
        <v>8823</v>
      </c>
      <c r="F557" s="32">
        <f>-F558</f>
        <v>7068</v>
      </c>
      <c r="G557" s="33">
        <f t="shared" si="17"/>
        <v>9330548</v>
      </c>
    </row>
    <row r="558" spans="1:7" x14ac:dyDescent="0.2">
      <c r="A558" s="30" t="s">
        <v>525</v>
      </c>
      <c r="B558" s="32">
        <f>(B17+B21+B31+B37+B55+B88+B92+B95+B99+B105+B110+B114+B117+B121+B131+B138+B142+B150+B155+B158+B162+B167+B172+B176+B180+B185+B190+B197+B204+B217+B220+B223+B239+B246+B249+B259+B262+B267+B275+B282+B288+B325+B332+B337+B348+B351+B366+B370+B410+B418+B444+B463+B470+B476+B481+B486+B492+B501+B508+B512+B515+B520+B539+B543+B548+B555)</f>
        <v>9017143</v>
      </c>
      <c r="C558" s="32">
        <f>(C17+C21+C31+C37+C55+C88+C92+C95+C99+C105+C110+C114+C117+C121+C131+C138+C142+C150+C155+C158+C162+C167+C172+C176+C180+C185+C190+C197+C204+C217+C220+C223+C239+C246+C249+C259+C262+C267+C275+C282+C288+C325+C332+C337+C348+C351+C366+C370+C410+C418+C444+C463+C470+C476+C481+C486+C492+C501+C508+C512+C515+C520+C539+C543+C548+C555)</f>
        <v>98023</v>
      </c>
      <c r="D558" s="31">
        <f t="shared" si="18"/>
        <v>8919120</v>
      </c>
      <c r="E558" s="32">
        <f>(E17+E21+E31+E37+E55+E88+E92+E95+E99+E105+E110+E114+E117+E121+E131+E138+E142+E150+E155+E158+E162+E167+E172+E176+E180+E185+E190+E197+E204+E217+E220+E223+E239+E246+E249+E259+E262+E267+E275+E282+E288+E325+E332+E337+E348+E351+E366+E370+E410+E418+E444+E463+E470+E476+E481+E486+E492+E501+E508+E512+E515+E520+E539+E543+E548+E555)</f>
        <v>-8823</v>
      </c>
      <c r="F558" s="32">
        <f>(F17+F21+F31+F37+F55+F88+F92+F95+F99+F105+F110+F114+F117+F121+F131+F138+F142+F150+F155+F158+F162+F167+F172+F176+F180+F185+F190+F197+F204+F217+F220+F223+F239+F246+F249+F259+F262+F267+F275+F282+F288+F325+F332+F337+F348+F351+F366+F370+F410+F418+F444+F463+F470+F476+F481+F486+F492+F501+F508+F512+F515+F520+F539+F543+F548+F555)</f>
        <v>-7068</v>
      </c>
      <c r="G558" s="33">
        <f t="shared" si="17"/>
        <v>8903229</v>
      </c>
    </row>
    <row r="559" spans="1:7" x14ac:dyDescent="0.2">
      <c r="A559" s="5"/>
      <c r="B559" s="13"/>
      <c r="C559" s="13"/>
      <c r="D559" s="13"/>
      <c r="E559" s="14"/>
      <c r="F559" s="14"/>
      <c r="G559" s="15"/>
    </row>
    <row r="560" spans="1:7" x14ac:dyDescent="0.2">
      <c r="A560" s="46" t="s">
        <v>495</v>
      </c>
      <c r="B560" s="13"/>
      <c r="C560" s="13"/>
      <c r="D560" s="13"/>
      <c r="E560" s="14"/>
      <c r="F560" s="14"/>
      <c r="G560" s="15"/>
    </row>
    <row r="561" spans="1:7" x14ac:dyDescent="0.2">
      <c r="A561" s="46" t="s">
        <v>496</v>
      </c>
      <c r="B561" s="13"/>
      <c r="C561" s="13"/>
      <c r="D561" s="13"/>
      <c r="E561" s="14"/>
      <c r="F561" s="14"/>
      <c r="G561" s="15"/>
    </row>
    <row r="562" spans="1:7" x14ac:dyDescent="0.2">
      <c r="A562" s="46" t="s">
        <v>538</v>
      </c>
      <c r="B562" s="13"/>
      <c r="C562" s="13"/>
      <c r="D562" s="13"/>
      <c r="E562" s="14"/>
      <c r="F562" s="14"/>
      <c r="G562" s="15"/>
    </row>
    <row r="563" spans="1:7" x14ac:dyDescent="0.2">
      <c r="A563" s="46" t="s">
        <v>539</v>
      </c>
      <c r="B563" s="13"/>
      <c r="C563" s="13"/>
      <c r="D563" s="13"/>
      <c r="E563" s="14"/>
      <c r="F563" s="14"/>
      <c r="G563" s="15"/>
    </row>
    <row r="564" spans="1:7" x14ac:dyDescent="0.2">
      <c r="A564" s="46" t="s">
        <v>532</v>
      </c>
      <c r="B564" s="13"/>
      <c r="C564" s="13"/>
      <c r="D564" s="13"/>
      <c r="E564" s="14"/>
      <c r="F564" s="14"/>
      <c r="G564" s="15"/>
    </row>
    <row r="565" spans="1:7" ht="13.5" thickBot="1" x14ac:dyDescent="0.25">
      <c r="A565" s="47" t="s">
        <v>533</v>
      </c>
      <c r="B565" s="16"/>
      <c r="C565" s="16"/>
      <c r="D565" s="16"/>
      <c r="E565" s="17"/>
      <c r="F565" s="17"/>
      <c r="G565" s="18"/>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row r="2896" spans="2:4" x14ac:dyDescent="0.2">
      <c r="B2896" s="1"/>
      <c r="C2896" s="1"/>
      <c r="D2896" s="1"/>
    </row>
    <row r="2897" spans="2:4" x14ac:dyDescent="0.2">
      <c r="B2897" s="1"/>
      <c r="C2897" s="1"/>
      <c r="D2897"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2007&amp;R&amp;"Arial,Regular"Page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2895"/>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527</v>
      </c>
      <c r="B1" s="105"/>
      <c r="C1" s="105"/>
      <c r="D1" s="105"/>
      <c r="E1" s="105"/>
      <c r="F1" s="105"/>
      <c r="G1" s="106"/>
    </row>
    <row r="2" spans="1:7" s="4" customFormat="1" ht="16.5" thickBot="1" x14ac:dyDescent="0.3">
      <c r="A2" s="107" t="s">
        <v>528</v>
      </c>
      <c r="B2" s="108"/>
      <c r="C2" s="108"/>
      <c r="D2" s="108"/>
      <c r="E2" s="108"/>
      <c r="F2" s="108"/>
      <c r="G2" s="109"/>
    </row>
    <row r="3" spans="1:7" x14ac:dyDescent="0.2">
      <c r="A3" s="6"/>
      <c r="B3" s="19"/>
      <c r="C3" s="19"/>
      <c r="D3" s="19"/>
      <c r="E3" s="110" t="s">
        <v>513</v>
      </c>
      <c r="F3" s="110"/>
      <c r="G3" s="7" t="s">
        <v>501</v>
      </c>
    </row>
    <row r="4" spans="1:7" x14ac:dyDescent="0.2">
      <c r="A4" s="5"/>
      <c r="B4" s="20" t="s">
        <v>529</v>
      </c>
      <c r="C4" s="20" t="s">
        <v>529</v>
      </c>
      <c r="D4" s="20" t="s">
        <v>529</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240764</v>
      </c>
      <c r="C7" s="37">
        <v>1750</v>
      </c>
      <c r="D7" s="37">
        <f>(B7-C7)</f>
        <v>239014</v>
      </c>
      <c r="E7" s="38">
        <v>0</v>
      </c>
      <c r="F7" s="38">
        <v>0</v>
      </c>
      <c r="G7" s="39">
        <f>SUM(D7:F7)</f>
        <v>239014</v>
      </c>
    </row>
    <row r="8" spans="1:7" x14ac:dyDescent="0.2">
      <c r="A8" s="26" t="s">
        <v>0</v>
      </c>
      <c r="B8" s="27">
        <v>7402</v>
      </c>
      <c r="C8" s="27">
        <v>0</v>
      </c>
      <c r="D8" s="27">
        <f t="shared" ref="D8:D71" si="0">(B8-C8)</f>
        <v>7402</v>
      </c>
      <c r="E8" s="28">
        <v>0</v>
      </c>
      <c r="F8" s="28">
        <v>0</v>
      </c>
      <c r="G8" s="29">
        <f>SUM(D8:F8)</f>
        <v>7402</v>
      </c>
    </row>
    <row r="9" spans="1:7" x14ac:dyDescent="0.2">
      <c r="A9" s="26" t="s">
        <v>1</v>
      </c>
      <c r="B9" s="27">
        <v>1230</v>
      </c>
      <c r="C9" s="27">
        <v>0</v>
      </c>
      <c r="D9" s="27">
        <f t="shared" si="0"/>
        <v>1230</v>
      </c>
      <c r="E9" s="28">
        <v>0</v>
      </c>
      <c r="F9" s="28">
        <v>0</v>
      </c>
      <c r="G9" s="29">
        <f t="shared" ref="G9:G72" si="1">SUM(D9:F9)</f>
        <v>1230</v>
      </c>
    </row>
    <row r="10" spans="1:7" x14ac:dyDescent="0.2">
      <c r="A10" s="26" t="s">
        <v>2</v>
      </c>
      <c r="B10" s="27">
        <v>119889</v>
      </c>
      <c r="C10" s="27">
        <v>1255</v>
      </c>
      <c r="D10" s="27">
        <f t="shared" si="0"/>
        <v>118634</v>
      </c>
      <c r="E10" s="28">
        <v>27</v>
      </c>
      <c r="F10" s="28">
        <v>0</v>
      </c>
      <c r="G10" s="29">
        <f t="shared" si="1"/>
        <v>118661</v>
      </c>
    </row>
    <row r="11" spans="1:7" x14ac:dyDescent="0.2">
      <c r="A11" s="26" t="s">
        <v>3</v>
      </c>
      <c r="B11" s="27">
        <v>1396</v>
      </c>
      <c r="C11" s="27">
        <v>0</v>
      </c>
      <c r="D11" s="27">
        <f t="shared" si="0"/>
        <v>1396</v>
      </c>
      <c r="E11" s="28">
        <v>0</v>
      </c>
      <c r="F11" s="28">
        <v>0</v>
      </c>
      <c r="G11" s="29">
        <f t="shared" si="1"/>
        <v>1396</v>
      </c>
    </row>
    <row r="12" spans="1:7" x14ac:dyDescent="0.2">
      <c r="A12" s="26" t="s">
        <v>4</v>
      </c>
      <c r="B12" s="27">
        <v>4432</v>
      </c>
      <c r="C12" s="27">
        <v>0</v>
      </c>
      <c r="D12" s="27">
        <f t="shared" si="0"/>
        <v>4432</v>
      </c>
      <c r="E12" s="28">
        <v>0</v>
      </c>
      <c r="F12" s="28">
        <v>0</v>
      </c>
      <c r="G12" s="29">
        <f t="shared" si="1"/>
        <v>4432</v>
      </c>
    </row>
    <row r="13" spans="1:7" x14ac:dyDescent="0.2">
      <c r="A13" s="26" t="s">
        <v>408</v>
      </c>
      <c r="B13" s="27">
        <v>186</v>
      </c>
      <c r="C13" s="27">
        <v>0</v>
      </c>
      <c r="D13" s="27">
        <f t="shared" si="0"/>
        <v>186</v>
      </c>
      <c r="E13" s="28">
        <v>0</v>
      </c>
      <c r="F13" s="28">
        <v>0</v>
      </c>
      <c r="G13" s="29">
        <f t="shared" si="1"/>
        <v>186</v>
      </c>
    </row>
    <row r="14" spans="1:7" x14ac:dyDescent="0.2">
      <c r="A14" s="26" t="s">
        <v>5</v>
      </c>
      <c r="B14" s="27">
        <v>629</v>
      </c>
      <c r="C14" s="27">
        <v>0</v>
      </c>
      <c r="D14" s="27">
        <f t="shared" si="0"/>
        <v>629</v>
      </c>
      <c r="E14" s="28">
        <v>0</v>
      </c>
      <c r="F14" s="28">
        <v>0</v>
      </c>
      <c r="G14" s="29">
        <f t="shared" si="1"/>
        <v>629</v>
      </c>
    </row>
    <row r="15" spans="1:7" x14ac:dyDescent="0.2">
      <c r="A15" s="26" t="s">
        <v>6</v>
      </c>
      <c r="B15" s="27">
        <v>4261</v>
      </c>
      <c r="C15" s="27">
        <v>0</v>
      </c>
      <c r="D15" s="27">
        <f t="shared" si="0"/>
        <v>4261</v>
      </c>
      <c r="E15" s="28">
        <v>0</v>
      </c>
      <c r="F15" s="28">
        <v>0</v>
      </c>
      <c r="G15" s="29">
        <f t="shared" si="1"/>
        <v>4261</v>
      </c>
    </row>
    <row r="16" spans="1:7" x14ac:dyDescent="0.2">
      <c r="A16" s="26" t="s">
        <v>7</v>
      </c>
      <c r="B16" s="27">
        <v>832</v>
      </c>
      <c r="C16" s="27">
        <v>0</v>
      </c>
      <c r="D16" s="27">
        <f t="shared" si="0"/>
        <v>832</v>
      </c>
      <c r="E16" s="28">
        <v>0</v>
      </c>
      <c r="F16" s="28">
        <v>0</v>
      </c>
      <c r="G16" s="29">
        <f t="shared" si="1"/>
        <v>832</v>
      </c>
    </row>
    <row r="17" spans="1:7" x14ac:dyDescent="0.2">
      <c r="A17" s="26" t="s">
        <v>421</v>
      </c>
      <c r="B17" s="27">
        <f>B7-SUM(B8:B16)</f>
        <v>100507</v>
      </c>
      <c r="C17" s="27">
        <f>C7-SUM(C8:C16)</f>
        <v>495</v>
      </c>
      <c r="D17" s="27">
        <f t="shared" si="0"/>
        <v>100012</v>
      </c>
      <c r="E17" s="28">
        <f>-SUM(E8:E16)</f>
        <v>-27</v>
      </c>
      <c r="F17" s="28">
        <f>-SUM(F8:F16)</f>
        <v>0</v>
      </c>
      <c r="G17" s="29">
        <f>SUM(D17:F17)</f>
        <v>99985</v>
      </c>
    </row>
    <row r="18" spans="1:7" x14ac:dyDescent="0.2">
      <c r="A18" s="40" t="s">
        <v>420</v>
      </c>
      <c r="B18" s="41">
        <v>23953</v>
      </c>
      <c r="C18" s="41">
        <v>2014</v>
      </c>
      <c r="D18" s="41">
        <f t="shared" si="0"/>
        <v>21939</v>
      </c>
      <c r="E18" s="42">
        <v>0</v>
      </c>
      <c r="F18" s="42">
        <v>0</v>
      </c>
      <c r="G18" s="43">
        <f t="shared" si="1"/>
        <v>21939</v>
      </c>
    </row>
    <row r="19" spans="1:7" x14ac:dyDescent="0.2">
      <c r="A19" s="26" t="s">
        <v>8</v>
      </c>
      <c r="B19" s="27">
        <v>473</v>
      </c>
      <c r="C19" s="27">
        <v>0</v>
      </c>
      <c r="D19" s="27">
        <f t="shared" si="0"/>
        <v>473</v>
      </c>
      <c r="E19" s="28">
        <v>0</v>
      </c>
      <c r="F19" s="28">
        <v>0</v>
      </c>
      <c r="G19" s="29">
        <f t="shared" si="1"/>
        <v>473</v>
      </c>
    </row>
    <row r="20" spans="1:7" x14ac:dyDescent="0.2">
      <c r="A20" s="26" t="s">
        <v>9</v>
      </c>
      <c r="B20" s="27">
        <v>5210</v>
      </c>
      <c r="C20" s="27">
        <v>0</v>
      </c>
      <c r="D20" s="27">
        <f t="shared" si="0"/>
        <v>5210</v>
      </c>
      <c r="E20" s="28">
        <v>0</v>
      </c>
      <c r="F20" s="28">
        <v>0</v>
      </c>
      <c r="G20" s="29">
        <f t="shared" si="1"/>
        <v>5210</v>
      </c>
    </row>
    <row r="21" spans="1:7" x14ac:dyDescent="0.2">
      <c r="A21" s="26" t="s">
        <v>421</v>
      </c>
      <c r="B21" s="27">
        <f>B18-SUM(B19:B20)</f>
        <v>18270</v>
      </c>
      <c r="C21" s="27">
        <f>C18-SUM(C19:C20)</f>
        <v>2014</v>
      </c>
      <c r="D21" s="27">
        <f t="shared" si="0"/>
        <v>16256</v>
      </c>
      <c r="E21" s="28">
        <f>-SUM(E19:E20)</f>
        <v>0</v>
      </c>
      <c r="F21" s="28">
        <f>-SUM(F19:F20)</f>
        <v>0</v>
      </c>
      <c r="G21" s="29">
        <f t="shared" si="1"/>
        <v>16256</v>
      </c>
    </row>
    <row r="22" spans="1:7" x14ac:dyDescent="0.2">
      <c r="A22" s="40" t="s">
        <v>424</v>
      </c>
      <c r="B22" s="41">
        <v>161721</v>
      </c>
      <c r="C22" s="41">
        <v>1032</v>
      </c>
      <c r="D22" s="41">
        <f t="shared" si="0"/>
        <v>160689</v>
      </c>
      <c r="E22" s="42">
        <v>0</v>
      </c>
      <c r="F22" s="42">
        <v>0</v>
      </c>
      <c r="G22" s="43">
        <f t="shared" si="1"/>
        <v>160689</v>
      </c>
    </row>
    <row r="23" spans="1:7" x14ac:dyDescent="0.2">
      <c r="A23" s="26" t="s">
        <v>10</v>
      </c>
      <c r="B23" s="27">
        <v>14901</v>
      </c>
      <c r="C23" s="27">
        <v>0</v>
      </c>
      <c r="D23" s="27">
        <f t="shared" si="0"/>
        <v>14901</v>
      </c>
      <c r="E23" s="28">
        <v>74</v>
      </c>
      <c r="F23" s="28">
        <v>0</v>
      </c>
      <c r="G23" s="29">
        <f t="shared" si="1"/>
        <v>14975</v>
      </c>
    </row>
    <row r="24" spans="1:7" x14ac:dyDescent="0.2">
      <c r="A24" s="26" t="s">
        <v>11</v>
      </c>
      <c r="B24" s="27">
        <v>6156</v>
      </c>
      <c r="C24" s="27">
        <v>0</v>
      </c>
      <c r="D24" s="27">
        <f t="shared" si="0"/>
        <v>6156</v>
      </c>
      <c r="E24" s="28">
        <v>0</v>
      </c>
      <c r="F24" s="28">
        <v>0</v>
      </c>
      <c r="G24" s="29">
        <f t="shared" si="1"/>
        <v>6156</v>
      </c>
    </row>
    <row r="25" spans="1:7" x14ac:dyDescent="0.2">
      <c r="A25" s="26" t="s">
        <v>12</v>
      </c>
      <c r="B25" s="27">
        <v>15398</v>
      </c>
      <c r="C25" s="27">
        <v>0</v>
      </c>
      <c r="D25" s="27">
        <f t="shared" si="0"/>
        <v>15398</v>
      </c>
      <c r="E25" s="28">
        <v>-5</v>
      </c>
      <c r="F25" s="28">
        <v>0</v>
      </c>
      <c r="G25" s="29">
        <f t="shared" si="1"/>
        <v>15393</v>
      </c>
    </row>
    <row r="26" spans="1:7" x14ac:dyDescent="0.2">
      <c r="A26" s="26" t="s">
        <v>13</v>
      </c>
      <c r="B26" s="27">
        <v>1122</v>
      </c>
      <c r="C26" s="27">
        <v>0</v>
      </c>
      <c r="D26" s="27">
        <f t="shared" si="0"/>
        <v>1122</v>
      </c>
      <c r="E26" s="28">
        <v>0</v>
      </c>
      <c r="F26" s="28">
        <v>0</v>
      </c>
      <c r="G26" s="29">
        <f t="shared" si="1"/>
        <v>1122</v>
      </c>
    </row>
    <row r="27" spans="1:7" x14ac:dyDescent="0.2">
      <c r="A27" s="26" t="s">
        <v>14</v>
      </c>
      <c r="B27" s="27">
        <v>37238</v>
      </c>
      <c r="C27" s="27">
        <v>220</v>
      </c>
      <c r="D27" s="27">
        <f t="shared" si="0"/>
        <v>37018</v>
      </c>
      <c r="E27" s="28">
        <v>59</v>
      </c>
      <c r="F27" s="28">
        <v>0</v>
      </c>
      <c r="G27" s="29">
        <f t="shared" si="1"/>
        <v>37077</v>
      </c>
    </row>
    <row r="28" spans="1:7" x14ac:dyDescent="0.2">
      <c r="A28" s="26" t="s">
        <v>15</v>
      </c>
      <c r="B28" s="27">
        <v>8972</v>
      </c>
      <c r="C28" s="27">
        <v>0</v>
      </c>
      <c r="D28" s="27">
        <f t="shared" si="0"/>
        <v>8972</v>
      </c>
      <c r="E28" s="28">
        <v>0</v>
      </c>
      <c r="F28" s="28">
        <v>0</v>
      </c>
      <c r="G28" s="29">
        <f t="shared" si="1"/>
        <v>8972</v>
      </c>
    </row>
    <row r="29" spans="1:7" x14ac:dyDescent="0.2">
      <c r="A29" s="26" t="s">
        <v>16</v>
      </c>
      <c r="B29" s="27">
        <v>4709</v>
      </c>
      <c r="C29" s="27">
        <v>0</v>
      </c>
      <c r="D29" s="27">
        <f t="shared" si="0"/>
        <v>4709</v>
      </c>
      <c r="E29" s="28">
        <v>0</v>
      </c>
      <c r="F29" s="28">
        <v>0</v>
      </c>
      <c r="G29" s="29">
        <f t="shared" si="1"/>
        <v>4709</v>
      </c>
    </row>
    <row r="30" spans="1:7" x14ac:dyDescent="0.2">
      <c r="A30" s="26" t="s">
        <v>17</v>
      </c>
      <c r="B30" s="27">
        <v>9039</v>
      </c>
      <c r="C30" s="27">
        <v>0</v>
      </c>
      <c r="D30" s="27">
        <f t="shared" si="0"/>
        <v>9039</v>
      </c>
      <c r="E30" s="28">
        <v>0</v>
      </c>
      <c r="F30" s="28">
        <v>0</v>
      </c>
      <c r="G30" s="29">
        <f t="shared" si="1"/>
        <v>9039</v>
      </c>
    </row>
    <row r="31" spans="1:7" x14ac:dyDescent="0.2">
      <c r="A31" s="26" t="s">
        <v>421</v>
      </c>
      <c r="B31" s="27">
        <f>B22-SUM(B23:B30)</f>
        <v>64186</v>
      </c>
      <c r="C31" s="27">
        <f>C22-SUM(C23:C30)</f>
        <v>812</v>
      </c>
      <c r="D31" s="27">
        <f t="shared" si="0"/>
        <v>63374</v>
      </c>
      <c r="E31" s="28">
        <f>-SUM(E23:E30)</f>
        <v>-128</v>
      </c>
      <c r="F31" s="28">
        <f>-SUM(F23:F30)</f>
        <v>0</v>
      </c>
      <c r="G31" s="29">
        <f t="shared" si="1"/>
        <v>63246</v>
      </c>
    </row>
    <row r="32" spans="1:7" x14ac:dyDescent="0.2">
      <c r="A32" s="40" t="s">
        <v>425</v>
      </c>
      <c r="B32" s="41">
        <v>28118</v>
      </c>
      <c r="C32" s="41">
        <v>4406</v>
      </c>
      <c r="D32" s="41">
        <f t="shared" si="0"/>
        <v>23712</v>
      </c>
      <c r="E32" s="42">
        <v>0</v>
      </c>
      <c r="F32" s="42">
        <v>0</v>
      </c>
      <c r="G32" s="43">
        <f t="shared" si="1"/>
        <v>23712</v>
      </c>
    </row>
    <row r="33" spans="1:7" x14ac:dyDescent="0.2">
      <c r="A33" s="26" t="s">
        <v>18</v>
      </c>
      <c r="B33" s="27">
        <v>321</v>
      </c>
      <c r="C33" s="27">
        <v>0</v>
      </c>
      <c r="D33" s="27">
        <f t="shared" si="0"/>
        <v>321</v>
      </c>
      <c r="E33" s="28">
        <v>0</v>
      </c>
      <c r="F33" s="28">
        <v>0</v>
      </c>
      <c r="G33" s="29">
        <f t="shared" si="1"/>
        <v>321</v>
      </c>
    </row>
    <row r="34" spans="1:7" x14ac:dyDescent="0.2">
      <c r="A34" s="26" t="s">
        <v>19</v>
      </c>
      <c r="B34" s="27">
        <v>440</v>
      </c>
      <c r="C34" s="27">
        <v>0</v>
      </c>
      <c r="D34" s="27">
        <f t="shared" si="0"/>
        <v>440</v>
      </c>
      <c r="E34" s="28">
        <v>0</v>
      </c>
      <c r="F34" s="28">
        <v>0</v>
      </c>
      <c r="G34" s="29">
        <f t="shared" si="1"/>
        <v>440</v>
      </c>
    </row>
    <row r="35" spans="1:7" x14ac:dyDescent="0.2">
      <c r="A35" s="26" t="s">
        <v>20</v>
      </c>
      <c r="B35" s="27">
        <v>690</v>
      </c>
      <c r="C35" s="27">
        <v>0</v>
      </c>
      <c r="D35" s="27">
        <f t="shared" si="0"/>
        <v>690</v>
      </c>
      <c r="E35" s="28">
        <v>0</v>
      </c>
      <c r="F35" s="28">
        <v>0</v>
      </c>
      <c r="G35" s="29">
        <f t="shared" si="1"/>
        <v>690</v>
      </c>
    </row>
    <row r="36" spans="1:7" x14ac:dyDescent="0.2">
      <c r="A36" s="26" t="s">
        <v>21</v>
      </c>
      <c r="B36" s="27">
        <v>5820</v>
      </c>
      <c r="C36" s="27">
        <v>12</v>
      </c>
      <c r="D36" s="27">
        <f t="shared" si="0"/>
        <v>5808</v>
      </c>
      <c r="E36" s="28">
        <v>0</v>
      </c>
      <c r="F36" s="28">
        <v>0</v>
      </c>
      <c r="G36" s="29">
        <f t="shared" si="1"/>
        <v>5808</v>
      </c>
    </row>
    <row r="37" spans="1:7" x14ac:dyDescent="0.2">
      <c r="A37" s="26" t="s">
        <v>421</v>
      </c>
      <c r="B37" s="27">
        <f>B32-SUM(B33:B36)</f>
        <v>20847</v>
      </c>
      <c r="C37" s="27">
        <f>C32-SUM(C33:C36)</f>
        <v>4394</v>
      </c>
      <c r="D37" s="27">
        <f t="shared" si="0"/>
        <v>16453</v>
      </c>
      <c r="E37" s="28">
        <f>-SUM(E33:E36)</f>
        <v>0</v>
      </c>
      <c r="F37" s="28">
        <f>-SUM(F33:F36)</f>
        <v>0</v>
      </c>
      <c r="G37" s="29">
        <f t="shared" si="1"/>
        <v>16453</v>
      </c>
    </row>
    <row r="38" spans="1:7" x14ac:dyDescent="0.2">
      <c r="A38" s="40" t="s">
        <v>426</v>
      </c>
      <c r="B38" s="41">
        <v>531970</v>
      </c>
      <c r="C38" s="41">
        <v>1518</v>
      </c>
      <c r="D38" s="41">
        <f t="shared" si="0"/>
        <v>530452</v>
      </c>
      <c r="E38" s="42">
        <v>0</v>
      </c>
      <c r="F38" s="42">
        <v>0</v>
      </c>
      <c r="G38" s="43">
        <f t="shared" si="1"/>
        <v>530452</v>
      </c>
    </row>
    <row r="39" spans="1:7" x14ac:dyDescent="0.2">
      <c r="A39" s="26" t="s">
        <v>22</v>
      </c>
      <c r="B39" s="27">
        <v>10034</v>
      </c>
      <c r="C39" s="27">
        <v>0</v>
      </c>
      <c r="D39" s="27">
        <f t="shared" si="0"/>
        <v>10034</v>
      </c>
      <c r="E39" s="28">
        <v>0</v>
      </c>
      <c r="F39" s="28">
        <v>0</v>
      </c>
      <c r="G39" s="29">
        <f t="shared" si="1"/>
        <v>10034</v>
      </c>
    </row>
    <row r="40" spans="1:7" x14ac:dyDescent="0.2">
      <c r="A40" s="26" t="s">
        <v>23</v>
      </c>
      <c r="B40" s="27">
        <v>17606</v>
      </c>
      <c r="C40" s="27">
        <v>0</v>
      </c>
      <c r="D40" s="27">
        <f t="shared" si="0"/>
        <v>17606</v>
      </c>
      <c r="E40" s="28">
        <v>0</v>
      </c>
      <c r="F40" s="28">
        <v>0</v>
      </c>
      <c r="G40" s="29">
        <f t="shared" si="1"/>
        <v>17606</v>
      </c>
    </row>
    <row r="41" spans="1:7" x14ac:dyDescent="0.2">
      <c r="A41" s="26" t="s">
        <v>24</v>
      </c>
      <c r="B41" s="27">
        <v>12880</v>
      </c>
      <c r="C41" s="27">
        <v>0</v>
      </c>
      <c r="D41" s="27">
        <f t="shared" si="0"/>
        <v>12880</v>
      </c>
      <c r="E41" s="28">
        <v>0</v>
      </c>
      <c r="F41" s="28">
        <v>0</v>
      </c>
      <c r="G41" s="29">
        <f t="shared" si="1"/>
        <v>12880</v>
      </c>
    </row>
    <row r="42" spans="1:7" x14ac:dyDescent="0.2">
      <c r="A42" s="26" t="s">
        <v>25</v>
      </c>
      <c r="B42" s="27">
        <v>3059</v>
      </c>
      <c r="C42" s="27">
        <v>0</v>
      </c>
      <c r="D42" s="27">
        <f t="shared" si="0"/>
        <v>3059</v>
      </c>
      <c r="E42" s="28">
        <v>0</v>
      </c>
      <c r="F42" s="28">
        <v>0</v>
      </c>
      <c r="G42" s="29">
        <f t="shared" si="1"/>
        <v>3059</v>
      </c>
    </row>
    <row r="43" spans="1:7" x14ac:dyDescent="0.2">
      <c r="A43" s="26" t="s">
        <v>26</v>
      </c>
      <c r="B43" s="27">
        <v>8672</v>
      </c>
      <c r="C43" s="27">
        <v>0</v>
      </c>
      <c r="D43" s="27">
        <f t="shared" si="0"/>
        <v>8672</v>
      </c>
      <c r="E43" s="28">
        <v>0</v>
      </c>
      <c r="F43" s="28">
        <v>0</v>
      </c>
      <c r="G43" s="29">
        <f t="shared" si="1"/>
        <v>8672</v>
      </c>
    </row>
    <row r="44" spans="1:7" x14ac:dyDescent="0.2">
      <c r="A44" s="26" t="s">
        <v>27</v>
      </c>
      <c r="B44" s="27">
        <v>2843</v>
      </c>
      <c r="C44" s="27">
        <v>0</v>
      </c>
      <c r="D44" s="27">
        <f t="shared" si="0"/>
        <v>2843</v>
      </c>
      <c r="E44" s="28">
        <v>0</v>
      </c>
      <c r="F44" s="28">
        <v>0</v>
      </c>
      <c r="G44" s="29">
        <f t="shared" si="1"/>
        <v>2843</v>
      </c>
    </row>
    <row r="45" spans="1:7" x14ac:dyDescent="0.2">
      <c r="A45" s="26" t="s">
        <v>28</v>
      </c>
      <c r="B45" s="27">
        <v>75060</v>
      </c>
      <c r="C45" s="27">
        <v>0</v>
      </c>
      <c r="D45" s="27">
        <f t="shared" si="0"/>
        <v>75060</v>
      </c>
      <c r="E45" s="28">
        <v>649</v>
      </c>
      <c r="F45" s="28">
        <v>0</v>
      </c>
      <c r="G45" s="29">
        <f t="shared" si="1"/>
        <v>75709</v>
      </c>
    </row>
    <row r="46" spans="1:7" x14ac:dyDescent="0.2">
      <c r="A46" s="26" t="s">
        <v>29</v>
      </c>
      <c r="B46" s="27">
        <v>3405</v>
      </c>
      <c r="C46" s="27">
        <v>0</v>
      </c>
      <c r="D46" s="27">
        <f t="shared" si="0"/>
        <v>3405</v>
      </c>
      <c r="E46" s="28">
        <v>0</v>
      </c>
      <c r="F46" s="28">
        <v>0</v>
      </c>
      <c r="G46" s="29">
        <f t="shared" si="1"/>
        <v>3405</v>
      </c>
    </row>
    <row r="47" spans="1:7" x14ac:dyDescent="0.2">
      <c r="A47" s="26" t="s">
        <v>30</v>
      </c>
      <c r="B47" s="27">
        <v>719</v>
      </c>
      <c r="C47" s="27">
        <v>0</v>
      </c>
      <c r="D47" s="27">
        <f t="shared" si="0"/>
        <v>719</v>
      </c>
      <c r="E47" s="28">
        <v>0</v>
      </c>
      <c r="F47" s="28">
        <v>0</v>
      </c>
      <c r="G47" s="29">
        <f t="shared" si="1"/>
        <v>719</v>
      </c>
    </row>
    <row r="48" spans="1:7" x14ac:dyDescent="0.2">
      <c r="A48" s="26" t="s">
        <v>31</v>
      </c>
      <c r="B48" s="27">
        <v>91888</v>
      </c>
      <c r="C48" s="27">
        <v>0</v>
      </c>
      <c r="D48" s="27">
        <f t="shared" si="0"/>
        <v>91888</v>
      </c>
      <c r="E48" s="28">
        <v>0</v>
      </c>
      <c r="F48" s="28">
        <v>0</v>
      </c>
      <c r="G48" s="29">
        <f t="shared" si="1"/>
        <v>91888</v>
      </c>
    </row>
    <row r="49" spans="1:7" x14ac:dyDescent="0.2">
      <c r="A49" s="26" t="s">
        <v>32</v>
      </c>
      <c r="B49" s="27">
        <v>942</v>
      </c>
      <c r="C49" s="27">
        <v>0</v>
      </c>
      <c r="D49" s="27">
        <f t="shared" si="0"/>
        <v>942</v>
      </c>
      <c r="E49" s="28">
        <v>0</v>
      </c>
      <c r="F49" s="28">
        <v>0</v>
      </c>
      <c r="G49" s="29">
        <f t="shared" si="1"/>
        <v>942</v>
      </c>
    </row>
    <row r="50" spans="1:7" x14ac:dyDescent="0.2">
      <c r="A50" s="26" t="s">
        <v>33</v>
      </c>
      <c r="B50" s="27">
        <v>24587</v>
      </c>
      <c r="C50" s="27">
        <v>17</v>
      </c>
      <c r="D50" s="27">
        <f t="shared" si="0"/>
        <v>24570</v>
      </c>
      <c r="E50" s="28">
        <v>0</v>
      </c>
      <c r="F50" s="28">
        <v>0</v>
      </c>
      <c r="G50" s="29">
        <f t="shared" si="1"/>
        <v>24570</v>
      </c>
    </row>
    <row r="51" spans="1:7" x14ac:dyDescent="0.2">
      <c r="A51" s="26" t="s">
        <v>34</v>
      </c>
      <c r="B51" s="27">
        <v>11205</v>
      </c>
      <c r="C51" s="27">
        <v>0</v>
      </c>
      <c r="D51" s="27">
        <f t="shared" si="0"/>
        <v>11205</v>
      </c>
      <c r="E51" s="28">
        <v>0</v>
      </c>
      <c r="F51" s="28">
        <v>0</v>
      </c>
      <c r="G51" s="29">
        <f t="shared" si="1"/>
        <v>11205</v>
      </c>
    </row>
    <row r="52" spans="1:7" x14ac:dyDescent="0.2">
      <c r="A52" s="26" t="s">
        <v>35</v>
      </c>
      <c r="B52" s="27">
        <v>43751</v>
      </c>
      <c r="C52" s="27">
        <v>66</v>
      </c>
      <c r="D52" s="27">
        <f t="shared" si="0"/>
        <v>43685</v>
      </c>
      <c r="E52" s="28">
        <v>86</v>
      </c>
      <c r="F52" s="28">
        <v>0</v>
      </c>
      <c r="G52" s="29">
        <f t="shared" si="1"/>
        <v>43771</v>
      </c>
    </row>
    <row r="53" spans="1:7" x14ac:dyDescent="0.2">
      <c r="A53" s="26" t="s">
        <v>36</v>
      </c>
      <c r="B53" s="27">
        <v>15059</v>
      </c>
      <c r="C53" s="27">
        <v>0</v>
      </c>
      <c r="D53" s="27">
        <f t="shared" si="0"/>
        <v>15059</v>
      </c>
      <c r="E53" s="28">
        <v>0</v>
      </c>
      <c r="F53" s="28">
        <v>0</v>
      </c>
      <c r="G53" s="29">
        <f t="shared" si="1"/>
        <v>15059</v>
      </c>
    </row>
    <row r="54" spans="1:7" x14ac:dyDescent="0.2">
      <c r="A54" s="26" t="s">
        <v>421</v>
      </c>
      <c r="B54" s="27">
        <f>B38-SUM(B39:B53)</f>
        <v>210260</v>
      </c>
      <c r="C54" s="27">
        <f>C38-SUM(C39:C53)</f>
        <v>1435</v>
      </c>
      <c r="D54" s="27">
        <f t="shared" si="0"/>
        <v>208825</v>
      </c>
      <c r="E54" s="28">
        <f>-SUM(E39:E53)</f>
        <v>-735</v>
      </c>
      <c r="F54" s="28">
        <f>-SUM(F39:F53)</f>
        <v>0</v>
      </c>
      <c r="G54" s="29">
        <f t="shared" si="1"/>
        <v>208090</v>
      </c>
    </row>
    <row r="55" spans="1:7" x14ac:dyDescent="0.2">
      <c r="A55" s="40" t="s">
        <v>427</v>
      </c>
      <c r="B55" s="41">
        <v>1740987</v>
      </c>
      <c r="C55" s="41">
        <v>1949</v>
      </c>
      <c r="D55" s="41">
        <f t="shared" si="0"/>
        <v>1739038</v>
      </c>
      <c r="E55" s="42">
        <v>0</v>
      </c>
      <c r="F55" s="42">
        <v>0</v>
      </c>
      <c r="G55" s="43">
        <f t="shared" si="1"/>
        <v>1739038</v>
      </c>
    </row>
    <row r="56" spans="1:7" x14ac:dyDescent="0.2">
      <c r="A56" s="26" t="s">
        <v>37</v>
      </c>
      <c r="B56" s="27">
        <v>48340</v>
      </c>
      <c r="C56" s="27">
        <v>0</v>
      </c>
      <c r="D56" s="27">
        <f t="shared" si="0"/>
        <v>48340</v>
      </c>
      <c r="E56" s="28">
        <v>0</v>
      </c>
      <c r="F56" s="28">
        <v>0</v>
      </c>
      <c r="G56" s="29">
        <f t="shared" si="1"/>
        <v>48340</v>
      </c>
    </row>
    <row r="57" spans="1:7" x14ac:dyDescent="0.2">
      <c r="A57" s="26" t="s">
        <v>38</v>
      </c>
      <c r="B57" s="27">
        <v>29369</v>
      </c>
      <c r="C57" s="27">
        <v>31</v>
      </c>
      <c r="D57" s="27">
        <f t="shared" si="0"/>
        <v>29338</v>
      </c>
      <c r="E57" s="28">
        <v>0</v>
      </c>
      <c r="F57" s="28">
        <v>0</v>
      </c>
      <c r="G57" s="29">
        <f t="shared" si="1"/>
        <v>29338</v>
      </c>
    </row>
    <row r="58" spans="1:7" x14ac:dyDescent="0.2">
      <c r="A58" s="26" t="s">
        <v>39</v>
      </c>
      <c r="B58" s="27">
        <v>126852</v>
      </c>
      <c r="C58" s="27">
        <v>0</v>
      </c>
      <c r="D58" s="27">
        <f t="shared" si="0"/>
        <v>126852</v>
      </c>
      <c r="E58" s="28">
        <v>1395</v>
      </c>
      <c r="F58" s="28">
        <v>0</v>
      </c>
      <c r="G58" s="29">
        <f t="shared" si="1"/>
        <v>128247</v>
      </c>
    </row>
    <row r="59" spans="1:7" x14ac:dyDescent="0.2">
      <c r="A59" s="26" t="s">
        <v>447</v>
      </c>
      <c r="B59" s="27">
        <v>28647</v>
      </c>
      <c r="C59" s="27">
        <v>0</v>
      </c>
      <c r="D59" s="27">
        <f t="shared" si="0"/>
        <v>28647</v>
      </c>
      <c r="E59" s="28">
        <v>0</v>
      </c>
      <c r="F59" s="28">
        <v>0</v>
      </c>
      <c r="G59" s="29">
        <f t="shared" si="1"/>
        <v>28647</v>
      </c>
    </row>
    <row r="60" spans="1:7" x14ac:dyDescent="0.2">
      <c r="A60" s="26" t="s">
        <v>40</v>
      </c>
      <c r="B60" s="27">
        <v>83726</v>
      </c>
      <c r="C60" s="27">
        <v>6</v>
      </c>
      <c r="D60" s="27">
        <f t="shared" si="0"/>
        <v>83720</v>
      </c>
      <c r="E60" s="28">
        <v>0</v>
      </c>
      <c r="F60" s="28">
        <v>0</v>
      </c>
      <c r="G60" s="29">
        <f t="shared" si="1"/>
        <v>83720</v>
      </c>
    </row>
    <row r="61" spans="1:7" x14ac:dyDescent="0.2">
      <c r="A61" s="26" t="s">
        <v>41</v>
      </c>
      <c r="B61" s="27">
        <v>75160</v>
      </c>
      <c r="C61" s="27">
        <v>0</v>
      </c>
      <c r="D61" s="27">
        <f t="shared" si="0"/>
        <v>75160</v>
      </c>
      <c r="E61" s="28">
        <v>0</v>
      </c>
      <c r="F61" s="28">
        <v>0</v>
      </c>
      <c r="G61" s="29">
        <f t="shared" si="1"/>
        <v>75160</v>
      </c>
    </row>
    <row r="62" spans="1:7" x14ac:dyDescent="0.2">
      <c r="A62" s="26" t="s">
        <v>381</v>
      </c>
      <c r="B62" s="27">
        <v>171344</v>
      </c>
      <c r="C62" s="27">
        <v>106</v>
      </c>
      <c r="D62" s="27">
        <f t="shared" si="0"/>
        <v>171238</v>
      </c>
      <c r="E62" s="28">
        <v>4032</v>
      </c>
      <c r="F62" s="28">
        <v>0</v>
      </c>
      <c r="G62" s="29">
        <f t="shared" si="1"/>
        <v>175270</v>
      </c>
    </row>
    <row r="63" spans="1:7" x14ac:dyDescent="0.2">
      <c r="A63" s="26" t="s">
        <v>448</v>
      </c>
      <c r="B63" s="27">
        <v>35716</v>
      </c>
      <c r="C63" s="27">
        <v>0</v>
      </c>
      <c r="D63" s="27">
        <f t="shared" si="0"/>
        <v>35716</v>
      </c>
      <c r="E63" s="28">
        <v>0</v>
      </c>
      <c r="F63" s="28">
        <v>0</v>
      </c>
      <c r="G63" s="29">
        <f t="shared" si="1"/>
        <v>35716</v>
      </c>
    </row>
    <row r="64" spans="1:7" x14ac:dyDescent="0.2">
      <c r="A64" s="26" t="s">
        <v>42</v>
      </c>
      <c r="B64" s="27">
        <v>2302</v>
      </c>
      <c r="C64" s="27">
        <v>0</v>
      </c>
      <c r="D64" s="27">
        <f t="shared" si="0"/>
        <v>2302</v>
      </c>
      <c r="E64" s="28">
        <v>0</v>
      </c>
      <c r="F64" s="28">
        <v>0</v>
      </c>
      <c r="G64" s="29">
        <f t="shared" si="1"/>
        <v>2302</v>
      </c>
    </row>
    <row r="65" spans="1:7" x14ac:dyDescent="0.2">
      <c r="A65" s="26" t="s">
        <v>43</v>
      </c>
      <c r="B65" s="27">
        <v>143025</v>
      </c>
      <c r="C65" s="27">
        <v>0</v>
      </c>
      <c r="D65" s="27">
        <f t="shared" si="0"/>
        <v>143025</v>
      </c>
      <c r="E65" s="28">
        <v>0</v>
      </c>
      <c r="F65" s="28">
        <v>0</v>
      </c>
      <c r="G65" s="29">
        <f t="shared" si="1"/>
        <v>143025</v>
      </c>
    </row>
    <row r="66" spans="1:7" x14ac:dyDescent="0.2">
      <c r="A66" s="26" t="s">
        <v>374</v>
      </c>
      <c r="B66" s="27">
        <v>6278</v>
      </c>
      <c r="C66" s="27">
        <v>0</v>
      </c>
      <c r="D66" s="27">
        <f t="shared" si="0"/>
        <v>6278</v>
      </c>
      <c r="E66" s="28">
        <v>0</v>
      </c>
      <c r="F66" s="28">
        <v>0</v>
      </c>
      <c r="G66" s="29">
        <f t="shared" si="1"/>
        <v>6278</v>
      </c>
    </row>
    <row r="67" spans="1:7" x14ac:dyDescent="0.2">
      <c r="A67" s="26" t="s">
        <v>44</v>
      </c>
      <c r="B67" s="27">
        <v>32166</v>
      </c>
      <c r="C67" s="27">
        <v>0</v>
      </c>
      <c r="D67" s="27">
        <f t="shared" si="0"/>
        <v>32166</v>
      </c>
      <c r="E67" s="28">
        <v>0</v>
      </c>
      <c r="F67" s="28">
        <v>0</v>
      </c>
      <c r="G67" s="29">
        <f t="shared" si="1"/>
        <v>32166</v>
      </c>
    </row>
    <row r="68" spans="1:7" x14ac:dyDescent="0.2">
      <c r="A68" s="26" t="s">
        <v>45</v>
      </c>
      <c r="B68" s="27">
        <v>58637</v>
      </c>
      <c r="C68" s="27">
        <v>0</v>
      </c>
      <c r="D68" s="27">
        <f t="shared" si="0"/>
        <v>58637</v>
      </c>
      <c r="E68" s="28">
        <v>5865</v>
      </c>
      <c r="F68" s="28">
        <v>0</v>
      </c>
      <c r="G68" s="29">
        <f t="shared" si="1"/>
        <v>64502</v>
      </c>
    </row>
    <row r="69" spans="1:7" x14ac:dyDescent="0.2">
      <c r="A69" s="26" t="s">
        <v>46</v>
      </c>
      <c r="B69" s="27">
        <v>34</v>
      </c>
      <c r="C69" s="27">
        <v>0</v>
      </c>
      <c r="D69" s="27">
        <f t="shared" si="0"/>
        <v>34</v>
      </c>
      <c r="E69" s="28">
        <v>0</v>
      </c>
      <c r="F69" s="28">
        <v>0</v>
      </c>
      <c r="G69" s="29">
        <f t="shared" si="1"/>
        <v>34</v>
      </c>
    </row>
    <row r="70" spans="1:7" x14ac:dyDescent="0.2">
      <c r="A70" s="26" t="s">
        <v>47</v>
      </c>
      <c r="B70" s="27">
        <v>10833</v>
      </c>
      <c r="C70" s="27">
        <v>0</v>
      </c>
      <c r="D70" s="27">
        <f t="shared" si="0"/>
        <v>10833</v>
      </c>
      <c r="E70" s="28">
        <v>0</v>
      </c>
      <c r="F70" s="28">
        <v>0</v>
      </c>
      <c r="G70" s="29">
        <f t="shared" si="1"/>
        <v>10833</v>
      </c>
    </row>
    <row r="71" spans="1:7" x14ac:dyDescent="0.2">
      <c r="A71" s="26" t="s">
        <v>48</v>
      </c>
      <c r="B71" s="27">
        <v>54982</v>
      </c>
      <c r="C71" s="27">
        <v>0</v>
      </c>
      <c r="D71" s="27">
        <f t="shared" si="0"/>
        <v>54982</v>
      </c>
      <c r="E71" s="28">
        <v>0</v>
      </c>
      <c r="F71" s="28">
        <v>0</v>
      </c>
      <c r="G71" s="29">
        <f t="shared" si="1"/>
        <v>54982</v>
      </c>
    </row>
    <row r="72" spans="1:7" x14ac:dyDescent="0.2">
      <c r="A72" s="26" t="s">
        <v>49</v>
      </c>
      <c r="B72" s="27">
        <v>108387</v>
      </c>
      <c r="C72" s="27">
        <v>0</v>
      </c>
      <c r="D72" s="27">
        <f t="shared" ref="D72:D135" si="2">(B72-C72)</f>
        <v>108387</v>
      </c>
      <c r="E72" s="28">
        <v>0</v>
      </c>
      <c r="F72" s="28">
        <v>0</v>
      </c>
      <c r="G72" s="29">
        <f t="shared" si="1"/>
        <v>108387</v>
      </c>
    </row>
    <row r="73" spans="1:7" x14ac:dyDescent="0.2">
      <c r="A73" s="26" t="s">
        <v>50</v>
      </c>
      <c r="B73" s="27">
        <v>40925</v>
      </c>
      <c r="C73" s="27">
        <v>0</v>
      </c>
      <c r="D73" s="27">
        <f t="shared" si="2"/>
        <v>40925</v>
      </c>
      <c r="E73" s="28">
        <v>0</v>
      </c>
      <c r="F73" s="28">
        <v>0</v>
      </c>
      <c r="G73" s="29">
        <f t="shared" ref="G73:G136" si="3">SUM(D73:F73)</f>
        <v>40925</v>
      </c>
    </row>
    <row r="74" spans="1:7" x14ac:dyDescent="0.2">
      <c r="A74" s="26" t="s">
        <v>51</v>
      </c>
      <c r="B74" s="27">
        <v>31803</v>
      </c>
      <c r="C74" s="27">
        <v>0</v>
      </c>
      <c r="D74" s="27">
        <f t="shared" si="2"/>
        <v>31803</v>
      </c>
      <c r="E74" s="28">
        <v>10645</v>
      </c>
      <c r="F74" s="28">
        <v>0</v>
      </c>
      <c r="G74" s="29">
        <f t="shared" si="3"/>
        <v>42448</v>
      </c>
    </row>
    <row r="75" spans="1:7" x14ac:dyDescent="0.2">
      <c r="A75" s="26" t="s">
        <v>52</v>
      </c>
      <c r="B75" s="27">
        <v>20073</v>
      </c>
      <c r="C75" s="27">
        <v>0</v>
      </c>
      <c r="D75" s="27">
        <f t="shared" si="2"/>
        <v>20073</v>
      </c>
      <c r="E75" s="28">
        <v>0</v>
      </c>
      <c r="F75" s="28">
        <v>0</v>
      </c>
      <c r="G75" s="29">
        <f t="shared" si="3"/>
        <v>20073</v>
      </c>
    </row>
    <row r="76" spans="1:7" x14ac:dyDescent="0.2">
      <c r="A76" s="26" t="s">
        <v>53</v>
      </c>
      <c r="B76" s="27">
        <v>5778</v>
      </c>
      <c r="C76" s="27">
        <v>0</v>
      </c>
      <c r="D76" s="27">
        <f t="shared" si="2"/>
        <v>5778</v>
      </c>
      <c r="E76" s="28">
        <v>0</v>
      </c>
      <c r="F76" s="28">
        <v>0</v>
      </c>
      <c r="G76" s="29">
        <f t="shared" si="3"/>
        <v>5778</v>
      </c>
    </row>
    <row r="77" spans="1:7" x14ac:dyDescent="0.2">
      <c r="A77" s="26" t="s">
        <v>54</v>
      </c>
      <c r="B77" s="27">
        <v>151045</v>
      </c>
      <c r="C77" s="27">
        <v>578</v>
      </c>
      <c r="D77" s="27">
        <f t="shared" si="2"/>
        <v>150467</v>
      </c>
      <c r="E77" s="28">
        <v>0</v>
      </c>
      <c r="F77" s="28">
        <v>0</v>
      </c>
      <c r="G77" s="29">
        <f t="shared" si="3"/>
        <v>150467</v>
      </c>
    </row>
    <row r="78" spans="1:7" x14ac:dyDescent="0.2">
      <c r="A78" s="26" t="s">
        <v>55</v>
      </c>
      <c r="B78" s="27">
        <v>85157</v>
      </c>
      <c r="C78" s="27">
        <v>0</v>
      </c>
      <c r="D78" s="27">
        <f t="shared" si="2"/>
        <v>85157</v>
      </c>
      <c r="E78" s="28">
        <v>0</v>
      </c>
      <c r="F78" s="28">
        <v>0</v>
      </c>
      <c r="G78" s="29">
        <f t="shared" si="3"/>
        <v>85157</v>
      </c>
    </row>
    <row r="79" spans="1:7" x14ac:dyDescent="0.2">
      <c r="A79" s="26" t="s">
        <v>56</v>
      </c>
      <c r="B79" s="27">
        <v>101712</v>
      </c>
      <c r="C79" s="27">
        <v>156</v>
      </c>
      <c r="D79" s="27">
        <f t="shared" si="2"/>
        <v>101556</v>
      </c>
      <c r="E79" s="28">
        <v>0</v>
      </c>
      <c r="F79" s="28">
        <v>0</v>
      </c>
      <c r="G79" s="29">
        <f t="shared" si="3"/>
        <v>101556</v>
      </c>
    </row>
    <row r="80" spans="1:7" x14ac:dyDescent="0.2">
      <c r="A80" s="26" t="s">
        <v>375</v>
      </c>
      <c r="B80" s="27">
        <v>730</v>
      </c>
      <c r="C80" s="27">
        <v>0</v>
      </c>
      <c r="D80" s="27">
        <f t="shared" si="2"/>
        <v>730</v>
      </c>
      <c r="E80" s="28">
        <v>0</v>
      </c>
      <c r="F80" s="28">
        <v>0</v>
      </c>
      <c r="G80" s="29">
        <f t="shared" si="3"/>
        <v>730</v>
      </c>
    </row>
    <row r="81" spans="1:7" x14ac:dyDescent="0.2">
      <c r="A81" s="26" t="s">
        <v>383</v>
      </c>
      <c r="B81" s="27">
        <v>7447</v>
      </c>
      <c r="C81" s="27">
        <v>0</v>
      </c>
      <c r="D81" s="27">
        <f t="shared" si="2"/>
        <v>7447</v>
      </c>
      <c r="E81" s="28">
        <v>0</v>
      </c>
      <c r="F81" s="28">
        <v>0</v>
      </c>
      <c r="G81" s="29">
        <f t="shared" si="3"/>
        <v>7447</v>
      </c>
    </row>
    <row r="82" spans="1:7" x14ac:dyDescent="0.2">
      <c r="A82" s="26" t="s">
        <v>57</v>
      </c>
      <c r="B82" s="27">
        <v>89736</v>
      </c>
      <c r="C82" s="27">
        <v>0</v>
      </c>
      <c r="D82" s="27">
        <f t="shared" si="2"/>
        <v>89736</v>
      </c>
      <c r="E82" s="28">
        <v>0</v>
      </c>
      <c r="F82" s="28">
        <v>0</v>
      </c>
      <c r="G82" s="29">
        <f t="shared" si="3"/>
        <v>89736</v>
      </c>
    </row>
    <row r="83" spans="1:7" x14ac:dyDescent="0.2">
      <c r="A83" s="26" t="s">
        <v>58</v>
      </c>
      <c r="B83" s="27">
        <v>58711</v>
      </c>
      <c r="C83" s="27">
        <v>0</v>
      </c>
      <c r="D83" s="27">
        <f t="shared" si="2"/>
        <v>58711</v>
      </c>
      <c r="E83" s="28">
        <v>0</v>
      </c>
      <c r="F83" s="28">
        <v>0</v>
      </c>
      <c r="G83" s="29">
        <f t="shared" si="3"/>
        <v>58711</v>
      </c>
    </row>
    <row r="84" spans="1:7" x14ac:dyDescent="0.2">
      <c r="A84" s="26" t="s">
        <v>364</v>
      </c>
      <c r="B84" s="27">
        <v>61042</v>
      </c>
      <c r="C84" s="27">
        <v>0</v>
      </c>
      <c r="D84" s="27">
        <f t="shared" si="2"/>
        <v>61042</v>
      </c>
      <c r="E84" s="28">
        <v>0</v>
      </c>
      <c r="F84" s="28">
        <v>0</v>
      </c>
      <c r="G84" s="29">
        <f t="shared" si="3"/>
        <v>61042</v>
      </c>
    </row>
    <row r="85" spans="1:7" x14ac:dyDescent="0.2">
      <c r="A85" s="26" t="s">
        <v>511</v>
      </c>
      <c r="B85" s="27">
        <v>13721</v>
      </c>
      <c r="C85" s="27">
        <v>0</v>
      </c>
      <c r="D85" s="27">
        <f t="shared" si="2"/>
        <v>13721</v>
      </c>
      <c r="E85" s="28">
        <v>0</v>
      </c>
      <c r="F85" s="28">
        <v>0</v>
      </c>
      <c r="G85" s="29">
        <f t="shared" si="3"/>
        <v>13721</v>
      </c>
    </row>
    <row r="86" spans="1:7" x14ac:dyDescent="0.2">
      <c r="A86" s="26" t="s">
        <v>59</v>
      </c>
      <c r="B86" s="27">
        <v>12439</v>
      </c>
      <c r="C86" s="27">
        <v>0</v>
      </c>
      <c r="D86" s="27">
        <f t="shared" si="2"/>
        <v>12439</v>
      </c>
      <c r="E86" s="28">
        <v>0</v>
      </c>
      <c r="F86" s="28">
        <v>0</v>
      </c>
      <c r="G86" s="29">
        <f t="shared" si="3"/>
        <v>12439</v>
      </c>
    </row>
    <row r="87" spans="1:7" x14ac:dyDescent="0.2">
      <c r="A87" s="26" t="s">
        <v>421</v>
      </c>
      <c r="B87" s="27">
        <f>B55-SUM(B56:B86)</f>
        <v>44870</v>
      </c>
      <c r="C87" s="27">
        <f>C55-SUM(C56:C86)</f>
        <v>1072</v>
      </c>
      <c r="D87" s="27">
        <f t="shared" si="2"/>
        <v>43798</v>
      </c>
      <c r="E87" s="28">
        <f>-SUM(E56:E86)</f>
        <v>-21937</v>
      </c>
      <c r="F87" s="28">
        <f>-SUM(F56:F86)</f>
        <v>0</v>
      </c>
      <c r="G87" s="29">
        <f t="shared" si="3"/>
        <v>21861</v>
      </c>
    </row>
    <row r="88" spans="1:7" x14ac:dyDescent="0.2">
      <c r="A88" s="40" t="s">
        <v>428</v>
      </c>
      <c r="B88" s="41">
        <v>13945</v>
      </c>
      <c r="C88" s="41">
        <v>1422</v>
      </c>
      <c r="D88" s="41">
        <f t="shared" si="2"/>
        <v>12523</v>
      </c>
      <c r="E88" s="42">
        <v>0</v>
      </c>
      <c r="F88" s="42">
        <v>0</v>
      </c>
      <c r="G88" s="43">
        <f t="shared" si="3"/>
        <v>12523</v>
      </c>
    </row>
    <row r="89" spans="1:7" x14ac:dyDescent="0.2">
      <c r="A89" s="26" t="s">
        <v>60</v>
      </c>
      <c r="B89" s="27">
        <v>558</v>
      </c>
      <c r="C89" s="27">
        <v>0</v>
      </c>
      <c r="D89" s="27">
        <f t="shared" si="2"/>
        <v>558</v>
      </c>
      <c r="E89" s="28">
        <v>0</v>
      </c>
      <c r="F89" s="28">
        <v>0</v>
      </c>
      <c r="G89" s="29">
        <f t="shared" si="3"/>
        <v>558</v>
      </c>
    </row>
    <row r="90" spans="1:7" x14ac:dyDescent="0.2">
      <c r="A90" s="26" t="s">
        <v>61</v>
      </c>
      <c r="B90" s="27">
        <v>2454</v>
      </c>
      <c r="C90" s="27">
        <v>0</v>
      </c>
      <c r="D90" s="27">
        <f t="shared" si="2"/>
        <v>2454</v>
      </c>
      <c r="E90" s="28">
        <v>0</v>
      </c>
      <c r="F90" s="28">
        <v>0</v>
      </c>
      <c r="G90" s="29">
        <f t="shared" si="3"/>
        <v>2454</v>
      </c>
    </row>
    <row r="91" spans="1:7" x14ac:dyDescent="0.2">
      <c r="A91" s="26" t="s">
        <v>421</v>
      </c>
      <c r="B91" s="27">
        <f>B88-SUM(B89:B90)</f>
        <v>10933</v>
      </c>
      <c r="C91" s="27">
        <f>C88-SUM(C89:C90)</f>
        <v>1422</v>
      </c>
      <c r="D91" s="27">
        <f t="shared" si="2"/>
        <v>9511</v>
      </c>
      <c r="E91" s="28">
        <f>-SUM(E89:E90)</f>
        <v>0</v>
      </c>
      <c r="F91" s="28">
        <f>-SUM(F89:F90)</f>
        <v>0</v>
      </c>
      <c r="G91" s="29">
        <f t="shared" si="3"/>
        <v>9511</v>
      </c>
    </row>
    <row r="92" spans="1:7" x14ac:dyDescent="0.2">
      <c r="A92" s="40" t="s">
        <v>429</v>
      </c>
      <c r="B92" s="41">
        <v>154030</v>
      </c>
      <c r="C92" s="41">
        <v>1132</v>
      </c>
      <c r="D92" s="41">
        <f t="shared" si="2"/>
        <v>152898</v>
      </c>
      <c r="E92" s="42">
        <v>0</v>
      </c>
      <c r="F92" s="42">
        <v>0</v>
      </c>
      <c r="G92" s="43">
        <f t="shared" si="3"/>
        <v>152898</v>
      </c>
    </row>
    <row r="93" spans="1:7" x14ac:dyDescent="0.2">
      <c r="A93" s="26" t="s">
        <v>62</v>
      </c>
      <c r="B93" s="27">
        <v>16255</v>
      </c>
      <c r="C93" s="27">
        <v>0</v>
      </c>
      <c r="D93" s="27">
        <f t="shared" si="2"/>
        <v>16255</v>
      </c>
      <c r="E93" s="28">
        <v>0</v>
      </c>
      <c r="F93" s="28">
        <v>0</v>
      </c>
      <c r="G93" s="29">
        <f t="shared" si="3"/>
        <v>16255</v>
      </c>
    </row>
    <row r="94" spans="1:7" x14ac:dyDescent="0.2">
      <c r="A94" s="26" t="s">
        <v>421</v>
      </c>
      <c r="B94" s="27">
        <f>B92-B93</f>
        <v>137775</v>
      </c>
      <c r="C94" s="27">
        <f>C92-C93</f>
        <v>1132</v>
      </c>
      <c r="D94" s="27">
        <f t="shared" si="2"/>
        <v>136643</v>
      </c>
      <c r="E94" s="28">
        <f>-E93</f>
        <v>0</v>
      </c>
      <c r="F94" s="28">
        <f>-F93</f>
        <v>0</v>
      </c>
      <c r="G94" s="29">
        <f t="shared" si="3"/>
        <v>136643</v>
      </c>
    </row>
    <row r="95" spans="1:7" x14ac:dyDescent="0.2">
      <c r="A95" s="40" t="s">
        <v>430</v>
      </c>
      <c r="B95" s="41">
        <v>132635</v>
      </c>
      <c r="C95" s="41">
        <v>146</v>
      </c>
      <c r="D95" s="41">
        <f t="shared" si="2"/>
        <v>132489</v>
      </c>
      <c r="E95" s="42">
        <v>0</v>
      </c>
      <c r="F95" s="42">
        <v>0</v>
      </c>
      <c r="G95" s="43">
        <f t="shared" si="3"/>
        <v>132489</v>
      </c>
    </row>
    <row r="96" spans="1:7" x14ac:dyDescent="0.2">
      <c r="A96" s="26" t="s">
        <v>63</v>
      </c>
      <c r="B96" s="27">
        <v>3710</v>
      </c>
      <c r="C96" s="27">
        <v>0</v>
      </c>
      <c r="D96" s="27">
        <f t="shared" si="2"/>
        <v>3710</v>
      </c>
      <c r="E96" s="28">
        <v>0</v>
      </c>
      <c r="F96" s="28">
        <v>0</v>
      </c>
      <c r="G96" s="29">
        <f t="shared" si="3"/>
        <v>3710</v>
      </c>
    </row>
    <row r="97" spans="1:7" x14ac:dyDescent="0.2">
      <c r="A97" s="26" t="s">
        <v>64</v>
      </c>
      <c r="B97" s="27">
        <v>7208</v>
      </c>
      <c r="C97" s="27">
        <v>0</v>
      </c>
      <c r="D97" s="27">
        <f t="shared" si="2"/>
        <v>7208</v>
      </c>
      <c r="E97" s="28">
        <v>0</v>
      </c>
      <c r="F97" s="28">
        <v>0</v>
      </c>
      <c r="G97" s="29">
        <f t="shared" si="3"/>
        <v>7208</v>
      </c>
    </row>
    <row r="98" spans="1:7" x14ac:dyDescent="0.2">
      <c r="A98" s="26" t="s">
        <v>421</v>
      </c>
      <c r="B98" s="27">
        <f>B95-SUM(B96:B97)</f>
        <v>121717</v>
      </c>
      <c r="C98" s="27">
        <f>C95-SUM(C96:C97)</f>
        <v>146</v>
      </c>
      <c r="D98" s="27">
        <f t="shared" si="2"/>
        <v>121571</v>
      </c>
      <c r="E98" s="28">
        <f>-SUM(E96:E97)</f>
        <v>0</v>
      </c>
      <c r="F98" s="28">
        <f>-SUM(F96:F97)</f>
        <v>0</v>
      </c>
      <c r="G98" s="29">
        <f t="shared" si="3"/>
        <v>121571</v>
      </c>
    </row>
    <row r="99" spans="1:7" x14ac:dyDescent="0.2">
      <c r="A99" s="40" t="s">
        <v>431</v>
      </c>
      <c r="B99" s="41">
        <v>169623</v>
      </c>
      <c r="C99" s="41">
        <v>0</v>
      </c>
      <c r="D99" s="41">
        <f t="shared" si="2"/>
        <v>169623</v>
      </c>
      <c r="E99" s="42">
        <v>0</v>
      </c>
      <c r="F99" s="42">
        <v>0</v>
      </c>
      <c r="G99" s="43">
        <f t="shared" si="3"/>
        <v>169623</v>
      </c>
    </row>
    <row r="100" spans="1:7" x14ac:dyDescent="0.2">
      <c r="A100" s="26" t="s">
        <v>65</v>
      </c>
      <c r="B100" s="27">
        <v>6148</v>
      </c>
      <c r="C100" s="27">
        <v>0</v>
      </c>
      <c r="D100" s="27">
        <f t="shared" si="2"/>
        <v>6148</v>
      </c>
      <c r="E100" s="28">
        <v>0</v>
      </c>
      <c r="F100" s="28">
        <v>0</v>
      </c>
      <c r="G100" s="29">
        <f t="shared" si="3"/>
        <v>6148</v>
      </c>
    </row>
    <row r="101" spans="1:7" x14ac:dyDescent="0.2">
      <c r="A101" s="26" t="s">
        <v>66</v>
      </c>
      <c r="B101" s="27">
        <v>1385</v>
      </c>
      <c r="C101" s="27">
        <v>0</v>
      </c>
      <c r="D101" s="27">
        <f t="shared" si="2"/>
        <v>1385</v>
      </c>
      <c r="E101" s="28">
        <v>0</v>
      </c>
      <c r="F101" s="28">
        <v>0</v>
      </c>
      <c r="G101" s="29">
        <f t="shared" si="3"/>
        <v>1385</v>
      </c>
    </row>
    <row r="102" spans="1:7" x14ac:dyDescent="0.2">
      <c r="A102" s="26" t="s">
        <v>67</v>
      </c>
      <c r="B102" s="27">
        <v>9130</v>
      </c>
      <c r="C102" s="27">
        <v>0</v>
      </c>
      <c r="D102" s="27">
        <f t="shared" si="2"/>
        <v>9130</v>
      </c>
      <c r="E102" s="28">
        <v>0</v>
      </c>
      <c r="F102" s="28">
        <v>0</v>
      </c>
      <c r="G102" s="29">
        <f t="shared" si="3"/>
        <v>9130</v>
      </c>
    </row>
    <row r="103" spans="1:7" x14ac:dyDescent="0.2">
      <c r="A103" s="26" t="s">
        <v>68</v>
      </c>
      <c r="B103" s="27">
        <v>617</v>
      </c>
      <c r="C103" s="27">
        <v>0</v>
      </c>
      <c r="D103" s="27">
        <f t="shared" si="2"/>
        <v>617</v>
      </c>
      <c r="E103" s="28">
        <v>0</v>
      </c>
      <c r="F103" s="28">
        <v>0</v>
      </c>
      <c r="G103" s="29">
        <f t="shared" si="3"/>
        <v>617</v>
      </c>
    </row>
    <row r="104" spans="1:7" x14ac:dyDescent="0.2">
      <c r="A104" s="26" t="s">
        <v>421</v>
      </c>
      <c r="B104" s="27">
        <f>B99-SUM(B100:B103)</f>
        <v>152343</v>
      </c>
      <c r="C104" s="27">
        <f>C99-SUM(C100:C103)</f>
        <v>0</v>
      </c>
      <c r="D104" s="27">
        <f t="shared" si="2"/>
        <v>152343</v>
      </c>
      <c r="E104" s="28">
        <f>-SUM(E100:E103)</f>
        <v>0</v>
      </c>
      <c r="F104" s="28">
        <f>-SUM(F100:F103)</f>
        <v>0</v>
      </c>
      <c r="G104" s="29">
        <f t="shared" si="3"/>
        <v>152343</v>
      </c>
    </row>
    <row r="105" spans="1:7" x14ac:dyDescent="0.2">
      <c r="A105" s="40" t="s">
        <v>432</v>
      </c>
      <c r="B105" s="41">
        <v>317788</v>
      </c>
      <c r="C105" s="41">
        <v>105</v>
      </c>
      <c r="D105" s="41">
        <f t="shared" si="2"/>
        <v>317683</v>
      </c>
      <c r="E105" s="42">
        <v>0</v>
      </c>
      <c r="F105" s="42">
        <v>0</v>
      </c>
      <c r="G105" s="43">
        <f t="shared" si="3"/>
        <v>317683</v>
      </c>
    </row>
    <row r="106" spans="1:7" x14ac:dyDescent="0.2">
      <c r="A106" s="26" t="s">
        <v>69</v>
      </c>
      <c r="B106" s="27">
        <v>527</v>
      </c>
      <c r="C106" s="27">
        <v>0</v>
      </c>
      <c r="D106" s="27">
        <f t="shared" si="2"/>
        <v>527</v>
      </c>
      <c r="E106" s="28">
        <v>0</v>
      </c>
      <c r="F106" s="28">
        <v>0</v>
      </c>
      <c r="G106" s="29">
        <f t="shared" si="3"/>
        <v>527</v>
      </c>
    </row>
    <row r="107" spans="1:7" x14ac:dyDescent="0.2">
      <c r="A107" s="26" t="s">
        <v>70</v>
      </c>
      <c r="B107" s="27">
        <v>15647</v>
      </c>
      <c r="C107" s="27">
        <v>0</v>
      </c>
      <c r="D107" s="27">
        <f t="shared" si="2"/>
        <v>15647</v>
      </c>
      <c r="E107" s="28">
        <v>0</v>
      </c>
      <c r="F107" s="28">
        <v>0</v>
      </c>
      <c r="G107" s="29">
        <f t="shared" si="3"/>
        <v>15647</v>
      </c>
    </row>
    <row r="108" spans="1:7" x14ac:dyDescent="0.2">
      <c r="A108" s="26" t="s">
        <v>71</v>
      </c>
      <c r="B108" s="27">
        <v>22490</v>
      </c>
      <c r="C108" s="27">
        <v>0</v>
      </c>
      <c r="D108" s="27">
        <f t="shared" si="2"/>
        <v>22490</v>
      </c>
      <c r="E108" s="28">
        <v>515</v>
      </c>
      <c r="F108" s="28">
        <v>0</v>
      </c>
      <c r="G108" s="29">
        <f t="shared" si="3"/>
        <v>23005</v>
      </c>
    </row>
    <row r="109" spans="1:7" x14ac:dyDescent="0.2">
      <c r="A109" s="26" t="s">
        <v>421</v>
      </c>
      <c r="B109" s="27">
        <f>B105-SUM(B106:B108)</f>
        <v>279124</v>
      </c>
      <c r="C109" s="27">
        <f>C105-SUM(C106:C108)</f>
        <v>105</v>
      </c>
      <c r="D109" s="27">
        <f t="shared" si="2"/>
        <v>279019</v>
      </c>
      <c r="E109" s="28">
        <f>-SUM(E106:E108)</f>
        <v>-515</v>
      </c>
      <c r="F109" s="28">
        <f>-SUM(F106:F108)</f>
        <v>0</v>
      </c>
      <c r="G109" s="29">
        <f t="shared" si="3"/>
        <v>278504</v>
      </c>
    </row>
    <row r="110" spans="1:7" x14ac:dyDescent="0.2">
      <c r="A110" s="40" t="s">
        <v>433</v>
      </c>
      <c r="B110" s="41">
        <v>61466</v>
      </c>
      <c r="C110" s="41">
        <v>2551</v>
      </c>
      <c r="D110" s="41">
        <f t="shared" si="2"/>
        <v>58915</v>
      </c>
      <c r="E110" s="42">
        <v>0</v>
      </c>
      <c r="F110" s="42">
        <v>0</v>
      </c>
      <c r="G110" s="43">
        <f t="shared" si="3"/>
        <v>58915</v>
      </c>
    </row>
    <row r="111" spans="1:7" x14ac:dyDescent="0.2">
      <c r="A111" s="26" t="s">
        <v>382</v>
      </c>
      <c r="B111" s="27">
        <v>444</v>
      </c>
      <c r="C111" s="27">
        <v>0</v>
      </c>
      <c r="D111" s="27">
        <f t="shared" si="2"/>
        <v>444</v>
      </c>
      <c r="E111" s="28">
        <v>0</v>
      </c>
      <c r="F111" s="28">
        <v>0</v>
      </c>
      <c r="G111" s="29">
        <f t="shared" si="3"/>
        <v>444</v>
      </c>
    </row>
    <row r="112" spans="1:7" x14ac:dyDescent="0.2">
      <c r="A112" s="26" t="s">
        <v>72</v>
      </c>
      <c r="B112" s="27">
        <v>10681</v>
      </c>
      <c r="C112" s="27">
        <v>353</v>
      </c>
      <c r="D112" s="27">
        <f t="shared" si="2"/>
        <v>10328</v>
      </c>
      <c r="E112" s="28">
        <v>0</v>
      </c>
      <c r="F112" s="28">
        <v>0</v>
      </c>
      <c r="G112" s="29">
        <f t="shared" si="3"/>
        <v>10328</v>
      </c>
    </row>
    <row r="113" spans="1:7" x14ac:dyDescent="0.2">
      <c r="A113" s="26" t="s">
        <v>421</v>
      </c>
      <c r="B113" s="27">
        <f>B110-SUM(B111:B112)</f>
        <v>50341</v>
      </c>
      <c r="C113" s="27">
        <f>C110-SUM(C111:C112)</f>
        <v>2198</v>
      </c>
      <c r="D113" s="27">
        <f t="shared" si="2"/>
        <v>48143</v>
      </c>
      <c r="E113" s="28">
        <f>-SUM(E111:E112)</f>
        <v>0</v>
      </c>
      <c r="F113" s="28">
        <f>-SUM(F111:F112)</f>
        <v>0</v>
      </c>
      <c r="G113" s="29">
        <f t="shared" si="3"/>
        <v>48143</v>
      </c>
    </row>
    <row r="114" spans="1:7" x14ac:dyDescent="0.2">
      <c r="A114" s="40" t="s">
        <v>434</v>
      </c>
      <c r="B114" s="41">
        <v>32606</v>
      </c>
      <c r="C114" s="41">
        <v>2123</v>
      </c>
      <c r="D114" s="41">
        <f t="shared" si="2"/>
        <v>30483</v>
      </c>
      <c r="E114" s="42">
        <v>0</v>
      </c>
      <c r="F114" s="42">
        <v>0</v>
      </c>
      <c r="G114" s="43">
        <f t="shared" si="3"/>
        <v>30483</v>
      </c>
    </row>
    <row r="115" spans="1:7" x14ac:dyDescent="0.2">
      <c r="A115" s="26" t="s">
        <v>100</v>
      </c>
      <c r="B115" s="27">
        <v>6668</v>
      </c>
      <c r="C115" s="27">
        <v>0</v>
      </c>
      <c r="D115" s="27">
        <f t="shared" si="2"/>
        <v>6668</v>
      </c>
      <c r="E115" s="28">
        <v>0</v>
      </c>
      <c r="F115" s="28">
        <v>0</v>
      </c>
      <c r="G115" s="29">
        <f t="shared" si="3"/>
        <v>6668</v>
      </c>
    </row>
    <row r="116" spans="1:7" x14ac:dyDescent="0.2">
      <c r="A116" s="26" t="s">
        <v>421</v>
      </c>
      <c r="B116" s="27">
        <f>(B114-B115)</f>
        <v>25938</v>
      </c>
      <c r="C116" s="27">
        <f>(C114-C115)</f>
        <v>2123</v>
      </c>
      <c r="D116" s="27">
        <f t="shared" si="2"/>
        <v>23815</v>
      </c>
      <c r="E116" s="28">
        <f>-E115</f>
        <v>0</v>
      </c>
      <c r="F116" s="28">
        <f>-F115</f>
        <v>0</v>
      </c>
      <c r="G116" s="29">
        <f t="shared" si="3"/>
        <v>23815</v>
      </c>
    </row>
    <row r="117" spans="1:7" x14ac:dyDescent="0.2">
      <c r="A117" s="40" t="s">
        <v>435</v>
      </c>
      <c r="B117" s="41">
        <v>15377</v>
      </c>
      <c r="C117" s="41">
        <v>1277</v>
      </c>
      <c r="D117" s="41">
        <f t="shared" si="2"/>
        <v>14100</v>
      </c>
      <c r="E117" s="42">
        <v>0</v>
      </c>
      <c r="F117" s="42">
        <v>0</v>
      </c>
      <c r="G117" s="43">
        <f t="shared" si="3"/>
        <v>14100</v>
      </c>
    </row>
    <row r="118" spans="1:7" x14ac:dyDescent="0.2">
      <c r="A118" s="26" t="s">
        <v>101</v>
      </c>
      <c r="B118" s="27">
        <v>1773</v>
      </c>
      <c r="C118" s="27">
        <v>0</v>
      </c>
      <c r="D118" s="27">
        <f t="shared" si="2"/>
        <v>1773</v>
      </c>
      <c r="E118" s="28">
        <v>0</v>
      </c>
      <c r="F118" s="28">
        <v>0</v>
      </c>
      <c r="G118" s="29">
        <f t="shared" si="3"/>
        <v>1773</v>
      </c>
    </row>
    <row r="119" spans="1:7" x14ac:dyDescent="0.2">
      <c r="A119" s="26" t="s">
        <v>102</v>
      </c>
      <c r="B119" s="27">
        <v>262</v>
      </c>
      <c r="C119" s="27">
        <v>0</v>
      </c>
      <c r="D119" s="27">
        <f t="shared" si="2"/>
        <v>262</v>
      </c>
      <c r="E119" s="28">
        <v>0</v>
      </c>
      <c r="F119" s="28">
        <v>0</v>
      </c>
      <c r="G119" s="29">
        <f t="shared" si="3"/>
        <v>262</v>
      </c>
    </row>
    <row r="120" spans="1:7" x14ac:dyDescent="0.2">
      <c r="A120" s="26" t="s">
        <v>421</v>
      </c>
      <c r="B120" s="27">
        <f>B117-SUM(B118:B119)</f>
        <v>13342</v>
      </c>
      <c r="C120" s="27">
        <f>C117-SUM(C118:C119)</f>
        <v>1277</v>
      </c>
      <c r="D120" s="27">
        <f t="shared" si="2"/>
        <v>12065</v>
      </c>
      <c r="E120" s="28">
        <f>-SUM(E118:E119)</f>
        <v>0</v>
      </c>
      <c r="F120" s="28">
        <f>-SUM(F118:F119)</f>
        <v>0</v>
      </c>
      <c r="G120" s="29">
        <f t="shared" si="3"/>
        <v>12065</v>
      </c>
    </row>
    <row r="121" spans="1:7" x14ac:dyDescent="0.2">
      <c r="A121" s="40" t="s">
        <v>436</v>
      </c>
      <c r="B121" s="41">
        <v>861150</v>
      </c>
      <c r="C121" s="41">
        <v>499</v>
      </c>
      <c r="D121" s="41">
        <f t="shared" si="2"/>
        <v>860651</v>
      </c>
      <c r="E121" s="42">
        <v>0</v>
      </c>
      <c r="F121" s="42">
        <v>0</v>
      </c>
      <c r="G121" s="43">
        <f t="shared" si="3"/>
        <v>860651</v>
      </c>
    </row>
    <row r="122" spans="1:7" x14ac:dyDescent="0.2">
      <c r="A122" s="26" t="s">
        <v>103</v>
      </c>
      <c r="B122" s="27">
        <v>14079</v>
      </c>
      <c r="C122" s="27">
        <v>0</v>
      </c>
      <c r="D122" s="27">
        <f t="shared" si="2"/>
        <v>14079</v>
      </c>
      <c r="E122" s="28">
        <v>0</v>
      </c>
      <c r="F122" s="28">
        <v>0</v>
      </c>
      <c r="G122" s="29">
        <f t="shared" si="3"/>
        <v>14079</v>
      </c>
    </row>
    <row r="123" spans="1:7" x14ac:dyDescent="0.2">
      <c r="A123" s="26" t="s">
        <v>104</v>
      </c>
      <c r="B123" s="27">
        <v>1636</v>
      </c>
      <c r="C123" s="27">
        <v>0</v>
      </c>
      <c r="D123" s="27">
        <f t="shared" si="2"/>
        <v>1636</v>
      </c>
      <c r="E123" s="28">
        <v>0</v>
      </c>
      <c r="F123" s="28">
        <v>0</v>
      </c>
      <c r="G123" s="29">
        <f t="shared" si="3"/>
        <v>1636</v>
      </c>
    </row>
    <row r="124" spans="1:7" x14ac:dyDescent="0.2">
      <c r="A124" s="26" t="s">
        <v>361</v>
      </c>
      <c r="B124" s="27">
        <v>816648</v>
      </c>
      <c r="C124" s="27">
        <v>499</v>
      </c>
      <c r="D124" s="27">
        <f t="shared" si="2"/>
        <v>816149</v>
      </c>
      <c r="E124" s="28">
        <v>0</v>
      </c>
      <c r="F124" s="28">
        <v>0</v>
      </c>
      <c r="G124" s="29">
        <f t="shared" si="3"/>
        <v>816149</v>
      </c>
    </row>
    <row r="125" spans="1:7" x14ac:dyDescent="0.2">
      <c r="A125" s="26" t="s">
        <v>105</v>
      </c>
      <c r="B125" s="27">
        <v>21531</v>
      </c>
      <c r="C125" s="27">
        <v>0</v>
      </c>
      <c r="D125" s="27">
        <f t="shared" si="2"/>
        <v>21531</v>
      </c>
      <c r="E125" s="28">
        <v>0</v>
      </c>
      <c r="F125" s="28">
        <v>0</v>
      </c>
      <c r="G125" s="29">
        <f t="shared" si="3"/>
        <v>21531</v>
      </c>
    </row>
    <row r="126" spans="1:7" x14ac:dyDescent="0.2">
      <c r="A126" s="26" t="s">
        <v>106</v>
      </c>
      <c r="B126" s="27">
        <v>7256</v>
      </c>
      <c r="C126" s="27">
        <v>0</v>
      </c>
      <c r="D126" s="27">
        <f t="shared" si="2"/>
        <v>7256</v>
      </c>
      <c r="E126" s="28">
        <v>0</v>
      </c>
      <c r="F126" s="28">
        <v>0</v>
      </c>
      <c r="G126" s="29">
        <f t="shared" si="3"/>
        <v>7256</v>
      </c>
    </row>
    <row r="127" spans="1:7" x14ac:dyDescent="0.2">
      <c r="A127" s="40" t="s">
        <v>437</v>
      </c>
      <c r="B127" s="41">
        <v>303623</v>
      </c>
      <c r="C127" s="41">
        <v>2548</v>
      </c>
      <c r="D127" s="41">
        <f t="shared" si="2"/>
        <v>301075</v>
      </c>
      <c r="E127" s="42">
        <v>0</v>
      </c>
      <c r="F127" s="42">
        <v>0</v>
      </c>
      <c r="G127" s="43">
        <f t="shared" si="3"/>
        <v>301075</v>
      </c>
    </row>
    <row r="128" spans="1:7" x14ac:dyDescent="0.2">
      <c r="A128" s="26" t="s">
        <v>107</v>
      </c>
      <c r="B128" s="27">
        <v>1784</v>
      </c>
      <c r="C128" s="27">
        <v>0</v>
      </c>
      <c r="D128" s="27">
        <f t="shared" si="2"/>
        <v>1784</v>
      </c>
      <c r="E128" s="28">
        <v>0</v>
      </c>
      <c r="F128" s="28">
        <v>0</v>
      </c>
      <c r="G128" s="29">
        <f t="shared" si="3"/>
        <v>1784</v>
      </c>
    </row>
    <row r="129" spans="1:7" x14ac:dyDescent="0.2">
      <c r="A129" s="26" t="s">
        <v>108</v>
      </c>
      <c r="B129" s="27">
        <v>54827</v>
      </c>
      <c r="C129" s="27">
        <v>116</v>
      </c>
      <c r="D129" s="27">
        <f t="shared" si="2"/>
        <v>54711</v>
      </c>
      <c r="E129" s="28">
        <v>0</v>
      </c>
      <c r="F129" s="28">
        <v>0</v>
      </c>
      <c r="G129" s="29">
        <f t="shared" si="3"/>
        <v>54711</v>
      </c>
    </row>
    <row r="130" spans="1:7" x14ac:dyDescent="0.2">
      <c r="A130" s="26" t="s">
        <v>421</v>
      </c>
      <c r="B130" s="27">
        <f>B127-SUM(B128:B129)</f>
        <v>247012</v>
      </c>
      <c r="C130" s="27">
        <f>C127-SUM(C128:C129)</f>
        <v>2432</v>
      </c>
      <c r="D130" s="27">
        <f t="shared" si="2"/>
        <v>244580</v>
      </c>
      <c r="E130" s="28">
        <f>-SUM(E128:E129)</f>
        <v>0</v>
      </c>
      <c r="F130" s="28">
        <f>-SUM(F128:F129)</f>
        <v>0</v>
      </c>
      <c r="G130" s="29">
        <f t="shared" si="3"/>
        <v>244580</v>
      </c>
    </row>
    <row r="131" spans="1:7" x14ac:dyDescent="0.2">
      <c r="A131" s="40" t="s">
        <v>438</v>
      </c>
      <c r="B131" s="41">
        <v>78617</v>
      </c>
      <c r="C131" s="41">
        <v>0</v>
      </c>
      <c r="D131" s="41">
        <f t="shared" si="2"/>
        <v>78617</v>
      </c>
      <c r="E131" s="42">
        <v>0</v>
      </c>
      <c r="F131" s="42">
        <v>0</v>
      </c>
      <c r="G131" s="43">
        <f t="shared" si="3"/>
        <v>78617</v>
      </c>
    </row>
    <row r="132" spans="1:7" x14ac:dyDescent="0.2">
      <c r="A132" s="26" t="s">
        <v>109</v>
      </c>
      <c r="B132" s="27">
        <v>529</v>
      </c>
      <c r="C132" s="27">
        <v>0</v>
      </c>
      <c r="D132" s="27">
        <f t="shared" si="2"/>
        <v>529</v>
      </c>
      <c r="E132" s="28">
        <v>0</v>
      </c>
      <c r="F132" s="28">
        <v>0</v>
      </c>
      <c r="G132" s="29">
        <f t="shared" si="3"/>
        <v>529</v>
      </c>
    </row>
    <row r="133" spans="1:7" x14ac:dyDescent="0.2">
      <c r="A133" s="26" t="s">
        <v>110</v>
      </c>
      <c r="B133" s="27">
        <v>2361</v>
      </c>
      <c r="C133" s="27">
        <v>0</v>
      </c>
      <c r="D133" s="27">
        <f t="shared" si="2"/>
        <v>2361</v>
      </c>
      <c r="E133" s="28">
        <v>0</v>
      </c>
      <c r="F133" s="28">
        <v>0</v>
      </c>
      <c r="G133" s="29">
        <f t="shared" si="3"/>
        <v>2361</v>
      </c>
    </row>
    <row r="134" spans="1:7" x14ac:dyDescent="0.2">
      <c r="A134" s="26" t="s">
        <v>111</v>
      </c>
      <c r="B134" s="27">
        <v>5434</v>
      </c>
      <c r="C134" s="27">
        <v>0</v>
      </c>
      <c r="D134" s="27">
        <f t="shared" si="2"/>
        <v>5434</v>
      </c>
      <c r="E134" s="28">
        <v>0</v>
      </c>
      <c r="F134" s="28">
        <v>0</v>
      </c>
      <c r="G134" s="29">
        <f t="shared" si="3"/>
        <v>5434</v>
      </c>
    </row>
    <row r="135" spans="1:7" x14ac:dyDescent="0.2">
      <c r="A135" s="26" t="s">
        <v>112</v>
      </c>
      <c r="B135" s="27">
        <v>9</v>
      </c>
      <c r="C135" s="27">
        <v>0</v>
      </c>
      <c r="D135" s="27">
        <f t="shared" si="2"/>
        <v>9</v>
      </c>
      <c r="E135" s="28">
        <v>0</v>
      </c>
      <c r="F135" s="28">
        <v>0</v>
      </c>
      <c r="G135" s="29">
        <f t="shared" si="3"/>
        <v>9</v>
      </c>
    </row>
    <row r="136" spans="1:7" x14ac:dyDescent="0.2">
      <c r="A136" s="26" t="s">
        <v>370</v>
      </c>
      <c r="B136" s="27">
        <v>58216</v>
      </c>
      <c r="C136" s="27">
        <v>0</v>
      </c>
      <c r="D136" s="27">
        <f t="shared" ref="D136:D199" si="4">(B136-C136)</f>
        <v>58216</v>
      </c>
      <c r="E136" s="28">
        <v>0</v>
      </c>
      <c r="F136" s="28">
        <v>0</v>
      </c>
      <c r="G136" s="29">
        <f t="shared" si="3"/>
        <v>58216</v>
      </c>
    </row>
    <row r="137" spans="1:7" x14ac:dyDescent="0.2">
      <c r="A137" s="26" t="s">
        <v>421</v>
      </c>
      <c r="B137" s="27">
        <f>B131-SUM(B132:B136)</f>
        <v>12068</v>
      </c>
      <c r="C137" s="27">
        <f>C131-SUM(C132:C136)</f>
        <v>0</v>
      </c>
      <c r="D137" s="27">
        <f t="shared" si="4"/>
        <v>12068</v>
      </c>
      <c r="E137" s="28">
        <f>-SUM(E132:E136)</f>
        <v>0</v>
      </c>
      <c r="F137" s="28">
        <f>-SUM(F132:F136)</f>
        <v>0</v>
      </c>
      <c r="G137" s="29">
        <f t="shared" ref="G137:G200" si="5">SUM(D137:F137)</f>
        <v>12068</v>
      </c>
    </row>
    <row r="138" spans="1:7" x14ac:dyDescent="0.2">
      <c r="A138" s="40" t="s">
        <v>439</v>
      </c>
      <c r="B138" s="41">
        <v>10845</v>
      </c>
      <c r="C138" s="41">
        <v>303</v>
      </c>
      <c r="D138" s="41">
        <f t="shared" si="4"/>
        <v>10542</v>
      </c>
      <c r="E138" s="42">
        <v>0</v>
      </c>
      <c r="F138" s="42">
        <v>0</v>
      </c>
      <c r="G138" s="43">
        <f t="shared" si="5"/>
        <v>10542</v>
      </c>
    </row>
    <row r="139" spans="1:7" x14ac:dyDescent="0.2">
      <c r="A139" s="26" t="s">
        <v>113</v>
      </c>
      <c r="B139" s="27">
        <v>2484</v>
      </c>
      <c r="C139" s="27">
        <v>0</v>
      </c>
      <c r="D139" s="27">
        <f t="shared" si="4"/>
        <v>2484</v>
      </c>
      <c r="E139" s="28">
        <v>0</v>
      </c>
      <c r="F139" s="28">
        <v>0</v>
      </c>
      <c r="G139" s="29">
        <f t="shared" si="5"/>
        <v>2484</v>
      </c>
    </row>
    <row r="140" spans="1:7" x14ac:dyDescent="0.2">
      <c r="A140" s="26" t="s">
        <v>114</v>
      </c>
      <c r="B140" s="27">
        <v>1300</v>
      </c>
      <c r="C140" s="27">
        <v>0</v>
      </c>
      <c r="D140" s="27">
        <f t="shared" si="4"/>
        <v>1300</v>
      </c>
      <c r="E140" s="28">
        <v>0</v>
      </c>
      <c r="F140" s="28">
        <v>0</v>
      </c>
      <c r="G140" s="29">
        <f t="shared" si="5"/>
        <v>1300</v>
      </c>
    </row>
    <row r="141" spans="1:7" x14ac:dyDescent="0.2">
      <c r="A141" s="26" t="s">
        <v>421</v>
      </c>
      <c r="B141" s="27">
        <f>B138-SUM(B139:B140)</f>
        <v>7061</v>
      </c>
      <c r="C141" s="27">
        <f>C138-SUM(C139:C140)</f>
        <v>303</v>
      </c>
      <c r="D141" s="27">
        <f t="shared" si="4"/>
        <v>6758</v>
      </c>
      <c r="E141" s="28">
        <f>-SUM(E139:E140)</f>
        <v>0</v>
      </c>
      <c r="F141" s="28">
        <f>-SUM(F139:F140)</f>
        <v>0</v>
      </c>
      <c r="G141" s="29">
        <f t="shared" si="5"/>
        <v>6758</v>
      </c>
    </row>
    <row r="142" spans="1:7" x14ac:dyDescent="0.2">
      <c r="A142" s="40" t="s">
        <v>440</v>
      </c>
      <c r="B142" s="41">
        <v>47713</v>
      </c>
      <c r="C142" s="41">
        <v>2937</v>
      </c>
      <c r="D142" s="41">
        <f t="shared" si="4"/>
        <v>44776</v>
      </c>
      <c r="E142" s="42">
        <v>0</v>
      </c>
      <c r="F142" s="42">
        <v>0</v>
      </c>
      <c r="G142" s="43">
        <f t="shared" si="5"/>
        <v>44776</v>
      </c>
    </row>
    <row r="143" spans="1:7" x14ac:dyDescent="0.2">
      <c r="A143" s="26" t="s">
        <v>115</v>
      </c>
      <c r="B143" s="27">
        <v>3901</v>
      </c>
      <c r="C143" s="27">
        <v>1504</v>
      </c>
      <c r="D143" s="27">
        <f t="shared" si="4"/>
        <v>2397</v>
      </c>
      <c r="E143" s="28">
        <v>0</v>
      </c>
      <c r="F143" s="28">
        <v>0</v>
      </c>
      <c r="G143" s="29">
        <f t="shared" si="5"/>
        <v>2397</v>
      </c>
    </row>
    <row r="144" spans="1:7" x14ac:dyDescent="0.2">
      <c r="A144" s="26" t="s">
        <v>116</v>
      </c>
      <c r="B144" s="27">
        <v>656</v>
      </c>
      <c r="C144" s="27">
        <v>0</v>
      </c>
      <c r="D144" s="27">
        <f t="shared" si="4"/>
        <v>656</v>
      </c>
      <c r="E144" s="28">
        <v>0</v>
      </c>
      <c r="F144" s="28">
        <v>0</v>
      </c>
      <c r="G144" s="29">
        <f t="shared" si="5"/>
        <v>656</v>
      </c>
    </row>
    <row r="145" spans="1:7" x14ac:dyDescent="0.2">
      <c r="A145" s="26" t="s">
        <v>117</v>
      </c>
      <c r="B145" s="27">
        <v>1735</v>
      </c>
      <c r="C145" s="27">
        <v>0</v>
      </c>
      <c r="D145" s="27">
        <f t="shared" si="4"/>
        <v>1735</v>
      </c>
      <c r="E145" s="28">
        <v>0</v>
      </c>
      <c r="F145" s="28">
        <v>0</v>
      </c>
      <c r="G145" s="29">
        <f t="shared" si="5"/>
        <v>1735</v>
      </c>
    </row>
    <row r="146" spans="1:7" x14ac:dyDescent="0.2">
      <c r="A146" s="26" t="s">
        <v>118</v>
      </c>
      <c r="B146" s="27">
        <v>1789</v>
      </c>
      <c r="C146" s="27">
        <v>0</v>
      </c>
      <c r="D146" s="27">
        <f t="shared" si="4"/>
        <v>1789</v>
      </c>
      <c r="E146" s="28">
        <v>0</v>
      </c>
      <c r="F146" s="28">
        <v>0</v>
      </c>
      <c r="G146" s="29">
        <f t="shared" si="5"/>
        <v>1789</v>
      </c>
    </row>
    <row r="147" spans="1:7" x14ac:dyDescent="0.2">
      <c r="A147" s="26" t="s">
        <v>119</v>
      </c>
      <c r="B147" s="27">
        <v>1568</v>
      </c>
      <c r="C147" s="27">
        <v>0</v>
      </c>
      <c r="D147" s="27">
        <f t="shared" si="4"/>
        <v>1568</v>
      </c>
      <c r="E147" s="28">
        <v>0</v>
      </c>
      <c r="F147" s="28">
        <v>0</v>
      </c>
      <c r="G147" s="29">
        <f t="shared" si="5"/>
        <v>1568</v>
      </c>
    </row>
    <row r="148" spans="1:7" x14ac:dyDescent="0.2">
      <c r="A148" s="26" t="s">
        <v>120</v>
      </c>
      <c r="B148" s="27">
        <v>7339</v>
      </c>
      <c r="C148" s="27">
        <v>404</v>
      </c>
      <c r="D148" s="27">
        <f t="shared" si="4"/>
        <v>6935</v>
      </c>
      <c r="E148" s="28">
        <v>0</v>
      </c>
      <c r="F148" s="28">
        <v>0</v>
      </c>
      <c r="G148" s="29">
        <f t="shared" si="5"/>
        <v>6935</v>
      </c>
    </row>
    <row r="149" spans="1:7" x14ac:dyDescent="0.2">
      <c r="A149" s="26" t="s">
        <v>421</v>
      </c>
      <c r="B149" s="27">
        <f>B142-SUM(B143:B148)</f>
        <v>30725</v>
      </c>
      <c r="C149" s="27">
        <f>C142-SUM(C143:C148)</f>
        <v>1029</v>
      </c>
      <c r="D149" s="27">
        <f t="shared" si="4"/>
        <v>29696</v>
      </c>
      <c r="E149" s="28">
        <f>-SUM(E143:E148)</f>
        <v>0</v>
      </c>
      <c r="F149" s="28">
        <f>-SUM(F143:F148)</f>
        <v>0</v>
      </c>
      <c r="G149" s="29">
        <f t="shared" si="5"/>
        <v>29696</v>
      </c>
    </row>
    <row r="150" spans="1:7" x14ac:dyDescent="0.2">
      <c r="A150" s="40" t="s">
        <v>441</v>
      </c>
      <c r="B150" s="41">
        <v>16221</v>
      </c>
      <c r="C150" s="41">
        <v>839</v>
      </c>
      <c r="D150" s="41">
        <f t="shared" si="4"/>
        <v>15382</v>
      </c>
      <c r="E150" s="42">
        <v>0</v>
      </c>
      <c r="F150" s="42">
        <v>0</v>
      </c>
      <c r="G150" s="43">
        <f t="shared" si="5"/>
        <v>15382</v>
      </c>
    </row>
    <row r="151" spans="1:7" x14ac:dyDescent="0.2">
      <c r="A151" s="26" t="s">
        <v>121</v>
      </c>
      <c r="B151" s="27">
        <v>452</v>
      </c>
      <c r="C151" s="27">
        <v>0</v>
      </c>
      <c r="D151" s="27">
        <f t="shared" si="4"/>
        <v>452</v>
      </c>
      <c r="E151" s="28">
        <v>0</v>
      </c>
      <c r="F151" s="28">
        <v>0</v>
      </c>
      <c r="G151" s="29">
        <f t="shared" si="5"/>
        <v>452</v>
      </c>
    </row>
    <row r="152" spans="1:7" x14ac:dyDescent="0.2">
      <c r="A152" s="26" t="s">
        <v>122</v>
      </c>
      <c r="B152" s="27">
        <v>341</v>
      </c>
      <c r="C152" s="27">
        <v>0</v>
      </c>
      <c r="D152" s="27">
        <f t="shared" si="4"/>
        <v>341</v>
      </c>
      <c r="E152" s="28">
        <v>0</v>
      </c>
      <c r="F152" s="28">
        <v>0</v>
      </c>
      <c r="G152" s="29">
        <f t="shared" si="5"/>
        <v>341</v>
      </c>
    </row>
    <row r="153" spans="1:7" x14ac:dyDescent="0.2">
      <c r="A153" s="26" t="s">
        <v>123</v>
      </c>
      <c r="B153" s="27">
        <v>1642</v>
      </c>
      <c r="C153" s="27">
        <v>0</v>
      </c>
      <c r="D153" s="27">
        <f t="shared" si="4"/>
        <v>1642</v>
      </c>
      <c r="E153" s="28">
        <v>0</v>
      </c>
      <c r="F153" s="28">
        <v>0</v>
      </c>
      <c r="G153" s="29">
        <f t="shared" si="5"/>
        <v>1642</v>
      </c>
    </row>
    <row r="154" spans="1:7" x14ac:dyDescent="0.2">
      <c r="A154" s="26" t="s">
        <v>421</v>
      </c>
      <c r="B154" s="27">
        <f>B150-SUM(B151:B153)</f>
        <v>13786</v>
      </c>
      <c r="C154" s="27">
        <f>C150-SUM(C151:C153)</f>
        <v>839</v>
      </c>
      <c r="D154" s="27">
        <f t="shared" si="4"/>
        <v>12947</v>
      </c>
      <c r="E154" s="28">
        <f>-SUM(E151:E153)</f>
        <v>0</v>
      </c>
      <c r="F154" s="28">
        <f>-SUM(F151:F153)</f>
        <v>0</v>
      </c>
      <c r="G154" s="29">
        <f t="shared" si="5"/>
        <v>12947</v>
      </c>
    </row>
    <row r="155" spans="1:7" x14ac:dyDescent="0.2">
      <c r="A155" s="40" t="s">
        <v>442</v>
      </c>
      <c r="B155" s="41">
        <v>10729</v>
      </c>
      <c r="C155" s="41">
        <v>746</v>
      </c>
      <c r="D155" s="41">
        <f t="shared" si="4"/>
        <v>9983</v>
      </c>
      <c r="E155" s="42">
        <v>0</v>
      </c>
      <c r="F155" s="42">
        <v>0</v>
      </c>
      <c r="G155" s="43">
        <f t="shared" si="5"/>
        <v>9983</v>
      </c>
    </row>
    <row r="156" spans="1:7" x14ac:dyDescent="0.2">
      <c r="A156" s="26" t="s">
        <v>124</v>
      </c>
      <c r="B156" s="27">
        <v>1655</v>
      </c>
      <c r="C156" s="27">
        <v>0</v>
      </c>
      <c r="D156" s="27">
        <f t="shared" si="4"/>
        <v>1655</v>
      </c>
      <c r="E156" s="28">
        <v>0</v>
      </c>
      <c r="F156" s="28">
        <v>0</v>
      </c>
      <c r="G156" s="29">
        <f t="shared" si="5"/>
        <v>1655</v>
      </c>
    </row>
    <row r="157" spans="1:7" x14ac:dyDescent="0.2">
      <c r="A157" s="26" t="s">
        <v>421</v>
      </c>
      <c r="B157" s="27">
        <f>(B155-B156)</f>
        <v>9074</v>
      </c>
      <c r="C157" s="27">
        <f>(C155-C156)</f>
        <v>746</v>
      </c>
      <c r="D157" s="27">
        <f t="shared" si="4"/>
        <v>8328</v>
      </c>
      <c r="E157" s="28">
        <f>-E156</f>
        <v>0</v>
      </c>
      <c r="F157" s="28">
        <f>-F156</f>
        <v>0</v>
      </c>
      <c r="G157" s="29">
        <f t="shared" si="5"/>
        <v>8328</v>
      </c>
    </row>
    <row r="158" spans="1:7" x14ac:dyDescent="0.2">
      <c r="A158" s="40" t="s">
        <v>443</v>
      </c>
      <c r="B158" s="41">
        <v>16479</v>
      </c>
      <c r="C158" s="41">
        <v>3143</v>
      </c>
      <c r="D158" s="41">
        <f t="shared" si="4"/>
        <v>13336</v>
      </c>
      <c r="E158" s="42">
        <v>0</v>
      </c>
      <c r="F158" s="42">
        <v>0</v>
      </c>
      <c r="G158" s="43">
        <f t="shared" si="5"/>
        <v>13336</v>
      </c>
    </row>
    <row r="159" spans="1:7" x14ac:dyDescent="0.2">
      <c r="A159" s="26" t="s">
        <v>384</v>
      </c>
      <c r="B159" s="27">
        <v>3707</v>
      </c>
      <c r="C159" s="27">
        <v>0</v>
      </c>
      <c r="D159" s="27">
        <f t="shared" si="4"/>
        <v>3707</v>
      </c>
      <c r="E159" s="28">
        <v>0</v>
      </c>
      <c r="F159" s="28">
        <v>0</v>
      </c>
      <c r="G159" s="29">
        <f t="shared" si="5"/>
        <v>3707</v>
      </c>
    </row>
    <row r="160" spans="1:7" x14ac:dyDescent="0.2">
      <c r="A160" s="26" t="s">
        <v>125</v>
      </c>
      <c r="B160" s="27">
        <v>1728</v>
      </c>
      <c r="C160" s="27">
        <v>0</v>
      </c>
      <c r="D160" s="27">
        <f t="shared" si="4"/>
        <v>1728</v>
      </c>
      <c r="E160" s="28">
        <v>0</v>
      </c>
      <c r="F160" s="28">
        <v>0</v>
      </c>
      <c r="G160" s="29">
        <f t="shared" si="5"/>
        <v>1728</v>
      </c>
    </row>
    <row r="161" spans="1:7" x14ac:dyDescent="0.2">
      <c r="A161" s="26" t="s">
        <v>421</v>
      </c>
      <c r="B161" s="27">
        <f>B158-SUM(B159:B160)</f>
        <v>11044</v>
      </c>
      <c r="C161" s="27">
        <f>C158-SUM(C159:C160)</f>
        <v>3143</v>
      </c>
      <c r="D161" s="27">
        <f t="shared" si="4"/>
        <v>7901</v>
      </c>
      <c r="E161" s="28">
        <f>-SUM(E159:E160)</f>
        <v>0</v>
      </c>
      <c r="F161" s="28">
        <f>-SUM(F159:F160)</f>
        <v>0</v>
      </c>
      <c r="G161" s="29">
        <f t="shared" si="5"/>
        <v>7901</v>
      </c>
    </row>
    <row r="162" spans="1:7" x14ac:dyDescent="0.2">
      <c r="A162" s="40" t="s">
        <v>444</v>
      </c>
      <c r="B162" s="41">
        <v>14315</v>
      </c>
      <c r="C162" s="41">
        <v>2816</v>
      </c>
      <c r="D162" s="41">
        <f t="shared" si="4"/>
        <v>11499</v>
      </c>
      <c r="E162" s="42">
        <v>0</v>
      </c>
      <c r="F162" s="42">
        <v>0</v>
      </c>
      <c r="G162" s="43">
        <f t="shared" si="5"/>
        <v>11499</v>
      </c>
    </row>
    <row r="163" spans="1:7" x14ac:dyDescent="0.2">
      <c r="A163" s="26" t="s">
        <v>126</v>
      </c>
      <c r="B163" s="27">
        <v>1728</v>
      </c>
      <c r="C163" s="27">
        <v>0</v>
      </c>
      <c r="D163" s="27">
        <f t="shared" si="4"/>
        <v>1728</v>
      </c>
      <c r="E163" s="28">
        <v>0</v>
      </c>
      <c r="F163" s="28">
        <v>0</v>
      </c>
      <c r="G163" s="29">
        <f t="shared" si="5"/>
        <v>1728</v>
      </c>
    </row>
    <row r="164" spans="1:7" x14ac:dyDescent="0.2">
      <c r="A164" s="26" t="s">
        <v>127</v>
      </c>
      <c r="B164" s="27">
        <v>840</v>
      </c>
      <c r="C164" s="27">
        <v>0</v>
      </c>
      <c r="D164" s="27">
        <f t="shared" si="4"/>
        <v>840</v>
      </c>
      <c r="E164" s="28">
        <v>0</v>
      </c>
      <c r="F164" s="28">
        <v>0</v>
      </c>
      <c r="G164" s="29">
        <f t="shared" si="5"/>
        <v>840</v>
      </c>
    </row>
    <row r="165" spans="1:7" x14ac:dyDescent="0.2">
      <c r="A165" s="26" t="s">
        <v>128</v>
      </c>
      <c r="B165" s="27">
        <v>772</v>
      </c>
      <c r="C165" s="27">
        <v>0</v>
      </c>
      <c r="D165" s="27">
        <f t="shared" si="4"/>
        <v>772</v>
      </c>
      <c r="E165" s="28">
        <v>0</v>
      </c>
      <c r="F165" s="28">
        <v>0</v>
      </c>
      <c r="G165" s="29">
        <f t="shared" si="5"/>
        <v>772</v>
      </c>
    </row>
    <row r="166" spans="1:7" x14ac:dyDescent="0.2">
      <c r="A166" s="26" t="s">
        <v>421</v>
      </c>
      <c r="B166" s="27">
        <f>B162-SUM(B163:B165)</f>
        <v>10975</v>
      </c>
      <c r="C166" s="27">
        <f>C162-SUM(C163:C165)</f>
        <v>2816</v>
      </c>
      <c r="D166" s="27">
        <f t="shared" si="4"/>
        <v>8159</v>
      </c>
      <c r="E166" s="28">
        <f>-SUM(E163:E165)</f>
        <v>0</v>
      </c>
      <c r="F166" s="28">
        <f>-SUM(F163:F165)</f>
        <v>0</v>
      </c>
      <c r="G166" s="29">
        <f t="shared" si="5"/>
        <v>8159</v>
      </c>
    </row>
    <row r="167" spans="1:7" x14ac:dyDescent="0.2">
      <c r="A167" s="40" t="s">
        <v>445</v>
      </c>
      <c r="B167" s="41">
        <v>27333</v>
      </c>
      <c r="C167" s="41">
        <v>1773</v>
      </c>
      <c r="D167" s="41">
        <f t="shared" si="4"/>
        <v>25560</v>
      </c>
      <c r="E167" s="42">
        <v>0</v>
      </c>
      <c r="F167" s="42">
        <v>0</v>
      </c>
      <c r="G167" s="43">
        <f t="shared" si="5"/>
        <v>25560</v>
      </c>
    </row>
    <row r="168" spans="1:7" x14ac:dyDescent="0.2">
      <c r="A168" s="26" t="s">
        <v>129</v>
      </c>
      <c r="B168" s="27">
        <v>3047</v>
      </c>
      <c r="C168" s="27">
        <v>53</v>
      </c>
      <c r="D168" s="27">
        <f t="shared" si="4"/>
        <v>2994</v>
      </c>
      <c r="E168" s="28">
        <v>0</v>
      </c>
      <c r="F168" s="28">
        <v>0</v>
      </c>
      <c r="G168" s="29">
        <f t="shared" si="5"/>
        <v>2994</v>
      </c>
    </row>
    <row r="169" spans="1:7" x14ac:dyDescent="0.2">
      <c r="A169" s="26" t="s">
        <v>130</v>
      </c>
      <c r="B169" s="27">
        <v>4112</v>
      </c>
      <c r="C169" s="27">
        <v>0</v>
      </c>
      <c r="D169" s="27">
        <f t="shared" si="4"/>
        <v>4112</v>
      </c>
      <c r="E169" s="28">
        <v>0</v>
      </c>
      <c r="F169" s="28">
        <v>0</v>
      </c>
      <c r="G169" s="29">
        <f t="shared" si="5"/>
        <v>4112</v>
      </c>
    </row>
    <row r="170" spans="1:7" x14ac:dyDescent="0.2">
      <c r="A170" s="26" t="s">
        <v>131</v>
      </c>
      <c r="B170" s="27">
        <v>1548</v>
      </c>
      <c r="C170" s="27">
        <v>0</v>
      </c>
      <c r="D170" s="27">
        <f t="shared" si="4"/>
        <v>1548</v>
      </c>
      <c r="E170" s="28">
        <v>0</v>
      </c>
      <c r="F170" s="28">
        <v>0</v>
      </c>
      <c r="G170" s="29">
        <f t="shared" si="5"/>
        <v>1548</v>
      </c>
    </row>
    <row r="171" spans="1:7" x14ac:dyDescent="0.2">
      <c r="A171" s="26" t="s">
        <v>421</v>
      </c>
      <c r="B171" s="27">
        <f>B167-SUM(B168:B170)</f>
        <v>18626</v>
      </c>
      <c r="C171" s="27">
        <f>C167-SUM(C168:C170)</f>
        <v>1720</v>
      </c>
      <c r="D171" s="27">
        <f t="shared" si="4"/>
        <v>16906</v>
      </c>
      <c r="E171" s="28">
        <f>-SUM(E168:E170)</f>
        <v>0</v>
      </c>
      <c r="F171" s="28">
        <f>-SUM(F168:F170)</f>
        <v>0</v>
      </c>
      <c r="G171" s="29">
        <f t="shared" si="5"/>
        <v>16906</v>
      </c>
    </row>
    <row r="172" spans="1:7" x14ac:dyDescent="0.2">
      <c r="A172" s="40" t="s">
        <v>446</v>
      </c>
      <c r="B172" s="41">
        <v>38376</v>
      </c>
      <c r="C172" s="41">
        <v>963</v>
      </c>
      <c r="D172" s="41">
        <f t="shared" si="4"/>
        <v>37413</v>
      </c>
      <c r="E172" s="42">
        <v>0</v>
      </c>
      <c r="F172" s="42">
        <v>0</v>
      </c>
      <c r="G172" s="43">
        <f t="shared" si="5"/>
        <v>37413</v>
      </c>
    </row>
    <row r="173" spans="1:7" x14ac:dyDescent="0.2">
      <c r="A173" s="26" t="s">
        <v>132</v>
      </c>
      <c r="B173" s="27">
        <v>6639</v>
      </c>
      <c r="C173" s="27">
        <v>0</v>
      </c>
      <c r="D173" s="27">
        <f t="shared" si="4"/>
        <v>6639</v>
      </c>
      <c r="E173" s="28">
        <v>0</v>
      </c>
      <c r="F173" s="28">
        <v>0</v>
      </c>
      <c r="G173" s="29">
        <f t="shared" si="5"/>
        <v>6639</v>
      </c>
    </row>
    <row r="174" spans="1:7" x14ac:dyDescent="0.2">
      <c r="A174" s="26" t="s">
        <v>409</v>
      </c>
      <c r="B174" s="27">
        <v>4529</v>
      </c>
      <c r="C174" s="27">
        <v>0</v>
      </c>
      <c r="D174" s="27">
        <f t="shared" si="4"/>
        <v>4529</v>
      </c>
      <c r="E174" s="28">
        <v>0</v>
      </c>
      <c r="F174" s="28">
        <v>0</v>
      </c>
      <c r="G174" s="29">
        <f t="shared" si="5"/>
        <v>4529</v>
      </c>
    </row>
    <row r="175" spans="1:7" x14ac:dyDescent="0.2">
      <c r="A175" s="26" t="s">
        <v>421</v>
      </c>
      <c r="B175" s="27">
        <f>B172-SUM(B173:B174)</f>
        <v>27208</v>
      </c>
      <c r="C175" s="27">
        <f>C172-SUM(C173:C174)</f>
        <v>963</v>
      </c>
      <c r="D175" s="27">
        <f t="shared" si="4"/>
        <v>26245</v>
      </c>
      <c r="E175" s="28">
        <f>-SUM(E173:E174)</f>
        <v>0</v>
      </c>
      <c r="F175" s="28">
        <f>-SUM(F173:F174)</f>
        <v>0</v>
      </c>
      <c r="G175" s="29">
        <f t="shared" si="5"/>
        <v>26245</v>
      </c>
    </row>
    <row r="176" spans="1:7" x14ac:dyDescent="0.2">
      <c r="A176" s="40" t="s">
        <v>450</v>
      </c>
      <c r="B176" s="41">
        <v>150784</v>
      </c>
      <c r="C176" s="41">
        <v>497</v>
      </c>
      <c r="D176" s="41">
        <f t="shared" si="4"/>
        <v>150287</v>
      </c>
      <c r="E176" s="42">
        <v>0</v>
      </c>
      <c r="F176" s="42">
        <v>0</v>
      </c>
      <c r="G176" s="43">
        <f t="shared" si="5"/>
        <v>150287</v>
      </c>
    </row>
    <row r="177" spans="1:7" x14ac:dyDescent="0.2">
      <c r="A177" s="26" t="s">
        <v>133</v>
      </c>
      <c r="B177" s="27">
        <v>7279</v>
      </c>
      <c r="C177" s="27">
        <v>0</v>
      </c>
      <c r="D177" s="27">
        <f t="shared" si="4"/>
        <v>7279</v>
      </c>
      <c r="E177" s="28">
        <v>0</v>
      </c>
      <c r="F177" s="28">
        <v>0</v>
      </c>
      <c r="G177" s="29">
        <f t="shared" si="5"/>
        <v>7279</v>
      </c>
    </row>
    <row r="178" spans="1:7" x14ac:dyDescent="0.2">
      <c r="A178" s="26" t="s">
        <v>134</v>
      </c>
      <c r="B178" s="27">
        <v>8</v>
      </c>
      <c r="C178" s="27">
        <v>0</v>
      </c>
      <c r="D178" s="27">
        <f t="shared" si="4"/>
        <v>8</v>
      </c>
      <c r="E178" s="28">
        <v>0</v>
      </c>
      <c r="F178" s="28">
        <v>0</v>
      </c>
      <c r="G178" s="29">
        <f t="shared" si="5"/>
        <v>8</v>
      </c>
    </row>
    <row r="179" spans="1:7" x14ac:dyDescent="0.2">
      <c r="A179" s="26" t="s">
        <v>421</v>
      </c>
      <c r="B179" s="27">
        <f>B176-SUM(B177:B178)</f>
        <v>143497</v>
      </c>
      <c r="C179" s="27">
        <f>C176-SUM(C177:C178)</f>
        <v>497</v>
      </c>
      <c r="D179" s="27">
        <f t="shared" si="4"/>
        <v>143000</v>
      </c>
      <c r="E179" s="28">
        <f>-SUM(E177:E178)</f>
        <v>0</v>
      </c>
      <c r="F179" s="28">
        <f>-SUM(F177:F178)</f>
        <v>0</v>
      </c>
      <c r="G179" s="29">
        <f t="shared" si="5"/>
        <v>143000</v>
      </c>
    </row>
    <row r="180" spans="1:7" x14ac:dyDescent="0.2">
      <c r="A180" s="40" t="s">
        <v>451</v>
      </c>
      <c r="B180" s="41">
        <v>93456</v>
      </c>
      <c r="C180" s="41">
        <v>24</v>
      </c>
      <c r="D180" s="41">
        <f t="shared" si="4"/>
        <v>93432</v>
      </c>
      <c r="E180" s="42">
        <v>0</v>
      </c>
      <c r="F180" s="42">
        <v>0</v>
      </c>
      <c r="G180" s="43">
        <f t="shared" si="5"/>
        <v>93432</v>
      </c>
    </row>
    <row r="181" spans="1:7" x14ac:dyDescent="0.2">
      <c r="A181" s="26" t="s">
        <v>135</v>
      </c>
      <c r="B181" s="27">
        <v>8779</v>
      </c>
      <c r="C181" s="27">
        <v>0</v>
      </c>
      <c r="D181" s="27">
        <f t="shared" si="4"/>
        <v>8779</v>
      </c>
      <c r="E181" s="28">
        <v>0</v>
      </c>
      <c r="F181" s="28">
        <v>0</v>
      </c>
      <c r="G181" s="29">
        <f t="shared" si="5"/>
        <v>8779</v>
      </c>
    </row>
    <row r="182" spans="1:7" x14ac:dyDescent="0.2">
      <c r="A182" s="26" t="s">
        <v>136</v>
      </c>
      <c r="B182" s="27">
        <v>1749</v>
      </c>
      <c r="C182" s="27">
        <v>0</v>
      </c>
      <c r="D182" s="27">
        <f t="shared" si="4"/>
        <v>1749</v>
      </c>
      <c r="E182" s="28">
        <v>0</v>
      </c>
      <c r="F182" s="28">
        <v>0</v>
      </c>
      <c r="G182" s="29">
        <f t="shared" si="5"/>
        <v>1749</v>
      </c>
    </row>
    <row r="183" spans="1:7" x14ac:dyDescent="0.2">
      <c r="A183" s="26" t="s">
        <v>137</v>
      </c>
      <c r="B183" s="27">
        <v>10135</v>
      </c>
      <c r="C183" s="27">
        <v>0</v>
      </c>
      <c r="D183" s="27">
        <f t="shared" si="4"/>
        <v>10135</v>
      </c>
      <c r="E183" s="28">
        <v>0</v>
      </c>
      <c r="F183" s="28">
        <v>0</v>
      </c>
      <c r="G183" s="29">
        <f t="shared" si="5"/>
        <v>10135</v>
      </c>
    </row>
    <row r="184" spans="1:7" x14ac:dyDescent="0.2">
      <c r="A184" s="26" t="s">
        <v>421</v>
      </c>
      <c r="B184" s="27">
        <f>B180-SUM(B181:B183)</f>
        <v>72793</v>
      </c>
      <c r="C184" s="27">
        <f>C180-SUM(C181:C183)</f>
        <v>24</v>
      </c>
      <c r="D184" s="27">
        <f t="shared" si="4"/>
        <v>72769</v>
      </c>
      <c r="E184" s="28">
        <f>-SUM(E181:E183)</f>
        <v>0</v>
      </c>
      <c r="F184" s="28">
        <f>-SUM(F181:F183)</f>
        <v>0</v>
      </c>
      <c r="G184" s="29">
        <f t="shared" si="5"/>
        <v>72769</v>
      </c>
    </row>
    <row r="185" spans="1:7" x14ac:dyDescent="0.2">
      <c r="A185" s="40" t="s">
        <v>452</v>
      </c>
      <c r="B185" s="41">
        <v>1131546</v>
      </c>
      <c r="C185" s="41">
        <v>1339</v>
      </c>
      <c r="D185" s="41">
        <f t="shared" si="4"/>
        <v>1130207</v>
      </c>
      <c r="E185" s="42">
        <v>0</v>
      </c>
      <c r="F185" s="42">
        <v>0</v>
      </c>
      <c r="G185" s="43">
        <f t="shared" si="5"/>
        <v>1130207</v>
      </c>
    </row>
    <row r="186" spans="1:7" x14ac:dyDescent="0.2">
      <c r="A186" s="26" t="s">
        <v>138</v>
      </c>
      <c r="B186" s="27">
        <v>32408</v>
      </c>
      <c r="C186" s="27">
        <v>0</v>
      </c>
      <c r="D186" s="27">
        <f t="shared" si="4"/>
        <v>32408</v>
      </c>
      <c r="E186" s="28">
        <v>0</v>
      </c>
      <c r="F186" s="28">
        <v>0</v>
      </c>
      <c r="G186" s="29">
        <f t="shared" si="5"/>
        <v>32408</v>
      </c>
    </row>
    <row r="187" spans="1:7" x14ac:dyDescent="0.2">
      <c r="A187" s="26" t="s">
        <v>139</v>
      </c>
      <c r="B187" s="27">
        <v>326519</v>
      </c>
      <c r="C187" s="27">
        <v>744</v>
      </c>
      <c r="D187" s="27">
        <f t="shared" si="4"/>
        <v>325775</v>
      </c>
      <c r="E187" s="28">
        <v>0</v>
      </c>
      <c r="F187" s="28">
        <v>0</v>
      </c>
      <c r="G187" s="29">
        <f t="shared" si="5"/>
        <v>325775</v>
      </c>
    </row>
    <row r="188" spans="1:7" x14ac:dyDescent="0.2">
      <c r="A188" s="26" t="s">
        <v>140</v>
      </c>
      <c r="B188" s="27">
        <v>22020</v>
      </c>
      <c r="C188" s="27">
        <v>0</v>
      </c>
      <c r="D188" s="27">
        <f t="shared" si="4"/>
        <v>22020</v>
      </c>
      <c r="E188" s="28">
        <v>146</v>
      </c>
      <c r="F188" s="28">
        <v>0</v>
      </c>
      <c r="G188" s="29">
        <f t="shared" si="5"/>
        <v>22166</v>
      </c>
    </row>
    <row r="189" spans="1:7" x14ac:dyDescent="0.2">
      <c r="A189" s="26" t="s">
        <v>421</v>
      </c>
      <c r="B189" s="27">
        <f>B185-SUM(B186:B188)</f>
        <v>750599</v>
      </c>
      <c r="C189" s="27">
        <f>C185-SUM(C186:C188)</f>
        <v>595</v>
      </c>
      <c r="D189" s="27">
        <f t="shared" si="4"/>
        <v>750004</v>
      </c>
      <c r="E189" s="28">
        <f>-SUM(E186:E188)</f>
        <v>-146</v>
      </c>
      <c r="F189" s="28">
        <f>-SUM(F186:F188)</f>
        <v>0</v>
      </c>
      <c r="G189" s="29">
        <f t="shared" si="5"/>
        <v>749858</v>
      </c>
    </row>
    <row r="190" spans="1:7" x14ac:dyDescent="0.2">
      <c r="A190" s="40" t="s">
        <v>453</v>
      </c>
      <c r="B190" s="41">
        <v>19157</v>
      </c>
      <c r="C190" s="41">
        <v>1394</v>
      </c>
      <c r="D190" s="41">
        <f t="shared" si="4"/>
        <v>17763</v>
      </c>
      <c r="E190" s="42">
        <v>0</v>
      </c>
      <c r="F190" s="42">
        <v>0</v>
      </c>
      <c r="G190" s="43">
        <f t="shared" si="5"/>
        <v>17763</v>
      </c>
    </row>
    <row r="191" spans="1:7" x14ac:dyDescent="0.2">
      <c r="A191" s="26" t="s">
        <v>141</v>
      </c>
      <c r="B191" s="27">
        <v>2725</v>
      </c>
      <c r="C191" s="27">
        <v>0</v>
      </c>
      <c r="D191" s="27">
        <f t="shared" si="4"/>
        <v>2725</v>
      </c>
      <c r="E191" s="28">
        <v>0</v>
      </c>
      <c r="F191" s="28">
        <v>0</v>
      </c>
      <c r="G191" s="29">
        <f t="shared" si="5"/>
        <v>2725</v>
      </c>
    </row>
    <row r="192" spans="1:7" x14ac:dyDescent="0.2">
      <c r="A192" s="26" t="s">
        <v>142</v>
      </c>
      <c r="B192" s="27">
        <v>379</v>
      </c>
      <c r="C192" s="27">
        <v>0</v>
      </c>
      <c r="D192" s="27">
        <f t="shared" si="4"/>
        <v>379</v>
      </c>
      <c r="E192" s="28">
        <v>0</v>
      </c>
      <c r="F192" s="28">
        <v>0</v>
      </c>
      <c r="G192" s="29">
        <f t="shared" si="5"/>
        <v>379</v>
      </c>
    </row>
    <row r="193" spans="1:7" x14ac:dyDescent="0.2">
      <c r="A193" s="26" t="s">
        <v>143</v>
      </c>
      <c r="B193" s="27">
        <v>228</v>
      </c>
      <c r="C193" s="27">
        <v>0</v>
      </c>
      <c r="D193" s="27">
        <f t="shared" si="4"/>
        <v>228</v>
      </c>
      <c r="E193" s="28">
        <v>0</v>
      </c>
      <c r="F193" s="28">
        <v>0</v>
      </c>
      <c r="G193" s="29">
        <f t="shared" si="5"/>
        <v>228</v>
      </c>
    </row>
    <row r="194" spans="1:7" x14ac:dyDescent="0.2">
      <c r="A194" s="26" t="s">
        <v>144</v>
      </c>
      <c r="B194" s="27">
        <v>477</v>
      </c>
      <c r="C194" s="27">
        <v>0</v>
      </c>
      <c r="D194" s="27">
        <f t="shared" si="4"/>
        <v>477</v>
      </c>
      <c r="E194" s="28">
        <v>0</v>
      </c>
      <c r="F194" s="28">
        <v>0</v>
      </c>
      <c r="G194" s="29">
        <f t="shared" si="5"/>
        <v>477</v>
      </c>
    </row>
    <row r="195" spans="1:7" x14ac:dyDescent="0.2">
      <c r="A195" s="26" t="s">
        <v>145</v>
      </c>
      <c r="B195" s="27">
        <v>234</v>
      </c>
      <c r="C195" s="27">
        <v>0</v>
      </c>
      <c r="D195" s="27">
        <f t="shared" si="4"/>
        <v>234</v>
      </c>
      <c r="E195" s="28">
        <v>0</v>
      </c>
      <c r="F195" s="28">
        <v>0</v>
      </c>
      <c r="G195" s="29">
        <f t="shared" si="5"/>
        <v>234</v>
      </c>
    </row>
    <row r="196" spans="1:7" x14ac:dyDescent="0.2">
      <c r="A196" s="26" t="s">
        <v>421</v>
      </c>
      <c r="B196" s="27">
        <f>B190-SUM(B191:B195)</f>
        <v>15114</v>
      </c>
      <c r="C196" s="27">
        <f>C190-SUM(C191:C195)</f>
        <v>1394</v>
      </c>
      <c r="D196" s="27">
        <f t="shared" si="4"/>
        <v>13720</v>
      </c>
      <c r="E196" s="28">
        <f>-SUM(E191:E195)</f>
        <v>0</v>
      </c>
      <c r="F196" s="28">
        <f>-SUM(F191:F195)</f>
        <v>0</v>
      </c>
      <c r="G196" s="29">
        <f t="shared" si="5"/>
        <v>13720</v>
      </c>
    </row>
    <row r="197" spans="1:7" x14ac:dyDescent="0.2">
      <c r="A197" s="40" t="s">
        <v>454</v>
      </c>
      <c r="B197" s="41">
        <v>130043</v>
      </c>
      <c r="C197" s="41">
        <v>399</v>
      </c>
      <c r="D197" s="41">
        <f t="shared" si="4"/>
        <v>129644</v>
      </c>
      <c r="E197" s="42">
        <v>0</v>
      </c>
      <c r="F197" s="42">
        <v>0</v>
      </c>
      <c r="G197" s="43">
        <f t="shared" si="5"/>
        <v>129644</v>
      </c>
    </row>
    <row r="198" spans="1:7" x14ac:dyDescent="0.2">
      <c r="A198" s="26" t="s">
        <v>146</v>
      </c>
      <c r="B198" s="27">
        <v>4322</v>
      </c>
      <c r="C198" s="27">
        <v>0</v>
      </c>
      <c r="D198" s="27">
        <f t="shared" si="4"/>
        <v>4322</v>
      </c>
      <c r="E198" s="28">
        <v>0</v>
      </c>
      <c r="F198" s="28">
        <v>0</v>
      </c>
      <c r="G198" s="29">
        <f t="shared" si="5"/>
        <v>4322</v>
      </c>
    </row>
    <row r="199" spans="1:7" x14ac:dyDescent="0.2">
      <c r="A199" s="26" t="s">
        <v>147</v>
      </c>
      <c r="B199" s="27">
        <v>3654</v>
      </c>
      <c r="C199" s="27">
        <v>0</v>
      </c>
      <c r="D199" s="27">
        <f t="shared" si="4"/>
        <v>3654</v>
      </c>
      <c r="E199" s="28">
        <v>0</v>
      </c>
      <c r="F199" s="28">
        <v>0</v>
      </c>
      <c r="G199" s="29">
        <f t="shared" si="5"/>
        <v>3654</v>
      </c>
    </row>
    <row r="200" spans="1:7" x14ac:dyDescent="0.2">
      <c r="A200" s="26" t="s">
        <v>148</v>
      </c>
      <c r="B200" s="27">
        <v>302</v>
      </c>
      <c r="C200" s="27">
        <v>0</v>
      </c>
      <c r="D200" s="27">
        <f t="shared" ref="D200:D263" si="6">(B200-C200)</f>
        <v>302</v>
      </c>
      <c r="E200" s="28">
        <v>0</v>
      </c>
      <c r="F200" s="28">
        <v>0</v>
      </c>
      <c r="G200" s="29">
        <f t="shared" si="5"/>
        <v>302</v>
      </c>
    </row>
    <row r="201" spans="1:7" x14ac:dyDescent="0.2">
      <c r="A201" s="26" t="s">
        <v>149</v>
      </c>
      <c r="B201" s="27">
        <v>20048</v>
      </c>
      <c r="C201" s="27">
        <v>0</v>
      </c>
      <c r="D201" s="27">
        <f t="shared" si="6"/>
        <v>20048</v>
      </c>
      <c r="E201" s="28">
        <v>0</v>
      </c>
      <c r="F201" s="28">
        <v>0</v>
      </c>
      <c r="G201" s="29">
        <f t="shared" ref="G201:G264" si="7">SUM(D201:F201)</f>
        <v>20048</v>
      </c>
    </row>
    <row r="202" spans="1:7" x14ac:dyDescent="0.2">
      <c r="A202" s="26" t="s">
        <v>150</v>
      </c>
      <c r="B202" s="27">
        <v>17895</v>
      </c>
      <c r="C202" s="27">
        <v>0</v>
      </c>
      <c r="D202" s="27">
        <f t="shared" si="6"/>
        <v>17895</v>
      </c>
      <c r="E202" s="28">
        <v>0</v>
      </c>
      <c r="F202" s="28">
        <v>0</v>
      </c>
      <c r="G202" s="29">
        <f t="shared" si="7"/>
        <v>17895</v>
      </c>
    </row>
    <row r="203" spans="1:7" x14ac:dyDescent="0.2">
      <c r="A203" s="26" t="s">
        <v>421</v>
      </c>
      <c r="B203" s="27">
        <f>B197-SUM(B198:B202)</f>
        <v>83822</v>
      </c>
      <c r="C203" s="27">
        <f>C197-SUM(C198:C202)</f>
        <v>399</v>
      </c>
      <c r="D203" s="27">
        <f t="shared" si="6"/>
        <v>83423</v>
      </c>
      <c r="E203" s="28">
        <f>-SUM(E198:E202)</f>
        <v>0</v>
      </c>
      <c r="F203" s="28">
        <f>-SUM(F198:F202)</f>
        <v>0</v>
      </c>
      <c r="G203" s="29">
        <f t="shared" si="7"/>
        <v>83423</v>
      </c>
    </row>
    <row r="204" spans="1:7" x14ac:dyDescent="0.2">
      <c r="A204" s="40" t="s">
        <v>455</v>
      </c>
      <c r="B204" s="41">
        <v>49691</v>
      </c>
      <c r="C204" s="41">
        <v>6213</v>
      </c>
      <c r="D204" s="41">
        <f t="shared" si="6"/>
        <v>43478</v>
      </c>
      <c r="E204" s="42">
        <v>0</v>
      </c>
      <c r="F204" s="42">
        <v>0</v>
      </c>
      <c r="G204" s="43">
        <f t="shared" si="7"/>
        <v>43478</v>
      </c>
    </row>
    <row r="205" spans="1:7" x14ac:dyDescent="0.2">
      <c r="A205" s="26" t="s">
        <v>151</v>
      </c>
      <c r="B205" s="27">
        <v>488</v>
      </c>
      <c r="C205" s="27">
        <v>0</v>
      </c>
      <c r="D205" s="27">
        <f t="shared" si="6"/>
        <v>488</v>
      </c>
      <c r="E205" s="28">
        <v>0</v>
      </c>
      <c r="F205" s="28">
        <v>0</v>
      </c>
      <c r="G205" s="29">
        <f t="shared" si="7"/>
        <v>488</v>
      </c>
    </row>
    <row r="206" spans="1:7" x14ac:dyDescent="0.2">
      <c r="A206" s="26" t="s">
        <v>152</v>
      </c>
      <c r="B206" s="27">
        <v>110</v>
      </c>
      <c r="C206" s="27">
        <v>0</v>
      </c>
      <c r="D206" s="27">
        <f t="shared" si="6"/>
        <v>110</v>
      </c>
      <c r="E206" s="28">
        <v>0</v>
      </c>
      <c r="F206" s="28">
        <v>0</v>
      </c>
      <c r="G206" s="29">
        <f t="shared" si="7"/>
        <v>110</v>
      </c>
    </row>
    <row r="207" spans="1:7" x14ac:dyDescent="0.2">
      <c r="A207" s="26" t="s">
        <v>153</v>
      </c>
      <c r="B207" s="27">
        <v>212</v>
      </c>
      <c r="C207" s="27">
        <v>0</v>
      </c>
      <c r="D207" s="27">
        <f t="shared" si="6"/>
        <v>212</v>
      </c>
      <c r="E207" s="28">
        <v>0</v>
      </c>
      <c r="F207" s="28">
        <v>0</v>
      </c>
      <c r="G207" s="29">
        <f t="shared" si="7"/>
        <v>212</v>
      </c>
    </row>
    <row r="208" spans="1:7" x14ac:dyDescent="0.2">
      <c r="A208" s="26" t="s">
        <v>154</v>
      </c>
      <c r="B208" s="27">
        <v>911</v>
      </c>
      <c r="C208" s="27">
        <v>0</v>
      </c>
      <c r="D208" s="27">
        <f t="shared" si="6"/>
        <v>911</v>
      </c>
      <c r="E208" s="28">
        <v>0</v>
      </c>
      <c r="F208" s="28">
        <v>0</v>
      </c>
      <c r="G208" s="29">
        <f t="shared" si="7"/>
        <v>911</v>
      </c>
    </row>
    <row r="209" spans="1:7" x14ac:dyDescent="0.2">
      <c r="A209" s="26" t="s">
        <v>155</v>
      </c>
      <c r="B209" s="27">
        <v>2474</v>
      </c>
      <c r="C209" s="27">
        <v>0</v>
      </c>
      <c r="D209" s="27">
        <f t="shared" si="6"/>
        <v>2474</v>
      </c>
      <c r="E209" s="28">
        <v>0</v>
      </c>
      <c r="F209" s="28">
        <v>0</v>
      </c>
      <c r="G209" s="29">
        <f t="shared" si="7"/>
        <v>2474</v>
      </c>
    </row>
    <row r="210" spans="1:7" x14ac:dyDescent="0.2">
      <c r="A210" s="26" t="s">
        <v>156</v>
      </c>
      <c r="B210" s="27">
        <v>910</v>
      </c>
      <c r="C210" s="27">
        <v>0</v>
      </c>
      <c r="D210" s="27">
        <f t="shared" si="6"/>
        <v>910</v>
      </c>
      <c r="E210" s="28">
        <v>0</v>
      </c>
      <c r="F210" s="28">
        <v>0</v>
      </c>
      <c r="G210" s="29">
        <f t="shared" si="7"/>
        <v>910</v>
      </c>
    </row>
    <row r="211" spans="1:7" x14ac:dyDescent="0.2">
      <c r="A211" s="26" t="s">
        <v>157</v>
      </c>
      <c r="B211" s="27">
        <v>770</v>
      </c>
      <c r="C211" s="27">
        <v>0</v>
      </c>
      <c r="D211" s="27">
        <f t="shared" si="6"/>
        <v>770</v>
      </c>
      <c r="E211" s="28">
        <v>0</v>
      </c>
      <c r="F211" s="28">
        <v>0</v>
      </c>
      <c r="G211" s="29">
        <f t="shared" si="7"/>
        <v>770</v>
      </c>
    </row>
    <row r="212" spans="1:7" x14ac:dyDescent="0.2">
      <c r="A212" s="26" t="s">
        <v>158</v>
      </c>
      <c r="B212" s="27">
        <v>284</v>
      </c>
      <c r="C212" s="27">
        <v>0</v>
      </c>
      <c r="D212" s="27">
        <f t="shared" si="6"/>
        <v>284</v>
      </c>
      <c r="E212" s="28">
        <v>0</v>
      </c>
      <c r="F212" s="28">
        <v>0</v>
      </c>
      <c r="G212" s="29">
        <f t="shared" si="7"/>
        <v>284</v>
      </c>
    </row>
    <row r="213" spans="1:7" x14ac:dyDescent="0.2">
      <c r="A213" s="26" t="s">
        <v>159</v>
      </c>
      <c r="B213" s="27">
        <v>2304</v>
      </c>
      <c r="C213" s="27">
        <v>1544</v>
      </c>
      <c r="D213" s="27">
        <f t="shared" si="6"/>
        <v>760</v>
      </c>
      <c r="E213" s="28">
        <v>0</v>
      </c>
      <c r="F213" s="28">
        <v>0</v>
      </c>
      <c r="G213" s="29">
        <f t="shared" si="7"/>
        <v>760</v>
      </c>
    </row>
    <row r="214" spans="1:7" x14ac:dyDescent="0.2">
      <c r="A214" s="26" t="s">
        <v>160</v>
      </c>
      <c r="B214" s="27">
        <v>6489</v>
      </c>
      <c r="C214" s="27">
        <v>276</v>
      </c>
      <c r="D214" s="27">
        <f t="shared" si="6"/>
        <v>6213</v>
      </c>
      <c r="E214" s="28">
        <v>0</v>
      </c>
      <c r="F214" s="28">
        <v>0</v>
      </c>
      <c r="G214" s="29">
        <f t="shared" si="7"/>
        <v>6213</v>
      </c>
    </row>
    <row r="215" spans="1:7" x14ac:dyDescent="0.2">
      <c r="A215" s="26" t="s">
        <v>161</v>
      </c>
      <c r="B215" s="27">
        <v>1982</v>
      </c>
      <c r="C215" s="27">
        <v>0</v>
      </c>
      <c r="D215" s="27">
        <f t="shared" si="6"/>
        <v>1982</v>
      </c>
      <c r="E215" s="28">
        <v>0</v>
      </c>
      <c r="F215" s="28">
        <v>0</v>
      </c>
      <c r="G215" s="29">
        <f t="shared" si="7"/>
        <v>1982</v>
      </c>
    </row>
    <row r="216" spans="1:7" x14ac:dyDescent="0.2">
      <c r="A216" s="26" t="s">
        <v>421</v>
      </c>
      <c r="B216" s="27">
        <f>B204-SUM(B205:B215)</f>
        <v>32757</v>
      </c>
      <c r="C216" s="27">
        <f>C204-SUM(C205:C215)</f>
        <v>4393</v>
      </c>
      <c r="D216" s="27">
        <f t="shared" si="6"/>
        <v>28364</v>
      </c>
      <c r="E216" s="28">
        <f>-SUM(E205:E215)</f>
        <v>0</v>
      </c>
      <c r="F216" s="28">
        <f>-SUM(F205:F215)</f>
        <v>0</v>
      </c>
      <c r="G216" s="29">
        <f t="shared" si="7"/>
        <v>28364</v>
      </c>
    </row>
    <row r="217" spans="1:7" x14ac:dyDescent="0.2">
      <c r="A217" s="40" t="s">
        <v>456</v>
      </c>
      <c r="B217" s="41">
        <v>14233</v>
      </c>
      <c r="C217" s="41">
        <v>1148</v>
      </c>
      <c r="D217" s="41">
        <f t="shared" si="6"/>
        <v>13085</v>
      </c>
      <c r="E217" s="42">
        <v>0</v>
      </c>
      <c r="F217" s="42">
        <v>0</v>
      </c>
      <c r="G217" s="43">
        <f t="shared" si="7"/>
        <v>13085</v>
      </c>
    </row>
    <row r="218" spans="1:7" x14ac:dyDescent="0.2">
      <c r="A218" s="26" t="s">
        <v>162</v>
      </c>
      <c r="B218" s="27">
        <v>2554</v>
      </c>
      <c r="C218" s="27">
        <v>0</v>
      </c>
      <c r="D218" s="27">
        <f t="shared" si="6"/>
        <v>2554</v>
      </c>
      <c r="E218" s="28">
        <v>2</v>
      </c>
      <c r="F218" s="28">
        <v>0</v>
      </c>
      <c r="G218" s="29">
        <f t="shared" si="7"/>
        <v>2556</v>
      </c>
    </row>
    <row r="219" spans="1:7" x14ac:dyDescent="0.2">
      <c r="A219" s="26" t="s">
        <v>421</v>
      </c>
      <c r="B219" s="27">
        <f>B217-B218</f>
        <v>11679</v>
      </c>
      <c r="C219" s="27">
        <f>C217-C218</f>
        <v>1148</v>
      </c>
      <c r="D219" s="27">
        <f t="shared" si="6"/>
        <v>10531</v>
      </c>
      <c r="E219" s="28">
        <f>-E218</f>
        <v>-2</v>
      </c>
      <c r="F219" s="28">
        <f>-F218</f>
        <v>0</v>
      </c>
      <c r="G219" s="29">
        <f t="shared" si="7"/>
        <v>10529</v>
      </c>
    </row>
    <row r="220" spans="1:7" x14ac:dyDescent="0.2">
      <c r="A220" s="40" t="s">
        <v>457</v>
      </c>
      <c r="B220" s="41">
        <v>7971</v>
      </c>
      <c r="C220" s="41">
        <v>1706</v>
      </c>
      <c r="D220" s="41">
        <f t="shared" si="6"/>
        <v>6265</v>
      </c>
      <c r="E220" s="42">
        <v>0</v>
      </c>
      <c r="F220" s="42">
        <v>0</v>
      </c>
      <c r="G220" s="43">
        <f t="shared" si="7"/>
        <v>6265</v>
      </c>
    </row>
    <row r="221" spans="1:7" x14ac:dyDescent="0.2">
      <c r="A221" s="26" t="s">
        <v>163</v>
      </c>
      <c r="B221" s="27">
        <v>1016</v>
      </c>
      <c r="C221" s="27">
        <v>10</v>
      </c>
      <c r="D221" s="27">
        <f t="shared" si="6"/>
        <v>1006</v>
      </c>
      <c r="E221" s="28">
        <v>0</v>
      </c>
      <c r="F221" s="28">
        <v>0</v>
      </c>
      <c r="G221" s="29">
        <f t="shared" si="7"/>
        <v>1006</v>
      </c>
    </row>
    <row r="222" spans="1:7" x14ac:dyDescent="0.2">
      <c r="A222" s="26" t="s">
        <v>421</v>
      </c>
      <c r="B222" s="27">
        <f>(B220-B221)</f>
        <v>6955</v>
      </c>
      <c r="C222" s="27">
        <f>(C220-C221)</f>
        <v>1696</v>
      </c>
      <c r="D222" s="27">
        <f t="shared" si="6"/>
        <v>5259</v>
      </c>
      <c r="E222" s="28">
        <f>-E221</f>
        <v>0</v>
      </c>
      <c r="F222" s="28">
        <f>-F221</f>
        <v>0</v>
      </c>
      <c r="G222" s="29">
        <f t="shared" si="7"/>
        <v>5259</v>
      </c>
    </row>
    <row r="223" spans="1:7" x14ac:dyDescent="0.2">
      <c r="A223" s="40" t="s">
        <v>458</v>
      </c>
      <c r="B223" s="41">
        <v>263017</v>
      </c>
      <c r="C223" s="41">
        <v>1087</v>
      </c>
      <c r="D223" s="41">
        <f t="shared" si="6"/>
        <v>261930</v>
      </c>
      <c r="E223" s="42">
        <v>0</v>
      </c>
      <c r="F223" s="42">
        <v>0</v>
      </c>
      <c r="G223" s="43">
        <f t="shared" si="7"/>
        <v>261930</v>
      </c>
    </row>
    <row r="224" spans="1:7" x14ac:dyDescent="0.2">
      <c r="A224" s="26" t="s">
        <v>164</v>
      </c>
      <c r="B224" s="27">
        <v>1461</v>
      </c>
      <c r="C224" s="27">
        <v>0</v>
      </c>
      <c r="D224" s="27">
        <f t="shared" si="6"/>
        <v>1461</v>
      </c>
      <c r="E224" s="28">
        <v>0</v>
      </c>
      <c r="F224" s="28">
        <v>0</v>
      </c>
      <c r="G224" s="29">
        <f t="shared" si="7"/>
        <v>1461</v>
      </c>
    </row>
    <row r="225" spans="1:7" x14ac:dyDescent="0.2">
      <c r="A225" s="26" t="s">
        <v>165</v>
      </c>
      <c r="B225" s="27">
        <v>20017</v>
      </c>
      <c r="C225" s="27">
        <v>0</v>
      </c>
      <c r="D225" s="27">
        <f t="shared" si="6"/>
        <v>20017</v>
      </c>
      <c r="E225" s="28">
        <v>1030</v>
      </c>
      <c r="F225" s="28">
        <v>0</v>
      </c>
      <c r="G225" s="29">
        <f t="shared" si="7"/>
        <v>21047</v>
      </c>
    </row>
    <row r="226" spans="1:7" x14ac:dyDescent="0.2">
      <c r="A226" s="26" t="s">
        <v>166</v>
      </c>
      <c r="B226" s="27">
        <v>17249</v>
      </c>
      <c r="C226" s="27">
        <v>0</v>
      </c>
      <c r="D226" s="27">
        <f t="shared" si="6"/>
        <v>17249</v>
      </c>
      <c r="E226" s="28">
        <v>7</v>
      </c>
      <c r="F226" s="28">
        <v>0</v>
      </c>
      <c r="G226" s="29">
        <f t="shared" si="7"/>
        <v>17256</v>
      </c>
    </row>
    <row r="227" spans="1:7" x14ac:dyDescent="0.2">
      <c r="A227" s="26" t="s">
        <v>167</v>
      </c>
      <c r="B227" s="27">
        <v>3463</v>
      </c>
      <c r="C227" s="27">
        <v>0</v>
      </c>
      <c r="D227" s="27">
        <f t="shared" si="6"/>
        <v>3463</v>
      </c>
      <c r="E227" s="28">
        <v>0</v>
      </c>
      <c r="F227" s="28">
        <v>0</v>
      </c>
      <c r="G227" s="29">
        <f t="shared" si="7"/>
        <v>3463</v>
      </c>
    </row>
    <row r="228" spans="1:7" x14ac:dyDescent="0.2">
      <c r="A228" s="26" t="s">
        <v>168</v>
      </c>
      <c r="B228" s="27">
        <v>4550</v>
      </c>
      <c r="C228" s="27">
        <v>0</v>
      </c>
      <c r="D228" s="27">
        <f t="shared" si="6"/>
        <v>4550</v>
      </c>
      <c r="E228" s="28">
        <v>0</v>
      </c>
      <c r="F228" s="28">
        <v>0</v>
      </c>
      <c r="G228" s="29">
        <f t="shared" si="7"/>
        <v>4550</v>
      </c>
    </row>
    <row r="229" spans="1:7" x14ac:dyDescent="0.2">
      <c r="A229" s="26" t="s">
        <v>169</v>
      </c>
      <c r="B229" s="27">
        <v>1107</v>
      </c>
      <c r="C229" s="27">
        <v>0</v>
      </c>
      <c r="D229" s="27">
        <f t="shared" si="6"/>
        <v>1107</v>
      </c>
      <c r="E229" s="28">
        <v>0</v>
      </c>
      <c r="F229" s="28">
        <v>0</v>
      </c>
      <c r="G229" s="29">
        <f t="shared" si="7"/>
        <v>1107</v>
      </c>
    </row>
    <row r="230" spans="1:7" x14ac:dyDescent="0.2">
      <c r="A230" s="26" t="s">
        <v>170</v>
      </c>
      <c r="B230" s="27">
        <v>12709</v>
      </c>
      <c r="C230" s="27">
        <v>0</v>
      </c>
      <c r="D230" s="27">
        <f t="shared" si="6"/>
        <v>12709</v>
      </c>
      <c r="E230" s="28">
        <v>7</v>
      </c>
      <c r="F230" s="28">
        <v>0</v>
      </c>
      <c r="G230" s="29">
        <f t="shared" si="7"/>
        <v>12716</v>
      </c>
    </row>
    <row r="231" spans="1:7" x14ac:dyDescent="0.2">
      <c r="A231" s="26" t="s">
        <v>171</v>
      </c>
      <c r="B231" s="27">
        <v>17467</v>
      </c>
      <c r="C231" s="27">
        <v>0</v>
      </c>
      <c r="D231" s="27">
        <f t="shared" si="6"/>
        <v>17467</v>
      </c>
      <c r="E231" s="28">
        <v>10</v>
      </c>
      <c r="F231" s="28">
        <v>0</v>
      </c>
      <c r="G231" s="29">
        <f t="shared" si="7"/>
        <v>17477</v>
      </c>
    </row>
    <row r="232" spans="1:7" x14ac:dyDescent="0.2">
      <c r="A232" s="26" t="s">
        <v>172</v>
      </c>
      <c r="B232" s="27">
        <v>4001</v>
      </c>
      <c r="C232" s="27">
        <v>0</v>
      </c>
      <c r="D232" s="27">
        <f t="shared" si="6"/>
        <v>4001</v>
      </c>
      <c r="E232" s="28">
        <v>0</v>
      </c>
      <c r="F232" s="28">
        <v>0</v>
      </c>
      <c r="G232" s="29">
        <f t="shared" si="7"/>
        <v>4001</v>
      </c>
    </row>
    <row r="233" spans="1:7" x14ac:dyDescent="0.2">
      <c r="A233" s="26" t="s">
        <v>173</v>
      </c>
      <c r="B233" s="27">
        <v>8867</v>
      </c>
      <c r="C233" s="27">
        <v>0</v>
      </c>
      <c r="D233" s="27">
        <f t="shared" si="6"/>
        <v>8867</v>
      </c>
      <c r="E233" s="28">
        <v>0</v>
      </c>
      <c r="F233" s="28">
        <v>0</v>
      </c>
      <c r="G233" s="29">
        <f t="shared" si="7"/>
        <v>8867</v>
      </c>
    </row>
    <row r="234" spans="1:7" x14ac:dyDescent="0.2">
      <c r="A234" s="26" t="s">
        <v>174</v>
      </c>
      <c r="B234" s="27">
        <v>1157</v>
      </c>
      <c r="C234" s="27">
        <v>0</v>
      </c>
      <c r="D234" s="27">
        <f t="shared" si="6"/>
        <v>1157</v>
      </c>
      <c r="E234" s="28">
        <v>0</v>
      </c>
      <c r="F234" s="28">
        <v>0</v>
      </c>
      <c r="G234" s="29">
        <f t="shared" si="7"/>
        <v>1157</v>
      </c>
    </row>
    <row r="235" spans="1:7" x14ac:dyDescent="0.2">
      <c r="A235" s="26" t="s">
        <v>175</v>
      </c>
      <c r="B235" s="27">
        <v>10899</v>
      </c>
      <c r="C235" s="27">
        <v>0</v>
      </c>
      <c r="D235" s="27">
        <f t="shared" si="6"/>
        <v>10899</v>
      </c>
      <c r="E235" s="28">
        <v>0</v>
      </c>
      <c r="F235" s="28">
        <v>0</v>
      </c>
      <c r="G235" s="29">
        <f t="shared" si="7"/>
        <v>10899</v>
      </c>
    </row>
    <row r="236" spans="1:7" x14ac:dyDescent="0.2">
      <c r="A236" s="26" t="s">
        <v>176</v>
      </c>
      <c r="B236" s="27">
        <v>11340</v>
      </c>
      <c r="C236" s="27">
        <v>0</v>
      </c>
      <c r="D236" s="27">
        <f t="shared" si="6"/>
        <v>11340</v>
      </c>
      <c r="E236" s="28">
        <v>1</v>
      </c>
      <c r="F236" s="28">
        <v>0</v>
      </c>
      <c r="G236" s="29">
        <f t="shared" si="7"/>
        <v>11341</v>
      </c>
    </row>
    <row r="237" spans="1:7" x14ac:dyDescent="0.2">
      <c r="A237" s="26" t="s">
        <v>177</v>
      </c>
      <c r="B237" s="27">
        <v>2509</v>
      </c>
      <c r="C237" s="27">
        <v>6</v>
      </c>
      <c r="D237" s="27">
        <f t="shared" si="6"/>
        <v>2503</v>
      </c>
      <c r="E237" s="28">
        <v>28</v>
      </c>
      <c r="F237" s="28">
        <v>0</v>
      </c>
      <c r="G237" s="29">
        <f t="shared" si="7"/>
        <v>2531</v>
      </c>
    </row>
    <row r="238" spans="1:7" x14ac:dyDescent="0.2">
      <c r="A238" s="26" t="s">
        <v>421</v>
      </c>
      <c r="B238" s="27">
        <f>B223-SUM(B224:B237)</f>
        <v>146221</v>
      </c>
      <c r="C238" s="27">
        <f>C223-SUM(C224:C237)</f>
        <v>1081</v>
      </c>
      <c r="D238" s="27">
        <f t="shared" si="6"/>
        <v>145140</v>
      </c>
      <c r="E238" s="28">
        <f>-SUM(E224:E237)</f>
        <v>-1083</v>
      </c>
      <c r="F238" s="28">
        <f>-SUM(F224:F237)</f>
        <v>0</v>
      </c>
      <c r="G238" s="29">
        <f t="shared" si="7"/>
        <v>144057</v>
      </c>
    </row>
    <row r="239" spans="1:7" x14ac:dyDescent="0.2">
      <c r="A239" s="40" t="s">
        <v>459</v>
      </c>
      <c r="B239" s="41">
        <v>549442</v>
      </c>
      <c r="C239" s="41">
        <v>613</v>
      </c>
      <c r="D239" s="41">
        <f t="shared" si="6"/>
        <v>548829</v>
      </c>
      <c r="E239" s="42">
        <v>0</v>
      </c>
      <c r="F239" s="42">
        <v>0</v>
      </c>
      <c r="G239" s="43">
        <f t="shared" si="7"/>
        <v>548829</v>
      </c>
    </row>
    <row r="240" spans="1:7" x14ac:dyDescent="0.2">
      <c r="A240" s="26" t="s">
        <v>371</v>
      </c>
      <c r="B240" s="27">
        <v>42300</v>
      </c>
      <c r="C240" s="27">
        <v>6</v>
      </c>
      <c r="D240" s="27">
        <f t="shared" si="6"/>
        <v>42294</v>
      </c>
      <c r="E240" s="28">
        <v>0</v>
      </c>
      <c r="F240" s="28">
        <v>0</v>
      </c>
      <c r="G240" s="29">
        <f t="shared" si="7"/>
        <v>42294</v>
      </c>
    </row>
    <row r="241" spans="1:7" x14ac:dyDescent="0.2">
      <c r="A241" s="26" t="s">
        <v>178</v>
      </c>
      <c r="B241" s="27">
        <v>140195</v>
      </c>
      <c r="C241" s="27">
        <v>30</v>
      </c>
      <c r="D241" s="27">
        <f t="shared" si="6"/>
        <v>140165</v>
      </c>
      <c r="E241" s="28">
        <v>0</v>
      </c>
      <c r="F241" s="28">
        <v>0</v>
      </c>
      <c r="G241" s="29">
        <f t="shared" si="7"/>
        <v>140165</v>
      </c>
    </row>
    <row r="242" spans="1:7" x14ac:dyDescent="0.2">
      <c r="A242" s="26" t="s">
        <v>385</v>
      </c>
      <c r="B242" s="27">
        <v>61412</v>
      </c>
      <c r="C242" s="27">
        <v>92</v>
      </c>
      <c r="D242" s="27">
        <f t="shared" si="6"/>
        <v>61320</v>
      </c>
      <c r="E242" s="28">
        <v>0</v>
      </c>
      <c r="F242" s="28">
        <v>0</v>
      </c>
      <c r="G242" s="29">
        <f t="shared" si="7"/>
        <v>61320</v>
      </c>
    </row>
    <row r="243" spans="1:7" x14ac:dyDescent="0.2">
      <c r="A243" s="26" t="s">
        <v>386</v>
      </c>
      <c r="B243" s="27">
        <v>6849</v>
      </c>
      <c r="C243" s="27">
        <v>0</v>
      </c>
      <c r="D243" s="27">
        <f t="shared" si="6"/>
        <v>6849</v>
      </c>
      <c r="E243" s="28">
        <v>0</v>
      </c>
      <c r="F243" s="28">
        <v>0</v>
      </c>
      <c r="G243" s="29">
        <f t="shared" si="7"/>
        <v>6849</v>
      </c>
    </row>
    <row r="244" spans="1:7" x14ac:dyDescent="0.2">
      <c r="A244" s="26" t="s">
        <v>179</v>
      </c>
      <c r="B244" s="27">
        <v>6272</v>
      </c>
      <c r="C244" s="27">
        <v>0</v>
      </c>
      <c r="D244" s="27">
        <f t="shared" si="6"/>
        <v>6272</v>
      </c>
      <c r="E244" s="28">
        <v>0</v>
      </c>
      <c r="F244" s="28">
        <v>0</v>
      </c>
      <c r="G244" s="29">
        <f t="shared" si="7"/>
        <v>6272</v>
      </c>
    </row>
    <row r="245" spans="1:7" x14ac:dyDescent="0.2">
      <c r="A245" s="26" t="s">
        <v>421</v>
      </c>
      <c r="B245" s="27">
        <f>B239-SUM(B240:B244)</f>
        <v>292414</v>
      </c>
      <c r="C245" s="27">
        <f>C239-SUM(C240:C244)</f>
        <v>485</v>
      </c>
      <c r="D245" s="27">
        <f t="shared" si="6"/>
        <v>291929</v>
      </c>
      <c r="E245" s="28">
        <f>-SUM(E240:E244)</f>
        <v>0</v>
      </c>
      <c r="F245" s="28">
        <f>-SUM(F240:F244)</f>
        <v>0</v>
      </c>
      <c r="G245" s="29">
        <f t="shared" si="7"/>
        <v>291929</v>
      </c>
    </row>
    <row r="246" spans="1:7" x14ac:dyDescent="0.2">
      <c r="A246" s="40" t="s">
        <v>460</v>
      </c>
      <c r="B246" s="41">
        <v>271111</v>
      </c>
      <c r="C246" s="41">
        <v>2003</v>
      </c>
      <c r="D246" s="41">
        <f t="shared" si="6"/>
        <v>269108</v>
      </c>
      <c r="E246" s="42">
        <v>0</v>
      </c>
      <c r="F246" s="42">
        <v>0</v>
      </c>
      <c r="G246" s="43">
        <f t="shared" si="7"/>
        <v>269108</v>
      </c>
    </row>
    <row r="247" spans="1:7" x14ac:dyDescent="0.2">
      <c r="A247" s="26" t="s">
        <v>180</v>
      </c>
      <c r="B247" s="27">
        <v>174781</v>
      </c>
      <c r="C247" s="27">
        <v>1892</v>
      </c>
      <c r="D247" s="27">
        <f t="shared" si="6"/>
        <v>172889</v>
      </c>
      <c r="E247" s="28">
        <v>11</v>
      </c>
      <c r="F247" s="28">
        <v>0</v>
      </c>
      <c r="G247" s="29">
        <f t="shared" si="7"/>
        <v>172900</v>
      </c>
    </row>
    <row r="248" spans="1:7" x14ac:dyDescent="0.2">
      <c r="A248" s="26" t="s">
        <v>421</v>
      </c>
      <c r="B248" s="27">
        <f>(B246-B247)</f>
        <v>96330</v>
      </c>
      <c r="C248" s="27">
        <f>(C246-C247)</f>
        <v>111</v>
      </c>
      <c r="D248" s="27">
        <f t="shared" si="6"/>
        <v>96219</v>
      </c>
      <c r="E248" s="28">
        <f>-E247</f>
        <v>-11</v>
      </c>
      <c r="F248" s="28">
        <f>-F247</f>
        <v>0</v>
      </c>
      <c r="G248" s="29">
        <f t="shared" si="7"/>
        <v>96208</v>
      </c>
    </row>
    <row r="249" spans="1:7" x14ac:dyDescent="0.2">
      <c r="A249" s="40" t="s">
        <v>461</v>
      </c>
      <c r="B249" s="41">
        <v>37985</v>
      </c>
      <c r="C249" s="41">
        <v>309</v>
      </c>
      <c r="D249" s="41">
        <f t="shared" si="6"/>
        <v>37676</v>
      </c>
      <c r="E249" s="42">
        <v>0</v>
      </c>
      <c r="F249" s="42">
        <v>0</v>
      </c>
      <c r="G249" s="43">
        <f t="shared" si="7"/>
        <v>37676</v>
      </c>
    </row>
    <row r="250" spans="1:7" x14ac:dyDescent="0.2">
      <c r="A250" s="26" t="s">
        <v>181</v>
      </c>
      <c r="B250" s="27">
        <v>1100</v>
      </c>
      <c r="C250" s="27">
        <v>0</v>
      </c>
      <c r="D250" s="27">
        <f t="shared" si="6"/>
        <v>1100</v>
      </c>
      <c r="E250" s="28">
        <v>0</v>
      </c>
      <c r="F250" s="28">
        <v>0</v>
      </c>
      <c r="G250" s="29">
        <f t="shared" si="7"/>
        <v>1100</v>
      </c>
    </row>
    <row r="251" spans="1:7" x14ac:dyDescent="0.2">
      <c r="A251" s="26" t="s">
        <v>182</v>
      </c>
      <c r="B251" s="27">
        <v>918</v>
      </c>
      <c r="C251" s="27">
        <v>0</v>
      </c>
      <c r="D251" s="27">
        <f t="shared" si="6"/>
        <v>918</v>
      </c>
      <c r="E251" s="28">
        <v>3</v>
      </c>
      <c r="F251" s="28">
        <v>0</v>
      </c>
      <c r="G251" s="29">
        <f t="shared" si="7"/>
        <v>921</v>
      </c>
    </row>
    <row r="252" spans="1:7" x14ac:dyDescent="0.2">
      <c r="A252" s="26" t="s">
        <v>183</v>
      </c>
      <c r="B252" s="27">
        <v>2107</v>
      </c>
      <c r="C252" s="27">
        <v>0</v>
      </c>
      <c r="D252" s="27">
        <f t="shared" si="6"/>
        <v>2107</v>
      </c>
      <c r="E252" s="28">
        <v>0</v>
      </c>
      <c r="F252" s="28">
        <v>0</v>
      </c>
      <c r="G252" s="29">
        <f t="shared" si="7"/>
        <v>2107</v>
      </c>
    </row>
    <row r="253" spans="1:7" x14ac:dyDescent="0.2">
      <c r="A253" s="26" t="s">
        <v>122</v>
      </c>
      <c r="B253" s="27">
        <v>580</v>
      </c>
      <c r="C253" s="27">
        <v>0</v>
      </c>
      <c r="D253" s="27">
        <f t="shared" si="6"/>
        <v>580</v>
      </c>
      <c r="E253" s="28">
        <v>0</v>
      </c>
      <c r="F253" s="28">
        <v>0</v>
      </c>
      <c r="G253" s="29">
        <f t="shared" si="7"/>
        <v>580</v>
      </c>
    </row>
    <row r="254" spans="1:7" x14ac:dyDescent="0.2">
      <c r="A254" s="26" t="s">
        <v>184</v>
      </c>
      <c r="B254" s="27">
        <v>1676</v>
      </c>
      <c r="C254" s="27">
        <v>0</v>
      </c>
      <c r="D254" s="27">
        <f t="shared" si="6"/>
        <v>1676</v>
      </c>
      <c r="E254" s="28">
        <v>0</v>
      </c>
      <c r="F254" s="28">
        <v>0</v>
      </c>
      <c r="G254" s="29">
        <f t="shared" si="7"/>
        <v>1676</v>
      </c>
    </row>
    <row r="255" spans="1:7" x14ac:dyDescent="0.2">
      <c r="A255" s="26" t="s">
        <v>185</v>
      </c>
      <c r="B255" s="27">
        <v>137</v>
      </c>
      <c r="C255" s="27">
        <v>0</v>
      </c>
      <c r="D255" s="27">
        <f t="shared" si="6"/>
        <v>137</v>
      </c>
      <c r="E255" s="28">
        <v>0</v>
      </c>
      <c r="F255" s="28">
        <v>0</v>
      </c>
      <c r="G255" s="29">
        <f t="shared" si="7"/>
        <v>137</v>
      </c>
    </row>
    <row r="256" spans="1:7" x14ac:dyDescent="0.2">
      <c r="A256" s="26" t="s">
        <v>186</v>
      </c>
      <c r="B256" s="27">
        <v>2429</v>
      </c>
      <c r="C256" s="27">
        <v>0</v>
      </c>
      <c r="D256" s="27">
        <f t="shared" si="6"/>
        <v>2429</v>
      </c>
      <c r="E256" s="28">
        <v>0</v>
      </c>
      <c r="F256" s="28">
        <v>0</v>
      </c>
      <c r="G256" s="29">
        <f t="shared" si="7"/>
        <v>2429</v>
      </c>
    </row>
    <row r="257" spans="1:7" x14ac:dyDescent="0.2">
      <c r="A257" s="26" t="s">
        <v>187</v>
      </c>
      <c r="B257" s="27">
        <v>743</v>
      </c>
      <c r="C257" s="27">
        <v>0</v>
      </c>
      <c r="D257" s="27">
        <f t="shared" si="6"/>
        <v>743</v>
      </c>
      <c r="E257" s="28">
        <v>0</v>
      </c>
      <c r="F257" s="28">
        <v>0</v>
      </c>
      <c r="G257" s="29">
        <f t="shared" si="7"/>
        <v>743</v>
      </c>
    </row>
    <row r="258" spans="1:7" x14ac:dyDescent="0.2">
      <c r="A258" s="26" t="s">
        <v>421</v>
      </c>
      <c r="B258" s="27">
        <f>B249-SUM(B250:B257)</f>
        <v>28295</v>
      </c>
      <c r="C258" s="27">
        <f>C249-SUM(C250:C257)</f>
        <v>309</v>
      </c>
      <c r="D258" s="27">
        <f t="shared" si="6"/>
        <v>27986</v>
      </c>
      <c r="E258" s="28">
        <f>-SUM(E250:E257)</f>
        <v>-3</v>
      </c>
      <c r="F258" s="28">
        <f>-SUM(F250:F257)</f>
        <v>0</v>
      </c>
      <c r="G258" s="29">
        <f t="shared" si="7"/>
        <v>27983</v>
      </c>
    </row>
    <row r="259" spans="1:7" x14ac:dyDescent="0.2">
      <c r="A259" s="40" t="s">
        <v>462</v>
      </c>
      <c r="B259" s="41">
        <v>7581</v>
      </c>
      <c r="C259" s="41">
        <v>1670</v>
      </c>
      <c r="D259" s="41">
        <f t="shared" si="6"/>
        <v>5911</v>
      </c>
      <c r="E259" s="42">
        <v>0</v>
      </c>
      <c r="F259" s="42">
        <v>0</v>
      </c>
      <c r="G259" s="43">
        <f t="shared" si="7"/>
        <v>5911</v>
      </c>
    </row>
    <row r="260" spans="1:7" x14ac:dyDescent="0.2">
      <c r="A260" s="26" t="s">
        <v>188</v>
      </c>
      <c r="B260" s="27">
        <v>942</v>
      </c>
      <c r="C260" s="27">
        <v>56</v>
      </c>
      <c r="D260" s="27">
        <f t="shared" si="6"/>
        <v>886</v>
      </c>
      <c r="E260" s="28">
        <v>0</v>
      </c>
      <c r="F260" s="28">
        <v>0</v>
      </c>
      <c r="G260" s="29">
        <f t="shared" si="7"/>
        <v>886</v>
      </c>
    </row>
    <row r="261" spans="1:7" x14ac:dyDescent="0.2">
      <c r="A261" s="26" t="s">
        <v>421</v>
      </c>
      <c r="B261" s="27">
        <f>(B259-B260)</f>
        <v>6639</v>
      </c>
      <c r="C261" s="27">
        <f>(C259-C260)</f>
        <v>1614</v>
      </c>
      <c r="D261" s="27">
        <f t="shared" si="6"/>
        <v>5025</v>
      </c>
      <c r="E261" s="28">
        <f>-E260</f>
        <v>0</v>
      </c>
      <c r="F261" s="28">
        <f>-F260</f>
        <v>0</v>
      </c>
      <c r="G261" s="29">
        <f t="shared" si="7"/>
        <v>5025</v>
      </c>
    </row>
    <row r="262" spans="1:7" x14ac:dyDescent="0.2">
      <c r="A262" s="40" t="s">
        <v>463</v>
      </c>
      <c r="B262" s="41">
        <v>19696</v>
      </c>
      <c r="C262" s="41">
        <v>1646</v>
      </c>
      <c r="D262" s="41">
        <f t="shared" si="6"/>
        <v>18050</v>
      </c>
      <c r="E262" s="42">
        <v>0</v>
      </c>
      <c r="F262" s="42">
        <v>0</v>
      </c>
      <c r="G262" s="43">
        <f t="shared" si="7"/>
        <v>18050</v>
      </c>
    </row>
    <row r="263" spans="1:7" x14ac:dyDescent="0.2">
      <c r="A263" s="26" t="s">
        <v>189</v>
      </c>
      <c r="B263" s="27">
        <v>870</v>
      </c>
      <c r="C263" s="27">
        <v>17</v>
      </c>
      <c r="D263" s="27">
        <f t="shared" si="6"/>
        <v>853</v>
      </c>
      <c r="E263" s="28">
        <v>0</v>
      </c>
      <c r="F263" s="28">
        <v>0</v>
      </c>
      <c r="G263" s="29">
        <f t="shared" si="7"/>
        <v>853</v>
      </c>
    </row>
    <row r="264" spans="1:7" x14ac:dyDescent="0.2">
      <c r="A264" s="26" t="s">
        <v>190</v>
      </c>
      <c r="B264" s="27">
        <v>387</v>
      </c>
      <c r="C264" s="27">
        <v>0</v>
      </c>
      <c r="D264" s="27">
        <f t="shared" ref="D264:D328" si="8">(B264-C264)</f>
        <v>387</v>
      </c>
      <c r="E264" s="28">
        <v>0</v>
      </c>
      <c r="F264" s="28">
        <v>0</v>
      </c>
      <c r="G264" s="29">
        <f t="shared" si="7"/>
        <v>387</v>
      </c>
    </row>
    <row r="265" spans="1:7" x14ac:dyDescent="0.2">
      <c r="A265" s="26" t="s">
        <v>191</v>
      </c>
      <c r="B265" s="27">
        <v>3089</v>
      </c>
      <c r="C265" s="27">
        <v>41</v>
      </c>
      <c r="D265" s="27">
        <f t="shared" si="8"/>
        <v>3048</v>
      </c>
      <c r="E265" s="28">
        <v>0</v>
      </c>
      <c r="F265" s="28">
        <v>0</v>
      </c>
      <c r="G265" s="29">
        <f t="shared" ref="G265:G329" si="9">SUM(D265:F265)</f>
        <v>3048</v>
      </c>
    </row>
    <row r="266" spans="1:7" x14ac:dyDescent="0.2">
      <c r="A266" s="26" t="s">
        <v>421</v>
      </c>
      <c r="B266" s="27">
        <f>B262-SUM(B263:B265)</f>
        <v>15350</v>
      </c>
      <c r="C266" s="27">
        <f>C262-SUM(C263:C265)</f>
        <v>1588</v>
      </c>
      <c r="D266" s="27">
        <f t="shared" si="8"/>
        <v>13762</v>
      </c>
      <c r="E266" s="28">
        <f>-SUM(E263:E265)</f>
        <v>0</v>
      </c>
      <c r="F266" s="28">
        <f>-SUM(F263:F265)</f>
        <v>0</v>
      </c>
      <c r="G266" s="29">
        <f t="shared" si="9"/>
        <v>13762</v>
      </c>
    </row>
    <row r="267" spans="1:7" x14ac:dyDescent="0.2">
      <c r="A267" s="40" t="s">
        <v>464</v>
      </c>
      <c r="B267" s="41">
        <v>304364</v>
      </c>
      <c r="C267" s="41">
        <v>249</v>
      </c>
      <c r="D267" s="41">
        <f t="shared" si="8"/>
        <v>304115</v>
      </c>
      <c r="E267" s="42">
        <v>0</v>
      </c>
      <c r="F267" s="42">
        <v>0</v>
      </c>
      <c r="G267" s="43">
        <f t="shared" si="9"/>
        <v>304115</v>
      </c>
    </row>
    <row r="268" spans="1:7" x14ac:dyDescent="0.2">
      <c r="A268" s="26" t="s">
        <v>192</v>
      </c>
      <c r="B268" s="27">
        <v>1849</v>
      </c>
      <c r="C268" s="27">
        <v>0</v>
      </c>
      <c r="D268" s="27">
        <f t="shared" si="8"/>
        <v>1849</v>
      </c>
      <c r="E268" s="28">
        <v>0</v>
      </c>
      <c r="F268" s="28">
        <v>0</v>
      </c>
      <c r="G268" s="29">
        <f t="shared" si="9"/>
        <v>1849</v>
      </c>
    </row>
    <row r="269" spans="1:7" x14ac:dyDescent="0.2">
      <c r="A269" s="26" t="s">
        <v>193</v>
      </c>
      <c r="B269" s="27">
        <v>54303</v>
      </c>
      <c r="C269" s="27">
        <v>122</v>
      </c>
      <c r="D269" s="27">
        <f t="shared" si="8"/>
        <v>54181</v>
      </c>
      <c r="E269" s="28">
        <v>0</v>
      </c>
      <c r="F269" s="28">
        <v>0</v>
      </c>
      <c r="G269" s="29">
        <f t="shared" si="9"/>
        <v>54181</v>
      </c>
    </row>
    <row r="270" spans="1:7" x14ac:dyDescent="0.2">
      <c r="A270" s="26" t="s">
        <v>194</v>
      </c>
      <c r="B270" s="27">
        <v>1588</v>
      </c>
      <c r="C270" s="27">
        <v>0</v>
      </c>
      <c r="D270" s="27">
        <f t="shared" si="8"/>
        <v>1588</v>
      </c>
      <c r="E270" s="28">
        <v>0</v>
      </c>
      <c r="F270" s="28">
        <v>0</v>
      </c>
      <c r="G270" s="29">
        <f t="shared" si="9"/>
        <v>1588</v>
      </c>
    </row>
    <row r="271" spans="1:7" x14ac:dyDescent="0.2">
      <c r="A271" s="26" t="s">
        <v>195</v>
      </c>
      <c r="B271" s="27">
        <v>5040</v>
      </c>
      <c r="C271" s="27">
        <v>0</v>
      </c>
      <c r="D271" s="27">
        <f t="shared" si="8"/>
        <v>5040</v>
      </c>
      <c r="E271" s="28">
        <v>0</v>
      </c>
      <c r="F271" s="28">
        <v>0</v>
      </c>
      <c r="G271" s="29">
        <f t="shared" si="9"/>
        <v>5040</v>
      </c>
    </row>
    <row r="272" spans="1:7" x14ac:dyDescent="0.2">
      <c r="A272" s="26" t="s">
        <v>196</v>
      </c>
      <c r="B272" s="27">
        <v>2590</v>
      </c>
      <c r="C272" s="27">
        <v>0</v>
      </c>
      <c r="D272" s="27">
        <f t="shared" si="8"/>
        <v>2590</v>
      </c>
      <c r="E272" s="28">
        <v>0</v>
      </c>
      <c r="F272" s="28">
        <v>0</v>
      </c>
      <c r="G272" s="29">
        <f t="shared" si="9"/>
        <v>2590</v>
      </c>
    </row>
    <row r="273" spans="1:7" x14ac:dyDescent="0.2">
      <c r="A273" s="26" t="s">
        <v>197</v>
      </c>
      <c r="B273" s="27">
        <v>13272</v>
      </c>
      <c r="C273" s="27">
        <v>21</v>
      </c>
      <c r="D273" s="27">
        <f t="shared" si="8"/>
        <v>13251</v>
      </c>
      <c r="E273" s="28">
        <v>0</v>
      </c>
      <c r="F273" s="28">
        <v>0</v>
      </c>
      <c r="G273" s="29">
        <f t="shared" si="9"/>
        <v>13251</v>
      </c>
    </row>
    <row r="274" spans="1:7" x14ac:dyDescent="0.2">
      <c r="A274" s="26" t="s">
        <v>421</v>
      </c>
      <c r="B274" s="27">
        <f>B267-SUM(B268:B273)</f>
        <v>225722</v>
      </c>
      <c r="C274" s="27">
        <f>C267-SUM(C268:C273)</f>
        <v>106</v>
      </c>
      <c r="D274" s="27">
        <f t="shared" si="8"/>
        <v>225616</v>
      </c>
      <c r="E274" s="28">
        <f>-SUM(E268:E273)</f>
        <v>0</v>
      </c>
      <c r="F274" s="28">
        <f>-SUM(F268:F273)</f>
        <v>0</v>
      </c>
      <c r="G274" s="29">
        <f t="shared" si="9"/>
        <v>225616</v>
      </c>
    </row>
    <row r="275" spans="1:7" x14ac:dyDescent="0.2">
      <c r="A275" s="40" t="s">
        <v>465</v>
      </c>
      <c r="B275" s="41">
        <v>304926</v>
      </c>
      <c r="C275" s="41">
        <v>3569</v>
      </c>
      <c r="D275" s="41">
        <f t="shared" si="8"/>
        <v>301357</v>
      </c>
      <c r="E275" s="42">
        <v>0</v>
      </c>
      <c r="F275" s="42">
        <v>0</v>
      </c>
      <c r="G275" s="43">
        <f t="shared" si="9"/>
        <v>301357</v>
      </c>
    </row>
    <row r="276" spans="1:7" x14ac:dyDescent="0.2">
      <c r="A276" s="26" t="s">
        <v>198</v>
      </c>
      <c r="B276" s="27">
        <v>3783</v>
      </c>
      <c r="C276" s="27">
        <v>6</v>
      </c>
      <c r="D276" s="27">
        <f t="shared" si="8"/>
        <v>3777</v>
      </c>
      <c r="E276" s="28">
        <v>0</v>
      </c>
      <c r="F276" s="28">
        <v>0</v>
      </c>
      <c r="G276" s="29">
        <f t="shared" si="9"/>
        <v>3777</v>
      </c>
    </row>
    <row r="277" spans="1:7" x14ac:dyDescent="0.2">
      <c r="A277" s="26" t="s">
        <v>199</v>
      </c>
      <c r="B277" s="27">
        <v>1970</v>
      </c>
      <c r="C277" s="27">
        <v>0</v>
      </c>
      <c r="D277" s="27">
        <f t="shared" si="8"/>
        <v>1970</v>
      </c>
      <c r="E277" s="28">
        <v>0</v>
      </c>
      <c r="F277" s="28">
        <v>0</v>
      </c>
      <c r="G277" s="29">
        <f t="shared" si="9"/>
        <v>1970</v>
      </c>
    </row>
    <row r="278" spans="1:7" x14ac:dyDescent="0.2">
      <c r="A278" s="26" t="s">
        <v>200</v>
      </c>
      <c r="B278" s="27">
        <v>446</v>
      </c>
      <c r="C278" s="27">
        <v>0</v>
      </c>
      <c r="D278" s="27">
        <f t="shared" si="8"/>
        <v>446</v>
      </c>
      <c r="E278" s="28">
        <v>0</v>
      </c>
      <c r="F278" s="28">
        <v>0</v>
      </c>
      <c r="G278" s="29">
        <f t="shared" si="9"/>
        <v>446</v>
      </c>
    </row>
    <row r="279" spans="1:7" x14ac:dyDescent="0.2">
      <c r="A279" s="26" t="s">
        <v>201</v>
      </c>
      <c r="B279" s="27">
        <v>49439</v>
      </c>
      <c r="C279" s="27">
        <v>84</v>
      </c>
      <c r="D279" s="27">
        <f t="shared" si="8"/>
        <v>49355</v>
      </c>
      <c r="E279" s="28">
        <v>252</v>
      </c>
      <c r="F279" s="28">
        <v>0</v>
      </c>
      <c r="G279" s="29">
        <f t="shared" si="9"/>
        <v>49607</v>
      </c>
    </row>
    <row r="280" spans="1:7" x14ac:dyDescent="0.2">
      <c r="A280" s="26" t="s">
        <v>202</v>
      </c>
      <c r="B280" s="27">
        <v>520</v>
      </c>
      <c r="C280" s="27">
        <v>0</v>
      </c>
      <c r="D280" s="27">
        <f t="shared" si="8"/>
        <v>520</v>
      </c>
      <c r="E280" s="28">
        <v>0</v>
      </c>
      <c r="F280" s="28">
        <v>0</v>
      </c>
      <c r="G280" s="29">
        <f t="shared" si="9"/>
        <v>520</v>
      </c>
    </row>
    <row r="281" spans="1:7" x14ac:dyDescent="0.2">
      <c r="A281" s="26" t="s">
        <v>421</v>
      </c>
      <c r="B281" s="27">
        <f>B275-SUM(B276:B280)</f>
        <v>248768</v>
      </c>
      <c r="C281" s="27">
        <f>C275-SUM(C276:C280)</f>
        <v>3479</v>
      </c>
      <c r="D281" s="27">
        <f t="shared" si="8"/>
        <v>245289</v>
      </c>
      <c r="E281" s="28">
        <f>-SUM(E276:E280)</f>
        <v>-252</v>
      </c>
      <c r="F281" s="28">
        <f>-SUM(F276:F280)</f>
        <v>0</v>
      </c>
      <c r="G281" s="29">
        <f t="shared" si="9"/>
        <v>245037</v>
      </c>
    </row>
    <row r="282" spans="1:7" x14ac:dyDescent="0.2">
      <c r="A282" s="40" t="s">
        <v>466</v>
      </c>
      <c r="B282" s="41">
        <v>141059</v>
      </c>
      <c r="C282" s="41">
        <v>1280</v>
      </c>
      <c r="D282" s="41">
        <f t="shared" si="8"/>
        <v>139779</v>
      </c>
      <c r="E282" s="42">
        <v>0</v>
      </c>
      <c r="F282" s="42">
        <v>0</v>
      </c>
      <c r="G282" s="43">
        <f t="shared" si="9"/>
        <v>139779</v>
      </c>
    </row>
    <row r="283" spans="1:7" x14ac:dyDescent="0.2">
      <c r="A283" s="26" t="s">
        <v>203</v>
      </c>
      <c r="B283" s="27">
        <v>622</v>
      </c>
      <c r="C283" s="27">
        <v>0</v>
      </c>
      <c r="D283" s="27">
        <f t="shared" si="8"/>
        <v>622</v>
      </c>
      <c r="E283" s="28">
        <v>0</v>
      </c>
      <c r="F283" s="28">
        <v>0</v>
      </c>
      <c r="G283" s="29">
        <f t="shared" si="9"/>
        <v>622</v>
      </c>
    </row>
    <row r="284" spans="1:7" x14ac:dyDescent="0.2">
      <c r="A284" s="26" t="s">
        <v>204</v>
      </c>
      <c r="B284" s="27">
        <v>429</v>
      </c>
      <c r="C284" s="27">
        <v>0</v>
      </c>
      <c r="D284" s="27">
        <f t="shared" si="8"/>
        <v>429</v>
      </c>
      <c r="E284" s="28">
        <v>0</v>
      </c>
      <c r="F284" s="28">
        <v>0</v>
      </c>
      <c r="G284" s="29">
        <f t="shared" si="9"/>
        <v>429</v>
      </c>
    </row>
    <row r="285" spans="1:7" x14ac:dyDescent="0.2">
      <c r="A285" s="26" t="s">
        <v>449</v>
      </c>
      <c r="B285" s="27">
        <v>1988</v>
      </c>
      <c r="C285" s="27">
        <v>0</v>
      </c>
      <c r="D285" s="27">
        <f t="shared" si="8"/>
        <v>1988</v>
      </c>
      <c r="E285" s="28">
        <v>0</v>
      </c>
      <c r="F285" s="28">
        <v>0</v>
      </c>
      <c r="G285" s="29">
        <f t="shared" si="9"/>
        <v>1988</v>
      </c>
    </row>
    <row r="286" spans="1:7" x14ac:dyDescent="0.2">
      <c r="A286" s="26" t="s">
        <v>205</v>
      </c>
      <c r="B286" s="27">
        <v>16504</v>
      </c>
      <c r="C286" s="27">
        <v>24</v>
      </c>
      <c r="D286" s="27">
        <f t="shared" si="8"/>
        <v>16480</v>
      </c>
      <c r="E286" s="28">
        <v>0</v>
      </c>
      <c r="F286" s="28">
        <v>0</v>
      </c>
      <c r="G286" s="29">
        <f t="shared" si="9"/>
        <v>16480</v>
      </c>
    </row>
    <row r="287" spans="1:7" x14ac:dyDescent="0.2">
      <c r="A287" s="26" t="s">
        <v>421</v>
      </c>
      <c r="B287" s="27">
        <f>B282-SUM(B283:B286)</f>
        <v>121516</v>
      </c>
      <c r="C287" s="27">
        <f>C282-SUM(C283:C286)</f>
        <v>1256</v>
      </c>
      <c r="D287" s="27">
        <f t="shared" si="8"/>
        <v>120260</v>
      </c>
      <c r="E287" s="28">
        <f>-SUM(E283:E286)</f>
        <v>0</v>
      </c>
      <c r="F287" s="28">
        <f>-SUM(F283:F286)</f>
        <v>0</v>
      </c>
      <c r="G287" s="29">
        <f t="shared" si="9"/>
        <v>120260</v>
      </c>
    </row>
    <row r="288" spans="1:7" x14ac:dyDescent="0.2">
      <c r="A288" s="40" t="s">
        <v>467</v>
      </c>
      <c r="B288" s="41">
        <v>2422075</v>
      </c>
      <c r="C288" s="41">
        <v>10040</v>
      </c>
      <c r="D288" s="41">
        <f t="shared" si="8"/>
        <v>2412035</v>
      </c>
      <c r="E288" s="42">
        <v>0</v>
      </c>
      <c r="F288" s="42">
        <v>0</v>
      </c>
      <c r="G288" s="43">
        <f t="shared" si="9"/>
        <v>2412035</v>
      </c>
    </row>
    <row r="289" spans="1:7" x14ac:dyDescent="0.2">
      <c r="A289" s="26" t="s">
        <v>367</v>
      </c>
      <c r="B289" s="27">
        <v>28500</v>
      </c>
      <c r="C289" s="27">
        <v>0</v>
      </c>
      <c r="D289" s="27">
        <f t="shared" si="8"/>
        <v>28500</v>
      </c>
      <c r="E289" s="28">
        <v>0</v>
      </c>
      <c r="F289" s="28">
        <v>0</v>
      </c>
      <c r="G289" s="29">
        <f t="shared" si="9"/>
        <v>28500</v>
      </c>
    </row>
    <row r="290" spans="1:7" x14ac:dyDescent="0.2">
      <c r="A290" s="26" t="s">
        <v>73</v>
      </c>
      <c r="B290" s="27">
        <v>3185</v>
      </c>
      <c r="C290" s="27">
        <v>0</v>
      </c>
      <c r="D290" s="27">
        <f t="shared" si="8"/>
        <v>3185</v>
      </c>
      <c r="E290" s="28">
        <v>0</v>
      </c>
      <c r="F290" s="28">
        <v>0</v>
      </c>
      <c r="G290" s="29">
        <f t="shared" si="9"/>
        <v>3185</v>
      </c>
    </row>
    <row r="291" spans="1:7" x14ac:dyDescent="0.2">
      <c r="A291" s="26" t="s">
        <v>74</v>
      </c>
      <c r="B291" s="27">
        <v>5212</v>
      </c>
      <c r="C291" s="27">
        <v>0</v>
      </c>
      <c r="D291" s="27">
        <f t="shared" si="8"/>
        <v>5212</v>
      </c>
      <c r="E291" s="28">
        <v>0</v>
      </c>
      <c r="F291" s="28">
        <v>0</v>
      </c>
      <c r="G291" s="29">
        <f t="shared" si="9"/>
        <v>5212</v>
      </c>
    </row>
    <row r="292" spans="1:7" x14ac:dyDescent="0.2">
      <c r="A292" s="26" t="s">
        <v>75</v>
      </c>
      <c r="B292" s="27">
        <v>3328</v>
      </c>
      <c r="C292" s="27">
        <v>0</v>
      </c>
      <c r="D292" s="27">
        <f t="shared" si="8"/>
        <v>3328</v>
      </c>
      <c r="E292" s="28">
        <v>0</v>
      </c>
      <c r="F292" s="28">
        <v>0</v>
      </c>
      <c r="G292" s="29">
        <f t="shared" si="9"/>
        <v>3328</v>
      </c>
    </row>
    <row r="293" spans="1:7" x14ac:dyDescent="0.2">
      <c r="A293" s="26" t="s">
        <v>76</v>
      </c>
      <c r="B293" s="27">
        <v>44561</v>
      </c>
      <c r="C293" s="27">
        <v>0</v>
      </c>
      <c r="D293" s="27">
        <f t="shared" si="8"/>
        <v>44561</v>
      </c>
      <c r="E293" s="28">
        <v>0</v>
      </c>
      <c r="F293" s="28">
        <v>0</v>
      </c>
      <c r="G293" s="29">
        <f t="shared" si="9"/>
        <v>44561</v>
      </c>
    </row>
    <row r="294" spans="1:7" x14ac:dyDescent="0.2">
      <c r="A294" s="26" t="s">
        <v>534</v>
      </c>
      <c r="B294" s="27">
        <v>0</v>
      </c>
      <c r="C294" s="27">
        <v>0</v>
      </c>
      <c r="D294" s="27">
        <f>(B294-C294)</f>
        <v>0</v>
      </c>
      <c r="E294" s="28">
        <v>0</v>
      </c>
      <c r="F294" s="28">
        <v>34510</v>
      </c>
      <c r="G294" s="29">
        <f>SUM(D294:F294)</f>
        <v>34510</v>
      </c>
    </row>
    <row r="295" spans="1:7" x14ac:dyDescent="0.2">
      <c r="A295" s="26" t="s">
        <v>492</v>
      </c>
      <c r="B295" s="27">
        <v>30331</v>
      </c>
      <c r="C295" s="27">
        <v>0</v>
      </c>
      <c r="D295" s="27">
        <f t="shared" si="8"/>
        <v>30331</v>
      </c>
      <c r="E295" s="28">
        <v>0</v>
      </c>
      <c r="F295" s="28">
        <v>0</v>
      </c>
      <c r="G295" s="29">
        <f t="shared" si="9"/>
        <v>30331</v>
      </c>
    </row>
    <row r="296" spans="1:7" x14ac:dyDescent="0.2">
      <c r="A296" s="26" t="s">
        <v>77</v>
      </c>
      <c r="B296" s="27">
        <v>2539</v>
      </c>
      <c r="C296" s="27">
        <v>0</v>
      </c>
      <c r="D296" s="27">
        <f t="shared" si="8"/>
        <v>2539</v>
      </c>
      <c r="E296" s="28">
        <v>0</v>
      </c>
      <c r="F296" s="28">
        <v>0</v>
      </c>
      <c r="G296" s="29">
        <f t="shared" si="9"/>
        <v>2539</v>
      </c>
    </row>
    <row r="297" spans="1:7" x14ac:dyDescent="0.2">
      <c r="A297" s="26" t="s">
        <v>78</v>
      </c>
      <c r="B297" s="27">
        <v>8787</v>
      </c>
      <c r="C297" s="27">
        <v>15</v>
      </c>
      <c r="D297" s="27">
        <f t="shared" si="8"/>
        <v>8772</v>
      </c>
      <c r="E297" s="28">
        <v>0</v>
      </c>
      <c r="F297" s="28">
        <v>0</v>
      </c>
      <c r="G297" s="29">
        <f t="shared" si="9"/>
        <v>8772</v>
      </c>
    </row>
    <row r="298" spans="1:7" x14ac:dyDescent="0.2">
      <c r="A298" s="26" t="s">
        <v>79</v>
      </c>
      <c r="B298" s="27">
        <v>963</v>
      </c>
      <c r="C298" s="27">
        <v>0</v>
      </c>
      <c r="D298" s="27">
        <f t="shared" si="8"/>
        <v>963</v>
      </c>
      <c r="E298" s="28">
        <v>0</v>
      </c>
      <c r="F298" s="28">
        <v>0</v>
      </c>
      <c r="G298" s="29">
        <f t="shared" si="9"/>
        <v>963</v>
      </c>
    </row>
    <row r="299" spans="1:7" x14ac:dyDescent="0.2">
      <c r="A299" s="26" t="s">
        <v>80</v>
      </c>
      <c r="B299" s="27">
        <v>230407</v>
      </c>
      <c r="C299" s="27">
        <v>0</v>
      </c>
      <c r="D299" s="27">
        <f t="shared" si="8"/>
        <v>230407</v>
      </c>
      <c r="E299" s="28">
        <v>0</v>
      </c>
      <c r="F299" s="28">
        <v>0</v>
      </c>
      <c r="G299" s="29">
        <f t="shared" si="9"/>
        <v>230407</v>
      </c>
    </row>
    <row r="300" spans="1:7" x14ac:dyDescent="0.2">
      <c r="A300" s="26" t="s">
        <v>81</v>
      </c>
      <c r="B300" s="27">
        <v>20523</v>
      </c>
      <c r="C300" s="27">
        <v>0</v>
      </c>
      <c r="D300" s="27">
        <f t="shared" si="8"/>
        <v>20523</v>
      </c>
      <c r="E300" s="28">
        <v>0</v>
      </c>
      <c r="F300" s="28">
        <v>0</v>
      </c>
      <c r="G300" s="29">
        <f t="shared" si="9"/>
        <v>20523</v>
      </c>
    </row>
    <row r="301" spans="1:7" x14ac:dyDescent="0.2">
      <c r="A301" s="26" t="s">
        <v>82</v>
      </c>
      <c r="B301" s="27">
        <v>38396</v>
      </c>
      <c r="C301" s="27">
        <v>18</v>
      </c>
      <c r="D301" s="27">
        <f t="shared" si="8"/>
        <v>38378</v>
      </c>
      <c r="E301" s="28">
        <v>0</v>
      </c>
      <c r="F301" s="28">
        <v>0</v>
      </c>
      <c r="G301" s="29">
        <f t="shared" si="9"/>
        <v>38378</v>
      </c>
    </row>
    <row r="302" spans="1:7" x14ac:dyDescent="0.2">
      <c r="A302" s="26" t="s">
        <v>83</v>
      </c>
      <c r="B302" s="27">
        <v>56</v>
      </c>
      <c r="C302" s="27">
        <v>0</v>
      </c>
      <c r="D302" s="27">
        <f t="shared" si="8"/>
        <v>56</v>
      </c>
      <c r="E302" s="28">
        <v>0</v>
      </c>
      <c r="F302" s="28">
        <v>0</v>
      </c>
      <c r="G302" s="29">
        <f t="shared" si="9"/>
        <v>56</v>
      </c>
    </row>
    <row r="303" spans="1:7" x14ac:dyDescent="0.2">
      <c r="A303" s="26" t="s">
        <v>84</v>
      </c>
      <c r="B303" s="27">
        <v>6</v>
      </c>
      <c r="C303" s="27">
        <v>0</v>
      </c>
      <c r="D303" s="27">
        <f t="shared" si="8"/>
        <v>6</v>
      </c>
      <c r="E303" s="28">
        <v>0</v>
      </c>
      <c r="F303" s="28">
        <v>0</v>
      </c>
      <c r="G303" s="29">
        <f t="shared" si="9"/>
        <v>6</v>
      </c>
    </row>
    <row r="304" spans="1:7" x14ac:dyDescent="0.2">
      <c r="A304" s="26" t="s">
        <v>366</v>
      </c>
      <c r="B304" s="27">
        <v>11425</v>
      </c>
      <c r="C304" s="27">
        <v>0</v>
      </c>
      <c r="D304" s="27">
        <f t="shared" si="8"/>
        <v>11425</v>
      </c>
      <c r="E304" s="28">
        <v>0</v>
      </c>
      <c r="F304" s="28">
        <v>0</v>
      </c>
      <c r="G304" s="29">
        <f t="shared" si="9"/>
        <v>11425</v>
      </c>
    </row>
    <row r="305" spans="1:7" x14ac:dyDescent="0.2">
      <c r="A305" s="26" t="s">
        <v>85</v>
      </c>
      <c r="B305" s="27">
        <v>1132</v>
      </c>
      <c r="C305" s="27">
        <v>0</v>
      </c>
      <c r="D305" s="27">
        <f t="shared" si="8"/>
        <v>1132</v>
      </c>
      <c r="E305" s="28">
        <v>0</v>
      </c>
      <c r="F305" s="28">
        <v>0</v>
      </c>
      <c r="G305" s="29">
        <f t="shared" si="9"/>
        <v>1132</v>
      </c>
    </row>
    <row r="306" spans="1:7" x14ac:dyDescent="0.2">
      <c r="A306" s="26" t="s">
        <v>86</v>
      </c>
      <c r="B306" s="27">
        <v>386882</v>
      </c>
      <c r="C306" s="27">
        <v>2550</v>
      </c>
      <c r="D306" s="27">
        <f t="shared" si="8"/>
        <v>384332</v>
      </c>
      <c r="E306" s="28">
        <v>0</v>
      </c>
      <c r="F306" s="28">
        <v>0</v>
      </c>
      <c r="G306" s="29">
        <f t="shared" si="9"/>
        <v>384332</v>
      </c>
    </row>
    <row r="307" spans="1:7" x14ac:dyDescent="0.2">
      <c r="A307" s="26" t="s">
        <v>87</v>
      </c>
      <c r="B307" s="27">
        <v>93535</v>
      </c>
      <c r="C307" s="27">
        <v>0</v>
      </c>
      <c r="D307" s="27">
        <f t="shared" si="8"/>
        <v>93535</v>
      </c>
      <c r="E307" s="28">
        <v>0</v>
      </c>
      <c r="F307" s="28">
        <v>0</v>
      </c>
      <c r="G307" s="29">
        <f t="shared" si="9"/>
        <v>93535</v>
      </c>
    </row>
    <row r="308" spans="1:7" x14ac:dyDescent="0.2">
      <c r="A308" s="26" t="s">
        <v>493</v>
      </c>
      <c r="B308" s="27">
        <v>105457</v>
      </c>
      <c r="C308" s="27">
        <v>0</v>
      </c>
      <c r="D308" s="27">
        <f t="shared" si="8"/>
        <v>105457</v>
      </c>
      <c r="E308" s="28">
        <v>0</v>
      </c>
      <c r="F308" s="28">
        <v>0</v>
      </c>
      <c r="G308" s="29">
        <f t="shared" si="9"/>
        <v>105457</v>
      </c>
    </row>
    <row r="309" spans="1:7" x14ac:dyDescent="0.2">
      <c r="A309" s="26" t="s">
        <v>387</v>
      </c>
      <c r="B309" s="27">
        <v>24741</v>
      </c>
      <c r="C309" s="27">
        <v>0</v>
      </c>
      <c r="D309" s="27">
        <f t="shared" si="8"/>
        <v>24741</v>
      </c>
      <c r="E309" s="28">
        <v>0</v>
      </c>
      <c r="F309" s="28">
        <v>0</v>
      </c>
      <c r="G309" s="29">
        <f t="shared" si="9"/>
        <v>24741</v>
      </c>
    </row>
    <row r="310" spans="1:7" x14ac:dyDescent="0.2">
      <c r="A310" s="26" t="s">
        <v>88</v>
      </c>
      <c r="B310" s="27">
        <v>10486</v>
      </c>
      <c r="C310" s="27">
        <v>0</v>
      </c>
      <c r="D310" s="27">
        <f t="shared" si="8"/>
        <v>10486</v>
      </c>
      <c r="E310" s="28">
        <v>0</v>
      </c>
      <c r="F310" s="28">
        <v>0</v>
      </c>
      <c r="G310" s="29">
        <f t="shared" si="9"/>
        <v>10486</v>
      </c>
    </row>
    <row r="311" spans="1:7" x14ac:dyDescent="0.2">
      <c r="A311" s="26" t="s">
        <v>89</v>
      </c>
      <c r="B311" s="27">
        <v>13824</v>
      </c>
      <c r="C311" s="27">
        <v>0</v>
      </c>
      <c r="D311" s="27">
        <f t="shared" si="8"/>
        <v>13824</v>
      </c>
      <c r="E311" s="28">
        <v>0</v>
      </c>
      <c r="F311" s="28">
        <v>0</v>
      </c>
      <c r="G311" s="29">
        <f t="shared" si="9"/>
        <v>13824</v>
      </c>
    </row>
    <row r="312" spans="1:7" x14ac:dyDescent="0.2">
      <c r="A312" s="26" t="s">
        <v>90</v>
      </c>
      <c r="B312" s="27">
        <v>6498</v>
      </c>
      <c r="C312" s="27">
        <v>0</v>
      </c>
      <c r="D312" s="27">
        <f t="shared" si="8"/>
        <v>6498</v>
      </c>
      <c r="E312" s="28">
        <v>0</v>
      </c>
      <c r="F312" s="28">
        <v>0</v>
      </c>
      <c r="G312" s="29">
        <f t="shared" si="9"/>
        <v>6498</v>
      </c>
    </row>
    <row r="313" spans="1:7" x14ac:dyDescent="0.2">
      <c r="A313" s="26" t="s">
        <v>91</v>
      </c>
      <c r="B313" s="27">
        <v>60312</v>
      </c>
      <c r="C313" s="27">
        <v>0</v>
      </c>
      <c r="D313" s="27">
        <f t="shared" si="8"/>
        <v>60312</v>
      </c>
      <c r="E313" s="28">
        <v>0</v>
      </c>
      <c r="F313" s="28">
        <v>0</v>
      </c>
      <c r="G313" s="29">
        <f t="shared" si="9"/>
        <v>60312</v>
      </c>
    </row>
    <row r="314" spans="1:7" x14ac:dyDescent="0.2">
      <c r="A314" s="26" t="s">
        <v>92</v>
      </c>
      <c r="B314" s="27">
        <v>41131</v>
      </c>
      <c r="C314" s="27">
        <v>0</v>
      </c>
      <c r="D314" s="27">
        <f t="shared" si="8"/>
        <v>41131</v>
      </c>
      <c r="E314" s="28">
        <v>0</v>
      </c>
      <c r="F314" s="28">
        <v>0</v>
      </c>
      <c r="G314" s="29">
        <f t="shared" si="9"/>
        <v>41131</v>
      </c>
    </row>
    <row r="315" spans="1:7" x14ac:dyDescent="0.2">
      <c r="A315" s="26" t="s">
        <v>93</v>
      </c>
      <c r="B315" s="27">
        <v>15439</v>
      </c>
      <c r="C315" s="27">
        <v>0</v>
      </c>
      <c r="D315" s="27">
        <f t="shared" si="8"/>
        <v>15439</v>
      </c>
      <c r="E315" s="28">
        <v>0</v>
      </c>
      <c r="F315" s="28">
        <v>0</v>
      </c>
      <c r="G315" s="29">
        <f t="shared" si="9"/>
        <v>15439</v>
      </c>
    </row>
    <row r="316" spans="1:7" x14ac:dyDescent="0.2">
      <c r="A316" s="26" t="s">
        <v>494</v>
      </c>
      <c r="B316" s="27">
        <v>24795</v>
      </c>
      <c r="C316" s="27">
        <v>0</v>
      </c>
      <c r="D316" s="27">
        <f t="shared" si="8"/>
        <v>24795</v>
      </c>
      <c r="E316" s="28">
        <v>0</v>
      </c>
      <c r="F316" s="28">
        <v>0</v>
      </c>
      <c r="G316" s="29">
        <f t="shared" si="9"/>
        <v>24795</v>
      </c>
    </row>
    <row r="317" spans="1:7" x14ac:dyDescent="0.2">
      <c r="A317" s="26" t="s">
        <v>365</v>
      </c>
      <c r="B317" s="27">
        <v>19460</v>
      </c>
      <c r="C317" s="27">
        <v>0</v>
      </c>
      <c r="D317" s="27">
        <f t="shared" si="8"/>
        <v>19460</v>
      </c>
      <c r="E317" s="28">
        <v>0</v>
      </c>
      <c r="F317" s="28">
        <v>0</v>
      </c>
      <c r="G317" s="29">
        <f t="shared" si="9"/>
        <v>19460</v>
      </c>
    </row>
    <row r="318" spans="1:7" x14ac:dyDescent="0.2">
      <c r="A318" s="26" t="s">
        <v>94</v>
      </c>
      <c r="B318" s="27">
        <v>10578</v>
      </c>
      <c r="C318" s="27">
        <v>0</v>
      </c>
      <c r="D318" s="27">
        <f t="shared" si="8"/>
        <v>10578</v>
      </c>
      <c r="E318" s="28">
        <v>0</v>
      </c>
      <c r="F318" s="28">
        <v>0</v>
      </c>
      <c r="G318" s="29">
        <f t="shared" si="9"/>
        <v>10578</v>
      </c>
    </row>
    <row r="319" spans="1:7" x14ac:dyDescent="0.2">
      <c r="A319" s="26" t="s">
        <v>95</v>
      </c>
      <c r="B319" s="27">
        <v>16703</v>
      </c>
      <c r="C319" s="27">
        <v>0</v>
      </c>
      <c r="D319" s="27">
        <f t="shared" si="8"/>
        <v>16703</v>
      </c>
      <c r="E319" s="28">
        <v>0</v>
      </c>
      <c r="F319" s="28">
        <v>0</v>
      </c>
      <c r="G319" s="29">
        <f t="shared" si="9"/>
        <v>16703</v>
      </c>
    </row>
    <row r="320" spans="1:7" x14ac:dyDescent="0.2">
      <c r="A320" s="26" t="s">
        <v>96</v>
      </c>
      <c r="B320" s="27">
        <v>5614</v>
      </c>
      <c r="C320" s="27">
        <v>0</v>
      </c>
      <c r="D320" s="27">
        <f t="shared" si="8"/>
        <v>5614</v>
      </c>
      <c r="E320" s="28">
        <v>0</v>
      </c>
      <c r="F320" s="28">
        <v>0</v>
      </c>
      <c r="G320" s="29">
        <f t="shared" si="9"/>
        <v>5614</v>
      </c>
    </row>
    <row r="321" spans="1:7" x14ac:dyDescent="0.2">
      <c r="A321" s="26" t="s">
        <v>97</v>
      </c>
      <c r="B321" s="27">
        <v>14373</v>
      </c>
      <c r="C321" s="27">
        <v>0</v>
      </c>
      <c r="D321" s="27">
        <f t="shared" si="8"/>
        <v>14373</v>
      </c>
      <c r="E321" s="28">
        <v>0</v>
      </c>
      <c r="F321" s="28">
        <v>0</v>
      </c>
      <c r="G321" s="29">
        <f t="shared" si="9"/>
        <v>14373</v>
      </c>
    </row>
    <row r="322" spans="1:7" x14ac:dyDescent="0.2">
      <c r="A322" s="26" t="s">
        <v>98</v>
      </c>
      <c r="B322" s="27">
        <v>2366</v>
      </c>
      <c r="C322" s="27">
        <v>0</v>
      </c>
      <c r="D322" s="27">
        <f t="shared" si="8"/>
        <v>2366</v>
      </c>
      <c r="E322" s="28">
        <v>0</v>
      </c>
      <c r="F322" s="28">
        <v>0</v>
      </c>
      <c r="G322" s="29">
        <f t="shared" si="9"/>
        <v>2366</v>
      </c>
    </row>
    <row r="323" spans="1:7" x14ac:dyDescent="0.2">
      <c r="A323" s="26" t="s">
        <v>99</v>
      </c>
      <c r="B323" s="27">
        <v>5844</v>
      </c>
      <c r="C323" s="27">
        <v>0</v>
      </c>
      <c r="D323" s="27">
        <f t="shared" si="8"/>
        <v>5844</v>
      </c>
      <c r="E323" s="28">
        <v>0</v>
      </c>
      <c r="F323" s="28">
        <v>0</v>
      </c>
      <c r="G323" s="29">
        <f t="shared" si="9"/>
        <v>5844</v>
      </c>
    </row>
    <row r="324" spans="1:7" x14ac:dyDescent="0.2">
      <c r="A324" s="26" t="s">
        <v>421</v>
      </c>
      <c r="B324" s="27">
        <f>B288-SUM(B289:B323)</f>
        <v>1134686</v>
      </c>
      <c r="C324" s="27">
        <f>C288-SUM(C289:C323)</f>
        <v>7457</v>
      </c>
      <c r="D324" s="27">
        <f t="shared" si="8"/>
        <v>1127229</v>
      </c>
      <c r="E324" s="28">
        <f>-SUM(E289:E323)</f>
        <v>0</v>
      </c>
      <c r="F324" s="28">
        <f>-SUM(F289:F323)</f>
        <v>-34510</v>
      </c>
      <c r="G324" s="29">
        <f t="shared" si="9"/>
        <v>1092719</v>
      </c>
    </row>
    <row r="325" spans="1:7" x14ac:dyDescent="0.2">
      <c r="A325" s="40" t="s">
        <v>468</v>
      </c>
      <c r="B325" s="41">
        <v>82413</v>
      </c>
      <c r="C325" s="41">
        <v>64</v>
      </c>
      <c r="D325" s="41">
        <f t="shared" si="8"/>
        <v>82349</v>
      </c>
      <c r="E325" s="42">
        <v>0</v>
      </c>
      <c r="F325" s="42">
        <v>0</v>
      </c>
      <c r="G325" s="43">
        <f t="shared" si="9"/>
        <v>82349</v>
      </c>
    </row>
    <row r="326" spans="1:7" x14ac:dyDescent="0.2">
      <c r="A326" s="26" t="s">
        <v>206</v>
      </c>
      <c r="B326" s="27">
        <v>7033</v>
      </c>
      <c r="C326" s="27">
        <v>0</v>
      </c>
      <c r="D326" s="27">
        <f t="shared" si="8"/>
        <v>7033</v>
      </c>
      <c r="E326" s="28">
        <v>0</v>
      </c>
      <c r="F326" s="28">
        <v>0</v>
      </c>
      <c r="G326" s="29">
        <f t="shared" si="9"/>
        <v>7033</v>
      </c>
    </row>
    <row r="327" spans="1:7" x14ac:dyDescent="0.2">
      <c r="A327" s="26" t="s">
        <v>207</v>
      </c>
      <c r="B327" s="27">
        <v>852</v>
      </c>
      <c r="C327" s="27">
        <v>0</v>
      </c>
      <c r="D327" s="27">
        <f t="shared" si="8"/>
        <v>852</v>
      </c>
      <c r="E327" s="28">
        <v>0</v>
      </c>
      <c r="F327" s="28">
        <v>0</v>
      </c>
      <c r="G327" s="29">
        <f t="shared" si="9"/>
        <v>852</v>
      </c>
    </row>
    <row r="328" spans="1:7" x14ac:dyDescent="0.2">
      <c r="A328" s="26" t="s">
        <v>208</v>
      </c>
      <c r="B328" s="27">
        <v>26534</v>
      </c>
      <c r="C328" s="27">
        <v>0</v>
      </c>
      <c r="D328" s="27">
        <f t="shared" si="8"/>
        <v>26534</v>
      </c>
      <c r="E328" s="28">
        <v>0</v>
      </c>
      <c r="F328" s="28">
        <v>0</v>
      </c>
      <c r="G328" s="29">
        <f t="shared" si="9"/>
        <v>26534</v>
      </c>
    </row>
    <row r="329" spans="1:7" x14ac:dyDescent="0.2">
      <c r="A329" s="26" t="s">
        <v>209</v>
      </c>
      <c r="B329" s="27">
        <v>204</v>
      </c>
      <c r="C329" s="27">
        <v>0</v>
      </c>
      <c r="D329" s="27">
        <f t="shared" ref="D329:D348" si="10">(B329-C329)</f>
        <v>204</v>
      </c>
      <c r="E329" s="28">
        <v>0</v>
      </c>
      <c r="F329" s="28">
        <v>0</v>
      </c>
      <c r="G329" s="29">
        <f t="shared" si="9"/>
        <v>204</v>
      </c>
    </row>
    <row r="330" spans="1:7" x14ac:dyDescent="0.2">
      <c r="A330" s="26" t="s">
        <v>369</v>
      </c>
      <c r="B330" s="27">
        <v>10626</v>
      </c>
      <c r="C330" s="27">
        <v>0</v>
      </c>
      <c r="D330" s="27">
        <f t="shared" si="10"/>
        <v>10626</v>
      </c>
      <c r="E330" s="28">
        <v>0</v>
      </c>
      <c r="F330" s="28">
        <v>0</v>
      </c>
      <c r="G330" s="29">
        <f t="shared" ref="G330:G393" si="11">SUM(D330:F330)</f>
        <v>10626</v>
      </c>
    </row>
    <row r="331" spans="1:7" x14ac:dyDescent="0.2">
      <c r="A331" s="26" t="s">
        <v>421</v>
      </c>
      <c r="B331" s="27">
        <f>B325-SUM(B326:B330)</f>
        <v>37164</v>
      </c>
      <c r="C331" s="27">
        <f>C325-SUM(C326:C330)</f>
        <v>64</v>
      </c>
      <c r="D331" s="27">
        <f t="shared" si="10"/>
        <v>37100</v>
      </c>
      <c r="E331" s="28">
        <f>-SUM(E326:E330)</f>
        <v>0</v>
      </c>
      <c r="F331" s="28">
        <f>-SUM(F326:F330)</f>
        <v>0</v>
      </c>
      <c r="G331" s="29">
        <f t="shared" si="11"/>
        <v>37100</v>
      </c>
    </row>
    <row r="332" spans="1:7" x14ac:dyDescent="0.2">
      <c r="A332" s="40" t="s">
        <v>469</v>
      </c>
      <c r="B332" s="41">
        <v>65759</v>
      </c>
      <c r="C332" s="41">
        <v>107</v>
      </c>
      <c r="D332" s="41">
        <f t="shared" si="10"/>
        <v>65652</v>
      </c>
      <c r="E332" s="42">
        <v>0</v>
      </c>
      <c r="F332" s="42">
        <v>0</v>
      </c>
      <c r="G332" s="43">
        <f t="shared" si="11"/>
        <v>65652</v>
      </c>
    </row>
    <row r="333" spans="1:7" x14ac:dyDescent="0.2">
      <c r="A333" s="26" t="s">
        <v>210</v>
      </c>
      <c r="B333" s="27">
        <v>1274</v>
      </c>
      <c r="C333" s="27">
        <v>0</v>
      </c>
      <c r="D333" s="27">
        <f t="shared" si="10"/>
        <v>1274</v>
      </c>
      <c r="E333" s="28">
        <v>0</v>
      </c>
      <c r="F333" s="28">
        <v>0</v>
      </c>
      <c r="G333" s="29">
        <f t="shared" si="11"/>
        <v>1274</v>
      </c>
    </row>
    <row r="334" spans="1:7" x14ac:dyDescent="0.2">
      <c r="A334" s="26" t="s">
        <v>211</v>
      </c>
      <c r="B334" s="27">
        <v>11621</v>
      </c>
      <c r="C334" s="27">
        <v>88</v>
      </c>
      <c r="D334" s="27">
        <f t="shared" si="10"/>
        <v>11533</v>
      </c>
      <c r="E334" s="28">
        <v>0</v>
      </c>
      <c r="F334" s="28">
        <v>0</v>
      </c>
      <c r="G334" s="29">
        <f t="shared" si="11"/>
        <v>11533</v>
      </c>
    </row>
    <row r="335" spans="1:7" x14ac:dyDescent="0.2">
      <c r="A335" s="26" t="s">
        <v>212</v>
      </c>
      <c r="B335" s="27">
        <v>2920</v>
      </c>
      <c r="C335" s="27">
        <v>0</v>
      </c>
      <c r="D335" s="27">
        <f t="shared" si="10"/>
        <v>2920</v>
      </c>
      <c r="E335" s="28">
        <v>0</v>
      </c>
      <c r="F335" s="28">
        <v>0</v>
      </c>
      <c r="G335" s="29">
        <f t="shared" si="11"/>
        <v>2920</v>
      </c>
    </row>
    <row r="336" spans="1:7" x14ac:dyDescent="0.2">
      <c r="A336" s="26" t="s">
        <v>421</v>
      </c>
      <c r="B336" s="27">
        <f>B332-SUM(B333:B335)</f>
        <v>49944</v>
      </c>
      <c r="C336" s="27">
        <f>C332-SUM(C333:C335)</f>
        <v>19</v>
      </c>
      <c r="D336" s="27">
        <f t="shared" si="10"/>
        <v>49925</v>
      </c>
      <c r="E336" s="28">
        <f>-SUM(E333:E335)</f>
        <v>0</v>
      </c>
      <c r="F336" s="28">
        <f>-SUM(F333:F335)</f>
        <v>0</v>
      </c>
      <c r="G336" s="29">
        <f t="shared" si="11"/>
        <v>49925</v>
      </c>
    </row>
    <row r="337" spans="1:7" x14ac:dyDescent="0.2">
      <c r="A337" s="40" t="s">
        <v>470</v>
      </c>
      <c r="B337" s="41">
        <v>188939</v>
      </c>
      <c r="C337" s="41">
        <v>1734</v>
      </c>
      <c r="D337" s="41">
        <f t="shared" si="10"/>
        <v>187205</v>
      </c>
      <c r="E337" s="42">
        <v>0</v>
      </c>
      <c r="F337" s="42">
        <v>0</v>
      </c>
      <c r="G337" s="43">
        <f t="shared" si="11"/>
        <v>187205</v>
      </c>
    </row>
    <row r="338" spans="1:7" x14ac:dyDescent="0.2">
      <c r="A338" s="26" t="s">
        <v>213</v>
      </c>
      <c r="B338" s="27">
        <v>361</v>
      </c>
      <c r="C338" s="27">
        <v>0</v>
      </c>
      <c r="D338" s="27">
        <f t="shared" si="10"/>
        <v>361</v>
      </c>
      <c r="E338" s="28">
        <v>0</v>
      </c>
      <c r="F338" s="28">
        <v>0</v>
      </c>
      <c r="G338" s="29">
        <f t="shared" si="11"/>
        <v>361</v>
      </c>
    </row>
    <row r="339" spans="1:7" x14ac:dyDescent="0.2">
      <c r="A339" s="26" t="s">
        <v>214</v>
      </c>
      <c r="B339" s="27">
        <v>18389</v>
      </c>
      <c r="C339" s="27">
        <v>0</v>
      </c>
      <c r="D339" s="27">
        <f t="shared" si="10"/>
        <v>18389</v>
      </c>
      <c r="E339" s="28">
        <v>10</v>
      </c>
      <c r="F339" s="28">
        <v>0</v>
      </c>
      <c r="G339" s="29">
        <f t="shared" si="11"/>
        <v>18399</v>
      </c>
    </row>
    <row r="340" spans="1:7" x14ac:dyDescent="0.2">
      <c r="A340" s="26" t="s">
        <v>215</v>
      </c>
      <c r="B340" s="27">
        <v>12071</v>
      </c>
      <c r="C340" s="27">
        <v>0</v>
      </c>
      <c r="D340" s="27">
        <f t="shared" si="10"/>
        <v>12071</v>
      </c>
      <c r="E340" s="28">
        <v>0</v>
      </c>
      <c r="F340" s="28">
        <v>0</v>
      </c>
      <c r="G340" s="29">
        <f t="shared" si="11"/>
        <v>12071</v>
      </c>
    </row>
    <row r="341" spans="1:7" x14ac:dyDescent="0.2">
      <c r="A341" s="26" t="s">
        <v>388</v>
      </c>
      <c r="B341" s="27">
        <v>20735</v>
      </c>
      <c r="C341" s="27">
        <v>0</v>
      </c>
      <c r="D341" s="27">
        <f t="shared" si="10"/>
        <v>20735</v>
      </c>
      <c r="E341" s="28">
        <v>0</v>
      </c>
      <c r="F341" s="28">
        <v>0</v>
      </c>
      <c r="G341" s="29">
        <f t="shared" si="11"/>
        <v>20735</v>
      </c>
    </row>
    <row r="342" spans="1:7" x14ac:dyDescent="0.2">
      <c r="A342" s="26" t="s">
        <v>216</v>
      </c>
      <c r="B342" s="27">
        <v>590</v>
      </c>
      <c r="C342" s="27">
        <v>0</v>
      </c>
      <c r="D342" s="27">
        <f t="shared" si="10"/>
        <v>590</v>
      </c>
      <c r="E342" s="28">
        <v>0</v>
      </c>
      <c r="F342" s="28">
        <v>0</v>
      </c>
      <c r="G342" s="29">
        <f t="shared" si="11"/>
        <v>590</v>
      </c>
    </row>
    <row r="343" spans="1:7" x14ac:dyDescent="0.2">
      <c r="A343" s="26" t="s">
        <v>217</v>
      </c>
      <c r="B343" s="27">
        <v>4207</v>
      </c>
      <c r="C343" s="27">
        <v>0</v>
      </c>
      <c r="D343" s="27">
        <f t="shared" si="10"/>
        <v>4207</v>
      </c>
      <c r="E343" s="28">
        <v>0</v>
      </c>
      <c r="F343" s="28">
        <v>0</v>
      </c>
      <c r="G343" s="29">
        <f t="shared" si="11"/>
        <v>4207</v>
      </c>
    </row>
    <row r="344" spans="1:7" x14ac:dyDescent="0.2">
      <c r="A344" s="26" t="s">
        <v>218</v>
      </c>
      <c r="B344" s="27">
        <v>13019</v>
      </c>
      <c r="C344" s="27">
        <v>0</v>
      </c>
      <c r="D344" s="27">
        <f t="shared" si="10"/>
        <v>13019</v>
      </c>
      <c r="E344" s="28">
        <v>13</v>
      </c>
      <c r="F344" s="28">
        <v>0</v>
      </c>
      <c r="G344" s="29">
        <f t="shared" si="11"/>
        <v>13032</v>
      </c>
    </row>
    <row r="345" spans="1:7" x14ac:dyDescent="0.2">
      <c r="A345" s="26" t="s">
        <v>219</v>
      </c>
      <c r="B345" s="27">
        <v>727</v>
      </c>
      <c r="C345" s="27">
        <v>0</v>
      </c>
      <c r="D345" s="27">
        <f t="shared" si="10"/>
        <v>727</v>
      </c>
      <c r="E345" s="28">
        <v>0</v>
      </c>
      <c r="F345" s="28">
        <v>0</v>
      </c>
      <c r="G345" s="29">
        <f t="shared" si="11"/>
        <v>727</v>
      </c>
    </row>
    <row r="346" spans="1:7" x14ac:dyDescent="0.2">
      <c r="A346" s="26" t="s">
        <v>220</v>
      </c>
      <c r="B346" s="27">
        <v>6486</v>
      </c>
      <c r="C346" s="27">
        <v>0</v>
      </c>
      <c r="D346" s="27">
        <f t="shared" si="10"/>
        <v>6486</v>
      </c>
      <c r="E346" s="28">
        <v>0</v>
      </c>
      <c r="F346" s="28">
        <v>0</v>
      </c>
      <c r="G346" s="29">
        <f t="shared" si="11"/>
        <v>6486</v>
      </c>
    </row>
    <row r="347" spans="1:7" x14ac:dyDescent="0.2">
      <c r="A347" s="26" t="s">
        <v>421</v>
      </c>
      <c r="B347" s="27">
        <f>B337-SUM(B338:B346)</f>
        <v>112354</v>
      </c>
      <c r="C347" s="27">
        <f>C337-SUM(C338:C346)</f>
        <v>1734</v>
      </c>
      <c r="D347" s="27">
        <f t="shared" si="10"/>
        <v>110620</v>
      </c>
      <c r="E347" s="28">
        <f>-SUM(E338:E346)</f>
        <v>-23</v>
      </c>
      <c r="F347" s="28">
        <f>-SUM(F338:F346)</f>
        <v>0</v>
      </c>
      <c r="G347" s="29">
        <f t="shared" si="11"/>
        <v>110597</v>
      </c>
    </row>
    <row r="348" spans="1:7" x14ac:dyDescent="0.2">
      <c r="A348" s="40" t="s">
        <v>471</v>
      </c>
      <c r="B348" s="41">
        <v>37765</v>
      </c>
      <c r="C348" s="41">
        <v>2004</v>
      </c>
      <c r="D348" s="41">
        <f t="shared" si="10"/>
        <v>35761</v>
      </c>
      <c r="E348" s="42">
        <v>0</v>
      </c>
      <c r="F348" s="42">
        <v>0</v>
      </c>
      <c r="G348" s="43">
        <f t="shared" si="11"/>
        <v>35761</v>
      </c>
    </row>
    <row r="349" spans="1:7" x14ac:dyDescent="0.2">
      <c r="A349" s="26" t="s">
        <v>221</v>
      </c>
      <c r="B349" s="27">
        <v>5443</v>
      </c>
      <c r="C349" s="27">
        <v>0</v>
      </c>
      <c r="D349" s="27">
        <f>(B349-C349)</f>
        <v>5443</v>
      </c>
      <c r="E349" s="28">
        <v>0</v>
      </c>
      <c r="F349" s="28">
        <v>0</v>
      </c>
      <c r="G349" s="29">
        <f t="shared" si="11"/>
        <v>5443</v>
      </c>
    </row>
    <row r="350" spans="1:7" x14ac:dyDescent="0.2">
      <c r="A350" s="26" t="s">
        <v>421</v>
      </c>
      <c r="B350" s="27">
        <f>(B348-B349)</f>
        <v>32322</v>
      </c>
      <c r="C350" s="27">
        <f>(C348-C349)</f>
        <v>2004</v>
      </c>
      <c r="D350" s="27">
        <f>(B350-C350)</f>
        <v>30318</v>
      </c>
      <c r="E350" s="28">
        <f>-E349</f>
        <v>0</v>
      </c>
      <c r="F350" s="28">
        <f>-F349</f>
        <v>0</v>
      </c>
      <c r="G350" s="29">
        <f t="shared" si="11"/>
        <v>30318</v>
      </c>
    </row>
    <row r="351" spans="1:7" x14ac:dyDescent="0.2">
      <c r="A351" s="40" t="s">
        <v>472</v>
      </c>
      <c r="B351" s="41">
        <v>1043437</v>
      </c>
      <c r="C351" s="41">
        <v>2853</v>
      </c>
      <c r="D351" s="41">
        <f t="shared" ref="D351:D414" si="12">(B351-C351)</f>
        <v>1040584</v>
      </c>
      <c r="E351" s="42">
        <v>0</v>
      </c>
      <c r="F351" s="42">
        <v>0</v>
      </c>
      <c r="G351" s="43">
        <f t="shared" si="11"/>
        <v>1040584</v>
      </c>
    </row>
    <row r="352" spans="1:7" x14ac:dyDescent="0.2">
      <c r="A352" s="26" t="s">
        <v>222</v>
      </c>
      <c r="B352" s="27">
        <v>34801</v>
      </c>
      <c r="C352" s="27">
        <v>0</v>
      </c>
      <c r="D352" s="27">
        <f t="shared" si="12"/>
        <v>34801</v>
      </c>
      <c r="E352" s="28">
        <v>66</v>
      </c>
      <c r="F352" s="28">
        <v>0</v>
      </c>
      <c r="G352" s="29">
        <f t="shared" si="11"/>
        <v>34867</v>
      </c>
    </row>
    <row r="353" spans="1:7" x14ac:dyDescent="0.2">
      <c r="A353" s="26" t="s">
        <v>223</v>
      </c>
      <c r="B353" s="27">
        <v>28</v>
      </c>
      <c r="C353" s="27">
        <v>0</v>
      </c>
      <c r="D353" s="27">
        <f t="shared" si="12"/>
        <v>28</v>
      </c>
      <c r="E353" s="28">
        <v>0</v>
      </c>
      <c r="F353" s="28">
        <v>0</v>
      </c>
      <c r="G353" s="29">
        <f t="shared" si="11"/>
        <v>28</v>
      </c>
    </row>
    <row r="354" spans="1:7" x14ac:dyDescent="0.2">
      <c r="A354" s="26" t="s">
        <v>224</v>
      </c>
      <c r="B354" s="27">
        <v>5974</v>
      </c>
      <c r="C354" s="27">
        <v>0</v>
      </c>
      <c r="D354" s="27">
        <f t="shared" si="12"/>
        <v>5974</v>
      </c>
      <c r="E354" s="28">
        <v>0</v>
      </c>
      <c r="F354" s="28">
        <v>0</v>
      </c>
      <c r="G354" s="29">
        <f t="shared" si="11"/>
        <v>5974</v>
      </c>
    </row>
    <row r="355" spans="1:7" x14ac:dyDescent="0.2">
      <c r="A355" s="26" t="s">
        <v>225</v>
      </c>
      <c r="B355" s="27">
        <v>2474</v>
      </c>
      <c r="C355" s="27">
        <v>61</v>
      </c>
      <c r="D355" s="27">
        <f t="shared" si="12"/>
        <v>2413</v>
      </c>
      <c r="E355" s="28">
        <v>0</v>
      </c>
      <c r="F355" s="28">
        <v>0</v>
      </c>
      <c r="G355" s="29">
        <f t="shared" si="11"/>
        <v>2413</v>
      </c>
    </row>
    <row r="356" spans="1:7" x14ac:dyDescent="0.2">
      <c r="A356" s="26" t="s">
        <v>226</v>
      </c>
      <c r="B356" s="27">
        <v>2160</v>
      </c>
      <c r="C356" s="27">
        <v>0</v>
      </c>
      <c r="D356" s="27">
        <f t="shared" si="12"/>
        <v>2160</v>
      </c>
      <c r="E356" s="28">
        <v>0</v>
      </c>
      <c r="F356" s="28">
        <v>0</v>
      </c>
      <c r="G356" s="29">
        <f t="shared" si="11"/>
        <v>2160</v>
      </c>
    </row>
    <row r="357" spans="1:7" x14ac:dyDescent="0.2">
      <c r="A357" s="26" t="s">
        <v>227</v>
      </c>
      <c r="B357" s="27">
        <v>19</v>
      </c>
      <c r="C357" s="27">
        <v>0</v>
      </c>
      <c r="D357" s="27">
        <f t="shared" si="12"/>
        <v>19</v>
      </c>
      <c r="E357" s="28">
        <v>0</v>
      </c>
      <c r="F357" s="28">
        <v>0</v>
      </c>
      <c r="G357" s="29">
        <f t="shared" si="11"/>
        <v>19</v>
      </c>
    </row>
    <row r="358" spans="1:7" x14ac:dyDescent="0.2">
      <c r="A358" s="26" t="s">
        <v>228</v>
      </c>
      <c r="B358" s="27">
        <v>15850</v>
      </c>
      <c r="C358" s="27">
        <v>0</v>
      </c>
      <c r="D358" s="27">
        <f t="shared" si="12"/>
        <v>15850</v>
      </c>
      <c r="E358" s="28">
        <v>0</v>
      </c>
      <c r="F358" s="28">
        <v>0</v>
      </c>
      <c r="G358" s="29">
        <f t="shared" si="11"/>
        <v>15850</v>
      </c>
    </row>
    <row r="359" spans="1:7" x14ac:dyDescent="0.2">
      <c r="A359" s="26" t="s">
        <v>229</v>
      </c>
      <c r="B359" s="27">
        <v>1861</v>
      </c>
      <c r="C359" s="27">
        <v>0</v>
      </c>
      <c r="D359" s="27">
        <f t="shared" si="12"/>
        <v>1861</v>
      </c>
      <c r="E359" s="28">
        <v>0</v>
      </c>
      <c r="F359" s="28">
        <v>0</v>
      </c>
      <c r="G359" s="29">
        <f t="shared" si="11"/>
        <v>1861</v>
      </c>
    </row>
    <row r="360" spans="1:7" x14ac:dyDescent="0.2">
      <c r="A360" s="26" t="s">
        <v>230</v>
      </c>
      <c r="B360" s="27">
        <v>30597</v>
      </c>
      <c r="C360" s="27">
        <v>0</v>
      </c>
      <c r="D360" s="27">
        <f t="shared" si="12"/>
        <v>30597</v>
      </c>
      <c r="E360" s="28">
        <v>0</v>
      </c>
      <c r="F360" s="28">
        <v>0</v>
      </c>
      <c r="G360" s="29">
        <f t="shared" si="11"/>
        <v>30597</v>
      </c>
    </row>
    <row r="361" spans="1:7" x14ac:dyDescent="0.2">
      <c r="A361" s="26" t="s">
        <v>231</v>
      </c>
      <c r="B361" s="27">
        <v>217567</v>
      </c>
      <c r="C361" s="27">
        <v>240</v>
      </c>
      <c r="D361" s="27">
        <f t="shared" si="12"/>
        <v>217327</v>
      </c>
      <c r="E361" s="28">
        <v>10</v>
      </c>
      <c r="F361" s="28">
        <v>0</v>
      </c>
      <c r="G361" s="29">
        <f t="shared" si="11"/>
        <v>217337</v>
      </c>
    </row>
    <row r="362" spans="1:7" x14ac:dyDescent="0.2">
      <c r="A362" s="26" t="s">
        <v>232</v>
      </c>
      <c r="B362" s="27">
        <v>2443</v>
      </c>
      <c r="C362" s="27">
        <v>0</v>
      </c>
      <c r="D362" s="27">
        <f t="shared" si="12"/>
        <v>2443</v>
      </c>
      <c r="E362" s="28">
        <v>0</v>
      </c>
      <c r="F362" s="28">
        <v>0</v>
      </c>
      <c r="G362" s="29">
        <f t="shared" si="11"/>
        <v>2443</v>
      </c>
    </row>
    <row r="363" spans="1:7" x14ac:dyDescent="0.2">
      <c r="A363" s="26" t="s">
        <v>233</v>
      </c>
      <c r="B363" s="27">
        <v>24610</v>
      </c>
      <c r="C363" s="27">
        <v>0</v>
      </c>
      <c r="D363" s="27">
        <f t="shared" si="12"/>
        <v>24610</v>
      </c>
      <c r="E363" s="28">
        <v>2</v>
      </c>
      <c r="F363" s="28">
        <v>0</v>
      </c>
      <c r="G363" s="29">
        <f t="shared" si="11"/>
        <v>24612</v>
      </c>
    </row>
    <row r="364" spans="1:7" x14ac:dyDescent="0.2">
      <c r="A364" s="26" t="s">
        <v>234</v>
      </c>
      <c r="B364" s="27">
        <v>27868</v>
      </c>
      <c r="C364" s="27">
        <v>33</v>
      </c>
      <c r="D364" s="27">
        <f t="shared" si="12"/>
        <v>27835</v>
      </c>
      <c r="E364" s="28">
        <v>0</v>
      </c>
      <c r="F364" s="28">
        <v>0</v>
      </c>
      <c r="G364" s="29">
        <f t="shared" si="11"/>
        <v>27835</v>
      </c>
    </row>
    <row r="365" spans="1:7" x14ac:dyDescent="0.2">
      <c r="A365" s="26" t="s">
        <v>421</v>
      </c>
      <c r="B365" s="27">
        <f>B351-SUM(B352:B364)</f>
        <v>677185</v>
      </c>
      <c r="C365" s="27">
        <f>C351-SUM(C352:C364)</f>
        <v>2519</v>
      </c>
      <c r="D365" s="27">
        <f t="shared" si="12"/>
        <v>674666</v>
      </c>
      <c r="E365" s="28">
        <f>-SUM(E352:E364)</f>
        <v>-78</v>
      </c>
      <c r="F365" s="28">
        <f>-SUM(F352:F364)</f>
        <v>0</v>
      </c>
      <c r="G365" s="29">
        <f t="shared" si="11"/>
        <v>674588</v>
      </c>
    </row>
    <row r="366" spans="1:7" x14ac:dyDescent="0.2">
      <c r="A366" s="40" t="s">
        <v>473</v>
      </c>
      <c r="B366" s="41">
        <v>235156</v>
      </c>
      <c r="C366" s="41">
        <v>313</v>
      </c>
      <c r="D366" s="41">
        <f t="shared" si="12"/>
        <v>234843</v>
      </c>
      <c r="E366" s="42">
        <v>0</v>
      </c>
      <c r="F366" s="42">
        <v>0</v>
      </c>
      <c r="G366" s="43">
        <f t="shared" si="11"/>
        <v>234843</v>
      </c>
    </row>
    <row r="367" spans="1:7" x14ac:dyDescent="0.2">
      <c r="A367" s="26" t="s">
        <v>235</v>
      </c>
      <c r="B367" s="27">
        <v>58223</v>
      </c>
      <c r="C367" s="27">
        <v>49</v>
      </c>
      <c r="D367" s="27">
        <f t="shared" si="12"/>
        <v>58174</v>
      </c>
      <c r="E367" s="28">
        <v>0</v>
      </c>
      <c r="F367" s="28">
        <v>0</v>
      </c>
      <c r="G367" s="29">
        <f t="shared" si="11"/>
        <v>58174</v>
      </c>
    </row>
    <row r="368" spans="1:7" x14ac:dyDescent="0.2">
      <c r="A368" s="26" t="s">
        <v>389</v>
      </c>
      <c r="B368" s="27">
        <v>24700</v>
      </c>
      <c r="C368" s="27">
        <v>0</v>
      </c>
      <c r="D368" s="27">
        <f t="shared" si="12"/>
        <v>24700</v>
      </c>
      <c r="E368" s="28">
        <v>1879</v>
      </c>
      <c r="F368" s="28">
        <v>0</v>
      </c>
      <c r="G368" s="29">
        <f t="shared" si="11"/>
        <v>26579</v>
      </c>
    </row>
    <row r="369" spans="1:7" x14ac:dyDescent="0.2">
      <c r="A369" s="26" t="s">
        <v>421</v>
      </c>
      <c r="B369" s="27">
        <f>B366-SUM(B367:B368)</f>
        <v>152233</v>
      </c>
      <c r="C369" s="27">
        <f>C366-SUM(C367:C368)</f>
        <v>264</v>
      </c>
      <c r="D369" s="27">
        <f t="shared" si="12"/>
        <v>151969</v>
      </c>
      <c r="E369" s="28">
        <f>-SUM(E367:E368)</f>
        <v>-1879</v>
      </c>
      <c r="F369" s="28">
        <f>-SUM(F367:F368)</f>
        <v>0</v>
      </c>
      <c r="G369" s="29">
        <f t="shared" si="11"/>
        <v>150090</v>
      </c>
    </row>
    <row r="370" spans="1:7" x14ac:dyDescent="0.2">
      <c r="A370" s="40" t="s">
        <v>474</v>
      </c>
      <c r="B370" s="41">
        <v>1265900</v>
      </c>
      <c r="C370" s="41">
        <v>3592</v>
      </c>
      <c r="D370" s="41">
        <f t="shared" si="12"/>
        <v>1262308</v>
      </c>
      <c r="E370" s="42">
        <v>0</v>
      </c>
      <c r="F370" s="42">
        <v>0</v>
      </c>
      <c r="G370" s="43">
        <f t="shared" si="11"/>
        <v>1262308</v>
      </c>
    </row>
    <row r="371" spans="1:7" x14ac:dyDescent="0.2">
      <c r="A371" s="26" t="s">
        <v>236</v>
      </c>
      <c r="B371" s="27">
        <v>2151</v>
      </c>
      <c r="C371" s="27">
        <v>0</v>
      </c>
      <c r="D371" s="27">
        <f t="shared" si="12"/>
        <v>2151</v>
      </c>
      <c r="E371" s="28">
        <v>0</v>
      </c>
      <c r="F371" s="28">
        <v>0</v>
      </c>
      <c r="G371" s="29">
        <f t="shared" si="11"/>
        <v>2151</v>
      </c>
    </row>
    <row r="372" spans="1:7" x14ac:dyDescent="0.2">
      <c r="A372" s="26" t="s">
        <v>237</v>
      </c>
      <c r="B372" s="27">
        <v>14994</v>
      </c>
      <c r="C372" s="27">
        <v>0</v>
      </c>
      <c r="D372" s="27">
        <f t="shared" si="12"/>
        <v>14994</v>
      </c>
      <c r="E372" s="28">
        <v>1900</v>
      </c>
      <c r="F372" s="28">
        <v>0</v>
      </c>
      <c r="G372" s="29">
        <f t="shared" si="11"/>
        <v>16894</v>
      </c>
    </row>
    <row r="373" spans="1:7" x14ac:dyDescent="0.2">
      <c r="A373" s="26" t="s">
        <v>238</v>
      </c>
      <c r="B373" s="27">
        <v>85311</v>
      </c>
      <c r="C373" s="27">
        <v>0</v>
      </c>
      <c r="D373" s="27">
        <f t="shared" si="12"/>
        <v>85311</v>
      </c>
      <c r="E373" s="28">
        <v>0</v>
      </c>
      <c r="F373" s="28">
        <v>0</v>
      </c>
      <c r="G373" s="29">
        <f t="shared" si="11"/>
        <v>85311</v>
      </c>
    </row>
    <row r="374" spans="1:7" x14ac:dyDescent="0.2">
      <c r="A374" s="26" t="s">
        <v>239</v>
      </c>
      <c r="B374" s="27">
        <v>65601</v>
      </c>
      <c r="C374" s="27">
        <v>0</v>
      </c>
      <c r="D374" s="27">
        <f t="shared" si="12"/>
        <v>65601</v>
      </c>
      <c r="E374" s="28">
        <v>0</v>
      </c>
      <c r="F374" s="28">
        <v>0</v>
      </c>
      <c r="G374" s="29">
        <f t="shared" si="11"/>
        <v>65601</v>
      </c>
    </row>
    <row r="375" spans="1:7" x14ac:dyDescent="0.2">
      <c r="A375" s="26" t="s">
        <v>240</v>
      </c>
      <c r="B375" s="27">
        <v>417</v>
      </c>
      <c r="C375" s="27">
        <v>0</v>
      </c>
      <c r="D375" s="27">
        <f t="shared" si="12"/>
        <v>417</v>
      </c>
      <c r="E375" s="28">
        <v>0</v>
      </c>
      <c r="F375" s="28">
        <v>0</v>
      </c>
      <c r="G375" s="29">
        <f t="shared" si="11"/>
        <v>417</v>
      </c>
    </row>
    <row r="376" spans="1:7" x14ac:dyDescent="0.2">
      <c r="A376" s="26" t="s">
        <v>241</v>
      </c>
      <c r="B376" s="27">
        <v>167</v>
      </c>
      <c r="C376" s="27">
        <v>0</v>
      </c>
      <c r="D376" s="27">
        <f t="shared" si="12"/>
        <v>167</v>
      </c>
      <c r="E376" s="28">
        <v>0</v>
      </c>
      <c r="F376" s="28">
        <v>0</v>
      </c>
      <c r="G376" s="29">
        <f t="shared" si="11"/>
        <v>167</v>
      </c>
    </row>
    <row r="377" spans="1:7" x14ac:dyDescent="0.2">
      <c r="A377" s="26" t="s">
        <v>242</v>
      </c>
      <c r="B377" s="27">
        <v>63888</v>
      </c>
      <c r="C377" s="27">
        <v>0</v>
      </c>
      <c r="D377" s="27">
        <f t="shared" si="12"/>
        <v>63888</v>
      </c>
      <c r="E377" s="28">
        <v>0</v>
      </c>
      <c r="F377" s="28">
        <v>0</v>
      </c>
      <c r="G377" s="29">
        <f t="shared" si="11"/>
        <v>63888</v>
      </c>
    </row>
    <row r="378" spans="1:7" x14ac:dyDescent="0.2">
      <c r="A378" s="26" t="s">
        <v>243</v>
      </c>
      <c r="B378" s="27">
        <v>273</v>
      </c>
      <c r="C378" s="27">
        <v>0</v>
      </c>
      <c r="D378" s="27">
        <f t="shared" si="12"/>
        <v>273</v>
      </c>
      <c r="E378" s="28">
        <v>0</v>
      </c>
      <c r="F378" s="28">
        <v>0</v>
      </c>
      <c r="G378" s="29">
        <f t="shared" si="11"/>
        <v>273</v>
      </c>
    </row>
    <row r="379" spans="1:7" x14ac:dyDescent="0.2">
      <c r="A379" s="26" t="s">
        <v>390</v>
      </c>
      <c r="B379" s="27">
        <v>231</v>
      </c>
      <c r="C379" s="27">
        <v>0</v>
      </c>
      <c r="D379" s="27">
        <f t="shared" si="12"/>
        <v>231</v>
      </c>
      <c r="E379" s="28">
        <v>0</v>
      </c>
      <c r="F379" s="28">
        <v>0</v>
      </c>
      <c r="G379" s="29">
        <f t="shared" si="11"/>
        <v>231</v>
      </c>
    </row>
    <row r="380" spans="1:7" x14ac:dyDescent="0.2">
      <c r="A380" s="26" t="s">
        <v>391</v>
      </c>
      <c r="B380" s="27">
        <v>31270</v>
      </c>
      <c r="C380" s="27">
        <v>0</v>
      </c>
      <c r="D380" s="27">
        <f t="shared" si="12"/>
        <v>31270</v>
      </c>
      <c r="E380" s="28">
        <v>13</v>
      </c>
      <c r="F380" s="28">
        <v>0</v>
      </c>
      <c r="G380" s="29">
        <f t="shared" si="11"/>
        <v>31283</v>
      </c>
    </row>
    <row r="381" spans="1:7" x14ac:dyDescent="0.2">
      <c r="A381" s="26" t="s">
        <v>244</v>
      </c>
      <c r="B381" s="27">
        <v>736</v>
      </c>
      <c r="C381" s="27">
        <v>0</v>
      </c>
      <c r="D381" s="27">
        <f t="shared" si="12"/>
        <v>736</v>
      </c>
      <c r="E381" s="28">
        <v>0</v>
      </c>
      <c r="F381" s="28">
        <v>0</v>
      </c>
      <c r="G381" s="29">
        <f t="shared" si="11"/>
        <v>736</v>
      </c>
    </row>
    <row r="382" spans="1:7" x14ac:dyDescent="0.2">
      <c r="A382" s="26" t="s">
        <v>245</v>
      </c>
      <c r="B382" s="27">
        <v>1501</v>
      </c>
      <c r="C382" s="27">
        <v>0</v>
      </c>
      <c r="D382" s="27">
        <f t="shared" si="12"/>
        <v>1501</v>
      </c>
      <c r="E382" s="28">
        <v>0</v>
      </c>
      <c r="F382" s="28">
        <v>0</v>
      </c>
      <c r="G382" s="29">
        <f t="shared" si="11"/>
        <v>1501</v>
      </c>
    </row>
    <row r="383" spans="1:7" x14ac:dyDescent="0.2">
      <c r="A383" s="26" t="s">
        <v>246</v>
      </c>
      <c r="B383" s="27">
        <v>4157</v>
      </c>
      <c r="C383" s="27">
        <v>0</v>
      </c>
      <c r="D383" s="27">
        <f t="shared" si="12"/>
        <v>4157</v>
      </c>
      <c r="E383" s="28">
        <v>0</v>
      </c>
      <c r="F383" s="28">
        <v>0</v>
      </c>
      <c r="G383" s="29">
        <f t="shared" si="11"/>
        <v>4157</v>
      </c>
    </row>
    <row r="384" spans="1:7" x14ac:dyDescent="0.2">
      <c r="A384" s="26" t="s">
        <v>247</v>
      </c>
      <c r="B384" s="27">
        <v>2459</v>
      </c>
      <c r="C384" s="27">
        <v>0</v>
      </c>
      <c r="D384" s="27">
        <f t="shared" si="12"/>
        <v>2459</v>
      </c>
      <c r="E384" s="28">
        <v>0</v>
      </c>
      <c r="F384" s="28">
        <v>0</v>
      </c>
      <c r="G384" s="29">
        <f t="shared" si="11"/>
        <v>2459</v>
      </c>
    </row>
    <row r="385" spans="1:7" x14ac:dyDescent="0.2">
      <c r="A385" s="26" t="s">
        <v>248</v>
      </c>
      <c r="B385" s="27">
        <v>3596</v>
      </c>
      <c r="C385" s="27">
        <v>0</v>
      </c>
      <c r="D385" s="27">
        <f t="shared" si="12"/>
        <v>3596</v>
      </c>
      <c r="E385" s="28">
        <v>0</v>
      </c>
      <c r="F385" s="28">
        <v>0</v>
      </c>
      <c r="G385" s="29">
        <f t="shared" si="11"/>
        <v>3596</v>
      </c>
    </row>
    <row r="386" spans="1:7" x14ac:dyDescent="0.2">
      <c r="A386" s="26" t="s">
        <v>249</v>
      </c>
      <c r="B386" s="27">
        <v>48269</v>
      </c>
      <c r="C386" s="27">
        <v>0</v>
      </c>
      <c r="D386" s="27">
        <f t="shared" si="12"/>
        <v>48269</v>
      </c>
      <c r="E386" s="28">
        <v>0</v>
      </c>
      <c r="F386" s="28">
        <v>0</v>
      </c>
      <c r="G386" s="29">
        <f t="shared" si="11"/>
        <v>48269</v>
      </c>
    </row>
    <row r="387" spans="1:7" x14ac:dyDescent="0.2">
      <c r="A387" s="26" t="s">
        <v>250</v>
      </c>
      <c r="B387" s="27">
        <v>373</v>
      </c>
      <c r="C387" s="27">
        <v>0</v>
      </c>
      <c r="D387" s="27">
        <f t="shared" si="12"/>
        <v>373</v>
      </c>
      <c r="E387" s="28">
        <v>0</v>
      </c>
      <c r="F387" s="28">
        <v>0</v>
      </c>
      <c r="G387" s="29">
        <f t="shared" si="11"/>
        <v>373</v>
      </c>
    </row>
    <row r="388" spans="1:7" x14ac:dyDescent="0.2">
      <c r="A388" s="26" t="s">
        <v>251</v>
      </c>
      <c r="B388" s="27">
        <v>3466</v>
      </c>
      <c r="C388" s="27">
        <v>0</v>
      </c>
      <c r="D388" s="27">
        <f t="shared" si="12"/>
        <v>3466</v>
      </c>
      <c r="E388" s="28">
        <v>0</v>
      </c>
      <c r="F388" s="28">
        <v>0</v>
      </c>
      <c r="G388" s="29">
        <f t="shared" si="11"/>
        <v>3466</v>
      </c>
    </row>
    <row r="389" spans="1:7" x14ac:dyDescent="0.2">
      <c r="A389" s="26" t="s">
        <v>252</v>
      </c>
      <c r="B389" s="27">
        <v>9113</v>
      </c>
      <c r="C389" s="27">
        <v>0</v>
      </c>
      <c r="D389" s="27">
        <f t="shared" si="12"/>
        <v>9113</v>
      </c>
      <c r="E389" s="28">
        <v>0</v>
      </c>
      <c r="F389" s="28">
        <v>0</v>
      </c>
      <c r="G389" s="29">
        <f t="shared" si="11"/>
        <v>9113</v>
      </c>
    </row>
    <row r="390" spans="1:7" x14ac:dyDescent="0.2">
      <c r="A390" s="26" t="s">
        <v>253</v>
      </c>
      <c r="B390" s="27">
        <v>36040</v>
      </c>
      <c r="C390" s="27">
        <v>0</v>
      </c>
      <c r="D390" s="27">
        <f t="shared" si="12"/>
        <v>36040</v>
      </c>
      <c r="E390" s="28">
        <v>13</v>
      </c>
      <c r="F390" s="28">
        <v>0</v>
      </c>
      <c r="G390" s="29">
        <f t="shared" si="11"/>
        <v>36053</v>
      </c>
    </row>
    <row r="391" spans="1:7" x14ac:dyDescent="0.2">
      <c r="A391" s="26" t="s">
        <v>254</v>
      </c>
      <c r="B391" s="27">
        <v>9574</v>
      </c>
      <c r="C391" s="27">
        <v>65</v>
      </c>
      <c r="D391" s="27">
        <f t="shared" si="12"/>
        <v>9509</v>
      </c>
      <c r="E391" s="28">
        <v>0</v>
      </c>
      <c r="F391" s="28">
        <v>0</v>
      </c>
      <c r="G391" s="29">
        <f t="shared" si="11"/>
        <v>9509</v>
      </c>
    </row>
    <row r="392" spans="1:7" x14ac:dyDescent="0.2">
      <c r="A392" s="26" t="s">
        <v>255</v>
      </c>
      <c r="B392" s="27">
        <v>355</v>
      </c>
      <c r="C392" s="27">
        <v>0</v>
      </c>
      <c r="D392" s="27">
        <f t="shared" si="12"/>
        <v>355</v>
      </c>
      <c r="E392" s="28">
        <v>0</v>
      </c>
      <c r="F392" s="28">
        <v>0</v>
      </c>
      <c r="G392" s="29">
        <f t="shared" si="11"/>
        <v>355</v>
      </c>
    </row>
    <row r="393" spans="1:7" x14ac:dyDescent="0.2">
      <c r="A393" s="26" t="s">
        <v>256</v>
      </c>
      <c r="B393" s="27">
        <v>2527</v>
      </c>
      <c r="C393" s="27">
        <v>0</v>
      </c>
      <c r="D393" s="27">
        <f t="shared" si="12"/>
        <v>2527</v>
      </c>
      <c r="E393" s="28">
        <v>0</v>
      </c>
      <c r="F393" s="28">
        <v>0</v>
      </c>
      <c r="G393" s="29">
        <f t="shared" si="11"/>
        <v>2527</v>
      </c>
    </row>
    <row r="394" spans="1:7" x14ac:dyDescent="0.2">
      <c r="A394" s="26" t="s">
        <v>257</v>
      </c>
      <c r="B394" s="27">
        <v>12553</v>
      </c>
      <c r="C394" s="27">
        <v>0</v>
      </c>
      <c r="D394" s="27">
        <f t="shared" si="12"/>
        <v>12553</v>
      </c>
      <c r="E394" s="28">
        <v>0</v>
      </c>
      <c r="F394" s="28">
        <v>0</v>
      </c>
      <c r="G394" s="29">
        <f t="shared" ref="G394:G457" si="13">SUM(D394:F394)</f>
        <v>12553</v>
      </c>
    </row>
    <row r="395" spans="1:7" x14ac:dyDescent="0.2">
      <c r="A395" s="26" t="s">
        <v>258</v>
      </c>
      <c r="B395" s="27">
        <v>1654</v>
      </c>
      <c r="C395" s="27">
        <v>0</v>
      </c>
      <c r="D395" s="27">
        <f t="shared" si="12"/>
        <v>1654</v>
      </c>
      <c r="E395" s="28">
        <v>0</v>
      </c>
      <c r="F395" s="28">
        <v>0</v>
      </c>
      <c r="G395" s="29">
        <f t="shared" si="13"/>
        <v>1654</v>
      </c>
    </row>
    <row r="396" spans="1:7" x14ac:dyDescent="0.2">
      <c r="A396" s="26" t="s">
        <v>259</v>
      </c>
      <c r="B396" s="27">
        <v>6277</v>
      </c>
      <c r="C396" s="27">
        <v>258</v>
      </c>
      <c r="D396" s="27">
        <f t="shared" si="12"/>
        <v>6019</v>
      </c>
      <c r="E396" s="28">
        <v>0</v>
      </c>
      <c r="F396" s="28">
        <v>0</v>
      </c>
      <c r="G396" s="29">
        <f t="shared" si="13"/>
        <v>6019</v>
      </c>
    </row>
    <row r="397" spans="1:7" x14ac:dyDescent="0.2">
      <c r="A397" s="26" t="s">
        <v>260</v>
      </c>
      <c r="B397" s="27">
        <v>9735</v>
      </c>
      <c r="C397" s="27">
        <v>0</v>
      </c>
      <c r="D397" s="27">
        <f t="shared" si="12"/>
        <v>9735</v>
      </c>
      <c r="E397" s="28">
        <v>0</v>
      </c>
      <c r="F397" s="28">
        <v>0</v>
      </c>
      <c r="G397" s="29">
        <f t="shared" si="13"/>
        <v>9735</v>
      </c>
    </row>
    <row r="398" spans="1:7" x14ac:dyDescent="0.2">
      <c r="A398" s="26" t="s">
        <v>261</v>
      </c>
      <c r="B398" s="27">
        <v>45584</v>
      </c>
      <c r="C398" s="27">
        <v>0</v>
      </c>
      <c r="D398" s="27">
        <f t="shared" si="12"/>
        <v>45584</v>
      </c>
      <c r="E398" s="28">
        <v>0</v>
      </c>
      <c r="F398" s="28">
        <v>0</v>
      </c>
      <c r="G398" s="29">
        <f t="shared" si="13"/>
        <v>45584</v>
      </c>
    </row>
    <row r="399" spans="1:7" x14ac:dyDescent="0.2">
      <c r="A399" s="26" t="s">
        <v>262</v>
      </c>
      <c r="B399" s="27">
        <v>1383</v>
      </c>
      <c r="C399" s="27">
        <v>0</v>
      </c>
      <c r="D399" s="27">
        <f t="shared" si="12"/>
        <v>1383</v>
      </c>
      <c r="E399" s="28">
        <v>0</v>
      </c>
      <c r="F399" s="28">
        <v>0</v>
      </c>
      <c r="G399" s="29">
        <f t="shared" si="13"/>
        <v>1383</v>
      </c>
    </row>
    <row r="400" spans="1:7" x14ac:dyDescent="0.2">
      <c r="A400" s="26" t="s">
        <v>263</v>
      </c>
      <c r="B400" s="27">
        <v>13850</v>
      </c>
      <c r="C400" s="27">
        <v>0</v>
      </c>
      <c r="D400" s="27">
        <f t="shared" si="12"/>
        <v>13850</v>
      </c>
      <c r="E400" s="28">
        <v>513</v>
      </c>
      <c r="F400" s="28">
        <v>0</v>
      </c>
      <c r="G400" s="29">
        <f t="shared" si="13"/>
        <v>14363</v>
      </c>
    </row>
    <row r="401" spans="1:7" x14ac:dyDescent="0.2">
      <c r="A401" s="26" t="s">
        <v>264</v>
      </c>
      <c r="B401" s="27">
        <v>33265</v>
      </c>
      <c r="C401" s="27">
        <v>0</v>
      </c>
      <c r="D401" s="27">
        <f t="shared" si="12"/>
        <v>33265</v>
      </c>
      <c r="E401" s="28">
        <v>0</v>
      </c>
      <c r="F401" s="28">
        <v>0</v>
      </c>
      <c r="G401" s="29">
        <f t="shared" si="13"/>
        <v>33265</v>
      </c>
    </row>
    <row r="402" spans="1:7" x14ac:dyDescent="0.2">
      <c r="A402" s="26" t="s">
        <v>265</v>
      </c>
      <c r="B402" s="27">
        <v>29845</v>
      </c>
      <c r="C402" s="27">
        <v>0</v>
      </c>
      <c r="D402" s="27">
        <f t="shared" si="12"/>
        <v>29845</v>
      </c>
      <c r="E402" s="28">
        <v>0</v>
      </c>
      <c r="F402" s="28">
        <v>0</v>
      </c>
      <c r="G402" s="29">
        <f t="shared" si="13"/>
        <v>29845</v>
      </c>
    </row>
    <row r="403" spans="1:7" x14ac:dyDescent="0.2">
      <c r="A403" s="26" t="s">
        <v>266</v>
      </c>
      <c r="B403" s="27">
        <v>4092</v>
      </c>
      <c r="C403" s="27">
        <v>1315</v>
      </c>
      <c r="D403" s="27">
        <f t="shared" si="12"/>
        <v>2777</v>
      </c>
      <c r="E403" s="28">
        <v>0</v>
      </c>
      <c r="F403" s="28">
        <v>0</v>
      </c>
      <c r="G403" s="29">
        <f t="shared" si="13"/>
        <v>2777</v>
      </c>
    </row>
    <row r="404" spans="1:7" x14ac:dyDescent="0.2">
      <c r="A404" s="26" t="s">
        <v>267</v>
      </c>
      <c r="B404" s="27">
        <v>1529</v>
      </c>
      <c r="C404" s="27">
        <v>0</v>
      </c>
      <c r="D404" s="27">
        <f t="shared" si="12"/>
        <v>1529</v>
      </c>
      <c r="E404" s="28">
        <v>0</v>
      </c>
      <c r="F404" s="28">
        <v>0</v>
      </c>
      <c r="G404" s="29">
        <f t="shared" si="13"/>
        <v>1529</v>
      </c>
    </row>
    <row r="405" spans="1:7" x14ac:dyDescent="0.2">
      <c r="A405" s="26" t="s">
        <v>392</v>
      </c>
      <c r="B405" s="27">
        <v>5686</v>
      </c>
      <c r="C405" s="27">
        <v>0</v>
      </c>
      <c r="D405" s="27">
        <f t="shared" si="12"/>
        <v>5686</v>
      </c>
      <c r="E405" s="28">
        <v>0</v>
      </c>
      <c r="F405" s="28">
        <v>0</v>
      </c>
      <c r="G405" s="29">
        <f t="shared" si="13"/>
        <v>5686</v>
      </c>
    </row>
    <row r="406" spans="1:7" x14ac:dyDescent="0.2">
      <c r="A406" s="26" t="s">
        <v>362</v>
      </c>
      <c r="B406" s="27">
        <v>53429</v>
      </c>
      <c r="C406" s="27">
        <v>0</v>
      </c>
      <c r="D406" s="27">
        <f t="shared" si="12"/>
        <v>53429</v>
      </c>
      <c r="E406" s="28">
        <v>0</v>
      </c>
      <c r="F406" s="28">
        <v>0</v>
      </c>
      <c r="G406" s="29">
        <f t="shared" si="13"/>
        <v>53429</v>
      </c>
    </row>
    <row r="407" spans="1:7" x14ac:dyDescent="0.2">
      <c r="A407" s="26" t="s">
        <v>268</v>
      </c>
      <c r="B407" s="27">
        <v>101111</v>
      </c>
      <c r="C407" s="27">
        <v>286</v>
      </c>
      <c r="D407" s="27">
        <f t="shared" si="12"/>
        <v>100825</v>
      </c>
      <c r="E407" s="28">
        <v>2</v>
      </c>
      <c r="F407" s="28">
        <v>0</v>
      </c>
      <c r="G407" s="29">
        <f t="shared" si="13"/>
        <v>100827</v>
      </c>
    </row>
    <row r="408" spans="1:7" x14ac:dyDescent="0.2">
      <c r="A408" s="26" t="s">
        <v>421</v>
      </c>
      <c r="B408" s="27">
        <f>B370-SUM(B371:B407)</f>
        <v>559438</v>
      </c>
      <c r="C408" s="27">
        <f>C370-SUM(C371:C407)</f>
        <v>1668</v>
      </c>
      <c r="D408" s="27">
        <f t="shared" si="12"/>
        <v>557770</v>
      </c>
      <c r="E408" s="28">
        <f>-SUM(E371:E407)</f>
        <v>-2441</v>
      </c>
      <c r="F408" s="28">
        <f>-SUM(F371:F407)</f>
        <v>0</v>
      </c>
      <c r="G408" s="29">
        <f t="shared" si="13"/>
        <v>555329</v>
      </c>
    </row>
    <row r="409" spans="1:7" x14ac:dyDescent="0.2">
      <c r="A409" s="40" t="s">
        <v>475</v>
      </c>
      <c r="B409" s="41">
        <v>406898</v>
      </c>
      <c r="C409" s="41">
        <v>835</v>
      </c>
      <c r="D409" s="41">
        <f t="shared" si="12"/>
        <v>406063</v>
      </c>
      <c r="E409" s="42">
        <v>0</v>
      </c>
      <c r="F409" s="42">
        <v>0</v>
      </c>
      <c r="G409" s="43">
        <f t="shared" si="13"/>
        <v>406063</v>
      </c>
    </row>
    <row r="410" spans="1:7" x14ac:dyDescent="0.2">
      <c r="A410" s="26" t="s">
        <v>269</v>
      </c>
      <c r="B410" s="27">
        <v>6743</v>
      </c>
      <c r="C410" s="27">
        <v>0</v>
      </c>
      <c r="D410" s="27">
        <f t="shared" si="12"/>
        <v>6743</v>
      </c>
      <c r="E410" s="28">
        <v>0</v>
      </c>
      <c r="F410" s="28">
        <v>0</v>
      </c>
      <c r="G410" s="29">
        <f t="shared" si="13"/>
        <v>6743</v>
      </c>
    </row>
    <row r="411" spans="1:7" x14ac:dyDescent="0.2">
      <c r="A411" s="26" t="s">
        <v>270</v>
      </c>
      <c r="B411" s="27">
        <v>16397</v>
      </c>
      <c r="C411" s="27">
        <v>0</v>
      </c>
      <c r="D411" s="27">
        <f t="shared" si="12"/>
        <v>16397</v>
      </c>
      <c r="E411" s="28">
        <v>0</v>
      </c>
      <c r="F411" s="28">
        <v>0</v>
      </c>
      <c r="G411" s="29">
        <f t="shared" si="13"/>
        <v>16397</v>
      </c>
    </row>
    <row r="412" spans="1:7" x14ac:dyDescent="0.2">
      <c r="A412" s="26" t="s">
        <v>271</v>
      </c>
      <c r="B412" s="27">
        <v>3187</v>
      </c>
      <c r="C412" s="27">
        <v>0</v>
      </c>
      <c r="D412" s="27">
        <f t="shared" si="12"/>
        <v>3187</v>
      </c>
      <c r="E412" s="28">
        <v>0</v>
      </c>
      <c r="F412" s="28">
        <v>0</v>
      </c>
      <c r="G412" s="29">
        <f t="shared" si="13"/>
        <v>3187</v>
      </c>
    </row>
    <row r="413" spans="1:7" x14ac:dyDescent="0.2">
      <c r="A413" s="26" t="s">
        <v>272</v>
      </c>
      <c r="B413" s="27">
        <v>1060</v>
      </c>
      <c r="C413" s="27">
        <v>0</v>
      </c>
      <c r="D413" s="27">
        <f t="shared" si="12"/>
        <v>1060</v>
      </c>
      <c r="E413" s="28">
        <v>0</v>
      </c>
      <c r="F413" s="28">
        <v>0</v>
      </c>
      <c r="G413" s="29">
        <f t="shared" si="13"/>
        <v>1060</v>
      </c>
    </row>
    <row r="414" spans="1:7" x14ac:dyDescent="0.2">
      <c r="A414" s="26" t="s">
        <v>273</v>
      </c>
      <c r="B414" s="27">
        <v>908</v>
      </c>
      <c r="C414" s="27">
        <v>0</v>
      </c>
      <c r="D414" s="27">
        <f t="shared" si="12"/>
        <v>908</v>
      </c>
      <c r="E414" s="28">
        <v>0</v>
      </c>
      <c r="F414" s="28">
        <v>0</v>
      </c>
      <c r="G414" s="29">
        <f t="shared" si="13"/>
        <v>908</v>
      </c>
    </row>
    <row r="415" spans="1:7" x14ac:dyDescent="0.2">
      <c r="A415" s="26" t="s">
        <v>274</v>
      </c>
      <c r="B415" s="27">
        <v>12033</v>
      </c>
      <c r="C415" s="27">
        <v>0</v>
      </c>
      <c r="D415" s="27">
        <f t="shared" ref="D415:D478" si="14">(B415-C415)</f>
        <v>12033</v>
      </c>
      <c r="E415" s="28">
        <v>0</v>
      </c>
      <c r="F415" s="28">
        <v>0</v>
      </c>
      <c r="G415" s="29">
        <f t="shared" si="13"/>
        <v>12033</v>
      </c>
    </row>
    <row r="416" spans="1:7" x14ac:dyDescent="0.2">
      <c r="A416" s="26" t="s">
        <v>421</v>
      </c>
      <c r="B416" s="27">
        <f>B409-SUM(B410:B415)</f>
        <v>366570</v>
      </c>
      <c r="C416" s="27">
        <f>C409-SUM(C410:C415)</f>
        <v>835</v>
      </c>
      <c r="D416" s="27">
        <f t="shared" si="14"/>
        <v>365735</v>
      </c>
      <c r="E416" s="28">
        <f>-SUM(E410:E415)</f>
        <v>0</v>
      </c>
      <c r="F416" s="28">
        <f>-SUM(F410:F415)</f>
        <v>0</v>
      </c>
      <c r="G416" s="29">
        <f t="shared" si="13"/>
        <v>365735</v>
      </c>
    </row>
    <row r="417" spans="1:7" x14ac:dyDescent="0.2">
      <c r="A417" s="40" t="s">
        <v>476</v>
      </c>
      <c r="B417" s="41">
        <v>947744</v>
      </c>
      <c r="C417" s="41">
        <v>1103</v>
      </c>
      <c r="D417" s="41">
        <f t="shared" si="14"/>
        <v>946641</v>
      </c>
      <c r="E417" s="42">
        <v>0</v>
      </c>
      <c r="F417" s="42">
        <v>0</v>
      </c>
      <c r="G417" s="43">
        <f t="shared" si="13"/>
        <v>946641</v>
      </c>
    </row>
    <row r="418" spans="1:7" x14ac:dyDescent="0.2">
      <c r="A418" s="26" t="s">
        <v>275</v>
      </c>
      <c r="B418" s="27">
        <v>4138</v>
      </c>
      <c r="C418" s="27">
        <v>0</v>
      </c>
      <c r="D418" s="27">
        <f t="shared" si="14"/>
        <v>4138</v>
      </c>
      <c r="E418" s="28">
        <v>0</v>
      </c>
      <c r="F418" s="28">
        <v>0</v>
      </c>
      <c r="G418" s="29">
        <f t="shared" si="13"/>
        <v>4138</v>
      </c>
    </row>
    <row r="419" spans="1:7" x14ac:dyDescent="0.2">
      <c r="A419" s="26" t="s">
        <v>276</v>
      </c>
      <c r="B419" s="27">
        <v>1619</v>
      </c>
      <c r="C419" s="27">
        <v>0</v>
      </c>
      <c r="D419" s="27">
        <f t="shared" si="14"/>
        <v>1619</v>
      </c>
      <c r="E419" s="28">
        <v>0</v>
      </c>
      <c r="F419" s="28">
        <v>0</v>
      </c>
      <c r="G419" s="29">
        <f t="shared" si="13"/>
        <v>1619</v>
      </c>
    </row>
    <row r="420" spans="1:7" x14ac:dyDescent="0.2">
      <c r="A420" s="26" t="s">
        <v>277</v>
      </c>
      <c r="B420" s="27">
        <v>2257</v>
      </c>
      <c r="C420" s="27">
        <v>0</v>
      </c>
      <c r="D420" s="27">
        <f t="shared" si="14"/>
        <v>2257</v>
      </c>
      <c r="E420" s="28">
        <v>0</v>
      </c>
      <c r="F420" s="28">
        <v>0</v>
      </c>
      <c r="G420" s="29">
        <f t="shared" si="13"/>
        <v>2257</v>
      </c>
    </row>
    <row r="421" spans="1:7" x14ac:dyDescent="0.2">
      <c r="A421" s="26" t="s">
        <v>393</v>
      </c>
      <c r="B421" s="27">
        <v>72</v>
      </c>
      <c r="C421" s="27">
        <v>0</v>
      </c>
      <c r="D421" s="27">
        <f t="shared" si="14"/>
        <v>72</v>
      </c>
      <c r="E421" s="28">
        <v>0</v>
      </c>
      <c r="F421" s="28">
        <v>0</v>
      </c>
      <c r="G421" s="29">
        <f t="shared" si="13"/>
        <v>72</v>
      </c>
    </row>
    <row r="422" spans="1:7" x14ac:dyDescent="0.2">
      <c r="A422" s="26" t="s">
        <v>278</v>
      </c>
      <c r="B422" s="27">
        <v>110831</v>
      </c>
      <c r="C422" s="27">
        <v>0</v>
      </c>
      <c r="D422" s="27">
        <f t="shared" si="14"/>
        <v>110831</v>
      </c>
      <c r="E422" s="28">
        <v>394</v>
      </c>
      <c r="F422" s="28">
        <v>0</v>
      </c>
      <c r="G422" s="29">
        <f t="shared" si="13"/>
        <v>111225</v>
      </c>
    </row>
    <row r="423" spans="1:7" x14ac:dyDescent="0.2">
      <c r="A423" s="26" t="s">
        <v>279</v>
      </c>
      <c r="B423" s="27">
        <v>37426</v>
      </c>
      <c r="C423" s="27">
        <v>6</v>
      </c>
      <c r="D423" s="27">
        <f t="shared" si="14"/>
        <v>37420</v>
      </c>
      <c r="E423" s="28">
        <v>15</v>
      </c>
      <c r="F423" s="28">
        <v>0</v>
      </c>
      <c r="G423" s="29">
        <f t="shared" si="13"/>
        <v>37435</v>
      </c>
    </row>
    <row r="424" spans="1:7" x14ac:dyDescent="0.2">
      <c r="A424" s="26" t="s">
        <v>280</v>
      </c>
      <c r="B424" s="27">
        <v>12899</v>
      </c>
      <c r="C424" s="27">
        <v>0</v>
      </c>
      <c r="D424" s="27">
        <f t="shared" si="14"/>
        <v>12899</v>
      </c>
      <c r="E424" s="28">
        <v>0</v>
      </c>
      <c r="F424" s="28">
        <v>0</v>
      </c>
      <c r="G424" s="29">
        <f t="shared" si="13"/>
        <v>12899</v>
      </c>
    </row>
    <row r="425" spans="1:7" x14ac:dyDescent="0.2">
      <c r="A425" s="26" t="s">
        <v>281</v>
      </c>
      <c r="B425" s="27">
        <v>5311</v>
      </c>
      <c r="C425" s="27">
        <v>0</v>
      </c>
      <c r="D425" s="27">
        <f t="shared" si="14"/>
        <v>5311</v>
      </c>
      <c r="E425" s="28">
        <v>0</v>
      </c>
      <c r="F425" s="28">
        <v>0</v>
      </c>
      <c r="G425" s="29">
        <f t="shared" si="13"/>
        <v>5311</v>
      </c>
    </row>
    <row r="426" spans="1:7" x14ac:dyDescent="0.2">
      <c r="A426" s="26" t="s">
        <v>282</v>
      </c>
      <c r="B426" s="27">
        <v>1799</v>
      </c>
      <c r="C426" s="27">
        <v>0</v>
      </c>
      <c r="D426" s="27">
        <f t="shared" si="14"/>
        <v>1799</v>
      </c>
      <c r="E426" s="28">
        <v>0</v>
      </c>
      <c r="F426" s="28">
        <v>0</v>
      </c>
      <c r="G426" s="29">
        <f t="shared" si="13"/>
        <v>1799</v>
      </c>
    </row>
    <row r="427" spans="1:7" x14ac:dyDescent="0.2">
      <c r="A427" s="26" t="s">
        <v>283</v>
      </c>
      <c r="B427" s="27">
        <v>4544</v>
      </c>
      <c r="C427" s="27">
        <v>0</v>
      </c>
      <c r="D427" s="27">
        <f t="shared" si="14"/>
        <v>4544</v>
      </c>
      <c r="E427" s="28">
        <v>0</v>
      </c>
      <c r="F427" s="28">
        <v>0</v>
      </c>
      <c r="G427" s="29">
        <f t="shared" si="13"/>
        <v>4544</v>
      </c>
    </row>
    <row r="428" spans="1:7" x14ac:dyDescent="0.2">
      <c r="A428" s="26" t="s">
        <v>284</v>
      </c>
      <c r="B428" s="27">
        <v>74859</v>
      </c>
      <c r="C428" s="27">
        <v>0</v>
      </c>
      <c r="D428" s="27">
        <f t="shared" si="14"/>
        <v>74859</v>
      </c>
      <c r="E428" s="28">
        <v>294</v>
      </c>
      <c r="F428" s="28">
        <v>0</v>
      </c>
      <c r="G428" s="29">
        <f t="shared" si="13"/>
        <v>75153</v>
      </c>
    </row>
    <row r="429" spans="1:7" x14ac:dyDescent="0.2">
      <c r="A429" s="26" t="s">
        <v>285</v>
      </c>
      <c r="B429" s="27">
        <v>4510</v>
      </c>
      <c r="C429" s="27">
        <v>0</v>
      </c>
      <c r="D429" s="27">
        <f t="shared" si="14"/>
        <v>4510</v>
      </c>
      <c r="E429" s="28">
        <v>0</v>
      </c>
      <c r="F429" s="28">
        <v>0</v>
      </c>
      <c r="G429" s="29">
        <f t="shared" si="13"/>
        <v>4510</v>
      </c>
    </row>
    <row r="430" spans="1:7" x14ac:dyDescent="0.2">
      <c r="A430" s="26" t="s">
        <v>286</v>
      </c>
      <c r="B430" s="27">
        <v>1487</v>
      </c>
      <c r="C430" s="27">
        <v>0</v>
      </c>
      <c r="D430" s="27">
        <f t="shared" si="14"/>
        <v>1487</v>
      </c>
      <c r="E430" s="28">
        <v>0</v>
      </c>
      <c r="F430" s="28">
        <v>0</v>
      </c>
      <c r="G430" s="29">
        <f t="shared" si="13"/>
        <v>1487</v>
      </c>
    </row>
    <row r="431" spans="1:7" x14ac:dyDescent="0.2">
      <c r="A431" s="26" t="s">
        <v>287</v>
      </c>
      <c r="B431" s="27">
        <v>13848</v>
      </c>
      <c r="C431" s="27">
        <v>0</v>
      </c>
      <c r="D431" s="27">
        <f t="shared" si="14"/>
        <v>13848</v>
      </c>
      <c r="E431" s="28">
        <v>47</v>
      </c>
      <c r="F431" s="28">
        <v>0</v>
      </c>
      <c r="G431" s="29">
        <f t="shared" si="13"/>
        <v>13895</v>
      </c>
    </row>
    <row r="432" spans="1:7" x14ac:dyDescent="0.2">
      <c r="A432" s="26" t="s">
        <v>288</v>
      </c>
      <c r="B432" s="27">
        <v>48403</v>
      </c>
      <c r="C432" s="27">
        <v>0</v>
      </c>
      <c r="D432" s="27">
        <f t="shared" si="14"/>
        <v>48403</v>
      </c>
      <c r="E432" s="28">
        <v>93</v>
      </c>
      <c r="F432" s="28">
        <v>0</v>
      </c>
      <c r="G432" s="29">
        <f t="shared" si="13"/>
        <v>48496</v>
      </c>
    </row>
    <row r="433" spans="1:7" x14ac:dyDescent="0.2">
      <c r="A433" s="26" t="s">
        <v>289</v>
      </c>
      <c r="B433" s="27">
        <v>1545</v>
      </c>
      <c r="C433" s="27">
        <v>0</v>
      </c>
      <c r="D433" s="27">
        <f t="shared" si="14"/>
        <v>1545</v>
      </c>
      <c r="E433" s="28">
        <v>0</v>
      </c>
      <c r="F433" s="28">
        <v>0</v>
      </c>
      <c r="G433" s="29">
        <f t="shared" si="13"/>
        <v>1545</v>
      </c>
    </row>
    <row r="434" spans="1:7" x14ac:dyDescent="0.2">
      <c r="A434" s="26" t="s">
        <v>290</v>
      </c>
      <c r="B434" s="27">
        <v>2357</v>
      </c>
      <c r="C434" s="27">
        <v>0</v>
      </c>
      <c r="D434" s="27">
        <f t="shared" si="14"/>
        <v>2357</v>
      </c>
      <c r="E434" s="28">
        <v>0</v>
      </c>
      <c r="F434" s="28">
        <v>0</v>
      </c>
      <c r="G434" s="29">
        <f t="shared" si="13"/>
        <v>2357</v>
      </c>
    </row>
    <row r="435" spans="1:7" x14ac:dyDescent="0.2">
      <c r="A435" s="26" t="s">
        <v>291</v>
      </c>
      <c r="B435" s="27">
        <v>17892</v>
      </c>
      <c r="C435" s="27">
        <v>6</v>
      </c>
      <c r="D435" s="27">
        <f t="shared" si="14"/>
        <v>17886</v>
      </c>
      <c r="E435" s="28">
        <v>3</v>
      </c>
      <c r="F435" s="28">
        <v>0</v>
      </c>
      <c r="G435" s="29">
        <f t="shared" si="13"/>
        <v>17889</v>
      </c>
    </row>
    <row r="436" spans="1:7" x14ac:dyDescent="0.2">
      <c r="A436" s="26" t="s">
        <v>395</v>
      </c>
      <c r="B436" s="27">
        <v>253902</v>
      </c>
      <c r="C436" s="27">
        <v>354</v>
      </c>
      <c r="D436" s="27">
        <f t="shared" si="14"/>
        <v>253548</v>
      </c>
      <c r="E436" s="28">
        <v>0</v>
      </c>
      <c r="F436" s="28">
        <v>0</v>
      </c>
      <c r="G436" s="29">
        <f t="shared" si="13"/>
        <v>253548</v>
      </c>
    </row>
    <row r="437" spans="1:7" x14ac:dyDescent="0.2">
      <c r="A437" s="26" t="s">
        <v>396</v>
      </c>
      <c r="B437" s="27">
        <v>10032</v>
      </c>
      <c r="C437" s="27">
        <v>0</v>
      </c>
      <c r="D437" s="27">
        <f t="shared" si="14"/>
        <v>10032</v>
      </c>
      <c r="E437" s="28">
        <v>0</v>
      </c>
      <c r="F437" s="28">
        <v>0</v>
      </c>
      <c r="G437" s="29">
        <f t="shared" si="13"/>
        <v>10032</v>
      </c>
    </row>
    <row r="438" spans="1:7" x14ac:dyDescent="0.2">
      <c r="A438" s="26" t="s">
        <v>292</v>
      </c>
      <c r="B438" s="27">
        <v>17944</v>
      </c>
      <c r="C438" s="27">
        <v>0</v>
      </c>
      <c r="D438" s="27">
        <f t="shared" si="14"/>
        <v>17944</v>
      </c>
      <c r="E438" s="28">
        <v>297</v>
      </c>
      <c r="F438" s="28">
        <v>0</v>
      </c>
      <c r="G438" s="29">
        <f t="shared" si="13"/>
        <v>18241</v>
      </c>
    </row>
    <row r="439" spans="1:7" x14ac:dyDescent="0.2">
      <c r="A439" s="26" t="s">
        <v>293</v>
      </c>
      <c r="B439" s="27">
        <v>5836</v>
      </c>
      <c r="C439" s="27">
        <v>0</v>
      </c>
      <c r="D439" s="27">
        <f t="shared" si="14"/>
        <v>5836</v>
      </c>
      <c r="E439" s="28">
        <v>0</v>
      </c>
      <c r="F439" s="28">
        <v>0</v>
      </c>
      <c r="G439" s="29">
        <f t="shared" si="13"/>
        <v>5836</v>
      </c>
    </row>
    <row r="440" spans="1:7" x14ac:dyDescent="0.2">
      <c r="A440" s="26" t="s">
        <v>294</v>
      </c>
      <c r="B440" s="27">
        <v>23660</v>
      </c>
      <c r="C440" s="27">
        <v>0</v>
      </c>
      <c r="D440" s="27">
        <f t="shared" si="14"/>
        <v>23660</v>
      </c>
      <c r="E440" s="28">
        <v>4</v>
      </c>
      <c r="F440" s="28">
        <v>0</v>
      </c>
      <c r="G440" s="29">
        <f t="shared" si="13"/>
        <v>23664</v>
      </c>
    </row>
    <row r="441" spans="1:7" x14ac:dyDescent="0.2">
      <c r="A441" s="26" t="s">
        <v>295</v>
      </c>
      <c r="B441" s="27">
        <v>7514</v>
      </c>
      <c r="C441" s="27">
        <v>0</v>
      </c>
      <c r="D441" s="27">
        <f t="shared" si="14"/>
        <v>7514</v>
      </c>
      <c r="E441" s="28">
        <v>0</v>
      </c>
      <c r="F441" s="28">
        <v>0</v>
      </c>
      <c r="G441" s="29">
        <f t="shared" si="13"/>
        <v>7514</v>
      </c>
    </row>
    <row r="442" spans="1:7" x14ac:dyDescent="0.2">
      <c r="A442" s="26" t="s">
        <v>421</v>
      </c>
      <c r="B442" s="27">
        <f>B417-SUM(B418:B441)</f>
        <v>283059</v>
      </c>
      <c r="C442" s="27">
        <f>C417-SUM(C418:C441)</f>
        <v>737</v>
      </c>
      <c r="D442" s="27">
        <f t="shared" si="14"/>
        <v>282322</v>
      </c>
      <c r="E442" s="28">
        <f>-SUM(E418:E441)</f>
        <v>-1147</v>
      </c>
      <c r="F442" s="28">
        <f>-SUM(F418:F441)</f>
        <v>0</v>
      </c>
      <c r="G442" s="29">
        <f t="shared" si="13"/>
        <v>281175</v>
      </c>
    </row>
    <row r="443" spans="1:7" x14ac:dyDescent="0.2">
      <c r="A443" s="40" t="s">
        <v>477</v>
      </c>
      <c r="B443" s="41">
        <v>541840</v>
      </c>
      <c r="C443" s="41">
        <v>3488</v>
      </c>
      <c r="D443" s="41">
        <f t="shared" si="14"/>
        <v>538352</v>
      </c>
      <c r="E443" s="42">
        <v>0</v>
      </c>
      <c r="F443" s="42">
        <v>0</v>
      </c>
      <c r="G443" s="43">
        <f t="shared" si="13"/>
        <v>538352</v>
      </c>
    </row>
    <row r="444" spans="1:7" x14ac:dyDescent="0.2">
      <c r="A444" s="26" t="s">
        <v>296</v>
      </c>
      <c r="B444" s="27">
        <v>11975</v>
      </c>
      <c r="C444" s="27">
        <v>0</v>
      </c>
      <c r="D444" s="27">
        <f t="shared" si="14"/>
        <v>11975</v>
      </c>
      <c r="E444" s="28">
        <v>2</v>
      </c>
      <c r="F444" s="28">
        <v>0</v>
      </c>
      <c r="G444" s="29">
        <f t="shared" si="13"/>
        <v>11977</v>
      </c>
    </row>
    <row r="445" spans="1:7" x14ac:dyDescent="0.2">
      <c r="A445" s="26" t="s">
        <v>297</v>
      </c>
      <c r="B445" s="27">
        <v>16043</v>
      </c>
      <c r="C445" s="27">
        <v>179</v>
      </c>
      <c r="D445" s="27">
        <f t="shared" si="14"/>
        <v>15864</v>
      </c>
      <c r="E445" s="28">
        <v>0</v>
      </c>
      <c r="F445" s="28">
        <v>0</v>
      </c>
      <c r="G445" s="29">
        <f t="shared" si="13"/>
        <v>15864</v>
      </c>
    </row>
    <row r="446" spans="1:7" x14ac:dyDescent="0.2">
      <c r="A446" s="26" t="s">
        <v>298</v>
      </c>
      <c r="B446" s="27">
        <v>2307</v>
      </c>
      <c r="C446" s="27">
        <v>0</v>
      </c>
      <c r="D446" s="27">
        <f t="shared" si="14"/>
        <v>2307</v>
      </c>
      <c r="E446" s="28">
        <v>0</v>
      </c>
      <c r="F446" s="28">
        <v>0</v>
      </c>
      <c r="G446" s="29">
        <f t="shared" si="13"/>
        <v>2307</v>
      </c>
    </row>
    <row r="447" spans="1:7" x14ac:dyDescent="0.2">
      <c r="A447" s="26" t="s">
        <v>299</v>
      </c>
      <c r="B447" s="27">
        <v>2957</v>
      </c>
      <c r="C447" s="27">
        <v>0</v>
      </c>
      <c r="D447" s="27">
        <f t="shared" si="14"/>
        <v>2957</v>
      </c>
      <c r="E447" s="28">
        <v>0</v>
      </c>
      <c r="F447" s="28">
        <v>0</v>
      </c>
      <c r="G447" s="29">
        <f t="shared" si="13"/>
        <v>2957</v>
      </c>
    </row>
    <row r="448" spans="1:7" x14ac:dyDescent="0.2">
      <c r="A448" s="26" t="s">
        <v>300</v>
      </c>
      <c r="B448" s="27">
        <v>2521</v>
      </c>
      <c r="C448" s="27">
        <v>0</v>
      </c>
      <c r="D448" s="27">
        <f t="shared" si="14"/>
        <v>2521</v>
      </c>
      <c r="E448" s="28">
        <v>0</v>
      </c>
      <c r="F448" s="28">
        <v>0</v>
      </c>
      <c r="G448" s="29">
        <f t="shared" si="13"/>
        <v>2521</v>
      </c>
    </row>
    <row r="449" spans="1:7" x14ac:dyDescent="0.2">
      <c r="A449" s="26" t="s">
        <v>397</v>
      </c>
      <c r="B449" s="27">
        <v>5833</v>
      </c>
      <c r="C449" s="27">
        <v>0</v>
      </c>
      <c r="D449" s="27">
        <f t="shared" si="14"/>
        <v>5833</v>
      </c>
      <c r="E449" s="28">
        <v>0</v>
      </c>
      <c r="F449" s="28">
        <v>0</v>
      </c>
      <c r="G449" s="29">
        <f t="shared" si="13"/>
        <v>5833</v>
      </c>
    </row>
    <row r="450" spans="1:7" x14ac:dyDescent="0.2">
      <c r="A450" s="26" t="s">
        <v>301</v>
      </c>
      <c r="B450" s="27">
        <v>2959</v>
      </c>
      <c r="C450" s="27">
        <v>0</v>
      </c>
      <c r="D450" s="27">
        <f t="shared" si="14"/>
        <v>2959</v>
      </c>
      <c r="E450" s="28">
        <v>0</v>
      </c>
      <c r="F450" s="28">
        <v>0</v>
      </c>
      <c r="G450" s="29">
        <f t="shared" si="13"/>
        <v>2959</v>
      </c>
    </row>
    <row r="451" spans="1:7" x14ac:dyDescent="0.2">
      <c r="A451" s="26" t="s">
        <v>302</v>
      </c>
      <c r="B451" s="27">
        <v>15905</v>
      </c>
      <c r="C451" s="27">
        <v>0</v>
      </c>
      <c r="D451" s="27">
        <f t="shared" si="14"/>
        <v>15905</v>
      </c>
      <c r="E451" s="28">
        <v>0</v>
      </c>
      <c r="F451" s="28">
        <v>0</v>
      </c>
      <c r="G451" s="29">
        <f t="shared" si="13"/>
        <v>15905</v>
      </c>
    </row>
    <row r="452" spans="1:7" x14ac:dyDescent="0.2">
      <c r="A452" s="26" t="s">
        <v>303</v>
      </c>
      <c r="B452" s="27">
        <v>246</v>
      </c>
      <c r="C452" s="27">
        <v>0</v>
      </c>
      <c r="D452" s="27">
        <f t="shared" si="14"/>
        <v>246</v>
      </c>
      <c r="E452" s="28">
        <v>0</v>
      </c>
      <c r="F452" s="28">
        <v>0</v>
      </c>
      <c r="G452" s="29">
        <f t="shared" si="13"/>
        <v>246</v>
      </c>
    </row>
    <row r="453" spans="1:7" x14ac:dyDescent="0.2">
      <c r="A453" s="26" t="s">
        <v>304</v>
      </c>
      <c r="B453" s="27">
        <v>260</v>
      </c>
      <c r="C453" s="27">
        <v>0</v>
      </c>
      <c r="D453" s="27">
        <f t="shared" si="14"/>
        <v>260</v>
      </c>
      <c r="E453" s="28">
        <v>0</v>
      </c>
      <c r="F453" s="28">
        <v>0</v>
      </c>
      <c r="G453" s="29">
        <f t="shared" si="13"/>
        <v>260</v>
      </c>
    </row>
    <row r="454" spans="1:7" x14ac:dyDescent="0.2">
      <c r="A454" s="26" t="s">
        <v>305</v>
      </c>
      <c r="B454" s="27">
        <v>4043</v>
      </c>
      <c r="C454" s="27">
        <v>0</v>
      </c>
      <c r="D454" s="27">
        <f t="shared" si="14"/>
        <v>4043</v>
      </c>
      <c r="E454" s="28">
        <v>0</v>
      </c>
      <c r="F454" s="28">
        <v>0</v>
      </c>
      <c r="G454" s="29">
        <f t="shared" si="13"/>
        <v>4043</v>
      </c>
    </row>
    <row r="455" spans="1:7" x14ac:dyDescent="0.2">
      <c r="A455" s="26" t="s">
        <v>306</v>
      </c>
      <c r="B455" s="27">
        <v>1405</v>
      </c>
      <c r="C455" s="27">
        <v>0</v>
      </c>
      <c r="D455" s="27">
        <f t="shared" si="14"/>
        <v>1405</v>
      </c>
      <c r="E455" s="28">
        <v>0</v>
      </c>
      <c r="F455" s="28">
        <v>0</v>
      </c>
      <c r="G455" s="29">
        <f t="shared" si="13"/>
        <v>1405</v>
      </c>
    </row>
    <row r="456" spans="1:7" x14ac:dyDescent="0.2">
      <c r="A456" s="26" t="s">
        <v>308</v>
      </c>
      <c r="B456" s="27">
        <v>90851</v>
      </c>
      <c r="C456" s="27">
        <v>58</v>
      </c>
      <c r="D456" s="27">
        <f t="shared" si="14"/>
        <v>90793</v>
      </c>
      <c r="E456" s="28">
        <v>0</v>
      </c>
      <c r="F456" s="28">
        <v>0</v>
      </c>
      <c r="G456" s="29">
        <f t="shared" si="13"/>
        <v>90793</v>
      </c>
    </row>
    <row r="457" spans="1:7" x14ac:dyDescent="0.2">
      <c r="A457" s="26" t="s">
        <v>307</v>
      </c>
      <c r="B457" s="27">
        <v>12390</v>
      </c>
      <c r="C457" s="27">
        <v>0</v>
      </c>
      <c r="D457" s="27">
        <f t="shared" si="14"/>
        <v>12390</v>
      </c>
      <c r="E457" s="28">
        <v>3</v>
      </c>
      <c r="F457" s="28">
        <v>0</v>
      </c>
      <c r="G457" s="29">
        <f t="shared" si="13"/>
        <v>12393</v>
      </c>
    </row>
    <row r="458" spans="1:7" x14ac:dyDescent="0.2">
      <c r="A458" s="26" t="s">
        <v>309</v>
      </c>
      <c r="B458" s="27">
        <v>3433</v>
      </c>
      <c r="C458" s="27">
        <v>0</v>
      </c>
      <c r="D458" s="27">
        <f t="shared" si="14"/>
        <v>3433</v>
      </c>
      <c r="E458" s="28">
        <v>0</v>
      </c>
      <c r="F458" s="28">
        <v>0</v>
      </c>
      <c r="G458" s="29">
        <f t="shared" ref="G458:G521" si="15">SUM(D458:F458)</f>
        <v>3433</v>
      </c>
    </row>
    <row r="459" spans="1:7" x14ac:dyDescent="0.2">
      <c r="A459" s="26" t="s">
        <v>310</v>
      </c>
      <c r="B459" s="27">
        <v>1738</v>
      </c>
      <c r="C459" s="27">
        <v>0</v>
      </c>
      <c r="D459" s="27">
        <f t="shared" si="14"/>
        <v>1738</v>
      </c>
      <c r="E459" s="28">
        <v>0</v>
      </c>
      <c r="F459" s="28">
        <v>0</v>
      </c>
      <c r="G459" s="29">
        <f t="shared" si="15"/>
        <v>1738</v>
      </c>
    </row>
    <row r="460" spans="1:7" x14ac:dyDescent="0.2">
      <c r="A460" s="26" t="s">
        <v>311</v>
      </c>
      <c r="B460" s="27">
        <v>28724</v>
      </c>
      <c r="C460" s="27">
        <v>0</v>
      </c>
      <c r="D460" s="27">
        <f t="shared" si="14"/>
        <v>28724</v>
      </c>
      <c r="E460" s="28">
        <v>54</v>
      </c>
      <c r="F460" s="28">
        <v>0</v>
      </c>
      <c r="G460" s="29">
        <f t="shared" si="15"/>
        <v>28778</v>
      </c>
    </row>
    <row r="461" spans="1:7" x14ac:dyDescent="0.2">
      <c r="A461" s="26" t="s">
        <v>421</v>
      </c>
      <c r="B461" s="27">
        <f>B443-SUM(B444:B460)</f>
        <v>338250</v>
      </c>
      <c r="C461" s="27">
        <f>C443-SUM(C444:C460)</f>
        <v>3251</v>
      </c>
      <c r="D461" s="27">
        <f t="shared" si="14"/>
        <v>334999</v>
      </c>
      <c r="E461" s="28">
        <f>-SUM(E444:E460)</f>
        <v>-59</v>
      </c>
      <c r="F461" s="28">
        <f>-SUM(F444:F460)</f>
        <v>0</v>
      </c>
      <c r="G461" s="29">
        <f t="shared" si="15"/>
        <v>334940</v>
      </c>
    </row>
    <row r="462" spans="1:7" x14ac:dyDescent="0.2">
      <c r="A462" s="40" t="s">
        <v>478</v>
      </c>
      <c r="B462" s="41">
        <v>73764</v>
      </c>
      <c r="C462" s="41">
        <v>455</v>
      </c>
      <c r="D462" s="41">
        <f t="shared" si="14"/>
        <v>73309</v>
      </c>
      <c r="E462" s="42">
        <v>0</v>
      </c>
      <c r="F462" s="42">
        <v>0</v>
      </c>
      <c r="G462" s="43">
        <f t="shared" si="15"/>
        <v>73309</v>
      </c>
    </row>
    <row r="463" spans="1:7" x14ac:dyDescent="0.2">
      <c r="A463" s="26" t="s">
        <v>312</v>
      </c>
      <c r="B463" s="27">
        <v>1784</v>
      </c>
      <c r="C463" s="27">
        <v>0</v>
      </c>
      <c r="D463" s="27">
        <f t="shared" si="14"/>
        <v>1784</v>
      </c>
      <c r="E463" s="28">
        <v>0</v>
      </c>
      <c r="F463" s="28">
        <v>0</v>
      </c>
      <c r="G463" s="29">
        <f t="shared" si="15"/>
        <v>1784</v>
      </c>
    </row>
    <row r="464" spans="1:7" x14ac:dyDescent="0.2">
      <c r="A464" s="26" t="s">
        <v>313</v>
      </c>
      <c r="B464" s="27">
        <v>1470</v>
      </c>
      <c r="C464" s="27">
        <v>0</v>
      </c>
      <c r="D464" s="27">
        <f t="shared" si="14"/>
        <v>1470</v>
      </c>
      <c r="E464" s="28">
        <v>0</v>
      </c>
      <c r="F464" s="28">
        <v>0</v>
      </c>
      <c r="G464" s="29">
        <f t="shared" si="15"/>
        <v>1470</v>
      </c>
    </row>
    <row r="465" spans="1:7" x14ac:dyDescent="0.2">
      <c r="A465" s="26" t="s">
        <v>314</v>
      </c>
      <c r="B465" s="27">
        <v>11154</v>
      </c>
      <c r="C465" s="27">
        <v>0</v>
      </c>
      <c r="D465" s="27">
        <f t="shared" si="14"/>
        <v>11154</v>
      </c>
      <c r="E465" s="28">
        <v>40</v>
      </c>
      <c r="F465" s="28">
        <v>0</v>
      </c>
      <c r="G465" s="29">
        <f t="shared" si="15"/>
        <v>11194</v>
      </c>
    </row>
    <row r="466" spans="1:7" x14ac:dyDescent="0.2">
      <c r="A466" s="26" t="s">
        <v>315</v>
      </c>
      <c r="B466" s="27">
        <v>796</v>
      </c>
      <c r="C466" s="27">
        <v>0</v>
      </c>
      <c r="D466" s="27">
        <f t="shared" si="14"/>
        <v>796</v>
      </c>
      <c r="E466" s="28">
        <v>0</v>
      </c>
      <c r="F466" s="28">
        <v>0</v>
      </c>
      <c r="G466" s="29">
        <f t="shared" si="15"/>
        <v>796</v>
      </c>
    </row>
    <row r="467" spans="1:7" x14ac:dyDescent="0.2">
      <c r="A467" s="26" t="s">
        <v>316</v>
      </c>
      <c r="B467" s="27">
        <v>613</v>
      </c>
      <c r="C467" s="27">
        <v>0</v>
      </c>
      <c r="D467" s="27">
        <f t="shared" si="14"/>
        <v>613</v>
      </c>
      <c r="E467" s="28">
        <v>0</v>
      </c>
      <c r="F467" s="28">
        <v>0</v>
      </c>
      <c r="G467" s="29">
        <f t="shared" si="15"/>
        <v>613</v>
      </c>
    </row>
    <row r="468" spans="1:7" x14ac:dyDescent="0.2">
      <c r="A468" s="26" t="s">
        <v>421</v>
      </c>
      <c r="B468" s="27">
        <f>B462-SUM(B463:B467)</f>
        <v>57947</v>
      </c>
      <c r="C468" s="27">
        <f>C462-SUM(C463:C467)</f>
        <v>455</v>
      </c>
      <c r="D468" s="27">
        <f t="shared" si="14"/>
        <v>57492</v>
      </c>
      <c r="E468" s="28">
        <f>-SUM(E463:E467)</f>
        <v>-40</v>
      </c>
      <c r="F468" s="28">
        <f>-SUM(F463:F467)</f>
        <v>0</v>
      </c>
      <c r="G468" s="29">
        <f t="shared" si="15"/>
        <v>57452</v>
      </c>
    </row>
    <row r="469" spans="1:7" x14ac:dyDescent="0.2">
      <c r="A469" s="40" t="s">
        <v>479</v>
      </c>
      <c r="B469" s="41">
        <v>157278</v>
      </c>
      <c r="C469" s="41">
        <v>324</v>
      </c>
      <c r="D469" s="41">
        <f t="shared" si="14"/>
        <v>156954</v>
      </c>
      <c r="E469" s="42">
        <v>0</v>
      </c>
      <c r="F469" s="42">
        <v>0</v>
      </c>
      <c r="G469" s="43">
        <f t="shared" si="15"/>
        <v>156954</v>
      </c>
    </row>
    <row r="470" spans="1:7" x14ac:dyDescent="0.2">
      <c r="A470" s="26" t="s">
        <v>317</v>
      </c>
      <c r="B470" s="27">
        <v>639</v>
      </c>
      <c r="C470" s="27">
        <v>0</v>
      </c>
      <c r="D470" s="27">
        <f t="shared" si="14"/>
        <v>639</v>
      </c>
      <c r="E470" s="28">
        <v>0</v>
      </c>
      <c r="F470" s="28">
        <v>0</v>
      </c>
      <c r="G470" s="29">
        <f t="shared" si="15"/>
        <v>639</v>
      </c>
    </row>
    <row r="471" spans="1:7" x14ac:dyDescent="0.2">
      <c r="A471" s="26" t="s">
        <v>112</v>
      </c>
      <c r="B471" s="27">
        <v>1</v>
      </c>
      <c r="C471" s="27">
        <v>0</v>
      </c>
      <c r="D471" s="27">
        <f t="shared" si="14"/>
        <v>1</v>
      </c>
      <c r="E471" s="28">
        <v>0</v>
      </c>
      <c r="F471" s="28">
        <v>0</v>
      </c>
      <c r="G471" s="29">
        <f t="shared" si="15"/>
        <v>1</v>
      </c>
    </row>
    <row r="472" spans="1:7" x14ac:dyDescent="0.2">
      <c r="A472" s="26" t="s">
        <v>398</v>
      </c>
      <c r="B472" s="27">
        <v>13505</v>
      </c>
      <c r="C472" s="27">
        <v>0</v>
      </c>
      <c r="D472" s="27">
        <f t="shared" si="14"/>
        <v>13505</v>
      </c>
      <c r="E472" s="28">
        <v>2</v>
      </c>
      <c r="F472" s="28">
        <v>0</v>
      </c>
      <c r="G472" s="29">
        <f t="shared" si="15"/>
        <v>13507</v>
      </c>
    </row>
    <row r="473" spans="1:7" x14ac:dyDescent="0.2">
      <c r="A473" s="26" t="s">
        <v>399</v>
      </c>
      <c r="B473" s="27">
        <v>5718</v>
      </c>
      <c r="C473" s="27">
        <v>0</v>
      </c>
      <c r="D473" s="27">
        <f t="shared" si="14"/>
        <v>5718</v>
      </c>
      <c r="E473" s="28">
        <v>0</v>
      </c>
      <c r="F473" s="28">
        <v>0</v>
      </c>
      <c r="G473" s="29">
        <f t="shared" si="15"/>
        <v>5718</v>
      </c>
    </row>
    <row r="474" spans="1:7" x14ac:dyDescent="0.2">
      <c r="A474" s="26" t="s">
        <v>421</v>
      </c>
      <c r="B474" s="27">
        <f>B469-SUM(B470:B473)</f>
        <v>137415</v>
      </c>
      <c r="C474" s="27">
        <f>C469-SUM(C470:C473)</f>
        <v>324</v>
      </c>
      <c r="D474" s="27">
        <f t="shared" si="14"/>
        <v>137091</v>
      </c>
      <c r="E474" s="28">
        <f>-SUM(E470:E473)</f>
        <v>-2</v>
      </c>
      <c r="F474" s="28">
        <f>-SUM(F470:F473)</f>
        <v>0</v>
      </c>
      <c r="G474" s="29">
        <f t="shared" si="15"/>
        <v>137089</v>
      </c>
    </row>
    <row r="475" spans="1:7" x14ac:dyDescent="0.2">
      <c r="A475" s="40" t="s">
        <v>480</v>
      </c>
      <c r="B475" s="41">
        <v>240039</v>
      </c>
      <c r="C475" s="41">
        <v>163</v>
      </c>
      <c r="D475" s="41">
        <f t="shared" si="14"/>
        <v>239876</v>
      </c>
      <c r="E475" s="42">
        <v>0</v>
      </c>
      <c r="F475" s="42">
        <v>0</v>
      </c>
      <c r="G475" s="43">
        <f t="shared" si="15"/>
        <v>239876</v>
      </c>
    </row>
    <row r="476" spans="1:7" x14ac:dyDescent="0.2">
      <c r="A476" s="26" t="s">
        <v>400</v>
      </c>
      <c r="B476" s="27">
        <v>38569</v>
      </c>
      <c r="C476" s="27">
        <v>76</v>
      </c>
      <c r="D476" s="27">
        <f t="shared" si="14"/>
        <v>38493</v>
      </c>
      <c r="E476" s="28">
        <v>193</v>
      </c>
      <c r="F476" s="28">
        <v>0</v>
      </c>
      <c r="G476" s="29">
        <f t="shared" si="15"/>
        <v>38686</v>
      </c>
    </row>
    <row r="477" spans="1:7" x14ac:dyDescent="0.2">
      <c r="A477" s="26" t="s">
        <v>401</v>
      </c>
      <c r="B477" s="27">
        <v>129135</v>
      </c>
      <c r="C477" s="27">
        <v>0</v>
      </c>
      <c r="D477" s="27">
        <f t="shared" si="14"/>
        <v>129135</v>
      </c>
      <c r="E477" s="28">
        <v>102</v>
      </c>
      <c r="F477" s="28">
        <v>0</v>
      </c>
      <c r="G477" s="29">
        <f t="shared" si="15"/>
        <v>129237</v>
      </c>
    </row>
    <row r="478" spans="1:7" x14ac:dyDescent="0.2">
      <c r="A478" s="26" t="s">
        <v>402</v>
      </c>
      <c r="B478" s="27">
        <v>624</v>
      </c>
      <c r="C478" s="27">
        <v>0</v>
      </c>
      <c r="D478" s="27">
        <f t="shared" si="14"/>
        <v>624</v>
      </c>
      <c r="E478" s="28">
        <v>2</v>
      </c>
      <c r="F478" s="28">
        <v>0</v>
      </c>
      <c r="G478" s="29">
        <f t="shared" si="15"/>
        <v>626</v>
      </c>
    </row>
    <row r="479" spans="1:7" x14ac:dyDescent="0.2">
      <c r="A479" s="26" t="s">
        <v>421</v>
      </c>
      <c r="B479" s="27">
        <f>B475-SUM(B476:B478)</f>
        <v>71711</v>
      </c>
      <c r="C479" s="27">
        <f>C475-SUM(C476:C478)</f>
        <v>87</v>
      </c>
      <c r="D479" s="27">
        <f t="shared" ref="D479:D542" si="16">(B479-C479)</f>
        <v>71624</v>
      </c>
      <c r="E479" s="28">
        <f>-SUM(E476:E478)</f>
        <v>-297</v>
      </c>
      <c r="F479" s="28">
        <f>-SUM(F476:F478)</f>
        <v>0</v>
      </c>
      <c r="G479" s="29">
        <f t="shared" si="15"/>
        <v>71327</v>
      </c>
    </row>
    <row r="480" spans="1:7" x14ac:dyDescent="0.2">
      <c r="A480" s="40" t="s">
        <v>481</v>
      </c>
      <c r="B480" s="41">
        <v>136443</v>
      </c>
      <c r="C480" s="41">
        <v>1527</v>
      </c>
      <c r="D480" s="41">
        <f t="shared" si="16"/>
        <v>134916</v>
      </c>
      <c r="E480" s="42">
        <v>0</v>
      </c>
      <c r="F480" s="42">
        <v>0</v>
      </c>
      <c r="G480" s="43">
        <f t="shared" si="15"/>
        <v>134916</v>
      </c>
    </row>
    <row r="481" spans="1:7" x14ac:dyDescent="0.2">
      <c r="A481" s="26" t="s">
        <v>318</v>
      </c>
      <c r="B481" s="27">
        <v>5765</v>
      </c>
      <c r="C481" s="27">
        <v>0</v>
      </c>
      <c r="D481" s="27">
        <f t="shared" si="16"/>
        <v>5765</v>
      </c>
      <c r="E481" s="28">
        <v>0</v>
      </c>
      <c r="F481" s="28">
        <v>0</v>
      </c>
      <c r="G481" s="29">
        <f t="shared" si="15"/>
        <v>5765</v>
      </c>
    </row>
    <row r="482" spans="1:7" x14ac:dyDescent="0.2">
      <c r="A482" s="26" t="s">
        <v>319</v>
      </c>
      <c r="B482" s="27">
        <v>505</v>
      </c>
      <c r="C482" s="27">
        <v>0</v>
      </c>
      <c r="D482" s="27">
        <f t="shared" si="16"/>
        <v>505</v>
      </c>
      <c r="E482" s="28">
        <v>0</v>
      </c>
      <c r="F482" s="28">
        <v>0</v>
      </c>
      <c r="G482" s="29">
        <f t="shared" si="15"/>
        <v>505</v>
      </c>
    </row>
    <row r="483" spans="1:7" x14ac:dyDescent="0.2">
      <c r="A483" s="26" t="s">
        <v>320</v>
      </c>
      <c r="B483" s="27">
        <v>7519</v>
      </c>
      <c r="C483" s="27">
        <v>76</v>
      </c>
      <c r="D483" s="27">
        <f t="shared" si="16"/>
        <v>7443</v>
      </c>
      <c r="E483" s="28">
        <v>0</v>
      </c>
      <c r="F483" s="28">
        <v>0</v>
      </c>
      <c r="G483" s="29">
        <f t="shared" si="15"/>
        <v>7443</v>
      </c>
    </row>
    <row r="484" spans="1:7" x14ac:dyDescent="0.2">
      <c r="A484" s="26" t="s">
        <v>421</v>
      </c>
      <c r="B484" s="27">
        <f>B480-SUM(B481:B483)</f>
        <v>122654</v>
      </c>
      <c r="C484" s="27">
        <f>C480-SUM(C481:C483)</f>
        <v>1451</v>
      </c>
      <c r="D484" s="27">
        <f t="shared" si="16"/>
        <v>121203</v>
      </c>
      <c r="E484" s="28">
        <f>-SUM(E481:E483)</f>
        <v>0</v>
      </c>
      <c r="F484" s="28">
        <f>-SUM(F481:F483)</f>
        <v>0</v>
      </c>
      <c r="G484" s="29">
        <f t="shared" si="15"/>
        <v>121203</v>
      </c>
    </row>
    <row r="485" spans="1:7" x14ac:dyDescent="0.2">
      <c r="A485" s="40" t="s">
        <v>482</v>
      </c>
      <c r="B485" s="41">
        <v>367867</v>
      </c>
      <c r="C485" s="41">
        <v>26</v>
      </c>
      <c r="D485" s="41">
        <f t="shared" si="16"/>
        <v>367841</v>
      </c>
      <c r="E485" s="42">
        <v>0</v>
      </c>
      <c r="F485" s="42">
        <v>0</v>
      </c>
      <c r="G485" s="43">
        <f t="shared" si="15"/>
        <v>367841</v>
      </c>
    </row>
    <row r="486" spans="1:7" x14ac:dyDescent="0.2">
      <c r="A486" s="26" t="s">
        <v>196</v>
      </c>
      <c r="B486" s="27">
        <v>5072</v>
      </c>
      <c r="C486" s="27">
        <v>0</v>
      </c>
      <c r="D486" s="27">
        <f t="shared" si="16"/>
        <v>5072</v>
      </c>
      <c r="E486" s="28">
        <v>0</v>
      </c>
      <c r="F486" s="28">
        <v>0</v>
      </c>
      <c r="G486" s="29">
        <f t="shared" si="15"/>
        <v>5072</v>
      </c>
    </row>
    <row r="487" spans="1:7" x14ac:dyDescent="0.2">
      <c r="A487" s="26" t="s">
        <v>321</v>
      </c>
      <c r="B487" s="27">
        <v>41000</v>
      </c>
      <c r="C487" s="27">
        <v>0</v>
      </c>
      <c r="D487" s="27">
        <f t="shared" si="16"/>
        <v>41000</v>
      </c>
      <c r="E487" s="28">
        <v>0</v>
      </c>
      <c r="F487" s="28">
        <v>0</v>
      </c>
      <c r="G487" s="29">
        <f t="shared" si="15"/>
        <v>41000</v>
      </c>
    </row>
    <row r="488" spans="1:7" x14ac:dyDescent="0.2">
      <c r="A488" s="26" t="s">
        <v>322</v>
      </c>
      <c r="B488" s="27">
        <v>54848</v>
      </c>
      <c r="C488" s="27">
        <v>26</v>
      </c>
      <c r="D488" s="27">
        <f t="shared" si="16"/>
        <v>54822</v>
      </c>
      <c r="E488" s="28">
        <v>0</v>
      </c>
      <c r="F488" s="28">
        <v>0</v>
      </c>
      <c r="G488" s="29">
        <f t="shared" si="15"/>
        <v>54822</v>
      </c>
    </row>
    <row r="489" spans="1:7" x14ac:dyDescent="0.2">
      <c r="A489" s="26" t="s">
        <v>323</v>
      </c>
      <c r="B489" s="27">
        <v>20800</v>
      </c>
      <c r="C489" s="27">
        <v>0</v>
      </c>
      <c r="D489" s="27">
        <f t="shared" si="16"/>
        <v>20800</v>
      </c>
      <c r="E489" s="28">
        <v>12</v>
      </c>
      <c r="F489" s="28">
        <v>0</v>
      </c>
      <c r="G489" s="29">
        <f t="shared" si="15"/>
        <v>20812</v>
      </c>
    </row>
    <row r="490" spans="1:7" x14ac:dyDescent="0.2">
      <c r="A490" s="26" t="s">
        <v>421</v>
      </c>
      <c r="B490" s="27">
        <f>B485-SUM(B486:B489)</f>
        <v>246147</v>
      </c>
      <c r="C490" s="27">
        <f>C485-SUM(C486:C489)</f>
        <v>0</v>
      </c>
      <c r="D490" s="27">
        <f t="shared" si="16"/>
        <v>246147</v>
      </c>
      <c r="E490" s="28">
        <f>-SUM(E486:E489)</f>
        <v>-12</v>
      </c>
      <c r="F490" s="28">
        <f>-SUM(F486:F489)</f>
        <v>0</v>
      </c>
      <c r="G490" s="29">
        <f t="shared" si="15"/>
        <v>246135</v>
      </c>
    </row>
    <row r="491" spans="1:7" x14ac:dyDescent="0.2">
      <c r="A491" s="40" t="s">
        <v>483</v>
      </c>
      <c r="B491" s="41">
        <v>411744</v>
      </c>
      <c r="C491" s="41">
        <v>254</v>
      </c>
      <c r="D491" s="41">
        <f t="shared" si="16"/>
        <v>411490</v>
      </c>
      <c r="E491" s="42">
        <v>0</v>
      </c>
      <c r="F491" s="42">
        <v>0</v>
      </c>
      <c r="G491" s="43">
        <f t="shared" si="15"/>
        <v>411490</v>
      </c>
    </row>
    <row r="492" spans="1:7" x14ac:dyDescent="0.2">
      <c r="A492" s="26" t="s">
        <v>324</v>
      </c>
      <c r="B492" s="27">
        <v>42616</v>
      </c>
      <c r="C492" s="27">
        <v>0</v>
      </c>
      <c r="D492" s="27">
        <f t="shared" si="16"/>
        <v>42616</v>
      </c>
      <c r="E492" s="28">
        <v>0</v>
      </c>
      <c r="F492" s="28">
        <v>0</v>
      </c>
      <c r="G492" s="29">
        <f t="shared" si="15"/>
        <v>42616</v>
      </c>
    </row>
    <row r="493" spans="1:7" x14ac:dyDescent="0.2">
      <c r="A493" s="26" t="s">
        <v>377</v>
      </c>
      <c r="B493" s="27">
        <v>24899</v>
      </c>
      <c r="C493" s="27">
        <v>6</v>
      </c>
      <c r="D493" s="27">
        <f t="shared" si="16"/>
        <v>24893</v>
      </c>
      <c r="E493" s="28">
        <v>0</v>
      </c>
      <c r="F493" s="28">
        <v>0</v>
      </c>
      <c r="G493" s="29">
        <f t="shared" si="15"/>
        <v>24893</v>
      </c>
    </row>
    <row r="494" spans="1:7" x14ac:dyDescent="0.2">
      <c r="A494" s="26" t="s">
        <v>325</v>
      </c>
      <c r="B494" s="27">
        <v>13922</v>
      </c>
      <c r="C494" s="27">
        <v>0</v>
      </c>
      <c r="D494" s="27">
        <f t="shared" si="16"/>
        <v>13922</v>
      </c>
      <c r="E494" s="28">
        <v>0</v>
      </c>
      <c r="F494" s="28">
        <v>0</v>
      </c>
      <c r="G494" s="29">
        <f t="shared" si="15"/>
        <v>13922</v>
      </c>
    </row>
    <row r="495" spans="1:7" x14ac:dyDescent="0.2">
      <c r="A495" s="26" t="s">
        <v>326</v>
      </c>
      <c r="B495" s="27">
        <v>13913</v>
      </c>
      <c r="C495" s="27">
        <v>0</v>
      </c>
      <c r="D495" s="27">
        <f t="shared" si="16"/>
        <v>13913</v>
      </c>
      <c r="E495" s="28">
        <v>0</v>
      </c>
      <c r="F495" s="28">
        <v>0</v>
      </c>
      <c r="G495" s="29">
        <f t="shared" si="15"/>
        <v>13913</v>
      </c>
    </row>
    <row r="496" spans="1:7" x14ac:dyDescent="0.2">
      <c r="A496" s="26" t="s">
        <v>327</v>
      </c>
      <c r="B496" s="27">
        <v>30800</v>
      </c>
      <c r="C496" s="27">
        <v>0</v>
      </c>
      <c r="D496" s="27">
        <f t="shared" si="16"/>
        <v>30800</v>
      </c>
      <c r="E496" s="28">
        <v>0</v>
      </c>
      <c r="F496" s="28">
        <v>0</v>
      </c>
      <c r="G496" s="29">
        <f t="shared" si="15"/>
        <v>30800</v>
      </c>
    </row>
    <row r="497" spans="1:7" x14ac:dyDescent="0.2">
      <c r="A497" s="26" t="s">
        <v>328</v>
      </c>
      <c r="B497" s="27">
        <v>49252</v>
      </c>
      <c r="C497" s="27">
        <v>120</v>
      </c>
      <c r="D497" s="27">
        <f t="shared" si="16"/>
        <v>49132</v>
      </c>
      <c r="E497" s="28">
        <v>22</v>
      </c>
      <c r="F497" s="28">
        <v>0</v>
      </c>
      <c r="G497" s="29">
        <f t="shared" si="15"/>
        <v>49154</v>
      </c>
    </row>
    <row r="498" spans="1:7" x14ac:dyDescent="0.2">
      <c r="A498" s="26" t="s">
        <v>376</v>
      </c>
      <c r="B498" s="27">
        <v>33321</v>
      </c>
      <c r="C498" s="27">
        <v>0</v>
      </c>
      <c r="D498" s="27">
        <f t="shared" si="16"/>
        <v>33321</v>
      </c>
      <c r="E498" s="28">
        <v>0</v>
      </c>
      <c r="F498" s="28">
        <v>0</v>
      </c>
      <c r="G498" s="29">
        <f t="shared" si="15"/>
        <v>33321</v>
      </c>
    </row>
    <row r="499" spans="1:7" x14ac:dyDescent="0.2">
      <c r="A499" s="26" t="s">
        <v>421</v>
      </c>
      <c r="B499" s="27">
        <f>B491-SUM(B492:B498)</f>
        <v>203021</v>
      </c>
      <c r="C499" s="27">
        <f>C491-SUM(C492:C498)</f>
        <v>128</v>
      </c>
      <c r="D499" s="27">
        <f t="shared" si="16"/>
        <v>202893</v>
      </c>
      <c r="E499" s="28">
        <f>-SUM(E492:E498)</f>
        <v>-22</v>
      </c>
      <c r="F499" s="28">
        <f>-SUM(F492:F498)</f>
        <v>0</v>
      </c>
      <c r="G499" s="29">
        <f t="shared" si="15"/>
        <v>202871</v>
      </c>
    </row>
    <row r="500" spans="1:7" x14ac:dyDescent="0.2">
      <c r="A500" s="40" t="s">
        <v>484</v>
      </c>
      <c r="B500" s="41">
        <v>74052</v>
      </c>
      <c r="C500" s="41">
        <v>7654</v>
      </c>
      <c r="D500" s="41">
        <f t="shared" si="16"/>
        <v>66398</v>
      </c>
      <c r="E500" s="42">
        <v>0</v>
      </c>
      <c r="F500" s="42">
        <v>0</v>
      </c>
      <c r="G500" s="43">
        <f t="shared" si="15"/>
        <v>66398</v>
      </c>
    </row>
    <row r="501" spans="1:7" x14ac:dyDescent="0.2">
      <c r="A501" s="26" t="s">
        <v>329</v>
      </c>
      <c r="B501" s="27">
        <v>2299</v>
      </c>
      <c r="C501" s="27">
        <v>0</v>
      </c>
      <c r="D501" s="27">
        <f t="shared" si="16"/>
        <v>2299</v>
      </c>
      <c r="E501" s="28">
        <v>9</v>
      </c>
      <c r="F501" s="28">
        <v>0</v>
      </c>
      <c r="G501" s="29">
        <f t="shared" si="15"/>
        <v>2308</v>
      </c>
    </row>
    <row r="502" spans="1:7" x14ac:dyDescent="0.2">
      <c r="A502" s="26" t="s">
        <v>330</v>
      </c>
      <c r="B502" s="27">
        <v>907</v>
      </c>
      <c r="C502" s="27">
        <v>0</v>
      </c>
      <c r="D502" s="27">
        <f t="shared" si="16"/>
        <v>907</v>
      </c>
      <c r="E502" s="28">
        <v>0</v>
      </c>
      <c r="F502" s="28">
        <v>0</v>
      </c>
      <c r="G502" s="29">
        <f t="shared" si="15"/>
        <v>907</v>
      </c>
    </row>
    <row r="503" spans="1:7" x14ac:dyDescent="0.2">
      <c r="A503" s="26" t="s">
        <v>331</v>
      </c>
      <c r="B503" s="27">
        <v>653</v>
      </c>
      <c r="C503" s="27">
        <v>0</v>
      </c>
      <c r="D503" s="27">
        <f t="shared" si="16"/>
        <v>653</v>
      </c>
      <c r="E503" s="28">
        <v>0</v>
      </c>
      <c r="F503" s="28">
        <v>0</v>
      </c>
      <c r="G503" s="29">
        <f t="shared" si="15"/>
        <v>653</v>
      </c>
    </row>
    <row r="504" spans="1:7" x14ac:dyDescent="0.2">
      <c r="A504" s="26" t="s">
        <v>332</v>
      </c>
      <c r="B504" s="27">
        <v>772</v>
      </c>
      <c r="C504" s="27">
        <v>0</v>
      </c>
      <c r="D504" s="27">
        <f t="shared" si="16"/>
        <v>772</v>
      </c>
      <c r="E504" s="28">
        <v>0</v>
      </c>
      <c r="F504" s="28">
        <v>0</v>
      </c>
      <c r="G504" s="29">
        <f t="shared" si="15"/>
        <v>772</v>
      </c>
    </row>
    <row r="505" spans="1:7" x14ac:dyDescent="0.2">
      <c r="A505" s="26" t="s">
        <v>333</v>
      </c>
      <c r="B505" s="27">
        <v>4115</v>
      </c>
      <c r="C505" s="27">
        <v>0</v>
      </c>
      <c r="D505" s="27">
        <f t="shared" si="16"/>
        <v>4115</v>
      </c>
      <c r="E505" s="28">
        <v>279</v>
      </c>
      <c r="F505" s="28">
        <v>0</v>
      </c>
      <c r="G505" s="29">
        <f t="shared" si="15"/>
        <v>4394</v>
      </c>
    </row>
    <row r="506" spans="1:7" x14ac:dyDescent="0.2">
      <c r="A506" s="26" t="s">
        <v>421</v>
      </c>
      <c r="B506" s="27">
        <f>B500-SUM(B501:B505)</f>
        <v>65306</v>
      </c>
      <c r="C506" s="27">
        <f>C500-SUM(C501:C505)</f>
        <v>7654</v>
      </c>
      <c r="D506" s="27">
        <f t="shared" si="16"/>
        <v>57652</v>
      </c>
      <c r="E506" s="28">
        <f>-SUM(E501:E505)</f>
        <v>-288</v>
      </c>
      <c r="F506" s="28">
        <f>-SUM(F501:F505)</f>
        <v>0</v>
      </c>
      <c r="G506" s="29">
        <f t="shared" si="15"/>
        <v>57364</v>
      </c>
    </row>
    <row r="507" spans="1:7" x14ac:dyDescent="0.2">
      <c r="A507" s="40" t="s">
        <v>485</v>
      </c>
      <c r="B507" s="41">
        <v>38174</v>
      </c>
      <c r="C507" s="41">
        <v>0</v>
      </c>
      <c r="D507" s="41">
        <f t="shared" si="16"/>
        <v>38174</v>
      </c>
      <c r="E507" s="42">
        <v>0</v>
      </c>
      <c r="F507" s="42">
        <v>0</v>
      </c>
      <c r="G507" s="43">
        <f t="shared" si="15"/>
        <v>38174</v>
      </c>
    </row>
    <row r="508" spans="1:7" x14ac:dyDescent="0.2">
      <c r="A508" s="26" t="s">
        <v>334</v>
      </c>
      <c r="B508" s="27">
        <v>690</v>
      </c>
      <c r="C508" s="27">
        <v>0</v>
      </c>
      <c r="D508" s="27">
        <f t="shared" si="16"/>
        <v>690</v>
      </c>
      <c r="E508" s="28">
        <v>0</v>
      </c>
      <c r="F508" s="28">
        <v>0</v>
      </c>
      <c r="G508" s="29">
        <f t="shared" si="15"/>
        <v>690</v>
      </c>
    </row>
    <row r="509" spans="1:7" x14ac:dyDescent="0.2">
      <c r="A509" s="26" t="s">
        <v>335</v>
      </c>
      <c r="B509" s="27">
        <v>6576</v>
      </c>
      <c r="C509" s="27">
        <v>0</v>
      </c>
      <c r="D509" s="27">
        <f t="shared" si="16"/>
        <v>6576</v>
      </c>
      <c r="E509" s="28">
        <v>0</v>
      </c>
      <c r="F509" s="28">
        <v>0</v>
      </c>
      <c r="G509" s="29">
        <f t="shared" si="15"/>
        <v>6576</v>
      </c>
    </row>
    <row r="510" spans="1:7" x14ac:dyDescent="0.2">
      <c r="A510" s="26" t="s">
        <v>421</v>
      </c>
      <c r="B510" s="27">
        <f>B507-SUM(B508:B509)</f>
        <v>30908</v>
      </c>
      <c r="C510" s="27">
        <f>C507-SUM(C508:C509)</f>
        <v>0</v>
      </c>
      <c r="D510" s="27">
        <f t="shared" si="16"/>
        <v>30908</v>
      </c>
      <c r="E510" s="28">
        <f>-SUM(E508:E509)</f>
        <v>0</v>
      </c>
      <c r="F510" s="28">
        <f>-SUM(F508:F509)</f>
        <v>0</v>
      </c>
      <c r="G510" s="29">
        <f t="shared" si="15"/>
        <v>30908</v>
      </c>
    </row>
    <row r="511" spans="1:7" x14ac:dyDescent="0.2">
      <c r="A511" s="40" t="s">
        <v>486</v>
      </c>
      <c r="B511" s="41">
        <v>21310</v>
      </c>
      <c r="C511" s="41">
        <v>1637</v>
      </c>
      <c r="D511" s="41">
        <f t="shared" si="16"/>
        <v>19673</v>
      </c>
      <c r="E511" s="42">
        <v>0</v>
      </c>
      <c r="F511" s="42">
        <v>0</v>
      </c>
      <c r="G511" s="43">
        <f t="shared" si="15"/>
        <v>19673</v>
      </c>
    </row>
    <row r="512" spans="1:7" x14ac:dyDescent="0.2">
      <c r="A512" s="26" t="s">
        <v>336</v>
      </c>
      <c r="B512" s="27">
        <v>6832</v>
      </c>
      <c r="C512" s="27">
        <v>0</v>
      </c>
      <c r="D512" s="27">
        <f t="shared" si="16"/>
        <v>6832</v>
      </c>
      <c r="E512" s="28">
        <v>0</v>
      </c>
      <c r="F512" s="28">
        <v>0</v>
      </c>
      <c r="G512" s="29">
        <f t="shared" si="15"/>
        <v>6832</v>
      </c>
    </row>
    <row r="513" spans="1:7" x14ac:dyDescent="0.2">
      <c r="A513" s="26" t="s">
        <v>421</v>
      </c>
      <c r="B513" s="27">
        <f>(B511-B512)</f>
        <v>14478</v>
      </c>
      <c r="C513" s="27">
        <f>(C511-C512)</f>
        <v>1637</v>
      </c>
      <c r="D513" s="27">
        <f t="shared" si="16"/>
        <v>12841</v>
      </c>
      <c r="E513" s="28">
        <f>-E512</f>
        <v>0</v>
      </c>
      <c r="F513" s="28">
        <f>-F512</f>
        <v>0</v>
      </c>
      <c r="G513" s="29">
        <f t="shared" si="15"/>
        <v>12841</v>
      </c>
    </row>
    <row r="514" spans="1:7" x14ac:dyDescent="0.2">
      <c r="A514" s="40" t="s">
        <v>487</v>
      </c>
      <c r="B514" s="41">
        <v>15046</v>
      </c>
      <c r="C514" s="41">
        <v>4802</v>
      </c>
      <c r="D514" s="41">
        <f t="shared" si="16"/>
        <v>10244</v>
      </c>
      <c r="E514" s="42">
        <v>0</v>
      </c>
      <c r="F514" s="42">
        <v>0</v>
      </c>
      <c r="G514" s="43">
        <f t="shared" si="15"/>
        <v>10244</v>
      </c>
    </row>
    <row r="515" spans="1:7" x14ac:dyDescent="0.2">
      <c r="A515" s="26" t="s">
        <v>337</v>
      </c>
      <c r="B515" s="27">
        <v>1924</v>
      </c>
      <c r="C515" s="27">
        <v>0</v>
      </c>
      <c r="D515" s="27">
        <f t="shared" si="16"/>
        <v>1924</v>
      </c>
      <c r="E515" s="28">
        <v>0</v>
      </c>
      <c r="F515" s="28">
        <v>0</v>
      </c>
      <c r="G515" s="29">
        <f t="shared" si="15"/>
        <v>1924</v>
      </c>
    </row>
    <row r="516" spans="1:7" x14ac:dyDescent="0.2">
      <c r="A516" s="26" t="s">
        <v>394</v>
      </c>
      <c r="B516" s="27">
        <v>262</v>
      </c>
      <c r="C516" s="27">
        <v>0</v>
      </c>
      <c r="D516" s="27">
        <f t="shared" si="16"/>
        <v>262</v>
      </c>
      <c r="E516" s="28">
        <v>0</v>
      </c>
      <c r="F516" s="28">
        <v>0</v>
      </c>
      <c r="G516" s="29">
        <f t="shared" si="15"/>
        <v>262</v>
      </c>
    </row>
    <row r="517" spans="1:7" x14ac:dyDescent="0.2">
      <c r="A517" s="26" t="s">
        <v>338</v>
      </c>
      <c r="B517" s="27">
        <v>476</v>
      </c>
      <c r="C517" s="27">
        <v>0</v>
      </c>
      <c r="D517" s="27">
        <f t="shared" si="16"/>
        <v>476</v>
      </c>
      <c r="E517" s="28">
        <v>0</v>
      </c>
      <c r="F517" s="28">
        <v>0</v>
      </c>
      <c r="G517" s="29">
        <f t="shared" si="15"/>
        <v>476</v>
      </c>
    </row>
    <row r="518" spans="1:7" x14ac:dyDescent="0.2">
      <c r="A518" s="26" t="s">
        <v>421</v>
      </c>
      <c r="B518" s="27">
        <f>B514-SUM(B515:B517)</f>
        <v>12384</v>
      </c>
      <c r="C518" s="27">
        <f>C514-SUM(C515:C517)</f>
        <v>4802</v>
      </c>
      <c r="D518" s="27">
        <f t="shared" si="16"/>
        <v>7582</v>
      </c>
      <c r="E518" s="28">
        <f>-SUM(E515:E517)</f>
        <v>0</v>
      </c>
      <c r="F518" s="28">
        <f>-SUM(F515:F517)</f>
        <v>0</v>
      </c>
      <c r="G518" s="29">
        <f t="shared" si="15"/>
        <v>7582</v>
      </c>
    </row>
    <row r="519" spans="1:7" x14ac:dyDescent="0.2">
      <c r="A519" s="40" t="s">
        <v>488</v>
      </c>
      <c r="B519" s="41">
        <v>494649</v>
      </c>
      <c r="C519" s="41">
        <v>1947</v>
      </c>
      <c r="D519" s="41">
        <f t="shared" si="16"/>
        <v>492702</v>
      </c>
      <c r="E519" s="42">
        <v>0</v>
      </c>
      <c r="F519" s="42">
        <v>0</v>
      </c>
      <c r="G519" s="43">
        <f t="shared" si="15"/>
        <v>492702</v>
      </c>
    </row>
    <row r="520" spans="1:7" x14ac:dyDescent="0.2">
      <c r="A520" s="26" t="s">
        <v>339</v>
      </c>
      <c r="B520" s="27">
        <v>65129</v>
      </c>
      <c r="C520" s="27">
        <v>41</v>
      </c>
      <c r="D520" s="27">
        <f t="shared" si="16"/>
        <v>65088</v>
      </c>
      <c r="E520" s="27">
        <v>0</v>
      </c>
      <c r="F520" s="28">
        <v>0</v>
      </c>
      <c r="G520" s="29">
        <f t="shared" si="15"/>
        <v>65088</v>
      </c>
    </row>
    <row r="521" spans="1:7" x14ac:dyDescent="0.2">
      <c r="A521" s="26" t="s">
        <v>340</v>
      </c>
      <c r="B521" s="27">
        <v>4661</v>
      </c>
      <c r="C521" s="27">
        <v>0</v>
      </c>
      <c r="D521" s="27">
        <f t="shared" si="16"/>
        <v>4661</v>
      </c>
      <c r="E521" s="27">
        <v>0</v>
      </c>
      <c r="F521" s="28">
        <v>0</v>
      </c>
      <c r="G521" s="29">
        <f t="shared" si="15"/>
        <v>4661</v>
      </c>
    </row>
    <row r="522" spans="1:7" x14ac:dyDescent="0.2">
      <c r="A522" s="26" t="s">
        <v>413</v>
      </c>
      <c r="B522" s="27">
        <v>18222</v>
      </c>
      <c r="C522" s="27">
        <v>0</v>
      </c>
      <c r="D522" s="27">
        <f t="shared" si="16"/>
        <v>18222</v>
      </c>
      <c r="E522" s="27">
        <v>0</v>
      </c>
      <c r="F522" s="28">
        <v>0</v>
      </c>
      <c r="G522" s="29">
        <f t="shared" ref="G522:G556" si="17">SUM(D522:F522)</f>
        <v>18222</v>
      </c>
    </row>
    <row r="523" spans="1:7" x14ac:dyDescent="0.2">
      <c r="A523" s="26" t="s">
        <v>414</v>
      </c>
      <c r="B523" s="27">
        <v>25055</v>
      </c>
      <c r="C523" s="27">
        <v>0</v>
      </c>
      <c r="D523" s="27">
        <f t="shared" si="16"/>
        <v>25055</v>
      </c>
      <c r="E523" s="27">
        <v>0</v>
      </c>
      <c r="F523" s="28">
        <v>0</v>
      </c>
      <c r="G523" s="29">
        <f t="shared" si="17"/>
        <v>25055</v>
      </c>
    </row>
    <row r="524" spans="1:7" x14ac:dyDescent="0.2">
      <c r="A524" s="26" t="s">
        <v>363</v>
      </c>
      <c r="B524" s="27">
        <v>82973</v>
      </c>
      <c r="C524" s="27">
        <v>0</v>
      </c>
      <c r="D524" s="27">
        <f t="shared" si="16"/>
        <v>82973</v>
      </c>
      <c r="E524" s="27">
        <v>22</v>
      </c>
      <c r="F524" s="28">
        <v>0</v>
      </c>
      <c r="G524" s="29">
        <f t="shared" si="17"/>
        <v>82995</v>
      </c>
    </row>
    <row r="525" spans="1:7" x14ac:dyDescent="0.2">
      <c r="A525" s="26" t="s">
        <v>341</v>
      </c>
      <c r="B525" s="27">
        <v>21156</v>
      </c>
      <c r="C525" s="27">
        <v>0</v>
      </c>
      <c r="D525" s="27">
        <f t="shared" si="16"/>
        <v>21156</v>
      </c>
      <c r="E525" s="27">
        <v>1</v>
      </c>
      <c r="F525" s="28">
        <v>0</v>
      </c>
      <c r="G525" s="29">
        <f t="shared" si="17"/>
        <v>21157</v>
      </c>
    </row>
    <row r="526" spans="1:7" x14ac:dyDescent="0.2">
      <c r="A526" s="26" t="s">
        <v>111</v>
      </c>
      <c r="B526" s="27">
        <v>76</v>
      </c>
      <c r="C526" s="27">
        <v>0</v>
      </c>
      <c r="D526" s="27">
        <f t="shared" si="16"/>
        <v>76</v>
      </c>
      <c r="E526" s="27">
        <v>0</v>
      </c>
      <c r="F526" s="28">
        <v>0</v>
      </c>
      <c r="G526" s="29">
        <f t="shared" si="17"/>
        <v>76</v>
      </c>
    </row>
    <row r="527" spans="1:7" x14ac:dyDescent="0.2">
      <c r="A527" s="26" t="s">
        <v>342</v>
      </c>
      <c r="B527" s="27">
        <v>12620</v>
      </c>
      <c r="C527" s="27">
        <v>0</v>
      </c>
      <c r="D527" s="27">
        <f t="shared" si="16"/>
        <v>12620</v>
      </c>
      <c r="E527" s="27">
        <v>0</v>
      </c>
      <c r="F527" s="28">
        <v>0</v>
      </c>
      <c r="G527" s="29">
        <f t="shared" si="17"/>
        <v>12620</v>
      </c>
    </row>
    <row r="528" spans="1:7" x14ac:dyDescent="0.2">
      <c r="A528" s="26" t="s">
        <v>343</v>
      </c>
      <c r="B528" s="27">
        <v>2847</v>
      </c>
      <c r="C528" s="27">
        <v>0</v>
      </c>
      <c r="D528" s="27">
        <f t="shared" si="16"/>
        <v>2847</v>
      </c>
      <c r="E528" s="27">
        <v>67</v>
      </c>
      <c r="F528" s="28">
        <v>0</v>
      </c>
      <c r="G528" s="29">
        <f t="shared" si="17"/>
        <v>2914</v>
      </c>
    </row>
    <row r="529" spans="1:7" x14ac:dyDescent="0.2">
      <c r="A529" s="26" t="s">
        <v>344</v>
      </c>
      <c r="B529" s="27">
        <v>22025</v>
      </c>
      <c r="C529" s="27">
        <v>0</v>
      </c>
      <c r="D529" s="27">
        <f t="shared" si="16"/>
        <v>22025</v>
      </c>
      <c r="E529" s="27">
        <v>55</v>
      </c>
      <c r="F529" s="28">
        <v>0</v>
      </c>
      <c r="G529" s="29">
        <f t="shared" si="17"/>
        <v>22080</v>
      </c>
    </row>
    <row r="530" spans="1:7" x14ac:dyDescent="0.2">
      <c r="A530" s="26" t="s">
        <v>345</v>
      </c>
      <c r="B530" s="27">
        <v>1922</v>
      </c>
      <c r="C530" s="27">
        <v>0</v>
      </c>
      <c r="D530" s="27">
        <f t="shared" si="16"/>
        <v>1922</v>
      </c>
      <c r="E530" s="27">
        <v>0</v>
      </c>
      <c r="F530" s="28">
        <v>0</v>
      </c>
      <c r="G530" s="29">
        <f t="shared" si="17"/>
        <v>1922</v>
      </c>
    </row>
    <row r="531" spans="1:7" x14ac:dyDescent="0.2">
      <c r="A531" s="26" t="s">
        <v>346</v>
      </c>
      <c r="B531" s="27">
        <v>8854</v>
      </c>
      <c r="C531" s="27">
        <v>0</v>
      </c>
      <c r="D531" s="27">
        <f t="shared" si="16"/>
        <v>8854</v>
      </c>
      <c r="E531" s="27">
        <v>8</v>
      </c>
      <c r="F531" s="28">
        <v>0</v>
      </c>
      <c r="G531" s="29">
        <f t="shared" si="17"/>
        <v>8862</v>
      </c>
    </row>
    <row r="532" spans="1:7" x14ac:dyDescent="0.2">
      <c r="A532" s="26" t="s">
        <v>347</v>
      </c>
      <c r="B532" s="27">
        <v>39683</v>
      </c>
      <c r="C532" s="27">
        <v>6</v>
      </c>
      <c r="D532" s="27">
        <f t="shared" si="16"/>
        <v>39677</v>
      </c>
      <c r="E532" s="27">
        <v>5</v>
      </c>
      <c r="F532" s="28">
        <v>0</v>
      </c>
      <c r="G532" s="29">
        <f t="shared" si="17"/>
        <v>39682</v>
      </c>
    </row>
    <row r="533" spans="1:7" x14ac:dyDescent="0.2">
      <c r="A533" s="26" t="s">
        <v>348</v>
      </c>
      <c r="B533" s="27">
        <v>2633</v>
      </c>
      <c r="C533" s="27">
        <v>0</v>
      </c>
      <c r="D533" s="27">
        <f t="shared" si="16"/>
        <v>2633</v>
      </c>
      <c r="E533" s="27">
        <v>0</v>
      </c>
      <c r="F533" s="28">
        <v>0</v>
      </c>
      <c r="G533" s="29">
        <f t="shared" si="17"/>
        <v>2633</v>
      </c>
    </row>
    <row r="534" spans="1:7" x14ac:dyDescent="0.2">
      <c r="A534" s="26" t="s">
        <v>349</v>
      </c>
      <c r="B534" s="27">
        <v>3247</v>
      </c>
      <c r="C534" s="27">
        <v>0</v>
      </c>
      <c r="D534" s="27">
        <f t="shared" si="16"/>
        <v>3247</v>
      </c>
      <c r="E534" s="27">
        <v>0</v>
      </c>
      <c r="F534" s="28">
        <v>0</v>
      </c>
      <c r="G534" s="29">
        <f t="shared" si="17"/>
        <v>3247</v>
      </c>
    </row>
    <row r="535" spans="1:7" x14ac:dyDescent="0.2">
      <c r="A535" s="26" t="s">
        <v>350</v>
      </c>
      <c r="B535" s="27">
        <v>54630</v>
      </c>
      <c r="C535" s="27">
        <v>0</v>
      </c>
      <c r="D535" s="27">
        <f t="shared" si="16"/>
        <v>54630</v>
      </c>
      <c r="E535" s="27">
        <v>5</v>
      </c>
      <c r="F535" s="28">
        <v>0</v>
      </c>
      <c r="G535" s="29">
        <f t="shared" si="17"/>
        <v>54635</v>
      </c>
    </row>
    <row r="536" spans="1:7" x14ac:dyDescent="0.2">
      <c r="A536" s="26" t="s">
        <v>351</v>
      </c>
      <c r="B536" s="27">
        <v>13955</v>
      </c>
      <c r="C536" s="27">
        <v>0</v>
      </c>
      <c r="D536" s="27">
        <f t="shared" si="16"/>
        <v>13955</v>
      </c>
      <c r="E536" s="27">
        <v>0</v>
      </c>
      <c r="F536" s="28">
        <v>0</v>
      </c>
      <c r="G536" s="29">
        <f t="shared" si="17"/>
        <v>13955</v>
      </c>
    </row>
    <row r="537" spans="1:7" x14ac:dyDescent="0.2">
      <c r="A537" s="26" t="s">
        <v>421</v>
      </c>
      <c r="B537" s="27">
        <f>B519-SUM(B520:B536)</f>
        <v>114961</v>
      </c>
      <c r="C537" s="27">
        <f>C519-SUM(C520:C536)</f>
        <v>1900</v>
      </c>
      <c r="D537" s="27">
        <f t="shared" si="16"/>
        <v>113061</v>
      </c>
      <c r="E537" s="28">
        <f>-SUM(E520:E536)</f>
        <v>-163</v>
      </c>
      <c r="F537" s="28">
        <f>-SUM(F520:F536)</f>
        <v>0</v>
      </c>
      <c r="G537" s="29">
        <f t="shared" si="17"/>
        <v>112898</v>
      </c>
    </row>
    <row r="538" spans="1:7" x14ac:dyDescent="0.2">
      <c r="A538" s="40" t="s">
        <v>489</v>
      </c>
      <c r="B538" s="41">
        <v>26867</v>
      </c>
      <c r="C538" s="41">
        <v>1382</v>
      </c>
      <c r="D538" s="41">
        <f t="shared" si="16"/>
        <v>25485</v>
      </c>
      <c r="E538" s="42">
        <v>0</v>
      </c>
      <c r="F538" s="42">
        <v>0</v>
      </c>
      <c r="G538" s="43">
        <f t="shared" si="17"/>
        <v>25485</v>
      </c>
    </row>
    <row r="539" spans="1:7" x14ac:dyDescent="0.2">
      <c r="A539" s="26" t="s">
        <v>403</v>
      </c>
      <c r="B539" s="27">
        <v>311</v>
      </c>
      <c r="C539" s="27">
        <v>0</v>
      </c>
      <c r="D539" s="27">
        <f t="shared" si="16"/>
        <v>311</v>
      </c>
      <c r="E539" s="28">
        <v>0</v>
      </c>
      <c r="F539" s="28">
        <v>0</v>
      </c>
      <c r="G539" s="29">
        <f t="shared" si="17"/>
        <v>311</v>
      </c>
    </row>
    <row r="540" spans="1:7" x14ac:dyDescent="0.2">
      <c r="A540" s="26" t="s">
        <v>352</v>
      </c>
      <c r="B540" s="27">
        <v>413</v>
      </c>
      <c r="C540" s="27">
        <v>0</v>
      </c>
      <c r="D540" s="27">
        <f t="shared" si="16"/>
        <v>413</v>
      </c>
      <c r="E540" s="28">
        <v>0</v>
      </c>
      <c r="F540" s="28">
        <v>0</v>
      </c>
      <c r="G540" s="29">
        <f t="shared" si="17"/>
        <v>413</v>
      </c>
    </row>
    <row r="541" spans="1:7" x14ac:dyDescent="0.2">
      <c r="A541" s="26" t="s">
        <v>421</v>
      </c>
      <c r="B541" s="27">
        <f>B538-SUM(B539:B540)</f>
        <v>26143</v>
      </c>
      <c r="C541" s="27">
        <f>C538-SUM(C539:C540)</f>
        <v>1382</v>
      </c>
      <c r="D541" s="27">
        <f t="shared" si="16"/>
        <v>24761</v>
      </c>
      <c r="E541" s="28">
        <f>-SUM(E539:E540)</f>
        <v>0</v>
      </c>
      <c r="F541" s="28">
        <f>-SUM(F539:F540)</f>
        <v>0</v>
      </c>
      <c r="G541" s="29">
        <f t="shared" si="17"/>
        <v>24761</v>
      </c>
    </row>
    <row r="542" spans="1:7" x14ac:dyDescent="0.2">
      <c r="A542" s="40" t="s">
        <v>490</v>
      </c>
      <c r="B542" s="41">
        <v>53525</v>
      </c>
      <c r="C542" s="41">
        <v>1477</v>
      </c>
      <c r="D542" s="41">
        <f t="shared" si="16"/>
        <v>52048</v>
      </c>
      <c r="E542" s="42">
        <v>0</v>
      </c>
      <c r="F542" s="42">
        <v>0</v>
      </c>
      <c r="G542" s="43">
        <f t="shared" si="17"/>
        <v>52048</v>
      </c>
    </row>
    <row r="543" spans="1:7" x14ac:dyDescent="0.2">
      <c r="A543" s="26" t="s">
        <v>353</v>
      </c>
      <c r="B543" s="27">
        <v>5392</v>
      </c>
      <c r="C543" s="27">
        <v>39</v>
      </c>
      <c r="D543" s="27">
        <f t="shared" ref="D543:D556" si="18">(B543-C543)</f>
        <v>5353</v>
      </c>
      <c r="E543" s="28">
        <v>0</v>
      </c>
      <c r="F543" s="28">
        <v>0</v>
      </c>
      <c r="G543" s="29">
        <f t="shared" si="17"/>
        <v>5353</v>
      </c>
    </row>
    <row r="544" spans="1:7" x14ac:dyDescent="0.2">
      <c r="A544" s="26" t="s">
        <v>354</v>
      </c>
      <c r="B544" s="27">
        <v>1214</v>
      </c>
      <c r="C544" s="27">
        <v>0</v>
      </c>
      <c r="D544" s="27">
        <f t="shared" si="18"/>
        <v>1214</v>
      </c>
      <c r="E544" s="28">
        <v>0</v>
      </c>
      <c r="F544" s="28">
        <v>0</v>
      </c>
      <c r="G544" s="29">
        <f t="shared" si="17"/>
        <v>1214</v>
      </c>
    </row>
    <row r="545" spans="1:7" x14ac:dyDescent="0.2">
      <c r="A545" s="26" t="s">
        <v>355</v>
      </c>
      <c r="B545" s="27">
        <v>689</v>
      </c>
      <c r="C545" s="27">
        <v>0</v>
      </c>
      <c r="D545" s="27">
        <f t="shared" si="18"/>
        <v>689</v>
      </c>
      <c r="E545" s="28">
        <v>0</v>
      </c>
      <c r="F545" s="28">
        <v>0</v>
      </c>
      <c r="G545" s="29">
        <f t="shared" si="17"/>
        <v>689</v>
      </c>
    </row>
    <row r="546" spans="1:7" x14ac:dyDescent="0.2">
      <c r="A546" s="26" t="s">
        <v>421</v>
      </c>
      <c r="B546" s="27">
        <f>B542-SUM(B543:B545)</f>
        <v>46230</v>
      </c>
      <c r="C546" s="27">
        <f>C542-SUM(C543:C545)</f>
        <v>1438</v>
      </c>
      <c r="D546" s="27">
        <f t="shared" si="18"/>
        <v>44792</v>
      </c>
      <c r="E546" s="28">
        <f>-SUM(E543:E545)</f>
        <v>0</v>
      </c>
      <c r="F546" s="28">
        <f>-SUM(F543:F545)</f>
        <v>0</v>
      </c>
      <c r="G546" s="29">
        <f t="shared" si="17"/>
        <v>44792</v>
      </c>
    </row>
    <row r="547" spans="1:7" x14ac:dyDescent="0.2">
      <c r="A547" s="40" t="s">
        <v>491</v>
      </c>
      <c r="B547" s="41">
        <v>23097</v>
      </c>
      <c r="C547" s="41">
        <v>1362</v>
      </c>
      <c r="D547" s="41">
        <f t="shared" si="18"/>
        <v>21735</v>
      </c>
      <c r="E547" s="42">
        <v>0</v>
      </c>
      <c r="F547" s="42">
        <v>0</v>
      </c>
      <c r="G547" s="43">
        <f t="shared" si="17"/>
        <v>21735</v>
      </c>
    </row>
    <row r="548" spans="1:7" x14ac:dyDescent="0.2">
      <c r="A548" s="26" t="s">
        <v>356</v>
      </c>
      <c r="B548" s="27">
        <v>356</v>
      </c>
      <c r="C548" s="27">
        <v>123</v>
      </c>
      <c r="D548" s="27">
        <f t="shared" si="18"/>
        <v>233</v>
      </c>
      <c r="E548" s="28">
        <v>0</v>
      </c>
      <c r="F548" s="28">
        <v>0</v>
      </c>
      <c r="G548" s="29">
        <f t="shared" si="17"/>
        <v>233</v>
      </c>
    </row>
    <row r="549" spans="1:7" x14ac:dyDescent="0.2">
      <c r="A549" s="26" t="s">
        <v>357</v>
      </c>
      <c r="B549" s="27">
        <v>3601</v>
      </c>
      <c r="C549" s="27">
        <v>0</v>
      </c>
      <c r="D549" s="27">
        <f t="shared" si="18"/>
        <v>3601</v>
      </c>
      <c r="E549" s="28">
        <v>0</v>
      </c>
      <c r="F549" s="28">
        <v>0</v>
      </c>
      <c r="G549" s="29">
        <f t="shared" si="17"/>
        <v>3601</v>
      </c>
    </row>
    <row r="550" spans="1:7" x14ac:dyDescent="0.2">
      <c r="A550" s="26" t="s">
        <v>358</v>
      </c>
      <c r="B550" s="27">
        <v>259</v>
      </c>
      <c r="C550" s="27">
        <v>0</v>
      </c>
      <c r="D550" s="27">
        <f t="shared" si="18"/>
        <v>259</v>
      </c>
      <c r="E550" s="28">
        <v>0</v>
      </c>
      <c r="F550" s="28">
        <v>0</v>
      </c>
      <c r="G550" s="29">
        <f t="shared" si="17"/>
        <v>259</v>
      </c>
    </row>
    <row r="551" spans="1:7" x14ac:dyDescent="0.2">
      <c r="A551" s="26" t="s">
        <v>359</v>
      </c>
      <c r="B551" s="27">
        <v>784</v>
      </c>
      <c r="C551" s="27">
        <v>37</v>
      </c>
      <c r="D551" s="27">
        <f t="shared" si="18"/>
        <v>747</v>
      </c>
      <c r="E551" s="28">
        <v>0</v>
      </c>
      <c r="F551" s="28">
        <v>0</v>
      </c>
      <c r="G551" s="29">
        <f t="shared" si="17"/>
        <v>747</v>
      </c>
    </row>
    <row r="552" spans="1:7" x14ac:dyDescent="0.2">
      <c r="A552" s="34" t="s">
        <v>360</v>
      </c>
      <c r="B552" s="28">
        <v>436</v>
      </c>
      <c r="C552" s="28">
        <v>0</v>
      </c>
      <c r="D552" s="27">
        <f t="shared" si="18"/>
        <v>436</v>
      </c>
      <c r="E552" s="28">
        <v>0</v>
      </c>
      <c r="F552" s="28">
        <v>0</v>
      </c>
      <c r="G552" s="29">
        <f t="shared" si="17"/>
        <v>436</v>
      </c>
    </row>
    <row r="553" spans="1:7" x14ac:dyDescent="0.2">
      <c r="A553" s="26" t="s">
        <v>421</v>
      </c>
      <c r="B553" s="28">
        <f>B547-SUM(B548:B552)</f>
        <v>17661</v>
      </c>
      <c r="C553" s="28">
        <f>C547-SUM(C548:C552)</f>
        <v>1202</v>
      </c>
      <c r="D553" s="27">
        <f t="shared" si="18"/>
        <v>16459</v>
      </c>
      <c r="E553" s="28">
        <f>-SUM(E548:E552)</f>
        <v>0</v>
      </c>
      <c r="F553" s="28">
        <f>-SUM(F548:F552)</f>
        <v>0</v>
      </c>
      <c r="G553" s="29">
        <f t="shared" si="17"/>
        <v>16459</v>
      </c>
    </row>
    <row r="554" spans="1:7" x14ac:dyDescent="0.2">
      <c r="A554" s="30" t="s">
        <v>523</v>
      </c>
      <c r="B554" s="32">
        <f>(B7+B18+B22+B32+B38+B55+B88+B92+B95+B99+B105+B110+B114+B117+B121+B127+B131+B138+B142+B150+B155+B158+B162+B167+B172+B176+B180+B185+B190+B197+B204+B217+B220+B223+B239+B246+B249+B259+B262+B267+B275+B282+B288+B325+B332+B337+B348+B351+B366+B370+B409+B417+B443+B462+B469+B475+B480+B485+B491+B500+B507+B511+B514+B519+B538+B542+B547)</f>
        <v>17918227</v>
      </c>
      <c r="C554" s="32">
        <f>(C7+C18+C22+C32+C38+C55+C88+C92+C95+C99+C105+C110+C114+C117+C121+C127+C131+C138+C142+C150+C155+C158+C162+C167+C172+C176+C180+C185+C190+C197+C204+C217+C220+C223+C239+C246+C249+C259+C262+C267+C275+C282+C288+C325+C332+C337+C348+C351+C366+C370+C409+C417+C443+C462+C469+C475+C480+C485+C491+C500+C507+C511+C514+C519+C538+C542+C547)</f>
        <v>112281</v>
      </c>
      <c r="D554" s="31">
        <f t="shared" si="18"/>
        <v>17805946</v>
      </c>
      <c r="E554" s="32">
        <f>(E7+E18+E22+E32+E38+E55+E88+E92+E95+E99+E105+E110+E114+E117+E121+E127+E131+E138+E142+E150+E155+E158+E162+E167+E172+E176+E180+E185+E190+E197+E204+E217+E220+E223+E239+E246+E249+E259+E262+E267+E275+E282+E288+E325+E332+E337+E348+E351+E366+E370+E409+E417+E443+E462+E469+E475+E480+E485+E491+E500+E507+E511+E514+E519+E538+E542+E547)</f>
        <v>0</v>
      </c>
      <c r="F554" s="32">
        <f>(F7+F18+F22+F32+F38+F55+F88+F92+F95+F99+F105+F110+F114+F117+F121+F127+F131+F138+F142+F150+F155+F158+F162+F167+F172+F176+F180+F185+F190+F197+F204+F217+F220+F223+F239+F246+F249+F259+F262+F267+F275+F282+F288+F325+F332+F337+F348+F351+F366+F370+F409+F417+F443+F462+F469+F475+F480+F485+F491+F500+F507+F511+F514+F519+F538+F542+F547)</f>
        <v>0</v>
      </c>
      <c r="G554" s="33">
        <f t="shared" si="17"/>
        <v>17805946</v>
      </c>
    </row>
    <row r="555" spans="1:7" x14ac:dyDescent="0.2">
      <c r="A555" s="30" t="s">
        <v>524</v>
      </c>
      <c r="B555" s="31">
        <f>(B554-B556)</f>
        <v>9071553</v>
      </c>
      <c r="C555" s="31">
        <f>(C554-C556)</f>
        <v>16478</v>
      </c>
      <c r="D555" s="31">
        <f t="shared" si="18"/>
        <v>9055075</v>
      </c>
      <c r="E555" s="32">
        <f>-E556</f>
        <v>31290</v>
      </c>
      <c r="F555" s="32">
        <f>-F556</f>
        <v>34510</v>
      </c>
      <c r="G555" s="33">
        <f t="shared" si="17"/>
        <v>9120875</v>
      </c>
    </row>
    <row r="556" spans="1:7" x14ac:dyDescent="0.2">
      <c r="A556" s="30" t="s">
        <v>525</v>
      </c>
      <c r="B556" s="32">
        <f>(B17+B21+B31+B37+B54+B87+B91+B94+B98+B104+B109+B113+B116+B120+B130+B137+B141+B149+B154+B157+B161+B166+B171+B175+B179+B184+B189+B196+B203+B216+B219+B222+B238+B245+B248+B258+B261+B266+B274+B281+B287+B324+B331+B336+B347+B350+B365+B369+B408+B416+B442+B461+B468+B474+B479+B484+B490+B499+B506+B510+B513+B518+B537+B541+B546+B553)</f>
        <v>8846674</v>
      </c>
      <c r="C556" s="32">
        <f>(C17+C21+C31+C37+C54+C87+C91+C94+C98+C104+C109+C113+C116+C120+C130+C137+C141+C149+C154+C157+C161+C166+C171+C175+C179+C184+C189+C196+C203+C216+C219+C222+C238+C245+C248+C258+C261+C266+C274+C281+C287+C324+C331+C336+C347+C350+C365+C369+C408+C416+C442+C461+C468+C474+C479+C484+C490+C499+C506+C510+C513+C518+C537+C541+C546+C553)</f>
        <v>95803</v>
      </c>
      <c r="D556" s="31">
        <f t="shared" si="18"/>
        <v>8750871</v>
      </c>
      <c r="E556" s="32">
        <f>(E17+E21+E31+E37+E54+E87+E91+E94+E98+E104+E109+E113+E116+E120+E130+E137+E141+E149+E154+E157+E161+E166+E171+E175+E179+E184+E189+E196+E203+E216+E219+E222+E238+E245+E248+E258+E261+E266+E274+E281+E287+E324+E331+E336+E347+E350+E365+E369+E408+E416+E442+E461+E468+E474+E479+E484+E490+E499+E506+E510+E513+E518+E537+E541+E546+E553)</f>
        <v>-31290</v>
      </c>
      <c r="F556" s="32">
        <f>(F17+F21+F31+F37+F54+F87+F91+F94+F98+F104+F109+F113+F116+F120+F130+F137+F141+F149+F154+F157+F161+F166+F171+F175+F179+F184+F189+F196+F203+F216+F219+F222+F238+F245+F248+F258+F261+F266+F274+F281+F287+F324+F331+F336+F347+F350+F365+F369+F408+F416+F442+F461+F468+F474+F479+F484+F490+F499+F506+F510+F513+F518+F537+F541+F546+F553)</f>
        <v>-34510</v>
      </c>
      <c r="G556" s="33">
        <f t="shared" si="17"/>
        <v>8685071</v>
      </c>
    </row>
    <row r="557" spans="1:7" x14ac:dyDescent="0.2">
      <c r="A557" s="5"/>
      <c r="B557" s="13"/>
      <c r="C557" s="13"/>
      <c r="D557" s="13"/>
      <c r="E557" s="14"/>
      <c r="F557" s="14"/>
      <c r="G557" s="15"/>
    </row>
    <row r="558" spans="1:7" x14ac:dyDescent="0.2">
      <c r="A558" s="46" t="s">
        <v>495</v>
      </c>
      <c r="B558" s="13"/>
      <c r="C558" s="13"/>
      <c r="D558" s="13"/>
      <c r="E558" s="14"/>
      <c r="F558" s="14"/>
      <c r="G558" s="15"/>
    </row>
    <row r="559" spans="1:7" x14ac:dyDescent="0.2">
      <c r="A559" s="46" t="s">
        <v>496</v>
      </c>
      <c r="B559" s="13"/>
      <c r="C559" s="13"/>
      <c r="D559" s="13"/>
      <c r="E559" s="14"/>
      <c r="F559" s="14"/>
      <c r="G559" s="15"/>
    </row>
    <row r="560" spans="1:7" x14ac:dyDescent="0.2">
      <c r="A560" s="46" t="s">
        <v>530</v>
      </c>
      <c r="B560" s="13"/>
      <c r="C560" s="13"/>
      <c r="D560" s="13"/>
      <c r="E560" s="14"/>
      <c r="F560" s="14"/>
      <c r="G560" s="15"/>
    </row>
    <row r="561" spans="1:7" x14ac:dyDescent="0.2">
      <c r="A561" s="46" t="s">
        <v>531</v>
      </c>
      <c r="B561" s="13"/>
      <c r="C561" s="13"/>
      <c r="D561" s="13"/>
      <c r="E561" s="14"/>
      <c r="F561" s="14"/>
      <c r="G561" s="15"/>
    </row>
    <row r="562" spans="1:7" x14ac:dyDescent="0.2">
      <c r="A562" s="46" t="s">
        <v>532</v>
      </c>
      <c r="B562" s="13"/>
      <c r="C562" s="13"/>
      <c r="D562" s="13"/>
      <c r="E562" s="14"/>
      <c r="F562" s="14"/>
      <c r="G562" s="15"/>
    </row>
    <row r="563" spans="1:7" ht="13.5" thickBot="1" x14ac:dyDescent="0.25">
      <c r="A563" s="47" t="s">
        <v>533</v>
      </c>
      <c r="B563" s="16"/>
      <c r="C563" s="16"/>
      <c r="D563" s="16"/>
      <c r="E563" s="17"/>
      <c r="F563" s="17"/>
      <c r="G563" s="18"/>
    </row>
    <row r="564" spans="1:7" x14ac:dyDescent="0.2">
      <c r="B564" s="1"/>
      <c r="C564" s="1"/>
      <c r="D564" s="1"/>
    </row>
    <row r="565" spans="1:7" x14ac:dyDescent="0.2">
      <c r="B565" s="1"/>
      <c r="C565" s="1"/>
      <c r="D565" s="1"/>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2006&amp;R&amp;"Arial,Regular"Page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895"/>
  <sheetViews>
    <sheetView workbookViewId="0">
      <selection sqref="A1:G1"/>
    </sheetView>
  </sheetViews>
  <sheetFormatPr defaultRowHeight="12.75" x14ac:dyDescent="0.2"/>
  <cols>
    <col min="1" max="1" width="22.625" style="49" customWidth="1"/>
    <col min="2" max="4" width="14.625" style="89" customWidth="1"/>
    <col min="5" max="7" width="15.625" style="88" customWidth="1"/>
    <col min="8" max="16384" width="9" style="49"/>
  </cols>
  <sheetData>
    <row r="1" spans="1:7" ht="18" x14ac:dyDescent="0.2">
      <c r="A1" s="97" t="s">
        <v>706</v>
      </c>
      <c r="B1" s="98"/>
      <c r="C1" s="98"/>
      <c r="D1" s="98"/>
      <c r="E1" s="98"/>
      <c r="F1" s="98"/>
      <c r="G1" s="99"/>
    </row>
    <row r="2" spans="1:7" s="4" customFormat="1" ht="16.5" thickBot="1" x14ac:dyDescent="0.25">
      <c r="A2" s="100" t="s">
        <v>707</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708</v>
      </c>
      <c r="C5" s="54" t="s">
        <v>708</v>
      </c>
      <c r="D5" s="54" t="s">
        <v>708</v>
      </c>
      <c r="E5" s="59" t="s">
        <v>574</v>
      </c>
      <c r="F5" s="59" t="s">
        <v>422</v>
      </c>
      <c r="G5" s="57" t="s">
        <v>373</v>
      </c>
    </row>
    <row r="6" spans="1:7" x14ac:dyDescent="0.2">
      <c r="A6" s="58"/>
      <c r="B6" s="60" t="s">
        <v>406</v>
      </c>
      <c r="C6" s="60" t="s">
        <v>379</v>
      </c>
      <c r="D6" s="60" t="s">
        <v>418</v>
      </c>
      <c r="E6" s="59" t="s">
        <v>575</v>
      </c>
      <c r="F6" s="59" t="s">
        <v>695</v>
      </c>
      <c r="G6" s="61" t="s">
        <v>502</v>
      </c>
    </row>
    <row r="7" spans="1:7" ht="13.5" thickBot="1" x14ac:dyDescent="0.25">
      <c r="A7" s="62" t="s">
        <v>423</v>
      </c>
      <c r="B7" s="63" t="s">
        <v>373</v>
      </c>
      <c r="C7" s="63" t="s">
        <v>373</v>
      </c>
      <c r="D7" s="64" t="s">
        <v>380</v>
      </c>
      <c r="E7" s="65" t="s">
        <v>643</v>
      </c>
      <c r="F7" s="65" t="s">
        <v>696</v>
      </c>
      <c r="G7" s="66" t="s">
        <v>500</v>
      </c>
    </row>
    <row r="8" spans="1:7" x14ac:dyDescent="0.2">
      <c r="A8" s="67" t="s">
        <v>419</v>
      </c>
      <c r="B8" s="68">
        <v>287872</v>
      </c>
      <c r="C8" s="68">
        <v>863</v>
      </c>
      <c r="D8" s="68">
        <f>(B8-C8)</f>
        <v>287009</v>
      </c>
      <c r="E8" s="69">
        <v>0</v>
      </c>
      <c r="F8" s="69">
        <v>0</v>
      </c>
      <c r="G8" s="70">
        <f>SUM(D8:F8)</f>
        <v>287009</v>
      </c>
    </row>
    <row r="9" spans="1:7" x14ac:dyDescent="0.2">
      <c r="A9" s="71" t="s">
        <v>0</v>
      </c>
      <c r="B9" s="72">
        <v>10844</v>
      </c>
      <c r="C9" s="72">
        <v>0</v>
      </c>
      <c r="D9" s="72">
        <f t="shared" ref="D9:D72" si="0">(B9-C9)</f>
        <v>10844</v>
      </c>
      <c r="E9" s="73">
        <v>0</v>
      </c>
      <c r="F9" s="73">
        <v>0</v>
      </c>
      <c r="G9" s="74">
        <f>SUM(D9:F9)</f>
        <v>10844</v>
      </c>
    </row>
    <row r="10" spans="1:7" x14ac:dyDescent="0.2">
      <c r="A10" s="71" t="s">
        <v>1</v>
      </c>
      <c r="B10" s="72">
        <v>1151</v>
      </c>
      <c r="C10" s="72">
        <v>0</v>
      </c>
      <c r="D10" s="72">
        <f t="shared" si="0"/>
        <v>1151</v>
      </c>
      <c r="E10" s="73">
        <v>0</v>
      </c>
      <c r="F10" s="73">
        <v>0</v>
      </c>
      <c r="G10" s="74">
        <f t="shared" ref="G10:G73" si="1">SUM(D10:F10)</f>
        <v>1151</v>
      </c>
    </row>
    <row r="11" spans="1:7" x14ac:dyDescent="0.2">
      <c r="A11" s="71" t="s">
        <v>2</v>
      </c>
      <c r="B11" s="72">
        <v>145879</v>
      </c>
      <c r="C11" s="72">
        <v>601</v>
      </c>
      <c r="D11" s="72">
        <f t="shared" si="0"/>
        <v>145278</v>
      </c>
      <c r="E11" s="73">
        <v>0</v>
      </c>
      <c r="F11" s="73">
        <v>0</v>
      </c>
      <c r="G11" s="74">
        <f t="shared" si="1"/>
        <v>145278</v>
      </c>
    </row>
    <row r="12" spans="1:7" x14ac:dyDescent="0.2">
      <c r="A12" s="71" t="s">
        <v>3</v>
      </c>
      <c r="B12" s="72">
        <v>1480</v>
      </c>
      <c r="C12" s="72">
        <v>0</v>
      </c>
      <c r="D12" s="72">
        <f t="shared" si="0"/>
        <v>1480</v>
      </c>
      <c r="E12" s="73">
        <v>0</v>
      </c>
      <c r="F12" s="73">
        <v>0</v>
      </c>
      <c r="G12" s="74">
        <f t="shared" si="1"/>
        <v>1480</v>
      </c>
    </row>
    <row r="13" spans="1:7" x14ac:dyDescent="0.2">
      <c r="A13" s="71" t="s">
        <v>4</v>
      </c>
      <c r="B13" s="72">
        <v>6741</v>
      </c>
      <c r="C13" s="72">
        <v>0</v>
      </c>
      <c r="D13" s="72">
        <f t="shared" si="0"/>
        <v>6741</v>
      </c>
      <c r="E13" s="73">
        <v>0</v>
      </c>
      <c r="F13" s="73">
        <v>0</v>
      </c>
      <c r="G13" s="74">
        <f t="shared" si="1"/>
        <v>6741</v>
      </c>
    </row>
    <row r="14" spans="1:7" x14ac:dyDescent="0.2">
      <c r="A14" s="71" t="s">
        <v>606</v>
      </c>
      <c r="B14" s="72">
        <v>288</v>
      </c>
      <c r="C14" s="72">
        <v>0</v>
      </c>
      <c r="D14" s="72">
        <f t="shared" si="0"/>
        <v>288</v>
      </c>
      <c r="E14" s="73">
        <v>0</v>
      </c>
      <c r="F14" s="73">
        <v>0</v>
      </c>
      <c r="G14" s="74">
        <f t="shared" si="1"/>
        <v>288</v>
      </c>
    </row>
    <row r="15" spans="1:7" x14ac:dyDescent="0.2">
      <c r="A15" s="71" t="s">
        <v>5</v>
      </c>
      <c r="B15" s="72">
        <v>656</v>
      </c>
      <c r="C15" s="72">
        <v>0</v>
      </c>
      <c r="D15" s="72">
        <f t="shared" si="0"/>
        <v>656</v>
      </c>
      <c r="E15" s="73">
        <v>0</v>
      </c>
      <c r="F15" s="73">
        <v>0</v>
      </c>
      <c r="G15" s="74">
        <f t="shared" si="1"/>
        <v>656</v>
      </c>
    </row>
    <row r="16" spans="1:7" x14ac:dyDescent="0.2">
      <c r="A16" s="71" t="s">
        <v>6</v>
      </c>
      <c r="B16" s="72">
        <v>8066</v>
      </c>
      <c r="C16" s="72">
        <v>0</v>
      </c>
      <c r="D16" s="72">
        <f t="shared" si="0"/>
        <v>8066</v>
      </c>
      <c r="E16" s="73">
        <v>0</v>
      </c>
      <c r="F16" s="73">
        <v>0</v>
      </c>
      <c r="G16" s="74">
        <f t="shared" si="1"/>
        <v>8066</v>
      </c>
    </row>
    <row r="17" spans="1:7" x14ac:dyDescent="0.2">
      <c r="A17" s="71" t="s">
        <v>7</v>
      </c>
      <c r="B17" s="72">
        <v>875</v>
      </c>
      <c r="C17" s="72">
        <v>0</v>
      </c>
      <c r="D17" s="72">
        <f t="shared" si="0"/>
        <v>875</v>
      </c>
      <c r="E17" s="73">
        <v>0</v>
      </c>
      <c r="F17" s="73">
        <v>0</v>
      </c>
      <c r="G17" s="74">
        <f t="shared" si="1"/>
        <v>875</v>
      </c>
    </row>
    <row r="18" spans="1:7" x14ac:dyDescent="0.2">
      <c r="A18" s="71" t="s">
        <v>421</v>
      </c>
      <c r="B18" s="72">
        <f>B8-SUM(B9:B17)</f>
        <v>111892</v>
      </c>
      <c r="C18" s="72">
        <f>C8-SUM(C9:C17)</f>
        <v>262</v>
      </c>
      <c r="D18" s="72">
        <f t="shared" si="0"/>
        <v>111630</v>
      </c>
      <c r="E18" s="73">
        <f>-SUM(E9:E17)</f>
        <v>0</v>
      </c>
      <c r="F18" s="73">
        <f>-SUM(F9:F17)</f>
        <v>0</v>
      </c>
      <c r="G18" s="74">
        <f>SUM(D18:F18)</f>
        <v>111630</v>
      </c>
    </row>
    <row r="19" spans="1:7" x14ac:dyDescent="0.2">
      <c r="A19" s="75" t="s">
        <v>420</v>
      </c>
      <c r="B19" s="76">
        <v>27881</v>
      </c>
      <c r="C19" s="76">
        <v>873</v>
      </c>
      <c r="D19" s="76">
        <f t="shared" si="0"/>
        <v>27008</v>
      </c>
      <c r="E19" s="77">
        <v>0</v>
      </c>
      <c r="F19" s="77">
        <v>0</v>
      </c>
      <c r="G19" s="78">
        <f t="shared" si="1"/>
        <v>27008</v>
      </c>
    </row>
    <row r="20" spans="1:7" x14ac:dyDescent="0.2">
      <c r="A20" s="71" t="s">
        <v>607</v>
      </c>
      <c r="B20" s="72">
        <v>467</v>
      </c>
      <c r="C20" s="72">
        <v>0</v>
      </c>
      <c r="D20" s="72">
        <f t="shared" si="0"/>
        <v>467</v>
      </c>
      <c r="E20" s="73">
        <v>0</v>
      </c>
      <c r="F20" s="73">
        <v>0</v>
      </c>
      <c r="G20" s="74">
        <f t="shared" si="1"/>
        <v>467</v>
      </c>
    </row>
    <row r="21" spans="1:7" x14ac:dyDescent="0.2">
      <c r="A21" s="71" t="s">
        <v>9</v>
      </c>
      <c r="B21" s="72">
        <v>7600</v>
      </c>
      <c r="C21" s="72">
        <v>0</v>
      </c>
      <c r="D21" s="72">
        <f t="shared" si="0"/>
        <v>7600</v>
      </c>
      <c r="E21" s="73">
        <v>0</v>
      </c>
      <c r="F21" s="73">
        <v>0</v>
      </c>
      <c r="G21" s="74">
        <f t="shared" si="1"/>
        <v>7600</v>
      </c>
    </row>
    <row r="22" spans="1:7" x14ac:dyDescent="0.2">
      <c r="A22" s="71" t="s">
        <v>421</v>
      </c>
      <c r="B22" s="72">
        <f>B19-SUM(B20:B21)</f>
        <v>19814</v>
      </c>
      <c r="C22" s="72">
        <f>C19-SUM(C20:C21)</f>
        <v>873</v>
      </c>
      <c r="D22" s="72">
        <f t="shared" si="0"/>
        <v>18941</v>
      </c>
      <c r="E22" s="73">
        <f>-SUM(E20:E21)</f>
        <v>0</v>
      </c>
      <c r="F22" s="73">
        <f>-SUM(F20:F21)</f>
        <v>0</v>
      </c>
      <c r="G22" s="74">
        <f t="shared" si="1"/>
        <v>18941</v>
      </c>
    </row>
    <row r="23" spans="1:7" x14ac:dyDescent="0.2">
      <c r="A23" s="75" t="s">
        <v>424</v>
      </c>
      <c r="B23" s="76">
        <v>184002</v>
      </c>
      <c r="C23" s="76">
        <v>1139</v>
      </c>
      <c r="D23" s="76">
        <f t="shared" si="0"/>
        <v>182863</v>
      </c>
      <c r="E23" s="77">
        <v>0</v>
      </c>
      <c r="F23" s="77">
        <v>0</v>
      </c>
      <c r="G23" s="78">
        <f>SUM(D23:F23)</f>
        <v>182863</v>
      </c>
    </row>
    <row r="24" spans="1:7" x14ac:dyDescent="0.2">
      <c r="A24" s="71" t="s">
        <v>10</v>
      </c>
      <c r="B24" s="72">
        <v>13162</v>
      </c>
      <c r="C24" s="72">
        <v>0</v>
      </c>
      <c r="D24" s="72">
        <f t="shared" si="0"/>
        <v>13162</v>
      </c>
      <c r="E24" s="73">
        <v>0</v>
      </c>
      <c r="F24" s="73">
        <v>0</v>
      </c>
      <c r="G24" s="74">
        <f t="shared" si="1"/>
        <v>13162</v>
      </c>
    </row>
    <row r="25" spans="1:7" x14ac:dyDescent="0.2">
      <c r="A25" s="71" t="s">
        <v>12</v>
      </c>
      <c r="B25" s="72">
        <v>19107</v>
      </c>
      <c r="C25" s="72">
        <v>6</v>
      </c>
      <c r="D25" s="72">
        <f t="shared" si="0"/>
        <v>19101</v>
      </c>
      <c r="E25" s="73">
        <v>0</v>
      </c>
      <c r="F25" s="73">
        <v>0</v>
      </c>
      <c r="G25" s="74">
        <f t="shared" si="1"/>
        <v>19101</v>
      </c>
    </row>
    <row r="26" spans="1:7" x14ac:dyDescent="0.2">
      <c r="A26" s="71" t="s">
        <v>13</v>
      </c>
      <c r="B26" s="72">
        <v>1229</v>
      </c>
      <c r="C26" s="72">
        <v>0</v>
      </c>
      <c r="D26" s="72">
        <f t="shared" si="0"/>
        <v>1229</v>
      </c>
      <c r="E26" s="73">
        <v>0</v>
      </c>
      <c r="F26" s="73">
        <v>0</v>
      </c>
      <c r="G26" s="74">
        <f t="shared" si="1"/>
        <v>1229</v>
      </c>
    </row>
    <row r="27" spans="1:7" x14ac:dyDescent="0.2">
      <c r="A27" s="71" t="s">
        <v>14</v>
      </c>
      <c r="B27" s="72">
        <v>36139</v>
      </c>
      <c r="C27" s="72">
        <v>163</v>
      </c>
      <c r="D27" s="72">
        <f t="shared" si="0"/>
        <v>35976</v>
      </c>
      <c r="E27" s="73">
        <v>96</v>
      </c>
      <c r="F27" s="73">
        <v>0</v>
      </c>
      <c r="G27" s="74">
        <f t="shared" si="1"/>
        <v>36072</v>
      </c>
    </row>
    <row r="28" spans="1:7" x14ac:dyDescent="0.2">
      <c r="A28" s="71" t="s">
        <v>15</v>
      </c>
      <c r="B28" s="72">
        <v>19078</v>
      </c>
      <c r="C28" s="72">
        <v>0</v>
      </c>
      <c r="D28" s="72">
        <f t="shared" si="0"/>
        <v>19078</v>
      </c>
      <c r="E28" s="73">
        <v>0</v>
      </c>
      <c r="F28" s="73">
        <v>0</v>
      </c>
      <c r="G28" s="74">
        <f t="shared" si="1"/>
        <v>19078</v>
      </c>
    </row>
    <row r="29" spans="1:7" x14ac:dyDescent="0.2">
      <c r="A29" s="71" t="s">
        <v>16</v>
      </c>
      <c r="B29" s="72">
        <v>4251</v>
      </c>
      <c r="C29" s="72">
        <v>0</v>
      </c>
      <c r="D29" s="72">
        <f t="shared" si="0"/>
        <v>4251</v>
      </c>
      <c r="E29" s="73">
        <v>0</v>
      </c>
      <c r="F29" s="73">
        <v>0</v>
      </c>
      <c r="G29" s="74">
        <f t="shared" si="1"/>
        <v>4251</v>
      </c>
    </row>
    <row r="30" spans="1:7" x14ac:dyDescent="0.2">
      <c r="A30" s="71" t="s">
        <v>17</v>
      </c>
      <c r="B30" s="72">
        <v>8431</v>
      </c>
      <c r="C30" s="72">
        <v>0</v>
      </c>
      <c r="D30" s="72">
        <f t="shared" si="0"/>
        <v>8431</v>
      </c>
      <c r="E30" s="73">
        <v>0</v>
      </c>
      <c r="F30" s="73">
        <v>0</v>
      </c>
      <c r="G30" s="74">
        <f t="shared" si="1"/>
        <v>8431</v>
      </c>
    </row>
    <row r="31" spans="1:7" x14ac:dyDescent="0.2">
      <c r="A31" s="71" t="s">
        <v>421</v>
      </c>
      <c r="B31" s="72">
        <f>B23-SUM(B24:B30)</f>
        <v>82605</v>
      </c>
      <c r="C31" s="72">
        <f>C23-SUM(C24:C30)</f>
        <v>970</v>
      </c>
      <c r="D31" s="72">
        <f t="shared" si="0"/>
        <v>81635</v>
      </c>
      <c r="E31" s="73">
        <f>-SUM(E24:E30)</f>
        <v>-96</v>
      </c>
      <c r="F31" s="73">
        <f>-SUM(F24:F30)</f>
        <v>0</v>
      </c>
      <c r="G31" s="74">
        <f t="shared" si="1"/>
        <v>81539</v>
      </c>
    </row>
    <row r="32" spans="1:7" x14ac:dyDescent="0.2">
      <c r="A32" s="75" t="s">
        <v>425</v>
      </c>
      <c r="B32" s="76">
        <v>27013</v>
      </c>
      <c r="C32" s="76">
        <v>2161</v>
      </c>
      <c r="D32" s="76">
        <f t="shared" si="0"/>
        <v>24852</v>
      </c>
      <c r="E32" s="77">
        <v>0</v>
      </c>
      <c r="F32" s="77">
        <v>0</v>
      </c>
      <c r="G32" s="78">
        <f t="shared" si="1"/>
        <v>24852</v>
      </c>
    </row>
    <row r="33" spans="1:7" x14ac:dyDescent="0.2">
      <c r="A33" s="71" t="s">
        <v>18</v>
      </c>
      <c r="B33" s="72">
        <v>329</v>
      </c>
      <c r="C33" s="72">
        <v>0</v>
      </c>
      <c r="D33" s="72">
        <f t="shared" si="0"/>
        <v>329</v>
      </c>
      <c r="E33" s="73">
        <v>0</v>
      </c>
      <c r="F33" s="73">
        <v>0</v>
      </c>
      <c r="G33" s="74">
        <f t="shared" si="1"/>
        <v>329</v>
      </c>
    </row>
    <row r="34" spans="1:7" x14ac:dyDescent="0.2">
      <c r="A34" s="71" t="s">
        <v>19</v>
      </c>
      <c r="B34" s="72">
        <v>479</v>
      </c>
      <c r="C34" s="72">
        <v>0</v>
      </c>
      <c r="D34" s="72">
        <f t="shared" si="0"/>
        <v>479</v>
      </c>
      <c r="E34" s="73">
        <v>0</v>
      </c>
      <c r="F34" s="73">
        <v>0</v>
      </c>
      <c r="G34" s="74">
        <f t="shared" si="1"/>
        <v>479</v>
      </c>
    </row>
    <row r="35" spans="1:7" x14ac:dyDescent="0.2">
      <c r="A35" s="71" t="s">
        <v>20</v>
      </c>
      <c r="B35" s="72">
        <v>663</v>
      </c>
      <c r="C35" s="72">
        <v>0</v>
      </c>
      <c r="D35" s="72">
        <f t="shared" si="0"/>
        <v>663</v>
      </c>
      <c r="E35" s="73">
        <v>0</v>
      </c>
      <c r="F35" s="73">
        <v>0</v>
      </c>
      <c r="G35" s="74">
        <f t="shared" si="1"/>
        <v>663</v>
      </c>
    </row>
    <row r="36" spans="1:7" x14ac:dyDescent="0.2">
      <c r="A36" s="71" t="s">
        <v>21</v>
      </c>
      <c r="B36" s="72">
        <v>5867</v>
      </c>
      <c r="C36" s="72">
        <v>11</v>
      </c>
      <c r="D36" s="72">
        <f t="shared" si="0"/>
        <v>5856</v>
      </c>
      <c r="E36" s="73">
        <v>0</v>
      </c>
      <c r="F36" s="73">
        <v>0</v>
      </c>
      <c r="G36" s="74">
        <f t="shared" si="1"/>
        <v>5856</v>
      </c>
    </row>
    <row r="37" spans="1:7" x14ac:dyDescent="0.2">
      <c r="A37" s="71" t="s">
        <v>421</v>
      </c>
      <c r="B37" s="72">
        <f>B32-SUM(B33:B36)</f>
        <v>19675</v>
      </c>
      <c r="C37" s="72">
        <f>C32-SUM(C33:C36)</f>
        <v>2150</v>
      </c>
      <c r="D37" s="72">
        <f t="shared" si="0"/>
        <v>17525</v>
      </c>
      <c r="E37" s="73">
        <f>-SUM(E33:E36)</f>
        <v>0</v>
      </c>
      <c r="F37" s="73">
        <f>-SUM(F33:F36)</f>
        <v>0</v>
      </c>
      <c r="G37" s="74">
        <f t="shared" si="1"/>
        <v>17525</v>
      </c>
    </row>
    <row r="38" spans="1:7" x14ac:dyDescent="0.2">
      <c r="A38" s="75" t="s">
        <v>426</v>
      </c>
      <c r="B38" s="76">
        <v>627544</v>
      </c>
      <c r="C38" s="76">
        <v>148</v>
      </c>
      <c r="D38" s="76">
        <f t="shared" si="0"/>
        <v>627396</v>
      </c>
      <c r="E38" s="77">
        <v>0</v>
      </c>
      <c r="F38" s="77">
        <v>0</v>
      </c>
      <c r="G38" s="78">
        <f t="shared" si="1"/>
        <v>627396</v>
      </c>
    </row>
    <row r="39" spans="1:7" x14ac:dyDescent="0.2">
      <c r="A39" s="71" t="s">
        <v>22</v>
      </c>
      <c r="B39" s="72">
        <v>9988</v>
      </c>
      <c r="C39" s="72">
        <v>0</v>
      </c>
      <c r="D39" s="72">
        <f t="shared" si="0"/>
        <v>9988</v>
      </c>
      <c r="E39" s="73">
        <v>0</v>
      </c>
      <c r="F39" s="73">
        <v>0</v>
      </c>
      <c r="G39" s="74">
        <f t="shared" si="1"/>
        <v>9988</v>
      </c>
    </row>
    <row r="40" spans="1:7" x14ac:dyDescent="0.2">
      <c r="A40" s="71" t="s">
        <v>23</v>
      </c>
      <c r="B40" s="72">
        <v>19892</v>
      </c>
      <c r="C40" s="72">
        <v>0</v>
      </c>
      <c r="D40" s="72">
        <f t="shared" si="0"/>
        <v>19892</v>
      </c>
      <c r="E40" s="73">
        <v>0</v>
      </c>
      <c r="F40" s="73">
        <v>0</v>
      </c>
      <c r="G40" s="74">
        <f t="shared" si="1"/>
        <v>19892</v>
      </c>
    </row>
    <row r="41" spans="1:7" x14ac:dyDescent="0.2">
      <c r="A41" s="71" t="s">
        <v>24</v>
      </c>
      <c r="B41" s="72">
        <v>11385</v>
      </c>
      <c r="C41" s="72">
        <v>0</v>
      </c>
      <c r="D41" s="72">
        <f t="shared" si="0"/>
        <v>11385</v>
      </c>
      <c r="E41" s="73">
        <v>0</v>
      </c>
      <c r="F41" s="73">
        <v>0</v>
      </c>
      <c r="G41" s="74">
        <f t="shared" si="1"/>
        <v>11385</v>
      </c>
    </row>
    <row r="42" spans="1:7" x14ac:dyDescent="0.2">
      <c r="A42" s="71" t="s">
        <v>540</v>
      </c>
      <c r="B42" s="72">
        <v>4677</v>
      </c>
      <c r="C42" s="72">
        <v>0</v>
      </c>
      <c r="D42" s="72">
        <f t="shared" si="0"/>
        <v>4677</v>
      </c>
      <c r="E42" s="73">
        <v>0</v>
      </c>
      <c r="F42" s="73">
        <v>0</v>
      </c>
      <c r="G42" s="74">
        <f t="shared" si="1"/>
        <v>4677</v>
      </c>
    </row>
    <row r="43" spans="1:7" x14ac:dyDescent="0.2">
      <c r="A43" s="71" t="s">
        <v>25</v>
      </c>
      <c r="B43" s="72">
        <v>2998</v>
      </c>
      <c r="C43" s="72">
        <v>0</v>
      </c>
      <c r="D43" s="72">
        <f t="shared" si="0"/>
        <v>2998</v>
      </c>
      <c r="E43" s="73">
        <v>0</v>
      </c>
      <c r="F43" s="73">
        <v>0</v>
      </c>
      <c r="G43" s="74">
        <f t="shared" si="1"/>
        <v>2998</v>
      </c>
    </row>
    <row r="44" spans="1:7" x14ac:dyDescent="0.2">
      <c r="A44" s="71" t="s">
        <v>26</v>
      </c>
      <c r="B44" s="72">
        <v>8978</v>
      </c>
      <c r="C44" s="72">
        <v>0</v>
      </c>
      <c r="D44" s="72">
        <f t="shared" si="0"/>
        <v>8978</v>
      </c>
      <c r="E44" s="73">
        <v>0</v>
      </c>
      <c r="F44" s="73">
        <v>0</v>
      </c>
      <c r="G44" s="74">
        <f t="shared" si="1"/>
        <v>8978</v>
      </c>
    </row>
    <row r="45" spans="1:7" x14ac:dyDescent="0.2">
      <c r="A45" s="71" t="s">
        <v>27</v>
      </c>
      <c r="B45" s="72">
        <v>3019</v>
      </c>
      <c r="C45" s="72">
        <v>0</v>
      </c>
      <c r="D45" s="72">
        <f t="shared" si="0"/>
        <v>3019</v>
      </c>
      <c r="E45" s="73">
        <v>0</v>
      </c>
      <c r="F45" s="73">
        <v>0</v>
      </c>
      <c r="G45" s="74">
        <f t="shared" si="1"/>
        <v>3019</v>
      </c>
    </row>
    <row r="46" spans="1:7" x14ac:dyDescent="0.2">
      <c r="A46" s="71" t="s">
        <v>28</v>
      </c>
      <c r="B46" s="72">
        <v>87007</v>
      </c>
      <c r="C46" s="72">
        <v>6</v>
      </c>
      <c r="D46" s="72">
        <f t="shared" si="0"/>
        <v>87001</v>
      </c>
      <c r="E46" s="73">
        <v>6</v>
      </c>
      <c r="F46" s="73">
        <v>0</v>
      </c>
      <c r="G46" s="74">
        <f t="shared" si="1"/>
        <v>87007</v>
      </c>
    </row>
    <row r="47" spans="1:7" x14ac:dyDescent="0.2">
      <c r="A47" s="71" t="s">
        <v>29</v>
      </c>
      <c r="B47" s="72">
        <v>3237</v>
      </c>
      <c r="C47" s="72">
        <v>0</v>
      </c>
      <c r="D47" s="72">
        <f t="shared" si="0"/>
        <v>3237</v>
      </c>
      <c r="E47" s="73" t="s">
        <v>709</v>
      </c>
      <c r="F47" s="73">
        <v>0</v>
      </c>
      <c r="G47" s="74">
        <f t="shared" si="1"/>
        <v>3237</v>
      </c>
    </row>
    <row r="48" spans="1:7" x14ac:dyDescent="0.2">
      <c r="A48" s="71" t="s">
        <v>30</v>
      </c>
      <c r="B48" s="72">
        <v>680</v>
      </c>
      <c r="C48" s="72">
        <v>0</v>
      </c>
      <c r="D48" s="72">
        <f t="shared" si="0"/>
        <v>680</v>
      </c>
      <c r="E48" s="73" t="s">
        <v>709</v>
      </c>
      <c r="F48" s="73">
        <v>0</v>
      </c>
      <c r="G48" s="74">
        <f t="shared" si="1"/>
        <v>680</v>
      </c>
    </row>
    <row r="49" spans="1:7" x14ac:dyDescent="0.2">
      <c r="A49" s="71" t="s">
        <v>31</v>
      </c>
      <c r="B49" s="72">
        <v>126748</v>
      </c>
      <c r="C49" s="72">
        <v>0</v>
      </c>
      <c r="D49" s="72">
        <f t="shared" si="0"/>
        <v>126748</v>
      </c>
      <c r="E49" s="73">
        <v>6</v>
      </c>
      <c r="F49" s="73">
        <v>0</v>
      </c>
      <c r="G49" s="74">
        <f t="shared" si="1"/>
        <v>126754</v>
      </c>
    </row>
    <row r="50" spans="1:7" x14ac:dyDescent="0.2">
      <c r="A50" s="71" t="s">
        <v>32</v>
      </c>
      <c r="B50" s="72">
        <v>1198</v>
      </c>
      <c r="C50" s="72">
        <v>0</v>
      </c>
      <c r="D50" s="72">
        <f t="shared" si="0"/>
        <v>1198</v>
      </c>
      <c r="E50" s="73" t="s">
        <v>709</v>
      </c>
      <c r="F50" s="73">
        <v>0</v>
      </c>
      <c r="G50" s="74">
        <f t="shared" si="1"/>
        <v>1198</v>
      </c>
    </row>
    <row r="51" spans="1:7" x14ac:dyDescent="0.2">
      <c r="A51" s="71" t="s">
        <v>33</v>
      </c>
      <c r="B51" s="72">
        <v>28500</v>
      </c>
      <c r="C51" s="72">
        <v>10</v>
      </c>
      <c r="D51" s="72">
        <f t="shared" si="0"/>
        <v>28490</v>
      </c>
      <c r="E51" s="73" t="s">
        <v>709</v>
      </c>
      <c r="F51" s="73">
        <v>0</v>
      </c>
      <c r="G51" s="74">
        <f t="shared" si="1"/>
        <v>28490</v>
      </c>
    </row>
    <row r="52" spans="1:7" x14ac:dyDescent="0.2">
      <c r="A52" s="71" t="s">
        <v>34</v>
      </c>
      <c r="B52" s="72">
        <v>11393</v>
      </c>
      <c r="C52" s="72">
        <v>0</v>
      </c>
      <c r="D52" s="72">
        <f t="shared" si="0"/>
        <v>11393</v>
      </c>
      <c r="E52" s="73" t="s">
        <v>709</v>
      </c>
      <c r="F52" s="73">
        <v>0</v>
      </c>
      <c r="G52" s="74">
        <f t="shared" si="1"/>
        <v>11393</v>
      </c>
    </row>
    <row r="53" spans="1:7" x14ac:dyDescent="0.2">
      <c r="A53" s="71" t="s">
        <v>35</v>
      </c>
      <c r="B53" s="72">
        <v>49493</v>
      </c>
      <c r="C53" s="72">
        <v>70</v>
      </c>
      <c r="D53" s="72">
        <f t="shared" si="0"/>
        <v>49423</v>
      </c>
      <c r="E53" s="73" t="s">
        <v>709</v>
      </c>
      <c r="F53" s="73">
        <v>0</v>
      </c>
      <c r="G53" s="74">
        <f t="shared" si="1"/>
        <v>49423</v>
      </c>
    </row>
    <row r="54" spans="1:7" x14ac:dyDescent="0.2">
      <c r="A54" s="71" t="s">
        <v>36</v>
      </c>
      <c r="B54" s="72">
        <v>28857</v>
      </c>
      <c r="C54" s="72">
        <v>0</v>
      </c>
      <c r="D54" s="72">
        <f t="shared" si="0"/>
        <v>28857</v>
      </c>
      <c r="E54" s="73">
        <v>3</v>
      </c>
      <c r="F54" s="73">
        <v>0</v>
      </c>
      <c r="G54" s="74">
        <f t="shared" si="1"/>
        <v>28860</v>
      </c>
    </row>
    <row r="55" spans="1:7" x14ac:dyDescent="0.2">
      <c r="A55" s="71" t="s">
        <v>421</v>
      </c>
      <c r="B55" s="72">
        <f>B38-SUM(B39:B54)</f>
        <v>229494</v>
      </c>
      <c r="C55" s="72">
        <f>C38-SUM(C39:C54)</f>
        <v>62</v>
      </c>
      <c r="D55" s="72">
        <f t="shared" si="0"/>
        <v>229432</v>
      </c>
      <c r="E55" s="73">
        <f>-SUM(E39:E54)</f>
        <v>-15</v>
      </c>
      <c r="F55" s="73">
        <f>-SUM(F39:F54)</f>
        <v>0</v>
      </c>
      <c r="G55" s="74">
        <f t="shared" si="1"/>
        <v>229417</v>
      </c>
    </row>
    <row r="56" spans="1:7" x14ac:dyDescent="0.2">
      <c r="A56" s="75" t="s">
        <v>427</v>
      </c>
      <c r="B56" s="76">
        <v>1969099</v>
      </c>
      <c r="C56" s="76">
        <v>718</v>
      </c>
      <c r="D56" s="76">
        <f t="shared" si="0"/>
        <v>1968381</v>
      </c>
      <c r="E56" s="77">
        <v>0</v>
      </c>
      <c r="F56" s="77">
        <v>0</v>
      </c>
      <c r="G56" s="78">
        <f t="shared" si="1"/>
        <v>1968381</v>
      </c>
    </row>
    <row r="57" spans="1:7" x14ac:dyDescent="0.2">
      <c r="A57" s="71" t="s">
        <v>37</v>
      </c>
      <c r="B57" s="72">
        <v>57937</v>
      </c>
      <c r="C57" s="72">
        <v>0</v>
      </c>
      <c r="D57" s="72">
        <f t="shared" si="0"/>
        <v>57937</v>
      </c>
      <c r="E57" s="73">
        <v>0</v>
      </c>
      <c r="F57" s="73">
        <v>0</v>
      </c>
      <c r="G57" s="74">
        <f t="shared" si="1"/>
        <v>57937</v>
      </c>
    </row>
    <row r="58" spans="1:7" x14ac:dyDescent="0.2">
      <c r="A58" s="71" t="s">
        <v>38</v>
      </c>
      <c r="B58" s="72">
        <v>34683</v>
      </c>
      <c r="C58" s="72">
        <v>0</v>
      </c>
      <c r="D58" s="72">
        <f t="shared" si="0"/>
        <v>34683</v>
      </c>
      <c r="E58" s="73">
        <v>0</v>
      </c>
      <c r="F58" s="73">
        <v>0</v>
      </c>
      <c r="G58" s="74">
        <f t="shared" si="1"/>
        <v>34683</v>
      </c>
    </row>
    <row r="59" spans="1:7" x14ac:dyDescent="0.2">
      <c r="A59" s="71" t="s">
        <v>39</v>
      </c>
      <c r="B59" s="72">
        <v>134816</v>
      </c>
      <c r="C59" s="72">
        <v>0</v>
      </c>
      <c r="D59" s="72">
        <f t="shared" si="0"/>
        <v>134816</v>
      </c>
      <c r="E59" s="73">
        <v>0</v>
      </c>
      <c r="F59" s="73">
        <v>0</v>
      </c>
      <c r="G59" s="74">
        <f t="shared" si="1"/>
        <v>134816</v>
      </c>
    </row>
    <row r="60" spans="1:7" x14ac:dyDescent="0.2">
      <c r="A60" s="71" t="s">
        <v>447</v>
      </c>
      <c r="B60" s="72">
        <v>32140</v>
      </c>
      <c r="C60" s="72">
        <v>0</v>
      </c>
      <c r="D60" s="72">
        <f t="shared" si="0"/>
        <v>32140</v>
      </c>
      <c r="E60" s="73">
        <v>0</v>
      </c>
      <c r="F60" s="73">
        <v>0</v>
      </c>
      <c r="G60" s="74">
        <f t="shared" si="1"/>
        <v>32140</v>
      </c>
    </row>
    <row r="61" spans="1:7" x14ac:dyDescent="0.2">
      <c r="A61" s="71" t="s">
        <v>40</v>
      </c>
      <c r="B61" s="72">
        <v>106984</v>
      </c>
      <c r="C61" s="72">
        <v>41</v>
      </c>
      <c r="D61" s="72">
        <f t="shared" si="0"/>
        <v>106943</v>
      </c>
      <c r="E61" s="73">
        <v>0</v>
      </c>
      <c r="F61" s="73">
        <v>0</v>
      </c>
      <c r="G61" s="74">
        <f t="shared" si="1"/>
        <v>106943</v>
      </c>
    </row>
    <row r="62" spans="1:7" x14ac:dyDescent="0.2">
      <c r="A62" s="71" t="s">
        <v>41</v>
      </c>
      <c r="B62" s="72">
        <v>87414</v>
      </c>
      <c r="C62" s="72">
        <v>0</v>
      </c>
      <c r="D62" s="72">
        <f t="shared" si="0"/>
        <v>87414</v>
      </c>
      <c r="E62" s="73">
        <v>0</v>
      </c>
      <c r="F62" s="73">
        <v>0</v>
      </c>
      <c r="G62" s="74">
        <f t="shared" si="1"/>
        <v>87414</v>
      </c>
    </row>
    <row r="63" spans="1:7" x14ac:dyDescent="0.2">
      <c r="A63" s="71" t="s">
        <v>381</v>
      </c>
      <c r="B63" s="72">
        <v>189019</v>
      </c>
      <c r="C63" s="72">
        <v>85</v>
      </c>
      <c r="D63" s="72">
        <f t="shared" si="0"/>
        <v>188934</v>
      </c>
      <c r="E63" s="73">
        <v>0</v>
      </c>
      <c r="F63" s="73">
        <v>0</v>
      </c>
      <c r="G63" s="74">
        <f t="shared" si="1"/>
        <v>188934</v>
      </c>
    </row>
    <row r="64" spans="1:7" x14ac:dyDescent="0.2">
      <c r="A64" s="71" t="s">
        <v>448</v>
      </c>
      <c r="B64" s="72">
        <v>41677</v>
      </c>
      <c r="C64" s="72">
        <v>0</v>
      </c>
      <c r="D64" s="72">
        <f t="shared" si="0"/>
        <v>41677</v>
      </c>
      <c r="E64" s="73">
        <v>0</v>
      </c>
      <c r="F64" s="73">
        <v>0</v>
      </c>
      <c r="G64" s="74">
        <f t="shared" si="1"/>
        <v>41677</v>
      </c>
    </row>
    <row r="65" spans="1:7" x14ac:dyDescent="0.2">
      <c r="A65" s="71" t="s">
        <v>42</v>
      </c>
      <c r="B65" s="72">
        <v>1981</v>
      </c>
      <c r="C65" s="72">
        <v>0</v>
      </c>
      <c r="D65" s="72">
        <f t="shared" si="0"/>
        <v>1981</v>
      </c>
      <c r="E65" s="73">
        <v>0</v>
      </c>
      <c r="F65" s="73">
        <v>0</v>
      </c>
      <c r="G65" s="74">
        <f t="shared" si="1"/>
        <v>1981</v>
      </c>
    </row>
    <row r="66" spans="1:7" x14ac:dyDescent="0.2">
      <c r="A66" s="71" t="s">
        <v>43</v>
      </c>
      <c r="B66" s="72">
        <v>154909</v>
      </c>
      <c r="C66" s="72">
        <v>0</v>
      </c>
      <c r="D66" s="72">
        <f t="shared" si="0"/>
        <v>154909</v>
      </c>
      <c r="E66" s="73">
        <v>0</v>
      </c>
      <c r="F66" s="73">
        <v>0</v>
      </c>
      <c r="G66" s="74">
        <f t="shared" si="1"/>
        <v>154909</v>
      </c>
    </row>
    <row r="67" spans="1:7" x14ac:dyDescent="0.2">
      <c r="A67" s="71" t="s">
        <v>608</v>
      </c>
      <c r="B67" s="72">
        <v>6205</v>
      </c>
      <c r="C67" s="72">
        <v>0</v>
      </c>
      <c r="D67" s="72">
        <f t="shared" si="0"/>
        <v>6205</v>
      </c>
      <c r="E67" s="73">
        <v>0</v>
      </c>
      <c r="F67" s="73">
        <v>0</v>
      </c>
      <c r="G67" s="74">
        <f t="shared" si="1"/>
        <v>6205</v>
      </c>
    </row>
    <row r="68" spans="1:7" x14ac:dyDescent="0.2">
      <c r="A68" s="71" t="s">
        <v>44</v>
      </c>
      <c r="B68" s="72">
        <v>36725</v>
      </c>
      <c r="C68" s="72">
        <v>0</v>
      </c>
      <c r="D68" s="72">
        <f t="shared" si="0"/>
        <v>36725</v>
      </c>
      <c r="E68" s="73">
        <v>0</v>
      </c>
      <c r="F68" s="73">
        <v>0</v>
      </c>
      <c r="G68" s="74">
        <f t="shared" si="1"/>
        <v>36725</v>
      </c>
    </row>
    <row r="69" spans="1:7" x14ac:dyDescent="0.2">
      <c r="A69" s="71" t="s">
        <v>45</v>
      </c>
      <c r="B69" s="72">
        <v>74887</v>
      </c>
      <c r="C69" s="72">
        <v>0</v>
      </c>
      <c r="D69" s="72">
        <f t="shared" si="0"/>
        <v>74887</v>
      </c>
      <c r="E69" s="73">
        <v>0</v>
      </c>
      <c r="F69" s="73">
        <v>0</v>
      </c>
      <c r="G69" s="74">
        <f t="shared" si="1"/>
        <v>74887</v>
      </c>
    </row>
    <row r="70" spans="1:7" x14ac:dyDescent="0.2">
      <c r="A70" s="71" t="s">
        <v>652</v>
      </c>
      <c r="B70" s="72">
        <v>31</v>
      </c>
      <c r="C70" s="72">
        <v>0</v>
      </c>
      <c r="D70" s="72">
        <f t="shared" si="0"/>
        <v>31</v>
      </c>
      <c r="E70" s="73">
        <v>0</v>
      </c>
      <c r="F70" s="73">
        <v>0</v>
      </c>
      <c r="G70" s="74">
        <f t="shared" si="1"/>
        <v>31</v>
      </c>
    </row>
    <row r="71" spans="1:7" x14ac:dyDescent="0.2">
      <c r="A71" s="71" t="s">
        <v>47</v>
      </c>
      <c r="B71" s="72">
        <v>10506</v>
      </c>
      <c r="C71" s="72">
        <v>0</v>
      </c>
      <c r="D71" s="72">
        <f t="shared" si="0"/>
        <v>10506</v>
      </c>
      <c r="E71" s="73">
        <v>0</v>
      </c>
      <c r="F71" s="73">
        <v>0</v>
      </c>
      <c r="G71" s="74">
        <f t="shared" si="1"/>
        <v>10506</v>
      </c>
    </row>
    <row r="72" spans="1:7" x14ac:dyDescent="0.2">
      <c r="A72" s="71" t="s">
        <v>48</v>
      </c>
      <c r="B72" s="72">
        <v>58760</v>
      </c>
      <c r="C72" s="72">
        <v>0</v>
      </c>
      <c r="D72" s="72">
        <f t="shared" si="0"/>
        <v>58760</v>
      </c>
      <c r="E72" s="73">
        <v>0</v>
      </c>
      <c r="F72" s="73">
        <v>0</v>
      </c>
      <c r="G72" s="74">
        <f t="shared" si="1"/>
        <v>58760</v>
      </c>
    </row>
    <row r="73" spans="1:7" x14ac:dyDescent="0.2">
      <c r="A73" s="71" t="s">
        <v>49</v>
      </c>
      <c r="B73" s="72">
        <v>138237</v>
      </c>
      <c r="C73" s="72">
        <v>0</v>
      </c>
      <c r="D73" s="72">
        <f t="shared" ref="D73:D136" si="2">(B73-C73)</f>
        <v>138237</v>
      </c>
      <c r="E73" s="73">
        <v>0</v>
      </c>
      <c r="F73" s="73">
        <v>0</v>
      </c>
      <c r="G73" s="74">
        <f t="shared" si="1"/>
        <v>138237</v>
      </c>
    </row>
    <row r="74" spans="1:7" x14ac:dyDescent="0.2">
      <c r="A74" s="71" t="s">
        <v>50</v>
      </c>
      <c r="B74" s="72">
        <v>45077</v>
      </c>
      <c r="C74" s="72">
        <v>0</v>
      </c>
      <c r="D74" s="72">
        <f t="shared" si="2"/>
        <v>45077</v>
      </c>
      <c r="E74" s="73">
        <v>0</v>
      </c>
      <c r="F74" s="73">
        <v>0</v>
      </c>
      <c r="G74" s="74">
        <f t="shared" ref="G74:G137" si="3">SUM(D74:F74)</f>
        <v>45077</v>
      </c>
    </row>
    <row r="75" spans="1:7" x14ac:dyDescent="0.2">
      <c r="A75" s="71" t="s">
        <v>51</v>
      </c>
      <c r="B75" s="72">
        <v>44517</v>
      </c>
      <c r="C75" s="72">
        <v>0</v>
      </c>
      <c r="D75" s="72">
        <f t="shared" si="2"/>
        <v>44517</v>
      </c>
      <c r="E75" s="73">
        <v>0</v>
      </c>
      <c r="F75" s="73">
        <v>0</v>
      </c>
      <c r="G75" s="74">
        <f t="shared" si="3"/>
        <v>44517</v>
      </c>
    </row>
    <row r="76" spans="1:7" x14ac:dyDescent="0.2">
      <c r="A76" s="71" t="s">
        <v>52</v>
      </c>
      <c r="B76" s="72">
        <v>36390</v>
      </c>
      <c r="C76" s="72">
        <v>0</v>
      </c>
      <c r="D76" s="72">
        <f t="shared" si="2"/>
        <v>36390</v>
      </c>
      <c r="E76" s="73">
        <v>0</v>
      </c>
      <c r="F76" s="73">
        <v>0</v>
      </c>
      <c r="G76" s="74">
        <f t="shared" si="3"/>
        <v>36390</v>
      </c>
    </row>
    <row r="77" spans="1:7" x14ac:dyDescent="0.2">
      <c r="A77" s="71" t="s">
        <v>53</v>
      </c>
      <c r="B77" s="72">
        <v>6255</v>
      </c>
      <c r="C77" s="72">
        <v>0</v>
      </c>
      <c r="D77" s="72">
        <f t="shared" si="2"/>
        <v>6255</v>
      </c>
      <c r="E77" s="73">
        <v>0</v>
      </c>
      <c r="F77" s="73">
        <v>0</v>
      </c>
      <c r="G77" s="74">
        <f t="shared" si="3"/>
        <v>6255</v>
      </c>
    </row>
    <row r="78" spans="1:7" x14ac:dyDescent="0.2">
      <c r="A78" s="71" t="s">
        <v>54</v>
      </c>
      <c r="B78" s="72">
        <v>171309</v>
      </c>
      <c r="C78" s="72">
        <v>473</v>
      </c>
      <c r="D78" s="72">
        <f t="shared" si="2"/>
        <v>170836</v>
      </c>
      <c r="E78" s="73">
        <v>0</v>
      </c>
      <c r="F78" s="73">
        <v>0</v>
      </c>
      <c r="G78" s="74">
        <f t="shared" si="3"/>
        <v>170836</v>
      </c>
    </row>
    <row r="79" spans="1:7" x14ac:dyDescent="0.2">
      <c r="A79" s="71" t="s">
        <v>55</v>
      </c>
      <c r="B79" s="72">
        <v>94048</v>
      </c>
      <c r="C79" s="72">
        <v>0</v>
      </c>
      <c r="D79" s="72">
        <f t="shared" si="2"/>
        <v>94048</v>
      </c>
      <c r="E79" s="73">
        <v>0</v>
      </c>
      <c r="F79" s="73">
        <v>0</v>
      </c>
      <c r="G79" s="74">
        <f t="shared" si="3"/>
        <v>94048</v>
      </c>
    </row>
    <row r="80" spans="1:7" x14ac:dyDescent="0.2">
      <c r="A80" s="71" t="s">
        <v>56</v>
      </c>
      <c r="B80" s="72">
        <v>113789</v>
      </c>
      <c r="C80" s="72">
        <v>119</v>
      </c>
      <c r="D80" s="72">
        <f t="shared" si="2"/>
        <v>113670</v>
      </c>
      <c r="E80" s="73">
        <v>0</v>
      </c>
      <c r="F80" s="73">
        <v>0</v>
      </c>
      <c r="G80" s="74">
        <f t="shared" si="3"/>
        <v>113670</v>
      </c>
    </row>
    <row r="81" spans="1:7" x14ac:dyDescent="0.2">
      <c r="A81" s="71" t="s">
        <v>375</v>
      </c>
      <c r="B81" s="72">
        <v>540</v>
      </c>
      <c r="C81" s="72">
        <v>0</v>
      </c>
      <c r="D81" s="72">
        <f t="shared" si="2"/>
        <v>540</v>
      </c>
      <c r="E81" s="73">
        <v>0</v>
      </c>
      <c r="F81" s="73">
        <v>0</v>
      </c>
      <c r="G81" s="74">
        <f t="shared" si="3"/>
        <v>540</v>
      </c>
    </row>
    <row r="82" spans="1:7" x14ac:dyDescent="0.2">
      <c r="A82" s="71" t="s">
        <v>383</v>
      </c>
      <c r="B82" s="72">
        <v>7716</v>
      </c>
      <c r="C82" s="72">
        <v>0</v>
      </c>
      <c r="D82" s="72">
        <f t="shared" si="2"/>
        <v>7716</v>
      </c>
      <c r="E82" s="73">
        <v>0</v>
      </c>
      <c r="F82" s="73">
        <v>0</v>
      </c>
      <c r="G82" s="74">
        <f t="shared" si="3"/>
        <v>7716</v>
      </c>
    </row>
    <row r="83" spans="1:7" x14ac:dyDescent="0.2">
      <c r="A83" s="71" t="s">
        <v>57</v>
      </c>
      <c r="B83" s="72">
        <v>97479</v>
      </c>
      <c r="C83" s="72">
        <v>0</v>
      </c>
      <c r="D83" s="72">
        <f t="shared" si="2"/>
        <v>97479</v>
      </c>
      <c r="E83" s="73">
        <v>0</v>
      </c>
      <c r="F83" s="73">
        <v>0</v>
      </c>
      <c r="G83" s="74">
        <f t="shared" si="3"/>
        <v>97479</v>
      </c>
    </row>
    <row r="84" spans="1:7" x14ac:dyDescent="0.2">
      <c r="A84" s="71" t="s">
        <v>58</v>
      </c>
      <c r="B84" s="72">
        <v>72740</v>
      </c>
      <c r="C84" s="72">
        <v>0</v>
      </c>
      <c r="D84" s="72">
        <f t="shared" si="2"/>
        <v>72740</v>
      </c>
      <c r="E84" s="73">
        <v>0</v>
      </c>
      <c r="F84" s="73">
        <v>0</v>
      </c>
      <c r="G84" s="74">
        <f t="shared" si="3"/>
        <v>72740</v>
      </c>
    </row>
    <row r="85" spans="1:7" x14ac:dyDescent="0.2">
      <c r="A85" s="71" t="s">
        <v>364</v>
      </c>
      <c r="B85" s="72">
        <v>68318</v>
      </c>
      <c r="C85" s="72">
        <v>0</v>
      </c>
      <c r="D85" s="72">
        <f t="shared" si="2"/>
        <v>68318</v>
      </c>
      <c r="E85" s="73">
        <v>0</v>
      </c>
      <c r="F85" s="73">
        <v>0</v>
      </c>
      <c r="G85" s="74">
        <f t="shared" si="3"/>
        <v>68318</v>
      </c>
    </row>
    <row r="86" spans="1:7" x14ac:dyDescent="0.2">
      <c r="A86" s="71" t="s">
        <v>511</v>
      </c>
      <c r="B86" s="72">
        <v>15243</v>
      </c>
      <c r="C86" s="72">
        <v>0</v>
      </c>
      <c r="D86" s="72">
        <f t="shared" si="2"/>
        <v>15243</v>
      </c>
      <c r="E86" s="73">
        <v>0</v>
      </c>
      <c r="F86" s="73">
        <v>0</v>
      </c>
      <c r="G86" s="74">
        <f t="shared" si="3"/>
        <v>15243</v>
      </c>
    </row>
    <row r="87" spans="1:7" x14ac:dyDescent="0.2">
      <c r="A87" s="71" t="s">
        <v>59</v>
      </c>
      <c r="B87" s="72">
        <v>11569</v>
      </c>
      <c r="C87" s="72">
        <v>0</v>
      </c>
      <c r="D87" s="72">
        <f t="shared" si="2"/>
        <v>11569</v>
      </c>
      <c r="E87" s="73">
        <v>0</v>
      </c>
      <c r="F87" s="73">
        <v>0</v>
      </c>
      <c r="G87" s="74">
        <f t="shared" si="3"/>
        <v>11569</v>
      </c>
    </row>
    <row r="88" spans="1:7" x14ac:dyDescent="0.2">
      <c r="A88" s="71" t="s">
        <v>421</v>
      </c>
      <c r="B88" s="72">
        <f>B56-SUM(B57:B87)</f>
        <v>17198</v>
      </c>
      <c r="C88" s="72">
        <f>C56-SUM(C57:C87)</f>
        <v>0</v>
      </c>
      <c r="D88" s="72">
        <f t="shared" si="2"/>
        <v>17198</v>
      </c>
      <c r="E88" s="73">
        <f>-SUM(E57:E87)</f>
        <v>0</v>
      </c>
      <c r="F88" s="73">
        <f>-SUM(F57:F87)</f>
        <v>0</v>
      </c>
      <c r="G88" s="74">
        <f t="shared" si="3"/>
        <v>17198</v>
      </c>
    </row>
    <row r="89" spans="1:7" x14ac:dyDescent="0.2">
      <c r="A89" s="75" t="s">
        <v>428</v>
      </c>
      <c r="B89" s="76">
        <v>13740</v>
      </c>
      <c r="C89" s="76">
        <v>1296</v>
      </c>
      <c r="D89" s="76">
        <f t="shared" si="2"/>
        <v>12444</v>
      </c>
      <c r="E89" s="77">
        <v>0</v>
      </c>
      <c r="F89" s="77">
        <v>0</v>
      </c>
      <c r="G89" s="78">
        <f t="shared" si="3"/>
        <v>12444</v>
      </c>
    </row>
    <row r="90" spans="1:7" x14ac:dyDescent="0.2">
      <c r="A90" s="71" t="s">
        <v>60</v>
      </c>
      <c r="B90" s="72">
        <v>498</v>
      </c>
      <c r="C90" s="72">
        <v>0</v>
      </c>
      <c r="D90" s="72">
        <f t="shared" si="2"/>
        <v>498</v>
      </c>
      <c r="E90" s="73">
        <v>0</v>
      </c>
      <c r="F90" s="73">
        <v>0</v>
      </c>
      <c r="G90" s="74">
        <f t="shared" si="3"/>
        <v>498</v>
      </c>
    </row>
    <row r="91" spans="1:7" x14ac:dyDescent="0.2">
      <c r="A91" s="71" t="s">
        <v>61</v>
      </c>
      <c r="B91" s="72">
        <v>2280</v>
      </c>
      <c r="C91" s="72">
        <v>0</v>
      </c>
      <c r="D91" s="72">
        <f t="shared" si="2"/>
        <v>2280</v>
      </c>
      <c r="E91" s="73">
        <v>0</v>
      </c>
      <c r="F91" s="73">
        <v>0</v>
      </c>
      <c r="G91" s="74">
        <f t="shared" si="3"/>
        <v>2280</v>
      </c>
    </row>
    <row r="92" spans="1:7" x14ac:dyDescent="0.2">
      <c r="A92" s="71" t="s">
        <v>421</v>
      </c>
      <c r="B92" s="72">
        <f>B89-SUM(B90:B91)</f>
        <v>10962</v>
      </c>
      <c r="C92" s="72">
        <f>C89-SUM(C90:C91)</f>
        <v>1296</v>
      </c>
      <c r="D92" s="72">
        <f t="shared" si="2"/>
        <v>9666</v>
      </c>
      <c r="E92" s="73">
        <f>-SUM(E90:E91)</f>
        <v>0</v>
      </c>
      <c r="F92" s="73">
        <f>-SUM(F90:F91)</f>
        <v>0</v>
      </c>
      <c r="G92" s="74">
        <f t="shared" si="3"/>
        <v>9666</v>
      </c>
    </row>
    <row r="93" spans="1:7" x14ac:dyDescent="0.2">
      <c r="A93" s="75" t="s">
        <v>429</v>
      </c>
      <c r="B93" s="76">
        <v>196742</v>
      </c>
      <c r="C93" s="76">
        <v>1094</v>
      </c>
      <c r="D93" s="76">
        <f t="shared" si="2"/>
        <v>195648</v>
      </c>
      <c r="E93" s="77">
        <v>0</v>
      </c>
      <c r="F93" s="77">
        <v>0</v>
      </c>
      <c r="G93" s="78">
        <f t="shared" si="3"/>
        <v>195648</v>
      </c>
    </row>
    <row r="94" spans="1:7" x14ac:dyDescent="0.2">
      <c r="A94" s="71" t="s">
        <v>62</v>
      </c>
      <c r="B94" s="72">
        <v>19930</v>
      </c>
      <c r="C94" s="72">
        <v>0</v>
      </c>
      <c r="D94" s="72">
        <f t="shared" si="2"/>
        <v>19930</v>
      </c>
      <c r="E94" s="73">
        <v>0</v>
      </c>
      <c r="F94" s="73">
        <v>0</v>
      </c>
      <c r="G94" s="74">
        <f t="shared" si="3"/>
        <v>19930</v>
      </c>
    </row>
    <row r="95" spans="1:7" x14ac:dyDescent="0.2">
      <c r="A95" s="71" t="s">
        <v>421</v>
      </c>
      <c r="B95" s="72">
        <f>B93-B94</f>
        <v>176812</v>
      </c>
      <c r="C95" s="72">
        <f>C93-C94</f>
        <v>1094</v>
      </c>
      <c r="D95" s="72">
        <f t="shared" si="2"/>
        <v>175718</v>
      </c>
      <c r="E95" s="73">
        <f>-E94</f>
        <v>0</v>
      </c>
      <c r="F95" s="73">
        <f>-F94</f>
        <v>0</v>
      </c>
      <c r="G95" s="74">
        <f t="shared" si="3"/>
        <v>175718</v>
      </c>
    </row>
    <row r="96" spans="1:7" x14ac:dyDescent="0.2">
      <c r="A96" s="75" t="s">
        <v>430</v>
      </c>
      <c r="B96" s="76">
        <v>158009</v>
      </c>
      <c r="C96" s="76">
        <v>115</v>
      </c>
      <c r="D96" s="76">
        <f t="shared" si="2"/>
        <v>157894</v>
      </c>
      <c r="E96" s="77">
        <v>0</v>
      </c>
      <c r="F96" s="77">
        <v>0</v>
      </c>
      <c r="G96" s="78">
        <f t="shared" si="3"/>
        <v>157894</v>
      </c>
    </row>
    <row r="97" spans="1:7" x14ac:dyDescent="0.2">
      <c r="A97" s="71" t="s">
        <v>63</v>
      </c>
      <c r="B97" s="72">
        <v>3474</v>
      </c>
      <c r="C97" s="72">
        <v>0</v>
      </c>
      <c r="D97" s="72">
        <f t="shared" si="2"/>
        <v>3474</v>
      </c>
      <c r="E97" s="73">
        <v>0</v>
      </c>
      <c r="F97" s="73">
        <v>0</v>
      </c>
      <c r="G97" s="74">
        <f t="shared" si="3"/>
        <v>3474</v>
      </c>
    </row>
    <row r="98" spans="1:7" x14ac:dyDescent="0.2">
      <c r="A98" s="71" t="s">
        <v>64</v>
      </c>
      <c r="B98" s="72">
        <v>7812</v>
      </c>
      <c r="C98" s="72">
        <v>0</v>
      </c>
      <c r="D98" s="72">
        <f t="shared" si="2"/>
        <v>7812</v>
      </c>
      <c r="E98" s="73">
        <v>1</v>
      </c>
      <c r="F98" s="73">
        <v>0</v>
      </c>
      <c r="G98" s="74">
        <f t="shared" si="3"/>
        <v>7813</v>
      </c>
    </row>
    <row r="99" spans="1:7" x14ac:dyDescent="0.2">
      <c r="A99" s="71" t="s">
        <v>421</v>
      </c>
      <c r="B99" s="72">
        <f>B96-SUM(B97:B98)</f>
        <v>146723</v>
      </c>
      <c r="C99" s="72">
        <f>C96-SUM(C97:C98)</f>
        <v>115</v>
      </c>
      <c r="D99" s="72">
        <f t="shared" si="2"/>
        <v>146608</v>
      </c>
      <c r="E99" s="73">
        <f>-SUM(E97:E98)</f>
        <v>-1</v>
      </c>
      <c r="F99" s="73">
        <f>-SUM(F97:F98)</f>
        <v>0</v>
      </c>
      <c r="G99" s="74">
        <f t="shared" si="3"/>
        <v>146607</v>
      </c>
    </row>
    <row r="100" spans="1:7" x14ac:dyDescent="0.2">
      <c r="A100" s="75" t="s">
        <v>431</v>
      </c>
      <c r="B100" s="76">
        <v>225553</v>
      </c>
      <c r="C100" s="76">
        <v>0</v>
      </c>
      <c r="D100" s="76">
        <f t="shared" si="2"/>
        <v>225553</v>
      </c>
      <c r="E100" s="77">
        <v>0</v>
      </c>
      <c r="F100" s="77">
        <v>0</v>
      </c>
      <c r="G100" s="78">
        <f t="shared" si="3"/>
        <v>225553</v>
      </c>
    </row>
    <row r="101" spans="1:7" x14ac:dyDescent="0.2">
      <c r="A101" s="71" t="s">
        <v>65</v>
      </c>
      <c r="B101" s="72">
        <v>10234</v>
      </c>
      <c r="C101" s="72">
        <v>0</v>
      </c>
      <c r="D101" s="72">
        <f t="shared" si="2"/>
        <v>10234</v>
      </c>
      <c r="E101" s="73">
        <v>0</v>
      </c>
      <c r="F101" s="73">
        <v>0</v>
      </c>
      <c r="G101" s="74">
        <f t="shared" si="3"/>
        <v>10234</v>
      </c>
    </row>
    <row r="102" spans="1:7" x14ac:dyDescent="0.2">
      <c r="A102" s="71" t="s">
        <v>66</v>
      </c>
      <c r="B102" s="72">
        <v>1454</v>
      </c>
      <c r="C102" s="72">
        <v>0</v>
      </c>
      <c r="D102" s="72">
        <f t="shared" si="2"/>
        <v>1454</v>
      </c>
      <c r="E102" s="73">
        <v>0</v>
      </c>
      <c r="F102" s="73">
        <v>0</v>
      </c>
      <c r="G102" s="74">
        <f t="shared" si="3"/>
        <v>1454</v>
      </c>
    </row>
    <row r="103" spans="1:7" x14ac:dyDescent="0.2">
      <c r="A103" s="71" t="s">
        <v>67</v>
      </c>
      <c r="B103" s="72">
        <v>9157</v>
      </c>
      <c r="C103" s="72">
        <v>0</v>
      </c>
      <c r="D103" s="72">
        <f t="shared" si="2"/>
        <v>9157</v>
      </c>
      <c r="E103" s="73">
        <v>0</v>
      </c>
      <c r="F103" s="73">
        <v>0</v>
      </c>
      <c r="G103" s="74">
        <f t="shared" si="3"/>
        <v>9157</v>
      </c>
    </row>
    <row r="104" spans="1:7" x14ac:dyDescent="0.2">
      <c r="A104" s="71" t="s">
        <v>68</v>
      </c>
      <c r="B104" s="72">
        <v>832</v>
      </c>
      <c r="C104" s="72">
        <v>0</v>
      </c>
      <c r="D104" s="72">
        <f t="shared" si="2"/>
        <v>832</v>
      </c>
      <c r="E104" s="73">
        <v>0</v>
      </c>
      <c r="F104" s="73">
        <v>0</v>
      </c>
      <c r="G104" s="74">
        <f t="shared" si="3"/>
        <v>832</v>
      </c>
    </row>
    <row r="105" spans="1:7" x14ac:dyDescent="0.2">
      <c r="A105" s="71" t="s">
        <v>421</v>
      </c>
      <c r="B105" s="72">
        <f>B100-SUM(B101:B104)</f>
        <v>203876</v>
      </c>
      <c r="C105" s="72">
        <f>C100-SUM(C101:C104)</f>
        <v>0</v>
      </c>
      <c r="D105" s="72">
        <f t="shared" si="2"/>
        <v>203876</v>
      </c>
      <c r="E105" s="73">
        <f>-SUM(E101:E104)</f>
        <v>0</v>
      </c>
      <c r="F105" s="73">
        <f>-SUM(F101:F104)</f>
        <v>0</v>
      </c>
      <c r="G105" s="74">
        <f t="shared" si="3"/>
        <v>203876</v>
      </c>
    </row>
    <row r="106" spans="1:7" x14ac:dyDescent="0.2">
      <c r="A106" s="75" t="s">
        <v>432</v>
      </c>
      <c r="B106" s="76">
        <v>390912</v>
      </c>
      <c r="C106" s="76">
        <v>9</v>
      </c>
      <c r="D106" s="76">
        <f t="shared" si="2"/>
        <v>390903</v>
      </c>
      <c r="E106" s="77">
        <v>0</v>
      </c>
      <c r="F106" s="77">
        <v>0</v>
      </c>
      <c r="G106" s="78">
        <f t="shared" si="3"/>
        <v>390903</v>
      </c>
    </row>
    <row r="107" spans="1:7" x14ac:dyDescent="0.2">
      <c r="A107" s="71" t="s">
        <v>69</v>
      </c>
      <c r="B107" s="72">
        <v>383</v>
      </c>
      <c r="C107" s="72">
        <v>0</v>
      </c>
      <c r="D107" s="72">
        <f t="shared" si="2"/>
        <v>383</v>
      </c>
      <c r="E107" s="73">
        <v>0</v>
      </c>
      <c r="F107" s="73">
        <v>0</v>
      </c>
      <c r="G107" s="74">
        <f t="shared" si="3"/>
        <v>383</v>
      </c>
    </row>
    <row r="108" spans="1:7" x14ac:dyDescent="0.2">
      <c r="A108" s="71" t="s">
        <v>70</v>
      </c>
      <c r="B108" s="72">
        <v>16112</v>
      </c>
      <c r="C108" s="72">
        <v>0</v>
      </c>
      <c r="D108" s="72">
        <f t="shared" si="2"/>
        <v>16112</v>
      </c>
      <c r="E108" s="73">
        <v>0</v>
      </c>
      <c r="F108" s="73">
        <v>0</v>
      </c>
      <c r="G108" s="74">
        <f t="shared" si="3"/>
        <v>16112</v>
      </c>
    </row>
    <row r="109" spans="1:7" x14ac:dyDescent="0.2">
      <c r="A109" s="71" t="s">
        <v>71</v>
      </c>
      <c r="B109" s="72">
        <v>19283</v>
      </c>
      <c r="C109" s="72">
        <v>0</v>
      </c>
      <c r="D109" s="72">
        <f t="shared" si="2"/>
        <v>19283</v>
      </c>
      <c r="E109" s="73">
        <v>0</v>
      </c>
      <c r="F109" s="73">
        <v>0</v>
      </c>
      <c r="G109" s="74">
        <f t="shared" si="3"/>
        <v>19283</v>
      </c>
    </row>
    <row r="110" spans="1:7" x14ac:dyDescent="0.2">
      <c r="A110" s="71" t="s">
        <v>421</v>
      </c>
      <c r="B110" s="72">
        <f>B106-SUM(B107:B109)</f>
        <v>355134</v>
      </c>
      <c r="C110" s="72">
        <f>C106-SUM(C107:C109)</f>
        <v>9</v>
      </c>
      <c r="D110" s="72">
        <f t="shared" si="2"/>
        <v>355125</v>
      </c>
      <c r="E110" s="73">
        <f>-SUM(E107:E109)</f>
        <v>0</v>
      </c>
      <c r="F110" s="73">
        <f>-SUM(F107:F109)</f>
        <v>0</v>
      </c>
      <c r="G110" s="74">
        <f t="shared" si="3"/>
        <v>355125</v>
      </c>
    </row>
    <row r="111" spans="1:7" x14ac:dyDescent="0.2">
      <c r="A111" s="75" t="s">
        <v>433</v>
      </c>
      <c r="B111" s="76">
        <v>71525</v>
      </c>
      <c r="C111" s="76">
        <v>4014</v>
      </c>
      <c r="D111" s="76">
        <f t="shared" si="2"/>
        <v>67511</v>
      </c>
      <c r="E111" s="77">
        <v>0</v>
      </c>
      <c r="F111" s="77">
        <v>0</v>
      </c>
      <c r="G111" s="78">
        <f t="shared" si="3"/>
        <v>67511</v>
      </c>
    </row>
    <row r="112" spans="1:7" x14ac:dyDescent="0.2">
      <c r="A112" s="71" t="s">
        <v>382</v>
      </c>
      <c r="B112" s="72">
        <v>654</v>
      </c>
      <c r="C112" s="72">
        <v>0</v>
      </c>
      <c r="D112" s="72">
        <f t="shared" si="2"/>
        <v>654</v>
      </c>
      <c r="E112" s="73">
        <v>0</v>
      </c>
      <c r="F112" s="73">
        <v>0</v>
      </c>
      <c r="G112" s="74">
        <f t="shared" si="3"/>
        <v>654</v>
      </c>
    </row>
    <row r="113" spans="1:7" x14ac:dyDescent="0.2">
      <c r="A113" s="71" t="s">
        <v>72</v>
      </c>
      <c r="B113" s="72">
        <v>12455</v>
      </c>
      <c r="C113" s="72">
        <v>300</v>
      </c>
      <c r="D113" s="72">
        <f t="shared" si="2"/>
        <v>12155</v>
      </c>
      <c r="E113" s="73">
        <v>0</v>
      </c>
      <c r="F113" s="73">
        <v>0</v>
      </c>
      <c r="G113" s="74">
        <f t="shared" si="3"/>
        <v>12155</v>
      </c>
    </row>
    <row r="114" spans="1:7" x14ac:dyDescent="0.2">
      <c r="A114" s="71" t="s">
        <v>421</v>
      </c>
      <c r="B114" s="72">
        <f>B111-SUM(B112:B113)</f>
        <v>58416</v>
      </c>
      <c r="C114" s="72">
        <f>C111-SUM(C112:C113)</f>
        <v>3714</v>
      </c>
      <c r="D114" s="72">
        <f t="shared" si="2"/>
        <v>54702</v>
      </c>
      <c r="E114" s="73">
        <f>-SUM(E112:E113)</f>
        <v>0</v>
      </c>
      <c r="F114" s="73">
        <f>-SUM(F112:F113)</f>
        <v>0</v>
      </c>
      <c r="G114" s="74">
        <f t="shared" si="3"/>
        <v>54702</v>
      </c>
    </row>
    <row r="115" spans="1:7" x14ac:dyDescent="0.2">
      <c r="A115" s="75" t="s">
        <v>609</v>
      </c>
      <c r="B115" s="76">
        <v>34748</v>
      </c>
      <c r="C115" s="76">
        <v>2357</v>
      </c>
      <c r="D115" s="76">
        <f t="shared" si="2"/>
        <v>32391</v>
      </c>
      <c r="E115" s="77">
        <v>0</v>
      </c>
      <c r="F115" s="77">
        <v>0</v>
      </c>
      <c r="G115" s="78">
        <f t="shared" si="3"/>
        <v>32391</v>
      </c>
    </row>
    <row r="116" spans="1:7" x14ac:dyDescent="0.2">
      <c r="A116" s="71" t="s">
        <v>100</v>
      </c>
      <c r="B116" s="72">
        <v>7608</v>
      </c>
      <c r="C116" s="72">
        <v>0</v>
      </c>
      <c r="D116" s="72">
        <f t="shared" si="2"/>
        <v>7608</v>
      </c>
      <c r="E116" s="73">
        <v>0</v>
      </c>
      <c r="F116" s="73">
        <v>0</v>
      </c>
      <c r="G116" s="74">
        <f t="shared" si="3"/>
        <v>7608</v>
      </c>
    </row>
    <row r="117" spans="1:7" x14ac:dyDescent="0.2">
      <c r="A117" s="71" t="s">
        <v>421</v>
      </c>
      <c r="B117" s="72">
        <f>(B115-B116)</f>
        <v>27140</v>
      </c>
      <c r="C117" s="72">
        <f>(C115-C116)</f>
        <v>2357</v>
      </c>
      <c r="D117" s="72">
        <f t="shared" si="2"/>
        <v>24783</v>
      </c>
      <c r="E117" s="73">
        <f>-E116</f>
        <v>0</v>
      </c>
      <c r="F117" s="73">
        <f>-F116</f>
        <v>0</v>
      </c>
      <c r="G117" s="74">
        <f t="shared" si="3"/>
        <v>24783</v>
      </c>
    </row>
    <row r="118" spans="1:7" x14ac:dyDescent="0.2">
      <c r="A118" s="75" t="s">
        <v>435</v>
      </c>
      <c r="B118" s="76">
        <v>16988</v>
      </c>
      <c r="C118" s="76">
        <v>1430</v>
      </c>
      <c r="D118" s="76">
        <f t="shared" si="2"/>
        <v>15558</v>
      </c>
      <c r="E118" s="77">
        <v>0</v>
      </c>
      <c r="F118" s="77">
        <v>0</v>
      </c>
      <c r="G118" s="78">
        <f t="shared" si="3"/>
        <v>15558</v>
      </c>
    </row>
    <row r="119" spans="1:7" x14ac:dyDescent="0.2">
      <c r="A119" s="71" t="s">
        <v>101</v>
      </c>
      <c r="B119" s="72">
        <v>1717</v>
      </c>
      <c r="C119" s="72">
        <v>0</v>
      </c>
      <c r="D119" s="72">
        <f t="shared" si="2"/>
        <v>1717</v>
      </c>
      <c r="E119" s="73">
        <v>0</v>
      </c>
      <c r="F119" s="73">
        <v>0</v>
      </c>
      <c r="G119" s="74">
        <f t="shared" si="3"/>
        <v>1717</v>
      </c>
    </row>
    <row r="120" spans="1:7" x14ac:dyDescent="0.2">
      <c r="A120" s="71" t="s">
        <v>102</v>
      </c>
      <c r="B120" s="72">
        <v>165</v>
      </c>
      <c r="C120" s="72">
        <v>0</v>
      </c>
      <c r="D120" s="72">
        <f t="shared" si="2"/>
        <v>165</v>
      </c>
      <c r="E120" s="73">
        <v>0</v>
      </c>
      <c r="F120" s="73">
        <v>0</v>
      </c>
      <c r="G120" s="74">
        <f t="shared" si="3"/>
        <v>165</v>
      </c>
    </row>
    <row r="121" spans="1:7" x14ac:dyDescent="0.2">
      <c r="A121" s="71" t="s">
        <v>421</v>
      </c>
      <c r="B121" s="72">
        <f>B118-SUM(B119:B120)</f>
        <v>15106</v>
      </c>
      <c r="C121" s="72">
        <f>C118-SUM(C119:C120)</f>
        <v>1430</v>
      </c>
      <c r="D121" s="72">
        <f t="shared" si="2"/>
        <v>13676</v>
      </c>
      <c r="E121" s="73">
        <f>-SUM(E119:E120)</f>
        <v>0</v>
      </c>
      <c r="F121" s="73">
        <f>-SUM(F119:F120)</f>
        <v>0</v>
      </c>
      <c r="G121" s="74">
        <f t="shared" si="3"/>
        <v>13676</v>
      </c>
    </row>
    <row r="122" spans="1:7" x14ac:dyDescent="0.2">
      <c r="A122" s="75" t="s">
        <v>436</v>
      </c>
      <c r="B122" s="76">
        <v>1033533</v>
      </c>
      <c r="C122" s="76">
        <v>443</v>
      </c>
      <c r="D122" s="76">
        <f t="shared" si="2"/>
        <v>1033090</v>
      </c>
      <c r="E122" s="77">
        <v>0</v>
      </c>
      <c r="F122" s="77">
        <v>0</v>
      </c>
      <c r="G122" s="78">
        <f t="shared" si="3"/>
        <v>1033090</v>
      </c>
    </row>
    <row r="123" spans="1:7" x14ac:dyDescent="0.2">
      <c r="A123" s="71" t="s">
        <v>103</v>
      </c>
      <c r="B123" s="72">
        <v>13500</v>
      </c>
      <c r="C123" s="72">
        <v>0</v>
      </c>
      <c r="D123" s="72">
        <f t="shared" si="2"/>
        <v>13500</v>
      </c>
      <c r="E123" s="73">
        <v>0</v>
      </c>
      <c r="F123" s="73">
        <v>0</v>
      </c>
      <c r="G123" s="74">
        <f t="shared" si="3"/>
        <v>13500</v>
      </c>
    </row>
    <row r="124" spans="1:7" x14ac:dyDescent="0.2">
      <c r="A124" s="71" t="s">
        <v>104</v>
      </c>
      <c r="B124" s="72">
        <v>1403</v>
      </c>
      <c r="C124" s="72">
        <v>0</v>
      </c>
      <c r="D124" s="72">
        <f t="shared" si="2"/>
        <v>1403</v>
      </c>
      <c r="E124" s="73">
        <v>0</v>
      </c>
      <c r="F124" s="73">
        <v>0</v>
      </c>
      <c r="G124" s="74">
        <f t="shared" si="3"/>
        <v>1403</v>
      </c>
    </row>
    <row r="125" spans="1:7" x14ac:dyDescent="0.2">
      <c r="A125" s="71" t="s">
        <v>361</v>
      </c>
      <c r="B125" s="72">
        <v>987247</v>
      </c>
      <c r="C125" s="72">
        <v>443</v>
      </c>
      <c r="D125" s="72">
        <f t="shared" si="2"/>
        <v>986804</v>
      </c>
      <c r="E125" s="73">
        <v>0</v>
      </c>
      <c r="F125" s="73">
        <v>0</v>
      </c>
      <c r="G125" s="74">
        <f t="shared" si="3"/>
        <v>986804</v>
      </c>
    </row>
    <row r="126" spans="1:7" x14ac:dyDescent="0.2">
      <c r="A126" s="71" t="s">
        <v>105</v>
      </c>
      <c r="B126" s="72">
        <v>24112</v>
      </c>
      <c r="C126" s="72">
        <v>0</v>
      </c>
      <c r="D126" s="72">
        <f t="shared" si="2"/>
        <v>24112</v>
      </c>
      <c r="E126" s="73">
        <v>0</v>
      </c>
      <c r="F126" s="73">
        <v>0</v>
      </c>
      <c r="G126" s="74">
        <f t="shared" si="3"/>
        <v>24112</v>
      </c>
    </row>
    <row r="127" spans="1:7" x14ac:dyDescent="0.2">
      <c r="A127" s="71" t="s">
        <v>106</v>
      </c>
      <c r="B127" s="72">
        <v>7271</v>
      </c>
      <c r="C127" s="72">
        <v>0</v>
      </c>
      <c r="D127" s="72">
        <f t="shared" si="2"/>
        <v>7271</v>
      </c>
      <c r="E127" s="73">
        <v>0</v>
      </c>
      <c r="F127" s="73">
        <v>0</v>
      </c>
      <c r="G127" s="74">
        <f t="shared" si="3"/>
        <v>7271</v>
      </c>
    </row>
    <row r="128" spans="1:7" x14ac:dyDescent="0.2">
      <c r="A128" s="75" t="s">
        <v>437</v>
      </c>
      <c r="B128" s="76">
        <v>329583</v>
      </c>
      <c r="C128" s="76">
        <v>1871</v>
      </c>
      <c r="D128" s="76">
        <f t="shared" si="2"/>
        <v>327712</v>
      </c>
      <c r="E128" s="77">
        <v>0</v>
      </c>
      <c r="F128" s="77">
        <v>0</v>
      </c>
      <c r="G128" s="78">
        <f t="shared" si="3"/>
        <v>327712</v>
      </c>
    </row>
    <row r="129" spans="1:7" x14ac:dyDescent="0.2">
      <c r="A129" s="71" t="s">
        <v>107</v>
      </c>
      <c r="B129" s="72">
        <v>1711</v>
      </c>
      <c r="C129" s="72">
        <v>0</v>
      </c>
      <c r="D129" s="72">
        <f t="shared" si="2"/>
        <v>1711</v>
      </c>
      <c r="E129" s="73">
        <v>0</v>
      </c>
      <c r="F129" s="73">
        <v>0</v>
      </c>
      <c r="G129" s="74">
        <f t="shared" si="3"/>
        <v>1711</v>
      </c>
    </row>
    <row r="130" spans="1:7" x14ac:dyDescent="0.2">
      <c r="A130" s="71" t="s">
        <v>108</v>
      </c>
      <c r="B130" s="72">
        <v>54772</v>
      </c>
      <c r="C130" s="72">
        <v>21</v>
      </c>
      <c r="D130" s="72">
        <f t="shared" si="2"/>
        <v>54751</v>
      </c>
      <c r="E130" s="73">
        <v>0</v>
      </c>
      <c r="F130" s="73">
        <v>0</v>
      </c>
      <c r="G130" s="74">
        <f t="shared" si="3"/>
        <v>54751</v>
      </c>
    </row>
    <row r="131" spans="1:7" x14ac:dyDescent="0.2">
      <c r="A131" s="71" t="s">
        <v>421</v>
      </c>
      <c r="B131" s="72">
        <f>B128-SUM(B129:B130)</f>
        <v>273100</v>
      </c>
      <c r="C131" s="72">
        <f>C128-SUM(C129:C130)</f>
        <v>1850</v>
      </c>
      <c r="D131" s="72">
        <f t="shared" si="2"/>
        <v>271250</v>
      </c>
      <c r="E131" s="73">
        <f>-SUM(E129:E130)</f>
        <v>0</v>
      </c>
      <c r="F131" s="73">
        <f>-SUM(F129:F130)</f>
        <v>0</v>
      </c>
      <c r="G131" s="74">
        <f t="shared" si="3"/>
        <v>271250</v>
      </c>
    </row>
    <row r="132" spans="1:7" x14ac:dyDescent="0.2">
      <c r="A132" s="75" t="s">
        <v>438</v>
      </c>
      <c r="B132" s="76">
        <v>124202</v>
      </c>
      <c r="C132" s="76">
        <v>0</v>
      </c>
      <c r="D132" s="76">
        <f t="shared" si="2"/>
        <v>124202</v>
      </c>
      <c r="E132" s="77">
        <v>0</v>
      </c>
      <c r="F132" s="77">
        <v>0</v>
      </c>
      <c r="G132" s="78">
        <f t="shared" si="3"/>
        <v>124202</v>
      </c>
    </row>
    <row r="133" spans="1:7" x14ac:dyDescent="0.2">
      <c r="A133" s="71" t="s">
        <v>109</v>
      </c>
      <c r="B133" s="72">
        <v>490</v>
      </c>
      <c r="C133" s="72">
        <v>0</v>
      </c>
      <c r="D133" s="72">
        <f t="shared" si="2"/>
        <v>490</v>
      </c>
      <c r="E133" s="73">
        <v>0</v>
      </c>
      <c r="F133" s="73">
        <v>0</v>
      </c>
      <c r="G133" s="74">
        <f t="shared" si="3"/>
        <v>490</v>
      </c>
    </row>
    <row r="134" spans="1:7" x14ac:dyDescent="0.2">
      <c r="A134" s="71" t="s">
        <v>110</v>
      </c>
      <c r="B134" s="72">
        <v>3752</v>
      </c>
      <c r="C134" s="72">
        <v>0</v>
      </c>
      <c r="D134" s="72">
        <f t="shared" si="2"/>
        <v>3752</v>
      </c>
      <c r="E134" s="73">
        <v>0</v>
      </c>
      <c r="F134" s="73">
        <v>0</v>
      </c>
      <c r="G134" s="74">
        <f t="shared" si="3"/>
        <v>3752</v>
      </c>
    </row>
    <row r="135" spans="1:7" x14ac:dyDescent="0.2">
      <c r="A135" s="71" t="s">
        <v>111</v>
      </c>
      <c r="B135" s="72">
        <v>5182</v>
      </c>
      <c r="C135" s="72">
        <v>0</v>
      </c>
      <c r="D135" s="72">
        <f t="shared" si="2"/>
        <v>5182</v>
      </c>
      <c r="E135" s="73">
        <v>0</v>
      </c>
      <c r="F135" s="73">
        <v>0</v>
      </c>
      <c r="G135" s="74">
        <f t="shared" si="3"/>
        <v>5182</v>
      </c>
    </row>
    <row r="136" spans="1:7" x14ac:dyDescent="0.2">
      <c r="A136" s="71" t="s">
        <v>112</v>
      </c>
      <c r="B136" s="72">
        <v>12</v>
      </c>
      <c r="C136" s="72">
        <v>0</v>
      </c>
      <c r="D136" s="72">
        <f t="shared" si="2"/>
        <v>12</v>
      </c>
      <c r="E136" s="73">
        <v>0</v>
      </c>
      <c r="F136" s="73">
        <v>0</v>
      </c>
      <c r="G136" s="74">
        <f t="shared" si="3"/>
        <v>12</v>
      </c>
    </row>
    <row r="137" spans="1:7" x14ac:dyDescent="0.2">
      <c r="A137" s="71" t="s">
        <v>370</v>
      </c>
      <c r="B137" s="72">
        <v>96504</v>
      </c>
      <c r="C137" s="72">
        <v>0</v>
      </c>
      <c r="D137" s="72">
        <f t="shared" ref="D137:D200" si="4">(B137-C137)</f>
        <v>96504</v>
      </c>
      <c r="E137" s="73">
        <v>0</v>
      </c>
      <c r="F137" s="73">
        <v>0</v>
      </c>
      <c r="G137" s="74">
        <f t="shared" si="3"/>
        <v>96504</v>
      </c>
    </row>
    <row r="138" spans="1:7" x14ac:dyDescent="0.2">
      <c r="A138" s="71" t="s">
        <v>421</v>
      </c>
      <c r="B138" s="72">
        <f>B132-SUM(B133:B137)</f>
        <v>18262</v>
      </c>
      <c r="C138" s="72">
        <f>C132-SUM(C133:C137)</f>
        <v>0</v>
      </c>
      <c r="D138" s="72">
        <f t="shared" si="4"/>
        <v>18262</v>
      </c>
      <c r="E138" s="73">
        <f>-SUM(E133:E137)</f>
        <v>0</v>
      </c>
      <c r="F138" s="73">
        <f>-SUM(F133:F137)</f>
        <v>0</v>
      </c>
      <c r="G138" s="74">
        <f t="shared" ref="G138:G201" si="5">SUM(D138:F138)</f>
        <v>18262</v>
      </c>
    </row>
    <row r="139" spans="1:7" x14ac:dyDescent="0.2">
      <c r="A139" s="75" t="s">
        <v>439</v>
      </c>
      <c r="B139" s="76">
        <v>12729</v>
      </c>
      <c r="C139" s="76">
        <v>957</v>
      </c>
      <c r="D139" s="76">
        <f t="shared" si="4"/>
        <v>11772</v>
      </c>
      <c r="E139" s="77">
        <v>0</v>
      </c>
      <c r="F139" s="77">
        <v>0</v>
      </c>
      <c r="G139" s="78">
        <f t="shared" si="5"/>
        <v>11772</v>
      </c>
    </row>
    <row r="140" spans="1:7" x14ac:dyDescent="0.2">
      <c r="A140" s="71" t="s">
        <v>113</v>
      </c>
      <c r="B140" s="72">
        <v>2380</v>
      </c>
      <c r="C140" s="72">
        <v>0</v>
      </c>
      <c r="D140" s="72">
        <f t="shared" si="4"/>
        <v>2380</v>
      </c>
      <c r="E140" s="73">
        <v>0</v>
      </c>
      <c r="F140" s="73">
        <v>0</v>
      </c>
      <c r="G140" s="74">
        <f t="shared" si="5"/>
        <v>2380</v>
      </c>
    </row>
    <row r="141" spans="1:7" x14ac:dyDescent="0.2">
      <c r="A141" s="71" t="s">
        <v>114</v>
      </c>
      <c r="B141" s="72">
        <v>2818</v>
      </c>
      <c r="C141" s="72">
        <v>957</v>
      </c>
      <c r="D141" s="72">
        <f t="shared" si="4"/>
        <v>1861</v>
      </c>
      <c r="E141" s="73">
        <v>0</v>
      </c>
      <c r="F141" s="73">
        <v>0</v>
      </c>
      <c r="G141" s="74">
        <f t="shared" si="5"/>
        <v>1861</v>
      </c>
    </row>
    <row r="142" spans="1:7" x14ac:dyDescent="0.2">
      <c r="A142" s="71" t="s">
        <v>421</v>
      </c>
      <c r="B142" s="72">
        <f>B139-SUM(B140:B141)</f>
        <v>7531</v>
      </c>
      <c r="C142" s="72">
        <f>C139-SUM(C140:C141)</f>
        <v>0</v>
      </c>
      <c r="D142" s="72">
        <f t="shared" si="4"/>
        <v>7531</v>
      </c>
      <c r="E142" s="73">
        <f>-SUM(E140:E141)</f>
        <v>0</v>
      </c>
      <c r="F142" s="73">
        <f>-SUM(F140:F141)</f>
        <v>0</v>
      </c>
      <c r="G142" s="74">
        <f t="shared" si="5"/>
        <v>7531</v>
      </c>
    </row>
    <row r="143" spans="1:7" x14ac:dyDescent="0.2">
      <c r="A143" s="75" t="s">
        <v>440</v>
      </c>
      <c r="B143" s="76">
        <v>43967</v>
      </c>
      <c r="C143" s="76">
        <v>2740</v>
      </c>
      <c r="D143" s="76">
        <f t="shared" si="4"/>
        <v>41227</v>
      </c>
      <c r="E143" s="77">
        <v>0</v>
      </c>
      <c r="F143" s="77">
        <v>0</v>
      </c>
      <c r="G143" s="78">
        <f t="shared" si="5"/>
        <v>41227</v>
      </c>
    </row>
    <row r="144" spans="1:7" x14ac:dyDescent="0.2">
      <c r="A144" s="71" t="s">
        <v>115</v>
      </c>
      <c r="B144" s="72">
        <v>2744</v>
      </c>
      <c r="C144" s="72">
        <v>770</v>
      </c>
      <c r="D144" s="72">
        <f t="shared" si="4"/>
        <v>1974</v>
      </c>
      <c r="E144" s="73">
        <v>0</v>
      </c>
      <c r="F144" s="73">
        <v>0</v>
      </c>
      <c r="G144" s="74">
        <f t="shared" si="5"/>
        <v>1974</v>
      </c>
    </row>
    <row r="145" spans="1:7" x14ac:dyDescent="0.2">
      <c r="A145" s="71" t="s">
        <v>116</v>
      </c>
      <c r="B145" s="72">
        <v>467</v>
      </c>
      <c r="C145" s="72">
        <v>0</v>
      </c>
      <c r="D145" s="72">
        <f t="shared" si="4"/>
        <v>467</v>
      </c>
      <c r="E145" s="73">
        <v>0</v>
      </c>
      <c r="F145" s="73">
        <v>0</v>
      </c>
      <c r="G145" s="74">
        <f t="shared" si="5"/>
        <v>467</v>
      </c>
    </row>
    <row r="146" spans="1:7" x14ac:dyDescent="0.2">
      <c r="A146" s="71" t="s">
        <v>117</v>
      </c>
      <c r="B146" s="72">
        <v>1362</v>
      </c>
      <c r="C146" s="72">
        <v>0</v>
      </c>
      <c r="D146" s="72">
        <f t="shared" si="4"/>
        <v>1362</v>
      </c>
      <c r="E146" s="73">
        <v>0</v>
      </c>
      <c r="F146" s="73">
        <v>0</v>
      </c>
      <c r="G146" s="74">
        <f t="shared" si="5"/>
        <v>1362</v>
      </c>
    </row>
    <row r="147" spans="1:7" x14ac:dyDescent="0.2">
      <c r="A147" s="71" t="s">
        <v>118</v>
      </c>
      <c r="B147" s="72">
        <v>1777</v>
      </c>
      <c r="C147" s="72">
        <v>0</v>
      </c>
      <c r="D147" s="72">
        <f t="shared" si="4"/>
        <v>1777</v>
      </c>
      <c r="E147" s="73">
        <v>0</v>
      </c>
      <c r="F147" s="73">
        <v>0</v>
      </c>
      <c r="G147" s="74">
        <f t="shared" si="5"/>
        <v>1777</v>
      </c>
    </row>
    <row r="148" spans="1:7" x14ac:dyDescent="0.2">
      <c r="A148" s="71" t="s">
        <v>119</v>
      </c>
      <c r="B148" s="72">
        <v>3647</v>
      </c>
      <c r="C148" s="72">
        <v>0</v>
      </c>
      <c r="D148" s="72">
        <f t="shared" si="4"/>
        <v>3647</v>
      </c>
      <c r="E148" s="73">
        <v>0</v>
      </c>
      <c r="F148" s="73">
        <v>0</v>
      </c>
      <c r="G148" s="74">
        <f t="shared" si="5"/>
        <v>3647</v>
      </c>
    </row>
    <row r="149" spans="1:7" x14ac:dyDescent="0.2">
      <c r="A149" s="71" t="s">
        <v>120</v>
      </c>
      <c r="B149" s="72">
        <v>7923</v>
      </c>
      <c r="C149" s="72">
        <v>291</v>
      </c>
      <c r="D149" s="72">
        <f t="shared" si="4"/>
        <v>7632</v>
      </c>
      <c r="E149" s="73">
        <v>0</v>
      </c>
      <c r="F149" s="73">
        <v>0</v>
      </c>
      <c r="G149" s="74">
        <f t="shared" si="5"/>
        <v>7632</v>
      </c>
    </row>
    <row r="150" spans="1:7" x14ac:dyDescent="0.2">
      <c r="A150" s="71" t="s">
        <v>421</v>
      </c>
      <c r="B150" s="72">
        <f>B143-SUM(B144:B149)</f>
        <v>26047</v>
      </c>
      <c r="C150" s="72">
        <f>C143-SUM(C144:C149)</f>
        <v>1679</v>
      </c>
      <c r="D150" s="72">
        <f t="shared" si="4"/>
        <v>24368</v>
      </c>
      <c r="E150" s="73">
        <f>-SUM(E144:E149)</f>
        <v>0</v>
      </c>
      <c r="F150" s="73">
        <f>-SUM(F144:F149)</f>
        <v>0</v>
      </c>
      <c r="G150" s="74">
        <f t="shared" si="5"/>
        <v>24368</v>
      </c>
    </row>
    <row r="151" spans="1:7" x14ac:dyDescent="0.2">
      <c r="A151" s="75" t="s">
        <v>441</v>
      </c>
      <c r="B151" s="76">
        <v>18841</v>
      </c>
      <c r="C151" s="76">
        <v>800</v>
      </c>
      <c r="D151" s="76">
        <f t="shared" si="4"/>
        <v>18041</v>
      </c>
      <c r="E151" s="77">
        <v>0</v>
      </c>
      <c r="F151" s="77">
        <v>0</v>
      </c>
      <c r="G151" s="78">
        <f t="shared" si="5"/>
        <v>18041</v>
      </c>
    </row>
    <row r="152" spans="1:7" x14ac:dyDescent="0.2">
      <c r="A152" s="71" t="s">
        <v>121</v>
      </c>
      <c r="B152" s="72">
        <v>515</v>
      </c>
      <c r="C152" s="72">
        <v>0</v>
      </c>
      <c r="D152" s="72">
        <f t="shared" si="4"/>
        <v>515</v>
      </c>
      <c r="E152" s="73">
        <v>0</v>
      </c>
      <c r="F152" s="73">
        <v>0</v>
      </c>
      <c r="G152" s="74">
        <f t="shared" si="5"/>
        <v>515</v>
      </c>
    </row>
    <row r="153" spans="1:7" x14ac:dyDescent="0.2">
      <c r="A153" s="71" t="s">
        <v>122</v>
      </c>
      <c r="B153" s="72">
        <v>536</v>
      </c>
      <c r="C153" s="72">
        <v>0</v>
      </c>
      <c r="D153" s="72">
        <f t="shared" si="4"/>
        <v>536</v>
      </c>
      <c r="E153" s="73">
        <v>0</v>
      </c>
      <c r="F153" s="73">
        <v>0</v>
      </c>
      <c r="G153" s="74">
        <f t="shared" si="5"/>
        <v>536</v>
      </c>
    </row>
    <row r="154" spans="1:7" x14ac:dyDescent="0.2">
      <c r="A154" s="71" t="s">
        <v>123</v>
      </c>
      <c r="B154" s="72">
        <v>2107</v>
      </c>
      <c r="C154" s="72">
        <v>0</v>
      </c>
      <c r="D154" s="72">
        <f t="shared" si="4"/>
        <v>2107</v>
      </c>
      <c r="E154" s="73">
        <v>0</v>
      </c>
      <c r="F154" s="73">
        <v>0</v>
      </c>
      <c r="G154" s="74">
        <f t="shared" si="5"/>
        <v>2107</v>
      </c>
    </row>
    <row r="155" spans="1:7" x14ac:dyDescent="0.2">
      <c r="A155" s="71" t="s">
        <v>421</v>
      </c>
      <c r="B155" s="72">
        <f>B151-SUM(B152:B154)</f>
        <v>15683</v>
      </c>
      <c r="C155" s="72">
        <f>C151-SUM(C152:C154)</f>
        <v>800</v>
      </c>
      <c r="D155" s="72">
        <f t="shared" si="4"/>
        <v>14883</v>
      </c>
      <c r="E155" s="73">
        <f>-SUM(E152:E154)</f>
        <v>0</v>
      </c>
      <c r="F155" s="73">
        <f>-SUM(F152:F154)</f>
        <v>0</v>
      </c>
      <c r="G155" s="74">
        <f t="shared" si="5"/>
        <v>14883</v>
      </c>
    </row>
    <row r="156" spans="1:7" x14ac:dyDescent="0.2">
      <c r="A156" s="75" t="s">
        <v>442</v>
      </c>
      <c r="B156" s="76">
        <v>12273</v>
      </c>
      <c r="C156" s="76">
        <v>981</v>
      </c>
      <c r="D156" s="76">
        <f t="shared" si="4"/>
        <v>11292</v>
      </c>
      <c r="E156" s="77">
        <v>0</v>
      </c>
      <c r="F156" s="77">
        <v>0</v>
      </c>
      <c r="G156" s="78">
        <f t="shared" si="5"/>
        <v>11292</v>
      </c>
    </row>
    <row r="157" spans="1:7" x14ac:dyDescent="0.2">
      <c r="A157" s="71" t="s">
        <v>124</v>
      </c>
      <c r="B157" s="72">
        <v>1468</v>
      </c>
      <c r="C157" s="72">
        <v>0</v>
      </c>
      <c r="D157" s="72">
        <f t="shared" si="4"/>
        <v>1468</v>
      </c>
      <c r="E157" s="73">
        <v>0</v>
      </c>
      <c r="F157" s="73">
        <v>0</v>
      </c>
      <c r="G157" s="74">
        <f t="shared" si="5"/>
        <v>1468</v>
      </c>
    </row>
    <row r="158" spans="1:7" x14ac:dyDescent="0.2">
      <c r="A158" s="71" t="s">
        <v>421</v>
      </c>
      <c r="B158" s="72">
        <f>(B156-B157)</f>
        <v>10805</v>
      </c>
      <c r="C158" s="72">
        <f>(C156-C157)</f>
        <v>981</v>
      </c>
      <c r="D158" s="72">
        <f t="shared" si="4"/>
        <v>9824</v>
      </c>
      <c r="E158" s="73">
        <f>-E157</f>
        <v>0</v>
      </c>
      <c r="F158" s="73">
        <f>-F157</f>
        <v>0</v>
      </c>
      <c r="G158" s="74">
        <f t="shared" si="5"/>
        <v>9824</v>
      </c>
    </row>
    <row r="159" spans="1:7" x14ac:dyDescent="0.2">
      <c r="A159" s="75" t="s">
        <v>443</v>
      </c>
      <c r="B159" s="76">
        <v>15938</v>
      </c>
      <c r="C159" s="76">
        <v>1669</v>
      </c>
      <c r="D159" s="76">
        <f t="shared" si="4"/>
        <v>14269</v>
      </c>
      <c r="E159" s="77">
        <v>0</v>
      </c>
      <c r="F159" s="77">
        <v>0</v>
      </c>
      <c r="G159" s="78">
        <f t="shared" si="5"/>
        <v>14269</v>
      </c>
    </row>
    <row r="160" spans="1:7" x14ac:dyDescent="0.2">
      <c r="A160" s="71" t="s">
        <v>610</v>
      </c>
      <c r="B160" s="72">
        <v>3760</v>
      </c>
      <c r="C160" s="72">
        <v>0</v>
      </c>
      <c r="D160" s="72">
        <f t="shared" si="4"/>
        <v>3760</v>
      </c>
      <c r="E160" s="73">
        <v>0</v>
      </c>
      <c r="F160" s="73">
        <v>0</v>
      </c>
      <c r="G160" s="74">
        <f t="shared" si="5"/>
        <v>3760</v>
      </c>
    </row>
    <row r="161" spans="1:7" x14ac:dyDescent="0.2">
      <c r="A161" s="71" t="s">
        <v>125</v>
      </c>
      <c r="B161" s="72">
        <v>2188</v>
      </c>
      <c r="C161" s="72">
        <v>0</v>
      </c>
      <c r="D161" s="72">
        <f t="shared" si="4"/>
        <v>2188</v>
      </c>
      <c r="E161" s="73">
        <v>0</v>
      </c>
      <c r="F161" s="73">
        <v>0</v>
      </c>
      <c r="G161" s="74">
        <f t="shared" si="5"/>
        <v>2188</v>
      </c>
    </row>
    <row r="162" spans="1:7" x14ac:dyDescent="0.2">
      <c r="A162" s="71" t="s">
        <v>421</v>
      </c>
      <c r="B162" s="72">
        <f>B159-SUM(B160:B161)</f>
        <v>9990</v>
      </c>
      <c r="C162" s="72">
        <f>C159-SUM(C160:C161)</f>
        <v>1669</v>
      </c>
      <c r="D162" s="72">
        <f t="shared" si="4"/>
        <v>8321</v>
      </c>
      <c r="E162" s="73">
        <f>-SUM(E160:E161)</f>
        <v>0</v>
      </c>
      <c r="F162" s="73">
        <f>-SUM(F160:F161)</f>
        <v>0</v>
      </c>
      <c r="G162" s="74">
        <f t="shared" si="5"/>
        <v>8321</v>
      </c>
    </row>
    <row r="163" spans="1:7" x14ac:dyDescent="0.2">
      <c r="A163" s="75" t="s">
        <v>444</v>
      </c>
      <c r="B163" s="76">
        <v>13395</v>
      </c>
      <c r="C163" s="76">
        <v>1392</v>
      </c>
      <c r="D163" s="76">
        <f t="shared" si="4"/>
        <v>12003</v>
      </c>
      <c r="E163" s="77">
        <v>0</v>
      </c>
      <c r="F163" s="77">
        <v>0</v>
      </c>
      <c r="G163" s="78">
        <f t="shared" si="5"/>
        <v>12003</v>
      </c>
    </row>
    <row r="164" spans="1:7" x14ac:dyDescent="0.2">
      <c r="A164" s="71" t="s">
        <v>126</v>
      </c>
      <c r="B164" s="72">
        <v>3726</v>
      </c>
      <c r="C164" s="72">
        <v>1110</v>
      </c>
      <c r="D164" s="72">
        <f t="shared" si="4"/>
        <v>2616</v>
      </c>
      <c r="E164" s="73">
        <v>0</v>
      </c>
      <c r="F164" s="73">
        <v>0</v>
      </c>
      <c r="G164" s="74">
        <f t="shared" si="5"/>
        <v>2616</v>
      </c>
    </row>
    <row r="165" spans="1:7" x14ac:dyDescent="0.2">
      <c r="A165" s="71" t="s">
        <v>127</v>
      </c>
      <c r="B165" s="72">
        <v>757</v>
      </c>
      <c r="C165" s="72">
        <v>0</v>
      </c>
      <c r="D165" s="72">
        <f t="shared" si="4"/>
        <v>757</v>
      </c>
      <c r="E165" s="73">
        <v>0</v>
      </c>
      <c r="F165" s="73">
        <v>0</v>
      </c>
      <c r="G165" s="74">
        <f t="shared" si="5"/>
        <v>757</v>
      </c>
    </row>
    <row r="166" spans="1:7" x14ac:dyDescent="0.2">
      <c r="A166" s="71" t="s">
        <v>128</v>
      </c>
      <c r="B166" s="72">
        <v>766</v>
      </c>
      <c r="C166" s="72">
        <v>0</v>
      </c>
      <c r="D166" s="72">
        <f t="shared" si="4"/>
        <v>766</v>
      </c>
      <c r="E166" s="73">
        <v>0</v>
      </c>
      <c r="F166" s="73">
        <v>0</v>
      </c>
      <c r="G166" s="74">
        <f t="shared" si="5"/>
        <v>766</v>
      </c>
    </row>
    <row r="167" spans="1:7" x14ac:dyDescent="0.2">
      <c r="A167" s="71" t="s">
        <v>421</v>
      </c>
      <c r="B167" s="72">
        <f>B163-SUM(B164:B166)</f>
        <v>8146</v>
      </c>
      <c r="C167" s="72">
        <f>C163-SUM(C164:C166)</f>
        <v>282</v>
      </c>
      <c r="D167" s="72">
        <f t="shared" si="4"/>
        <v>7864</v>
      </c>
      <c r="E167" s="73">
        <f>-SUM(E164:E166)</f>
        <v>0</v>
      </c>
      <c r="F167" s="73">
        <f>-SUM(F164:F166)</f>
        <v>0</v>
      </c>
      <c r="G167" s="74">
        <f t="shared" si="5"/>
        <v>7864</v>
      </c>
    </row>
    <row r="168" spans="1:7" x14ac:dyDescent="0.2">
      <c r="A168" s="75" t="s">
        <v>445</v>
      </c>
      <c r="B168" s="76">
        <v>25544</v>
      </c>
      <c r="C168" s="76">
        <v>1691</v>
      </c>
      <c r="D168" s="76">
        <f t="shared" si="4"/>
        <v>23853</v>
      </c>
      <c r="E168" s="77">
        <v>0</v>
      </c>
      <c r="F168" s="77">
        <v>0</v>
      </c>
      <c r="G168" s="78">
        <f t="shared" si="5"/>
        <v>23853</v>
      </c>
    </row>
    <row r="169" spans="1:7" x14ac:dyDescent="0.2">
      <c r="A169" s="71" t="s">
        <v>129</v>
      </c>
      <c r="B169" s="72">
        <v>2438</v>
      </c>
      <c r="C169" s="72">
        <v>0</v>
      </c>
      <c r="D169" s="72">
        <f t="shared" si="4"/>
        <v>2438</v>
      </c>
      <c r="E169" s="73">
        <v>0</v>
      </c>
      <c r="F169" s="73">
        <v>0</v>
      </c>
      <c r="G169" s="74">
        <f t="shared" si="5"/>
        <v>2438</v>
      </c>
    </row>
    <row r="170" spans="1:7" x14ac:dyDescent="0.2">
      <c r="A170" s="71" t="s">
        <v>130</v>
      </c>
      <c r="B170" s="72">
        <v>4842</v>
      </c>
      <c r="C170" s="72">
        <v>0</v>
      </c>
      <c r="D170" s="72">
        <f t="shared" si="4"/>
        <v>4842</v>
      </c>
      <c r="E170" s="73">
        <v>0</v>
      </c>
      <c r="F170" s="73">
        <v>0</v>
      </c>
      <c r="G170" s="74">
        <f t="shared" si="5"/>
        <v>4842</v>
      </c>
    </row>
    <row r="171" spans="1:7" x14ac:dyDescent="0.2">
      <c r="A171" s="71" t="s">
        <v>131</v>
      </c>
      <c r="B171" s="72">
        <v>1758</v>
      </c>
      <c r="C171" s="72">
        <v>0</v>
      </c>
      <c r="D171" s="72">
        <f t="shared" si="4"/>
        <v>1758</v>
      </c>
      <c r="E171" s="73">
        <v>0</v>
      </c>
      <c r="F171" s="73">
        <v>0</v>
      </c>
      <c r="G171" s="74">
        <f t="shared" si="5"/>
        <v>1758</v>
      </c>
    </row>
    <row r="172" spans="1:7" x14ac:dyDescent="0.2">
      <c r="A172" s="71" t="s">
        <v>421</v>
      </c>
      <c r="B172" s="72">
        <f>B168-SUM(B169:B171)</f>
        <v>16506</v>
      </c>
      <c r="C172" s="72">
        <f>C168-SUM(C169:C171)</f>
        <v>1691</v>
      </c>
      <c r="D172" s="72">
        <f t="shared" si="4"/>
        <v>14815</v>
      </c>
      <c r="E172" s="73">
        <f>-SUM(E169:E171)</f>
        <v>0</v>
      </c>
      <c r="F172" s="73">
        <f>-SUM(F169:F171)</f>
        <v>0</v>
      </c>
      <c r="G172" s="74">
        <f t="shared" si="5"/>
        <v>14815</v>
      </c>
    </row>
    <row r="173" spans="1:7" x14ac:dyDescent="0.2">
      <c r="A173" s="75" t="s">
        <v>446</v>
      </c>
      <c r="B173" s="76">
        <v>40633</v>
      </c>
      <c r="C173" s="76">
        <v>0</v>
      </c>
      <c r="D173" s="76">
        <f t="shared" si="4"/>
        <v>40633</v>
      </c>
      <c r="E173" s="77">
        <v>0</v>
      </c>
      <c r="F173" s="77">
        <v>0</v>
      </c>
      <c r="G173" s="78">
        <f t="shared" si="5"/>
        <v>40633</v>
      </c>
    </row>
    <row r="174" spans="1:7" x14ac:dyDescent="0.2">
      <c r="A174" s="71" t="s">
        <v>132</v>
      </c>
      <c r="B174" s="72">
        <v>7316</v>
      </c>
      <c r="C174" s="72">
        <v>0</v>
      </c>
      <c r="D174" s="72">
        <f t="shared" si="4"/>
        <v>7316</v>
      </c>
      <c r="E174" s="73">
        <v>0</v>
      </c>
      <c r="F174" s="73">
        <v>0</v>
      </c>
      <c r="G174" s="74">
        <f t="shared" si="5"/>
        <v>7316</v>
      </c>
    </row>
    <row r="175" spans="1:7" x14ac:dyDescent="0.2">
      <c r="A175" s="71" t="s">
        <v>611</v>
      </c>
      <c r="B175" s="72">
        <v>5041</v>
      </c>
      <c r="C175" s="72">
        <v>0</v>
      </c>
      <c r="D175" s="72">
        <f t="shared" si="4"/>
        <v>5041</v>
      </c>
      <c r="E175" s="73">
        <v>0</v>
      </c>
      <c r="F175" s="73">
        <v>0</v>
      </c>
      <c r="G175" s="74">
        <f t="shared" si="5"/>
        <v>5041</v>
      </c>
    </row>
    <row r="176" spans="1:7" x14ac:dyDescent="0.2">
      <c r="A176" s="71" t="s">
        <v>421</v>
      </c>
      <c r="B176" s="72">
        <f>B173-SUM(B174:B175)</f>
        <v>28276</v>
      </c>
      <c r="C176" s="72">
        <f>C173-SUM(C174:C175)</f>
        <v>0</v>
      </c>
      <c r="D176" s="72">
        <f t="shared" si="4"/>
        <v>28276</v>
      </c>
      <c r="E176" s="73">
        <f>-SUM(E174:E175)</f>
        <v>0</v>
      </c>
      <c r="F176" s="73">
        <f>-SUM(F174:F175)</f>
        <v>0</v>
      </c>
      <c r="G176" s="74">
        <f t="shared" si="5"/>
        <v>28276</v>
      </c>
    </row>
    <row r="177" spans="1:7" x14ac:dyDescent="0.2">
      <c r="A177" s="75" t="s">
        <v>450</v>
      </c>
      <c r="B177" s="76">
        <v>199207</v>
      </c>
      <c r="C177" s="76">
        <v>447</v>
      </c>
      <c r="D177" s="76">
        <f t="shared" si="4"/>
        <v>198760</v>
      </c>
      <c r="E177" s="77">
        <v>0</v>
      </c>
      <c r="F177" s="77">
        <v>0</v>
      </c>
      <c r="G177" s="78">
        <f t="shared" si="5"/>
        <v>198760</v>
      </c>
    </row>
    <row r="178" spans="1:7" x14ac:dyDescent="0.2">
      <c r="A178" s="71" t="s">
        <v>133</v>
      </c>
      <c r="B178" s="72">
        <v>9481</v>
      </c>
      <c r="C178" s="72">
        <v>0</v>
      </c>
      <c r="D178" s="72">
        <f t="shared" si="4"/>
        <v>9481</v>
      </c>
      <c r="E178" s="73">
        <v>0</v>
      </c>
      <c r="F178" s="73">
        <v>0</v>
      </c>
      <c r="G178" s="74">
        <f t="shared" si="5"/>
        <v>9481</v>
      </c>
    </row>
    <row r="179" spans="1:7" x14ac:dyDescent="0.2">
      <c r="A179" s="71" t="s">
        <v>421</v>
      </c>
      <c r="B179" s="72">
        <f>B177-B178</f>
        <v>189726</v>
      </c>
      <c r="C179" s="72">
        <f>C177-C178</f>
        <v>447</v>
      </c>
      <c r="D179" s="72">
        <f t="shared" si="4"/>
        <v>189279</v>
      </c>
      <c r="E179" s="73">
        <f>-E178</f>
        <v>0</v>
      </c>
      <c r="F179" s="73">
        <f>-F178</f>
        <v>0</v>
      </c>
      <c r="G179" s="74">
        <f t="shared" si="5"/>
        <v>189279</v>
      </c>
    </row>
    <row r="180" spans="1:7" x14ac:dyDescent="0.2">
      <c r="A180" s="75" t="s">
        <v>451</v>
      </c>
      <c r="B180" s="76">
        <v>103102</v>
      </c>
      <c r="C180" s="76">
        <v>24</v>
      </c>
      <c r="D180" s="76">
        <f t="shared" si="4"/>
        <v>103078</v>
      </c>
      <c r="E180" s="77">
        <v>0</v>
      </c>
      <c r="F180" s="77">
        <v>0</v>
      </c>
      <c r="G180" s="78">
        <f t="shared" si="5"/>
        <v>103078</v>
      </c>
    </row>
    <row r="181" spans="1:7" x14ac:dyDescent="0.2">
      <c r="A181" s="71" t="s">
        <v>135</v>
      </c>
      <c r="B181" s="72">
        <v>9769</v>
      </c>
      <c r="C181" s="72">
        <v>0</v>
      </c>
      <c r="D181" s="72">
        <f t="shared" si="4"/>
        <v>9769</v>
      </c>
      <c r="E181" s="73">
        <v>0</v>
      </c>
      <c r="F181" s="73">
        <v>0</v>
      </c>
      <c r="G181" s="74">
        <f t="shared" si="5"/>
        <v>9769</v>
      </c>
    </row>
    <row r="182" spans="1:7" x14ac:dyDescent="0.2">
      <c r="A182" s="71" t="s">
        <v>136</v>
      </c>
      <c r="B182" s="72">
        <v>2385</v>
      </c>
      <c r="C182" s="72">
        <v>0</v>
      </c>
      <c r="D182" s="72">
        <f t="shared" si="4"/>
        <v>2385</v>
      </c>
      <c r="E182" s="73">
        <v>0</v>
      </c>
      <c r="F182" s="73">
        <v>0</v>
      </c>
      <c r="G182" s="74">
        <f t="shared" si="5"/>
        <v>2385</v>
      </c>
    </row>
    <row r="183" spans="1:7" x14ac:dyDescent="0.2">
      <c r="A183" s="71" t="s">
        <v>137</v>
      </c>
      <c r="B183" s="72">
        <v>11361</v>
      </c>
      <c r="C183" s="72">
        <v>0</v>
      </c>
      <c r="D183" s="72">
        <f t="shared" si="4"/>
        <v>11361</v>
      </c>
      <c r="E183" s="73">
        <v>0</v>
      </c>
      <c r="F183" s="73">
        <v>0</v>
      </c>
      <c r="G183" s="74">
        <f t="shared" si="5"/>
        <v>11361</v>
      </c>
    </row>
    <row r="184" spans="1:7" x14ac:dyDescent="0.2">
      <c r="A184" s="71" t="s">
        <v>421</v>
      </c>
      <c r="B184" s="72">
        <f>B180-SUM(B181:B183)</f>
        <v>79587</v>
      </c>
      <c r="C184" s="72">
        <f>C180-SUM(C181:C183)</f>
        <v>24</v>
      </c>
      <c r="D184" s="72">
        <f t="shared" si="4"/>
        <v>79563</v>
      </c>
      <c r="E184" s="73">
        <f>-SUM(E181:E183)</f>
        <v>0</v>
      </c>
      <c r="F184" s="73">
        <f>-SUM(F181:F183)</f>
        <v>0</v>
      </c>
      <c r="G184" s="74">
        <f t="shared" si="5"/>
        <v>79563</v>
      </c>
    </row>
    <row r="185" spans="1:7" x14ac:dyDescent="0.2">
      <c r="A185" s="75" t="s">
        <v>452</v>
      </c>
      <c r="B185" s="76">
        <v>1520529</v>
      </c>
      <c r="C185" s="76">
        <v>584</v>
      </c>
      <c r="D185" s="76">
        <f t="shared" si="4"/>
        <v>1519945</v>
      </c>
      <c r="E185" s="77">
        <v>0</v>
      </c>
      <c r="F185" s="77">
        <v>0</v>
      </c>
      <c r="G185" s="78">
        <f t="shared" si="5"/>
        <v>1519945</v>
      </c>
    </row>
    <row r="186" spans="1:7" x14ac:dyDescent="0.2">
      <c r="A186" s="71" t="s">
        <v>138</v>
      </c>
      <c r="B186" s="72">
        <v>40365</v>
      </c>
      <c r="C186" s="72">
        <v>0</v>
      </c>
      <c r="D186" s="72">
        <f t="shared" si="4"/>
        <v>40365</v>
      </c>
      <c r="E186" s="73">
        <v>92</v>
      </c>
      <c r="F186" s="73">
        <v>0</v>
      </c>
      <c r="G186" s="74">
        <f t="shared" si="5"/>
        <v>40457</v>
      </c>
    </row>
    <row r="187" spans="1:7" x14ac:dyDescent="0.2">
      <c r="A187" s="71" t="s">
        <v>139</v>
      </c>
      <c r="B187" s="72">
        <v>401512</v>
      </c>
      <c r="C187" s="72">
        <v>414</v>
      </c>
      <c r="D187" s="72">
        <f t="shared" si="4"/>
        <v>401098</v>
      </c>
      <c r="E187" s="73">
        <v>0</v>
      </c>
      <c r="F187" s="73">
        <v>0</v>
      </c>
      <c r="G187" s="74">
        <f t="shared" si="5"/>
        <v>401098</v>
      </c>
    </row>
    <row r="188" spans="1:7" x14ac:dyDescent="0.2">
      <c r="A188" s="71" t="s">
        <v>140</v>
      </c>
      <c r="B188" s="72">
        <v>27251</v>
      </c>
      <c r="C188" s="72">
        <v>0</v>
      </c>
      <c r="D188" s="72">
        <f t="shared" si="4"/>
        <v>27251</v>
      </c>
      <c r="E188" s="73">
        <v>0</v>
      </c>
      <c r="F188" s="73">
        <v>0</v>
      </c>
      <c r="G188" s="74">
        <f t="shared" si="5"/>
        <v>27251</v>
      </c>
    </row>
    <row r="189" spans="1:7" x14ac:dyDescent="0.2">
      <c r="A189" s="71" t="s">
        <v>421</v>
      </c>
      <c r="B189" s="72">
        <f>B185-SUM(B186:B188)</f>
        <v>1051401</v>
      </c>
      <c r="C189" s="72">
        <f>C185-SUM(C186:C188)</f>
        <v>170</v>
      </c>
      <c r="D189" s="72">
        <f t="shared" si="4"/>
        <v>1051231</v>
      </c>
      <c r="E189" s="73">
        <f>-SUM(E186:E188)</f>
        <v>-92</v>
      </c>
      <c r="F189" s="73">
        <f>-SUM(F186:F188)</f>
        <v>0</v>
      </c>
      <c r="G189" s="74">
        <f t="shared" si="5"/>
        <v>1051139</v>
      </c>
    </row>
    <row r="190" spans="1:7" x14ac:dyDescent="0.2">
      <c r="A190" s="75" t="s">
        <v>453</v>
      </c>
      <c r="B190" s="76">
        <v>19784</v>
      </c>
      <c r="C190" s="76">
        <v>1246</v>
      </c>
      <c r="D190" s="76">
        <f t="shared" si="4"/>
        <v>18538</v>
      </c>
      <c r="E190" s="77">
        <v>0</v>
      </c>
      <c r="F190" s="77">
        <v>0</v>
      </c>
      <c r="G190" s="78">
        <f t="shared" si="5"/>
        <v>18538</v>
      </c>
    </row>
    <row r="191" spans="1:7" x14ac:dyDescent="0.2">
      <c r="A191" s="71" t="s">
        <v>141</v>
      </c>
      <c r="B191" s="72">
        <v>2764</v>
      </c>
      <c r="C191" s="72">
        <v>0</v>
      </c>
      <c r="D191" s="72">
        <f t="shared" si="4"/>
        <v>2764</v>
      </c>
      <c r="E191" s="73">
        <v>0</v>
      </c>
      <c r="F191" s="73">
        <v>0</v>
      </c>
      <c r="G191" s="74">
        <f t="shared" si="5"/>
        <v>2764</v>
      </c>
    </row>
    <row r="192" spans="1:7" x14ac:dyDescent="0.2">
      <c r="A192" s="71" t="s">
        <v>142</v>
      </c>
      <c r="B192" s="72">
        <v>350</v>
      </c>
      <c r="C192" s="72">
        <v>0</v>
      </c>
      <c r="D192" s="72">
        <f t="shared" si="4"/>
        <v>350</v>
      </c>
      <c r="E192" s="73">
        <v>0</v>
      </c>
      <c r="F192" s="73">
        <v>0</v>
      </c>
      <c r="G192" s="74">
        <f t="shared" si="5"/>
        <v>350</v>
      </c>
    </row>
    <row r="193" spans="1:7" x14ac:dyDescent="0.2">
      <c r="A193" s="71" t="s">
        <v>143</v>
      </c>
      <c r="B193" s="72">
        <v>217</v>
      </c>
      <c r="C193" s="72">
        <v>0</v>
      </c>
      <c r="D193" s="72">
        <f t="shared" si="4"/>
        <v>217</v>
      </c>
      <c r="E193" s="73">
        <v>0</v>
      </c>
      <c r="F193" s="73">
        <v>0</v>
      </c>
      <c r="G193" s="74">
        <f t="shared" si="5"/>
        <v>217</v>
      </c>
    </row>
    <row r="194" spans="1:7" x14ac:dyDescent="0.2">
      <c r="A194" s="71" t="s">
        <v>144</v>
      </c>
      <c r="B194" s="72">
        <v>497</v>
      </c>
      <c r="C194" s="72">
        <v>0</v>
      </c>
      <c r="D194" s="72">
        <f t="shared" si="4"/>
        <v>497</v>
      </c>
      <c r="E194" s="73">
        <v>0</v>
      </c>
      <c r="F194" s="73">
        <v>0</v>
      </c>
      <c r="G194" s="74">
        <f t="shared" si="5"/>
        <v>497</v>
      </c>
    </row>
    <row r="195" spans="1:7" x14ac:dyDescent="0.2">
      <c r="A195" s="71" t="s">
        <v>145</v>
      </c>
      <c r="B195" s="72">
        <v>281</v>
      </c>
      <c r="C195" s="72">
        <v>0</v>
      </c>
      <c r="D195" s="72">
        <f t="shared" si="4"/>
        <v>281</v>
      </c>
      <c r="E195" s="73">
        <v>0</v>
      </c>
      <c r="F195" s="73">
        <v>0</v>
      </c>
      <c r="G195" s="74">
        <f t="shared" si="5"/>
        <v>281</v>
      </c>
    </row>
    <row r="196" spans="1:7" x14ac:dyDescent="0.2">
      <c r="A196" s="71" t="s">
        <v>421</v>
      </c>
      <c r="B196" s="72">
        <f>B190-SUM(B191:B195)</f>
        <v>15675</v>
      </c>
      <c r="C196" s="72">
        <f>C190-SUM(C191:C195)</f>
        <v>1246</v>
      </c>
      <c r="D196" s="72">
        <f t="shared" si="4"/>
        <v>14429</v>
      </c>
      <c r="E196" s="73">
        <f>-SUM(E191:E195)</f>
        <v>0</v>
      </c>
      <c r="F196" s="73">
        <f>-SUM(F191:F195)</f>
        <v>0</v>
      </c>
      <c r="G196" s="74">
        <f t="shared" si="5"/>
        <v>14429</v>
      </c>
    </row>
    <row r="197" spans="1:7" x14ac:dyDescent="0.2">
      <c r="A197" s="75" t="s">
        <v>454</v>
      </c>
      <c r="B197" s="76">
        <v>165559</v>
      </c>
      <c r="C197" s="76">
        <v>0</v>
      </c>
      <c r="D197" s="76">
        <f t="shared" si="4"/>
        <v>165559</v>
      </c>
      <c r="E197" s="77">
        <v>0</v>
      </c>
      <c r="F197" s="77">
        <v>0</v>
      </c>
      <c r="G197" s="78">
        <f t="shared" si="5"/>
        <v>165559</v>
      </c>
    </row>
    <row r="198" spans="1:7" x14ac:dyDescent="0.2">
      <c r="A198" s="71" t="s">
        <v>146</v>
      </c>
      <c r="B198" s="72">
        <v>4913</v>
      </c>
      <c r="C198" s="72">
        <v>0</v>
      </c>
      <c r="D198" s="72">
        <f t="shared" si="4"/>
        <v>4913</v>
      </c>
      <c r="E198" s="73">
        <v>0</v>
      </c>
      <c r="F198" s="73">
        <v>0</v>
      </c>
      <c r="G198" s="74">
        <f t="shared" si="5"/>
        <v>4913</v>
      </c>
    </row>
    <row r="199" spans="1:7" x14ac:dyDescent="0.2">
      <c r="A199" s="71" t="s">
        <v>147</v>
      </c>
      <c r="B199" s="72">
        <v>4435</v>
      </c>
      <c r="C199" s="72">
        <v>0</v>
      </c>
      <c r="D199" s="72">
        <f t="shared" si="4"/>
        <v>4435</v>
      </c>
      <c r="E199" s="73">
        <v>0</v>
      </c>
      <c r="F199" s="73">
        <v>0</v>
      </c>
      <c r="G199" s="74">
        <f t="shared" si="5"/>
        <v>4435</v>
      </c>
    </row>
    <row r="200" spans="1:7" x14ac:dyDescent="0.2">
      <c r="A200" s="71" t="s">
        <v>148</v>
      </c>
      <c r="B200" s="72">
        <v>520</v>
      </c>
      <c r="C200" s="72">
        <v>0</v>
      </c>
      <c r="D200" s="72">
        <f t="shared" si="4"/>
        <v>520</v>
      </c>
      <c r="E200" s="73">
        <v>0</v>
      </c>
      <c r="F200" s="73">
        <v>0</v>
      </c>
      <c r="G200" s="74">
        <f t="shared" si="5"/>
        <v>520</v>
      </c>
    </row>
    <row r="201" spans="1:7" x14ac:dyDescent="0.2">
      <c r="A201" s="71" t="s">
        <v>149</v>
      </c>
      <c r="B201" s="72">
        <v>25915</v>
      </c>
      <c r="C201" s="72">
        <v>0</v>
      </c>
      <c r="D201" s="72">
        <f t="shared" ref="D201:D265" si="6">(B201-C201)</f>
        <v>25915</v>
      </c>
      <c r="E201" s="73">
        <v>0</v>
      </c>
      <c r="F201" s="73">
        <v>0</v>
      </c>
      <c r="G201" s="74">
        <f t="shared" si="5"/>
        <v>25915</v>
      </c>
    </row>
    <row r="202" spans="1:7" x14ac:dyDescent="0.2">
      <c r="A202" s="71" t="s">
        <v>150</v>
      </c>
      <c r="B202" s="72">
        <v>16473</v>
      </c>
      <c r="C202" s="72">
        <v>0</v>
      </c>
      <c r="D202" s="72">
        <f t="shared" si="6"/>
        <v>16473</v>
      </c>
      <c r="E202" s="73">
        <v>0</v>
      </c>
      <c r="F202" s="73">
        <v>0</v>
      </c>
      <c r="G202" s="74">
        <f t="shared" ref="G202:G266" si="7">SUM(D202:F202)</f>
        <v>16473</v>
      </c>
    </row>
    <row r="203" spans="1:7" x14ac:dyDescent="0.2">
      <c r="A203" s="71" t="s">
        <v>421</v>
      </c>
      <c r="B203" s="72">
        <f>B197-SUM(B198:B202)</f>
        <v>113303</v>
      </c>
      <c r="C203" s="72">
        <f>C197-SUM(C198:C202)</f>
        <v>0</v>
      </c>
      <c r="D203" s="72">
        <f t="shared" si="6"/>
        <v>113303</v>
      </c>
      <c r="E203" s="73">
        <f>-SUM(E198:E202)</f>
        <v>0</v>
      </c>
      <c r="F203" s="73">
        <f>-SUM(F198:F202)</f>
        <v>0</v>
      </c>
      <c r="G203" s="74">
        <f t="shared" si="7"/>
        <v>113303</v>
      </c>
    </row>
    <row r="204" spans="1:7" x14ac:dyDescent="0.2">
      <c r="A204" s="75" t="s">
        <v>455</v>
      </c>
      <c r="B204" s="76">
        <v>48395</v>
      </c>
      <c r="C204" s="76">
        <v>5804</v>
      </c>
      <c r="D204" s="76">
        <f t="shared" si="6"/>
        <v>42591</v>
      </c>
      <c r="E204" s="77">
        <v>0</v>
      </c>
      <c r="F204" s="77">
        <v>0</v>
      </c>
      <c r="G204" s="78">
        <f t="shared" si="7"/>
        <v>42591</v>
      </c>
    </row>
    <row r="205" spans="1:7" x14ac:dyDescent="0.2">
      <c r="A205" s="71" t="s">
        <v>151</v>
      </c>
      <c r="B205" s="72">
        <v>466</v>
      </c>
      <c r="C205" s="72">
        <v>0</v>
      </c>
      <c r="D205" s="72">
        <f t="shared" si="6"/>
        <v>466</v>
      </c>
      <c r="E205" s="73">
        <v>0</v>
      </c>
      <c r="F205" s="73">
        <v>0</v>
      </c>
      <c r="G205" s="74">
        <f t="shared" si="7"/>
        <v>466</v>
      </c>
    </row>
    <row r="206" spans="1:7" x14ac:dyDescent="0.2">
      <c r="A206" s="71" t="s">
        <v>152</v>
      </c>
      <c r="B206" s="72">
        <v>84</v>
      </c>
      <c r="C206" s="72">
        <v>0</v>
      </c>
      <c r="D206" s="72">
        <f t="shared" si="6"/>
        <v>84</v>
      </c>
      <c r="E206" s="73">
        <v>0</v>
      </c>
      <c r="F206" s="73">
        <v>0</v>
      </c>
      <c r="G206" s="74">
        <f t="shared" si="7"/>
        <v>84</v>
      </c>
    </row>
    <row r="207" spans="1:7" x14ac:dyDescent="0.2">
      <c r="A207" s="71" t="s">
        <v>153</v>
      </c>
      <c r="B207" s="72">
        <v>191</v>
      </c>
      <c r="C207" s="72">
        <v>0</v>
      </c>
      <c r="D207" s="72">
        <f t="shared" si="6"/>
        <v>191</v>
      </c>
      <c r="E207" s="73">
        <v>0</v>
      </c>
      <c r="F207" s="73">
        <v>0</v>
      </c>
      <c r="G207" s="74">
        <f t="shared" si="7"/>
        <v>191</v>
      </c>
    </row>
    <row r="208" spans="1:7" x14ac:dyDescent="0.2">
      <c r="A208" s="71" t="s">
        <v>154</v>
      </c>
      <c r="B208" s="72">
        <v>852</v>
      </c>
      <c r="C208" s="72">
        <v>0</v>
      </c>
      <c r="D208" s="72">
        <f t="shared" si="6"/>
        <v>852</v>
      </c>
      <c r="E208" s="73">
        <v>0</v>
      </c>
      <c r="F208" s="73">
        <v>0</v>
      </c>
      <c r="G208" s="74">
        <f t="shared" si="7"/>
        <v>852</v>
      </c>
    </row>
    <row r="209" spans="1:7" x14ac:dyDescent="0.2">
      <c r="A209" s="71" t="s">
        <v>155</v>
      </c>
      <c r="B209" s="72">
        <v>2110</v>
      </c>
      <c r="C209" s="72">
        <v>0</v>
      </c>
      <c r="D209" s="72">
        <f t="shared" si="6"/>
        <v>2110</v>
      </c>
      <c r="E209" s="73">
        <v>0</v>
      </c>
      <c r="F209" s="73">
        <v>0</v>
      </c>
      <c r="G209" s="74">
        <f t="shared" si="7"/>
        <v>2110</v>
      </c>
    </row>
    <row r="210" spans="1:7" x14ac:dyDescent="0.2">
      <c r="A210" s="71" t="s">
        <v>156</v>
      </c>
      <c r="B210" s="72">
        <v>892</v>
      </c>
      <c r="C210" s="72">
        <v>0</v>
      </c>
      <c r="D210" s="72">
        <f t="shared" si="6"/>
        <v>892</v>
      </c>
      <c r="E210" s="73">
        <v>0</v>
      </c>
      <c r="F210" s="73">
        <v>0</v>
      </c>
      <c r="G210" s="74">
        <f t="shared" si="7"/>
        <v>892</v>
      </c>
    </row>
    <row r="211" spans="1:7" x14ac:dyDescent="0.2">
      <c r="A211" s="71" t="s">
        <v>157</v>
      </c>
      <c r="B211" s="72">
        <v>545</v>
      </c>
      <c r="C211" s="72">
        <v>0</v>
      </c>
      <c r="D211" s="72">
        <f t="shared" si="6"/>
        <v>545</v>
      </c>
      <c r="E211" s="73">
        <v>0</v>
      </c>
      <c r="F211" s="73">
        <v>0</v>
      </c>
      <c r="G211" s="74">
        <f t="shared" si="7"/>
        <v>545</v>
      </c>
    </row>
    <row r="212" spans="1:7" x14ac:dyDescent="0.2">
      <c r="A212" s="71" t="s">
        <v>158</v>
      </c>
      <c r="B212" s="72">
        <v>231</v>
      </c>
      <c r="C212" s="72">
        <v>0</v>
      </c>
      <c r="D212" s="72">
        <f t="shared" si="6"/>
        <v>231</v>
      </c>
      <c r="E212" s="73">
        <v>0</v>
      </c>
      <c r="F212" s="73">
        <v>0</v>
      </c>
      <c r="G212" s="74">
        <f t="shared" si="7"/>
        <v>231</v>
      </c>
    </row>
    <row r="213" spans="1:7" x14ac:dyDescent="0.2">
      <c r="A213" s="71" t="s">
        <v>159</v>
      </c>
      <c r="B213" s="72">
        <v>1574</v>
      </c>
      <c r="C213" s="72">
        <v>944</v>
      </c>
      <c r="D213" s="72">
        <f t="shared" si="6"/>
        <v>630</v>
      </c>
      <c r="E213" s="73">
        <v>0</v>
      </c>
      <c r="F213" s="73">
        <v>0</v>
      </c>
      <c r="G213" s="74">
        <f t="shared" si="7"/>
        <v>630</v>
      </c>
    </row>
    <row r="214" spans="1:7" x14ac:dyDescent="0.2">
      <c r="A214" s="71" t="s">
        <v>160</v>
      </c>
      <c r="B214" s="72">
        <v>7035</v>
      </c>
      <c r="C214" s="72">
        <v>1155</v>
      </c>
      <c r="D214" s="72">
        <f t="shared" si="6"/>
        <v>5880</v>
      </c>
      <c r="E214" s="73">
        <v>0</v>
      </c>
      <c r="F214" s="73">
        <v>0</v>
      </c>
      <c r="G214" s="74">
        <f t="shared" si="7"/>
        <v>5880</v>
      </c>
    </row>
    <row r="215" spans="1:7" x14ac:dyDescent="0.2">
      <c r="A215" s="71" t="s">
        <v>161</v>
      </c>
      <c r="B215" s="72">
        <v>1703</v>
      </c>
      <c r="C215" s="72">
        <v>0</v>
      </c>
      <c r="D215" s="72">
        <f t="shared" si="6"/>
        <v>1703</v>
      </c>
      <c r="E215" s="73">
        <v>0</v>
      </c>
      <c r="F215" s="73">
        <v>0</v>
      </c>
      <c r="G215" s="74">
        <f t="shared" si="7"/>
        <v>1703</v>
      </c>
    </row>
    <row r="216" spans="1:7" x14ac:dyDescent="0.2">
      <c r="A216" s="71" t="s">
        <v>421</v>
      </c>
      <c r="B216" s="72">
        <f>B204-SUM(B205:B215)</f>
        <v>32712</v>
      </c>
      <c r="C216" s="72">
        <f>C204-SUM(C205:C215)</f>
        <v>3705</v>
      </c>
      <c r="D216" s="72">
        <f t="shared" si="6"/>
        <v>29007</v>
      </c>
      <c r="E216" s="73">
        <f>-SUM(E205:E215)</f>
        <v>0</v>
      </c>
      <c r="F216" s="73">
        <f>-SUM(F205:F215)</f>
        <v>0</v>
      </c>
      <c r="G216" s="74">
        <f t="shared" si="7"/>
        <v>29007</v>
      </c>
    </row>
    <row r="217" spans="1:7" x14ac:dyDescent="0.2">
      <c r="A217" s="75" t="s">
        <v>456</v>
      </c>
      <c r="B217" s="76">
        <v>14923</v>
      </c>
      <c r="C217" s="76">
        <v>1044</v>
      </c>
      <c r="D217" s="76">
        <f t="shared" si="6"/>
        <v>13879</v>
      </c>
      <c r="E217" s="77">
        <v>0</v>
      </c>
      <c r="F217" s="77">
        <v>0</v>
      </c>
      <c r="G217" s="78">
        <f t="shared" si="7"/>
        <v>13879</v>
      </c>
    </row>
    <row r="218" spans="1:7" x14ac:dyDescent="0.2">
      <c r="A218" s="71" t="s">
        <v>162</v>
      </c>
      <c r="B218" s="72">
        <v>2646</v>
      </c>
      <c r="C218" s="72">
        <v>0</v>
      </c>
      <c r="D218" s="72">
        <f t="shared" si="6"/>
        <v>2646</v>
      </c>
      <c r="E218" s="73">
        <v>0</v>
      </c>
      <c r="F218" s="73">
        <v>0</v>
      </c>
      <c r="G218" s="74">
        <f t="shared" si="7"/>
        <v>2646</v>
      </c>
    </row>
    <row r="219" spans="1:7" x14ac:dyDescent="0.2">
      <c r="A219" s="71" t="s">
        <v>421</v>
      </c>
      <c r="B219" s="72">
        <f>B217-B218</f>
        <v>12277</v>
      </c>
      <c r="C219" s="72">
        <f>C217-C218</f>
        <v>1044</v>
      </c>
      <c r="D219" s="72">
        <f t="shared" si="6"/>
        <v>11233</v>
      </c>
      <c r="E219" s="73">
        <f>-E218</f>
        <v>0</v>
      </c>
      <c r="F219" s="73">
        <f>-F218</f>
        <v>0</v>
      </c>
      <c r="G219" s="74">
        <f t="shared" si="7"/>
        <v>11233</v>
      </c>
    </row>
    <row r="220" spans="1:7" x14ac:dyDescent="0.2">
      <c r="A220" s="75" t="s">
        <v>457</v>
      </c>
      <c r="B220" s="76">
        <v>7808</v>
      </c>
      <c r="C220" s="76">
        <v>793</v>
      </c>
      <c r="D220" s="76">
        <f t="shared" si="6"/>
        <v>7015</v>
      </c>
      <c r="E220" s="77">
        <v>0</v>
      </c>
      <c r="F220" s="77">
        <v>0</v>
      </c>
      <c r="G220" s="78">
        <f t="shared" si="7"/>
        <v>7015</v>
      </c>
    </row>
    <row r="221" spans="1:7" x14ac:dyDescent="0.2">
      <c r="A221" s="71" t="s">
        <v>163</v>
      </c>
      <c r="B221" s="72">
        <v>1075</v>
      </c>
      <c r="C221" s="72">
        <v>0</v>
      </c>
      <c r="D221" s="72">
        <f t="shared" si="6"/>
        <v>1075</v>
      </c>
      <c r="E221" s="73">
        <v>0</v>
      </c>
      <c r="F221" s="73">
        <v>0</v>
      </c>
      <c r="G221" s="74">
        <f t="shared" si="7"/>
        <v>1075</v>
      </c>
    </row>
    <row r="222" spans="1:7" x14ac:dyDescent="0.2">
      <c r="A222" s="71" t="s">
        <v>421</v>
      </c>
      <c r="B222" s="72">
        <f>(B220-B221)</f>
        <v>6733</v>
      </c>
      <c r="C222" s="72">
        <f>(C220-C221)</f>
        <v>793</v>
      </c>
      <c r="D222" s="72">
        <f t="shared" si="6"/>
        <v>5940</v>
      </c>
      <c r="E222" s="73">
        <f>-E221</f>
        <v>0</v>
      </c>
      <c r="F222" s="73">
        <f>-F221</f>
        <v>0</v>
      </c>
      <c r="G222" s="74">
        <f t="shared" si="7"/>
        <v>5940</v>
      </c>
    </row>
    <row r="223" spans="1:7" x14ac:dyDescent="0.2">
      <c r="A223" s="75" t="s">
        <v>458</v>
      </c>
      <c r="B223" s="76">
        <v>403857</v>
      </c>
      <c r="C223" s="76">
        <v>575</v>
      </c>
      <c r="D223" s="76">
        <f t="shared" si="6"/>
        <v>403282</v>
      </c>
      <c r="E223" s="77">
        <v>0</v>
      </c>
      <c r="F223" s="77">
        <v>0</v>
      </c>
      <c r="G223" s="78">
        <f t="shared" si="7"/>
        <v>403282</v>
      </c>
    </row>
    <row r="224" spans="1:7" x14ac:dyDescent="0.2">
      <c r="A224" s="71" t="s">
        <v>164</v>
      </c>
      <c r="B224" s="72">
        <v>1995</v>
      </c>
      <c r="C224" s="72">
        <v>0</v>
      </c>
      <c r="D224" s="72">
        <f t="shared" si="6"/>
        <v>1995</v>
      </c>
      <c r="E224" s="73">
        <v>0</v>
      </c>
      <c r="F224" s="73">
        <v>0</v>
      </c>
      <c r="G224" s="74">
        <f t="shared" si="7"/>
        <v>1995</v>
      </c>
    </row>
    <row r="225" spans="1:7" x14ac:dyDescent="0.2">
      <c r="A225" s="71" t="s">
        <v>165</v>
      </c>
      <c r="B225" s="72">
        <v>45812</v>
      </c>
      <c r="C225" s="72">
        <v>0</v>
      </c>
      <c r="D225" s="72">
        <f t="shared" si="6"/>
        <v>45812</v>
      </c>
      <c r="E225" s="73">
        <v>3</v>
      </c>
      <c r="F225" s="73">
        <v>0</v>
      </c>
      <c r="G225" s="74">
        <f t="shared" si="7"/>
        <v>45815</v>
      </c>
    </row>
    <row r="226" spans="1:7" x14ac:dyDescent="0.2">
      <c r="A226" s="71" t="s">
        <v>166</v>
      </c>
      <c r="B226" s="72">
        <v>23595</v>
      </c>
      <c r="C226" s="72">
        <v>0</v>
      </c>
      <c r="D226" s="72">
        <f t="shared" si="6"/>
        <v>23595</v>
      </c>
      <c r="E226" s="73">
        <v>5</v>
      </c>
      <c r="F226" s="73">
        <v>0</v>
      </c>
      <c r="G226" s="74">
        <f t="shared" si="7"/>
        <v>23600</v>
      </c>
    </row>
    <row r="227" spans="1:7" x14ac:dyDescent="0.2">
      <c r="A227" s="71" t="s">
        <v>167</v>
      </c>
      <c r="B227" s="72">
        <v>8615</v>
      </c>
      <c r="C227" s="72">
        <v>0</v>
      </c>
      <c r="D227" s="72">
        <f t="shared" si="6"/>
        <v>8615</v>
      </c>
      <c r="E227" s="73">
        <v>3</v>
      </c>
      <c r="F227" s="73">
        <v>0</v>
      </c>
      <c r="G227" s="74">
        <f t="shared" si="7"/>
        <v>8618</v>
      </c>
    </row>
    <row r="228" spans="1:7" x14ac:dyDescent="0.2">
      <c r="A228" s="71" t="s">
        <v>168</v>
      </c>
      <c r="B228" s="72">
        <v>21633</v>
      </c>
      <c r="C228" s="72">
        <v>0</v>
      </c>
      <c r="D228" s="72">
        <f t="shared" si="6"/>
        <v>21633</v>
      </c>
      <c r="E228" s="73">
        <v>0</v>
      </c>
      <c r="F228" s="73">
        <v>0</v>
      </c>
      <c r="G228" s="74">
        <f t="shared" si="7"/>
        <v>21633</v>
      </c>
    </row>
    <row r="229" spans="1:7" x14ac:dyDescent="0.2">
      <c r="A229" s="71" t="s">
        <v>169</v>
      </c>
      <c r="B229" s="72">
        <v>1778</v>
      </c>
      <c r="C229" s="72">
        <v>0</v>
      </c>
      <c r="D229" s="72">
        <f t="shared" si="6"/>
        <v>1778</v>
      </c>
      <c r="E229" s="73">
        <v>0</v>
      </c>
      <c r="F229" s="73">
        <v>0</v>
      </c>
      <c r="G229" s="74">
        <f t="shared" si="7"/>
        <v>1778</v>
      </c>
    </row>
    <row r="230" spans="1:7" x14ac:dyDescent="0.2">
      <c r="A230" s="71" t="s">
        <v>170</v>
      </c>
      <c r="B230" s="72">
        <v>16174</v>
      </c>
      <c r="C230" s="72">
        <v>0</v>
      </c>
      <c r="D230" s="72">
        <f t="shared" si="6"/>
        <v>16174</v>
      </c>
      <c r="E230" s="73">
        <v>0</v>
      </c>
      <c r="F230" s="73">
        <v>0</v>
      </c>
      <c r="G230" s="74">
        <f t="shared" si="7"/>
        <v>16174</v>
      </c>
    </row>
    <row r="231" spans="1:7" x14ac:dyDescent="0.2">
      <c r="A231" s="71" t="s">
        <v>171</v>
      </c>
      <c r="B231" s="72">
        <v>28833</v>
      </c>
      <c r="C231" s="72">
        <v>0</v>
      </c>
      <c r="D231" s="72">
        <f t="shared" si="6"/>
        <v>28833</v>
      </c>
      <c r="E231" s="73">
        <v>5</v>
      </c>
      <c r="F231" s="73">
        <v>0</v>
      </c>
      <c r="G231" s="74">
        <f t="shared" si="7"/>
        <v>28838</v>
      </c>
    </row>
    <row r="232" spans="1:7" x14ac:dyDescent="0.2">
      <c r="A232" s="71" t="s">
        <v>172</v>
      </c>
      <c r="B232" s="72">
        <v>8040</v>
      </c>
      <c r="C232" s="72">
        <v>0</v>
      </c>
      <c r="D232" s="72">
        <f t="shared" si="6"/>
        <v>8040</v>
      </c>
      <c r="E232" s="73">
        <v>0</v>
      </c>
      <c r="F232" s="73">
        <v>0</v>
      </c>
      <c r="G232" s="74">
        <f t="shared" si="7"/>
        <v>8040</v>
      </c>
    </row>
    <row r="233" spans="1:7" x14ac:dyDescent="0.2">
      <c r="A233" s="71" t="s">
        <v>173</v>
      </c>
      <c r="B233" s="72">
        <v>16446</v>
      </c>
      <c r="C233" s="72">
        <v>0</v>
      </c>
      <c r="D233" s="72">
        <f t="shared" si="6"/>
        <v>16446</v>
      </c>
      <c r="E233" s="73">
        <v>0</v>
      </c>
      <c r="F233" s="73">
        <v>0</v>
      </c>
      <c r="G233" s="74">
        <f t="shared" si="7"/>
        <v>16446</v>
      </c>
    </row>
    <row r="234" spans="1:7" x14ac:dyDescent="0.2">
      <c r="A234" s="71" t="s">
        <v>174</v>
      </c>
      <c r="B234" s="72">
        <v>1712</v>
      </c>
      <c r="C234" s="72">
        <v>0</v>
      </c>
      <c r="D234" s="72">
        <f t="shared" si="6"/>
        <v>1712</v>
      </c>
      <c r="E234" s="73">
        <v>0</v>
      </c>
      <c r="F234" s="73">
        <v>0</v>
      </c>
      <c r="G234" s="74">
        <f t="shared" si="7"/>
        <v>1712</v>
      </c>
    </row>
    <row r="235" spans="1:7" x14ac:dyDescent="0.2">
      <c r="A235" s="71" t="s">
        <v>175</v>
      </c>
      <c r="B235" s="72">
        <v>17129</v>
      </c>
      <c r="C235" s="72">
        <v>0</v>
      </c>
      <c r="D235" s="72">
        <f t="shared" si="6"/>
        <v>17129</v>
      </c>
      <c r="E235" s="73">
        <v>2</v>
      </c>
      <c r="F235" s="73">
        <v>0</v>
      </c>
      <c r="G235" s="74">
        <f t="shared" si="7"/>
        <v>17131</v>
      </c>
    </row>
    <row r="236" spans="1:7" x14ac:dyDescent="0.2">
      <c r="A236" s="71" t="s">
        <v>176</v>
      </c>
      <c r="B236" s="72">
        <v>20296</v>
      </c>
      <c r="C236" s="72">
        <v>0</v>
      </c>
      <c r="D236" s="72">
        <f t="shared" si="6"/>
        <v>20296</v>
      </c>
      <c r="E236" s="73">
        <v>0</v>
      </c>
      <c r="F236" s="73">
        <v>0</v>
      </c>
      <c r="G236" s="74">
        <f t="shared" si="7"/>
        <v>20296</v>
      </c>
    </row>
    <row r="237" spans="1:7" x14ac:dyDescent="0.2">
      <c r="A237" s="71" t="s">
        <v>177</v>
      </c>
      <c r="B237" s="72">
        <v>3875</v>
      </c>
      <c r="C237" s="72">
        <v>0</v>
      </c>
      <c r="D237" s="72">
        <f t="shared" si="6"/>
        <v>3875</v>
      </c>
      <c r="E237" s="73">
        <v>0</v>
      </c>
      <c r="F237" s="73">
        <v>0</v>
      </c>
      <c r="G237" s="74">
        <f t="shared" si="7"/>
        <v>3875</v>
      </c>
    </row>
    <row r="238" spans="1:7" x14ac:dyDescent="0.2">
      <c r="A238" s="71" t="s">
        <v>421</v>
      </c>
      <c r="B238" s="72">
        <f>B223-SUM(B224:B237)</f>
        <v>187924</v>
      </c>
      <c r="C238" s="72">
        <f>C223-SUM(C224:C237)</f>
        <v>575</v>
      </c>
      <c r="D238" s="72">
        <f t="shared" si="6"/>
        <v>187349</v>
      </c>
      <c r="E238" s="73">
        <f>-SUM(E224:E237)</f>
        <v>-18</v>
      </c>
      <c r="F238" s="73">
        <f>-SUM(F224:F237)</f>
        <v>0</v>
      </c>
      <c r="G238" s="74">
        <f t="shared" si="7"/>
        <v>187331</v>
      </c>
    </row>
    <row r="239" spans="1:7" x14ac:dyDescent="0.2">
      <c r="A239" s="75" t="s">
        <v>459</v>
      </c>
      <c r="B239" s="76">
        <v>802178</v>
      </c>
      <c r="C239" s="76">
        <v>114</v>
      </c>
      <c r="D239" s="76">
        <f t="shared" si="6"/>
        <v>802064</v>
      </c>
      <c r="E239" s="77">
        <v>0</v>
      </c>
      <c r="F239" s="77">
        <v>0</v>
      </c>
      <c r="G239" s="78">
        <f t="shared" si="7"/>
        <v>802064</v>
      </c>
    </row>
    <row r="240" spans="1:7" x14ac:dyDescent="0.2">
      <c r="A240" s="71" t="s">
        <v>371</v>
      </c>
      <c r="B240" s="72">
        <v>55502</v>
      </c>
      <c r="C240" s="72">
        <v>6</v>
      </c>
      <c r="D240" s="72">
        <f t="shared" si="6"/>
        <v>55496</v>
      </c>
      <c r="E240" s="73">
        <v>0</v>
      </c>
      <c r="F240" s="73">
        <v>0</v>
      </c>
      <c r="G240" s="74">
        <f t="shared" si="7"/>
        <v>55496</v>
      </c>
    </row>
    <row r="241" spans="1:7" x14ac:dyDescent="0.2">
      <c r="A241" s="71" t="s">
        <v>178</v>
      </c>
      <c r="B241" s="72">
        <v>208053</v>
      </c>
      <c r="C241" s="72">
        <v>27</v>
      </c>
      <c r="D241" s="72">
        <f t="shared" si="6"/>
        <v>208026</v>
      </c>
      <c r="E241" s="73">
        <v>0</v>
      </c>
      <c r="F241" s="73">
        <v>0</v>
      </c>
      <c r="G241" s="74">
        <f t="shared" si="7"/>
        <v>208026</v>
      </c>
    </row>
    <row r="242" spans="1:7" x14ac:dyDescent="0.2">
      <c r="A242" s="71" t="s">
        <v>653</v>
      </c>
      <c r="B242" s="72">
        <v>37842</v>
      </c>
      <c r="C242" s="72">
        <v>0</v>
      </c>
      <c r="D242" s="72">
        <f t="shared" si="6"/>
        <v>37842</v>
      </c>
      <c r="E242" s="73">
        <v>0</v>
      </c>
      <c r="F242" s="73">
        <v>0</v>
      </c>
      <c r="G242" s="74">
        <f t="shared" si="7"/>
        <v>37842</v>
      </c>
    </row>
    <row r="243" spans="1:7" x14ac:dyDescent="0.2">
      <c r="A243" s="71" t="s">
        <v>385</v>
      </c>
      <c r="B243" s="72">
        <v>96755</v>
      </c>
      <c r="C243" s="72">
        <v>26</v>
      </c>
      <c r="D243" s="72">
        <f t="shared" si="6"/>
        <v>96729</v>
      </c>
      <c r="E243" s="73">
        <v>0</v>
      </c>
      <c r="F243" s="73">
        <v>0</v>
      </c>
      <c r="G243" s="74">
        <f t="shared" si="7"/>
        <v>96729</v>
      </c>
    </row>
    <row r="244" spans="1:7" x14ac:dyDescent="0.2">
      <c r="A244" s="71" t="s">
        <v>386</v>
      </c>
      <c r="B244" s="72">
        <v>5589</v>
      </c>
      <c r="C244" s="72">
        <v>0</v>
      </c>
      <c r="D244" s="72">
        <f t="shared" si="6"/>
        <v>5589</v>
      </c>
      <c r="E244" s="73">
        <v>0</v>
      </c>
      <c r="F244" s="73">
        <v>0</v>
      </c>
      <c r="G244" s="74">
        <f t="shared" si="7"/>
        <v>5589</v>
      </c>
    </row>
    <row r="245" spans="1:7" x14ac:dyDescent="0.2">
      <c r="A245" s="71" t="s">
        <v>179</v>
      </c>
      <c r="B245" s="72">
        <v>6485</v>
      </c>
      <c r="C245" s="72">
        <v>0</v>
      </c>
      <c r="D245" s="72">
        <f t="shared" si="6"/>
        <v>6485</v>
      </c>
      <c r="E245" s="73">
        <v>0</v>
      </c>
      <c r="F245" s="73">
        <v>0</v>
      </c>
      <c r="G245" s="74">
        <f t="shared" si="7"/>
        <v>6485</v>
      </c>
    </row>
    <row r="246" spans="1:7" x14ac:dyDescent="0.2">
      <c r="A246" s="71" t="s">
        <v>421</v>
      </c>
      <c r="B246" s="72">
        <f>B239-SUM(B240:B245)</f>
        <v>391952</v>
      </c>
      <c r="C246" s="72">
        <f>C239-SUM(C240:C245)</f>
        <v>55</v>
      </c>
      <c r="D246" s="72">
        <f t="shared" si="6"/>
        <v>391897</v>
      </c>
      <c r="E246" s="73">
        <f>-SUM(E240:E245)</f>
        <v>0</v>
      </c>
      <c r="F246" s="73">
        <f>-SUM(F240:F245)</f>
        <v>0</v>
      </c>
      <c r="G246" s="74">
        <f t="shared" si="7"/>
        <v>391897</v>
      </c>
    </row>
    <row r="247" spans="1:7" x14ac:dyDescent="0.2">
      <c r="A247" s="75" t="s">
        <v>460</v>
      </c>
      <c r="B247" s="76">
        <v>299130</v>
      </c>
      <c r="C247" s="76">
        <v>1159</v>
      </c>
      <c r="D247" s="76">
        <f t="shared" si="6"/>
        <v>297971</v>
      </c>
      <c r="E247" s="77">
        <v>0</v>
      </c>
      <c r="F247" s="77">
        <v>0</v>
      </c>
      <c r="G247" s="78">
        <f t="shared" si="7"/>
        <v>297971</v>
      </c>
    </row>
    <row r="248" spans="1:7" x14ac:dyDescent="0.2">
      <c r="A248" s="71" t="s">
        <v>180</v>
      </c>
      <c r="B248" s="72">
        <v>200289</v>
      </c>
      <c r="C248" s="72">
        <v>1141</v>
      </c>
      <c r="D248" s="72">
        <f t="shared" si="6"/>
        <v>199148</v>
      </c>
      <c r="E248" s="73">
        <v>2</v>
      </c>
      <c r="F248" s="73">
        <v>0</v>
      </c>
      <c r="G248" s="74">
        <f t="shared" si="7"/>
        <v>199150</v>
      </c>
    </row>
    <row r="249" spans="1:7" x14ac:dyDescent="0.2">
      <c r="A249" s="71" t="s">
        <v>421</v>
      </c>
      <c r="B249" s="72">
        <f>(B247-B248)</f>
        <v>98841</v>
      </c>
      <c r="C249" s="72">
        <f>(C247-C248)</f>
        <v>18</v>
      </c>
      <c r="D249" s="72">
        <f t="shared" si="6"/>
        <v>98823</v>
      </c>
      <c r="E249" s="73">
        <f>-E248</f>
        <v>-2</v>
      </c>
      <c r="F249" s="73">
        <f>-F248</f>
        <v>0</v>
      </c>
      <c r="G249" s="74">
        <f t="shared" si="7"/>
        <v>98821</v>
      </c>
    </row>
    <row r="250" spans="1:7" x14ac:dyDescent="0.2">
      <c r="A250" s="75" t="s">
        <v>461</v>
      </c>
      <c r="B250" s="76">
        <v>44288</v>
      </c>
      <c r="C250" s="76">
        <v>0</v>
      </c>
      <c r="D250" s="76">
        <f t="shared" si="6"/>
        <v>44288</v>
      </c>
      <c r="E250" s="77">
        <v>0</v>
      </c>
      <c r="F250" s="77">
        <v>0</v>
      </c>
      <c r="G250" s="78">
        <f t="shared" si="7"/>
        <v>44288</v>
      </c>
    </row>
    <row r="251" spans="1:7" x14ac:dyDescent="0.2">
      <c r="A251" s="71" t="s">
        <v>181</v>
      </c>
      <c r="B251" s="72">
        <v>1147</v>
      </c>
      <c r="C251" s="72">
        <v>0</v>
      </c>
      <c r="D251" s="72">
        <f t="shared" si="6"/>
        <v>1147</v>
      </c>
      <c r="E251" s="73">
        <v>0</v>
      </c>
      <c r="F251" s="73">
        <v>0</v>
      </c>
      <c r="G251" s="74">
        <f t="shared" si="7"/>
        <v>1147</v>
      </c>
    </row>
    <row r="252" spans="1:7" x14ac:dyDescent="0.2">
      <c r="A252" s="71" t="s">
        <v>182</v>
      </c>
      <c r="B252" s="72">
        <v>689</v>
      </c>
      <c r="C252" s="72">
        <v>0</v>
      </c>
      <c r="D252" s="72">
        <f t="shared" si="6"/>
        <v>689</v>
      </c>
      <c r="E252" s="73">
        <v>0</v>
      </c>
      <c r="F252" s="73">
        <v>0</v>
      </c>
      <c r="G252" s="74">
        <f t="shared" si="7"/>
        <v>689</v>
      </c>
    </row>
    <row r="253" spans="1:7" x14ac:dyDescent="0.2">
      <c r="A253" s="71" t="s">
        <v>183</v>
      </c>
      <c r="B253" s="72">
        <v>2321</v>
      </c>
      <c r="C253" s="72">
        <v>0</v>
      </c>
      <c r="D253" s="72">
        <f t="shared" si="6"/>
        <v>2321</v>
      </c>
      <c r="E253" s="73">
        <v>0</v>
      </c>
      <c r="F253" s="73">
        <v>0</v>
      </c>
      <c r="G253" s="74">
        <f t="shared" si="7"/>
        <v>2321</v>
      </c>
    </row>
    <row r="254" spans="1:7" x14ac:dyDescent="0.2">
      <c r="A254" s="71" t="s">
        <v>122</v>
      </c>
      <c r="B254" s="72">
        <v>692</v>
      </c>
      <c r="C254" s="72">
        <v>0</v>
      </c>
      <c r="D254" s="72">
        <f t="shared" si="6"/>
        <v>692</v>
      </c>
      <c r="E254" s="73">
        <v>0</v>
      </c>
      <c r="F254" s="73">
        <v>0</v>
      </c>
      <c r="G254" s="74">
        <f t="shared" si="7"/>
        <v>692</v>
      </c>
    </row>
    <row r="255" spans="1:7" x14ac:dyDescent="0.2">
      <c r="A255" s="71" t="s">
        <v>184</v>
      </c>
      <c r="B255" s="72">
        <v>1492</v>
      </c>
      <c r="C255" s="72">
        <v>0</v>
      </c>
      <c r="D255" s="72">
        <f t="shared" si="6"/>
        <v>1492</v>
      </c>
      <c r="E255" s="73">
        <v>0</v>
      </c>
      <c r="F255" s="73">
        <v>0</v>
      </c>
      <c r="G255" s="74">
        <f t="shared" si="7"/>
        <v>1492</v>
      </c>
    </row>
    <row r="256" spans="1:7" x14ac:dyDescent="0.2">
      <c r="A256" s="71" t="s">
        <v>185</v>
      </c>
      <c r="B256" s="72">
        <v>108</v>
      </c>
      <c r="C256" s="72">
        <v>0</v>
      </c>
      <c r="D256" s="72">
        <f t="shared" si="6"/>
        <v>108</v>
      </c>
      <c r="E256" s="73">
        <v>0</v>
      </c>
      <c r="F256" s="73">
        <v>0</v>
      </c>
      <c r="G256" s="74">
        <f t="shared" si="7"/>
        <v>108</v>
      </c>
    </row>
    <row r="257" spans="1:7" x14ac:dyDescent="0.2">
      <c r="A257" s="71" t="s">
        <v>186</v>
      </c>
      <c r="B257" s="72">
        <v>3085</v>
      </c>
      <c r="C257" s="72">
        <v>0</v>
      </c>
      <c r="D257" s="72">
        <f t="shared" si="6"/>
        <v>3085</v>
      </c>
      <c r="E257" s="73">
        <v>0</v>
      </c>
      <c r="F257" s="73">
        <v>0</v>
      </c>
      <c r="G257" s="74">
        <f t="shared" si="7"/>
        <v>3085</v>
      </c>
    </row>
    <row r="258" spans="1:7" x14ac:dyDescent="0.2">
      <c r="A258" s="71" t="s">
        <v>187</v>
      </c>
      <c r="B258" s="72">
        <v>585</v>
      </c>
      <c r="C258" s="72">
        <v>0</v>
      </c>
      <c r="D258" s="72">
        <f t="shared" si="6"/>
        <v>585</v>
      </c>
      <c r="E258" s="73">
        <v>0</v>
      </c>
      <c r="F258" s="73">
        <v>0</v>
      </c>
      <c r="G258" s="74">
        <f t="shared" si="7"/>
        <v>585</v>
      </c>
    </row>
    <row r="259" spans="1:7" x14ac:dyDescent="0.2">
      <c r="A259" s="71" t="s">
        <v>421</v>
      </c>
      <c r="B259" s="72">
        <f>B250-SUM(B251:B258)</f>
        <v>34169</v>
      </c>
      <c r="C259" s="72">
        <f>C250-SUM(C251:C258)</f>
        <v>0</v>
      </c>
      <c r="D259" s="72">
        <f t="shared" si="6"/>
        <v>34169</v>
      </c>
      <c r="E259" s="73">
        <f>-SUM(E251:E258)</f>
        <v>0</v>
      </c>
      <c r="F259" s="73">
        <f>-SUM(F251:F258)</f>
        <v>0</v>
      </c>
      <c r="G259" s="74">
        <f t="shared" si="7"/>
        <v>34169</v>
      </c>
    </row>
    <row r="260" spans="1:7" x14ac:dyDescent="0.2">
      <c r="A260" s="75" t="s">
        <v>462</v>
      </c>
      <c r="B260" s="76">
        <v>7831</v>
      </c>
      <c r="C260" s="76">
        <v>1410</v>
      </c>
      <c r="D260" s="76">
        <f t="shared" si="6"/>
        <v>6421</v>
      </c>
      <c r="E260" s="77">
        <v>0</v>
      </c>
      <c r="F260" s="77">
        <v>0</v>
      </c>
      <c r="G260" s="78">
        <f t="shared" si="7"/>
        <v>6421</v>
      </c>
    </row>
    <row r="261" spans="1:7" x14ac:dyDescent="0.2">
      <c r="A261" s="71" t="s">
        <v>188</v>
      </c>
      <c r="B261" s="72">
        <v>945</v>
      </c>
      <c r="C261" s="72">
        <v>0</v>
      </c>
      <c r="D261" s="72">
        <f t="shared" si="6"/>
        <v>945</v>
      </c>
      <c r="E261" s="73">
        <v>0</v>
      </c>
      <c r="F261" s="73">
        <v>0</v>
      </c>
      <c r="G261" s="74">
        <f t="shared" si="7"/>
        <v>945</v>
      </c>
    </row>
    <row r="262" spans="1:7" x14ac:dyDescent="0.2">
      <c r="A262" s="71" t="s">
        <v>421</v>
      </c>
      <c r="B262" s="72">
        <f>(B260-B261)</f>
        <v>6886</v>
      </c>
      <c r="C262" s="72">
        <f>(C260-C261)</f>
        <v>1410</v>
      </c>
      <c r="D262" s="72">
        <f t="shared" si="6"/>
        <v>5476</v>
      </c>
      <c r="E262" s="73">
        <f>-E261</f>
        <v>0</v>
      </c>
      <c r="F262" s="73">
        <f>-F261</f>
        <v>0</v>
      </c>
      <c r="G262" s="74">
        <f t="shared" si="7"/>
        <v>5476</v>
      </c>
    </row>
    <row r="263" spans="1:7" x14ac:dyDescent="0.2">
      <c r="A263" s="75" t="s">
        <v>463</v>
      </c>
      <c r="B263" s="76">
        <v>18438</v>
      </c>
      <c r="C263" s="76">
        <v>1148</v>
      </c>
      <c r="D263" s="76">
        <f t="shared" si="6"/>
        <v>17290</v>
      </c>
      <c r="E263" s="77">
        <v>0</v>
      </c>
      <c r="F263" s="77">
        <v>0</v>
      </c>
      <c r="G263" s="90">
        <f t="shared" si="7"/>
        <v>17290</v>
      </c>
    </row>
    <row r="264" spans="1:7" x14ac:dyDescent="0.2">
      <c r="A264" s="71" t="s">
        <v>189</v>
      </c>
      <c r="B264" s="72">
        <v>756</v>
      </c>
      <c r="C264" s="72">
        <v>19</v>
      </c>
      <c r="D264" s="72">
        <f t="shared" si="6"/>
        <v>737</v>
      </c>
      <c r="E264" s="73">
        <v>0</v>
      </c>
      <c r="F264" s="73">
        <v>0</v>
      </c>
      <c r="G264" s="74">
        <f t="shared" si="7"/>
        <v>737</v>
      </c>
    </row>
    <row r="265" spans="1:7" x14ac:dyDescent="0.2">
      <c r="A265" s="71" t="s">
        <v>190</v>
      </c>
      <c r="B265" s="72">
        <v>388</v>
      </c>
      <c r="C265" s="72">
        <v>0</v>
      </c>
      <c r="D265" s="72">
        <f t="shared" si="6"/>
        <v>388</v>
      </c>
      <c r="E265" s="73">
        <v>0</v>
      </c>
      <c r="F265" s="73">
        <v>0</v>
      </c>
      <c r="G265" s="74">
        <f t="shared" si="7"/>
        <v>388</v>
      </c>
    </row>
    <row r="266" spans="1:7" x14ac:dyDescent="0.2">
      <c r="A266" s="71" t="s">
        <v>191</v>
      </c>
      <c r="B266" s="72">
        <v>3002</v>
      </c>
      <c r="C266" s="72">
        <v>0</v>
      </c>
      <c r="D266" s="72">
        <f t="shared" ref="D266:D330" si="8">(B266-C266)</f>
        <v>3002</v>
      </c>
      <c r="E266" s="73">
        <v>0</v>
      </c>
      <c r="F266" s="73">
        <v>0</v>
      </c>
      <c r="G266" s="74">
        <f t="shared" si="7"/>
        <v>3002</v>
      </c>
    </row>
    <row r="267" spans="1:7" x14ac:dyDescent="0.2">
      <c r="A267" s="71" t="s">
        <v>421</v>
      </c>
      <c r="B267" s="72">
        <f>B263-SUM(B264:B266)</f>
        <v>14292</v>
      </c>
      <c r="C267" s="72">
        <f>C263-SUM(C264:C266)</f>
        <v>1129</v>
      </c>
      <c r="D267" s="72">
        <f t="shared" si="8"/>
        <v>13163</v>
      </c>
      <c r="E267" s="73">
        <f>-SUM(E264:E266)</f>
        <v>0</v>
      </c>
      <c r="F267" s="73">
        <f>-SUM(F264:F266)</f>
        <v>0</v>
      </c>
      <c r="G267" s="74">
        <f t="shared" ref="G267:G331" si="9">SUM(D267:F267)</f>
        <v>13163</v>
      </c>
    </row>
    <row r="268" spans="1:7" x14ac:dyDescent="0.2">
      <c r="A268" s="75" t="s">
        <v>464</v>
      </c>
      <c r="B268" s="76">
        <v>421768</v>
      </c>
      <c r="C268" s="76">
        <v>113</v>
      </c>
      <c r="D268" s="76">
        <f t="shared" si="8"/>
        <v>421655</v>
      </c>
      <c r="E268" s="77">
        <v>0</v>
      </c>
      <c r="F268" s="77">
        <v>0</v>
      </c>
      <c r="G268" s="78">
        <f t="shared" si="9"/>
        <v>421655</v>
      </c>
    </row>
    <row r="269" spans="1:7" x14ac:dyDescent="0.2">
      <c r="A269" s="71" t="s">
        <v>192</v>
      </c>
      <c r="B269" s="72">
        <v>984</v>
      </c>
      <c r="C269" s="72">
        <v>0</v>
      </c>
      <c r="D269" s="72">
        <f t="shared" si="8"/>
        <v>984</v>
      </c>
      <c r="E269" s="73">
        <v>0</v>
      </c>
      <c r="F269" s="73">
        <v>0</v>
      </c>
      <c r="G269" s="74">
        <f t="shared" si="9"/>
        <v>984</v>
      </c>
    </row>
    <row r="270" spans="1:7" x14ac:dyDescent="0.2">
      <c r="A270" s="71" t="s">
        <v>193</v>
      </c>
      <c r="B270" s="72">
        <v>56957</v>
      </c>
      <c r="C270" s="72">
        <v>34</v>
      </c>
      <c r="D270" s="72">
        <f t="shared" si="8"/>
        <v>56923</v>
      </c>
      <c r="E270" s="73">
        <v>0</v>
      </c>
      <c r="F270" s="73">
        <v>0</v>
      </c>
      <c r="G270" s="74">
        <f t="shared" si="9"/>
        <v>56923</v>
      </c>
    </row>
    <row r="271" spans="1:7" x14ac:dyDescent="0.2">
      <c r="A271" s="71" t="s">
        <v>194</v>
      </c>
      <c r="B271" s="72">
        <v>897</v>
      </c>
      <c r="C271" s="72">
        <v>0</v>
      </c>
      <c r="D271" s="72">
        <f t="shared" si="8"/>
        <v>897</v>
      </c>
      <c r="E271" s="73">
        <v>0</v>
      </c>
      <c r="F271" s="73">
        <v>0</v>
      </c>
      <c r="G271" s="74">
        <f t="shared" si="9"/>
        <v>897</v>
      </c>
    </row>
    <row r="272" spans="1:7" x14ac:dyDescent="0.2">
      <c r="A272" s="71" t="s">
        <v>195</v>
      </c>
      <c r="B272" s="72">
        <v>3023</v>
      </c>
      <c r="C272" s="72">
        <v>0</v>
      </c>
      <c r="D272" s="72">
        <f t="shared" si="8"/>
        <v>3023</v>
      </c>
      <c r="E272" s="73">
        <v>0</v>
      </c>
      <c r="F272" s="73">
        <v>0</v>
      </c>
      <c r="G272" s="74">
        <f t="shared" si="9"/>
        <v>3023</v>
      </c>
    </row>
    <row r="273" spans="1:7" x14ac:dyDescent="0.2">
      <c r="A273" s="71" t="s">
        <v>196</v>
      </c>
      <c r="B273" s="72">
        <v>2758</v>
      </c>
      <c r="C273" s="72">
        <v>0</v>
      </c>
      <c r="D273" s="72">
        <f t="shared" si="8"/>
        <v>2758</v>
      </c>
      <c r="E273" s="73">
        <v>0</v>
      </c>
      <c r="F273" s="73">
        <v>0</v>
      </c>
      <c r="G273" s="74">
        <f t="shared" si="9"/>
        <v>2758</v>
      </c>
    </row>
    <row r="274" spans="1:7" x14ac:dyDescent="0.2">
      <c r="A274" s="71" t="s">
        <v>197</v>
      </c>
      <c r="B274" s="72">
        <v>13493</v>
      </c>
      <c r="C274" s="72">
        <v>0</v>
      </c>
      <c r="D274" s="72">
        <f t="shared" si="8"/>
        <v>13493</v>
      </c>
      <c r="E274" s="73">
        <v>0</v>
      </c>
      <c r="F274" s="73">
        <v>0</v>
      </c>
      <c r="G274" s="74">
        <f t="shared" si="9"/>
        <v>13493</v>
      </c>
    </row>
    <row r="275" spans="1:7" x14ac:dyDescent="0.2">
      <c r="A275" s="71" t="s">
        <v>421</v>
      </c>
      <c r="B275" s="72">
        <f>B268-SUM(B269:B274)</f>
        <v>343656</v>
      </c>
      <c r="C275" s="72">
        <f>C268-SUM(C269:C274)</f>
        <v>79</v>
      </c>
      <c r="D275" s="72">
        <f t="shared" si="8"/>
        <v>343577</v>
      </c>
      <c r="E275" s="73">
        <f>-SUM(E269:E274)</f>
        <v>0</v>
      </c>
      <c r="F275" s="73">
        <f>-SUM(F269:F274)</f>
        <v>0</v>
      </c>
      <c r="G275" s="74">
        <f t="shared" si="9"/>
        <v>343577</v>
      </c>
    </row>
    <row r="276" spans="1:7" x14ac:dyDescent="0.2">
      <c r="A276" s="75" t="s">
        <v>465</v>
      </c>
      <c r="B276" s="76">
        <v>391983</v>
      </c>
      <c r="C276" s="76">
        <v>4751</v>
      </c>
      <c r="D276" s="76">
        <f t="shared" si="8"/>
        <v>387232</v>
      </c>
      <c r="E276" s="77">
        <v>0</v>
      </c>
      <c r="F276" s="77">
        <v>0</v>
      </c>
      <c r="G276" s="78">
        <f t="shared" si="9"/>
        <v>387232</v>
      </c>
    </row>
    <row r="277" spans="1:7" x14ac:dyDescent="0.2">
      <c r="A277" s="71" t="s">
        <v>198</v>
      </c>
      <c r="B277" s="72">
        <v>5770</v>
      </c>
      <c r="C277" s="72">
        <v>6</v>
      </c>
      <c r="D277" s="72">
        <f t="shared" si="8"/>
        <v>5764</v>
      </c>
      <c r="E277" s="73">
        <v>0</v>
      </c>
      <c r="F277" s="73">
        <v>0</v>
      </c>
      <c r="G277" s="74">
        <f t="shared" si="9"/>
        <v>5764</v>
      </c>
    </row>
    <row r="278" spans="1:7" x14ac:dyDescent="0.2">
      <c r="A278" s="71" t="s">
        <v>199</v>
      </c>
      <c r="B278" s="72">
        <v>1992</v>
      </c>
      <c r="C278" s="72">
        <v>0</v>
      </c>
      <c r="D278" s="72">
        <f t="shared" si="8"/>
        <v>1992</v>
      </c>
      <c r="E278" s="73">
        <v>0</v>
      </c>
      <c r="F278" s="73">
        <v>0</v>
      </c>
      <c r="G278" s="74">
        <f t="shared" si="9"/>
        <v>1992</v>
      </c>
    </row>
    <row r="279" spans="1:7" x14ac:dyDescent="0.2">
      <c r="A279" s="71" t="s">
        <v>200</v>
      </c>
      <c r="B279" s="72">
        <v>465</v>
      </c>
      <c r="C279" s="72">
        <v>0</v>
      </c>
      <c r="D279" s="72">
        <f t="shared" si="8"/>
        <v>465</v>
      </c>
      <c r="E279" s="73">
        <v>0</v>
      </c>
      <c r="F279" s="73">
        <v>0</v>
      </c>
      <c r="G279" s="74">
        <f t="shared" si="9"/>
        <v>465</v>
      </c>
    </row>
    <row r="280" spans="1:7" x14ac:dyDescent="0.2">
      <c r="A280" s="71" t="s">
        <v>201</v>
      </c>
      <c r="B280" s="72">
        <v>64951</v>
      </c>
      <c r="C280" s="72">
        <v>222</v>
      </c>
      <c r="D280" s="72">
        <f t="shared" si="8"/>
        <v>64729</v>
      </c>
      <c r="E280" s="73">
        <v>3</v>
      </c>
      <c r="F280" s="73">
        <v>0</v>
      </c>
      <c r="G280" s="74">
        <f t="shared" si="9"/>
        <v>64732</v>
      </c>
    </row>
    <row r="281" spans="1:7" x14ac:dyDescent="0.2">
      <c r="A281" s="71" t="s">
        <v>202</v>
      </c>
      <c r="B281" s="72">
        <v>471</v>
      </c>
      <c r="C281" s="72">
        <v>0</v>
      </c>
      <c r="D281" s="72">
        <f t="shared" si="8"/>
        <v>471</v>
      </c>
      <c r="E281" s="73">
        <v>0</v>
      </c>
      <c r="F281" s="73">
        <v>0</v>
      </c>
      <c r="G281" s="74">
        <f t="shared" si="9"/>
        <v>471</v>
      </c>
    </row>
    <row r="282" spans="1:7" x14ac:dyDescent="0.2">
      <c r="A282" s="71" t="s">
        <v>421</v>
      </c>
      <c r="B282" s="72">
        <f>B276-SUM(B277:B281)</f>
        <v>318334</v>
      </c>
      <c r="C282" s="72">
        <f>C276-SUM(C277:C281)</f>
        <v>4523</v>
      </c>
      <c r="D282" s="72">
        <f t="shared" si="8"/>
        <v>313811</v>
      </c>
      <c r="E282" s="73">
        <f>-SUM(E277:E281)</f>
        <v>-3</v>
      </c>
      <c r="F282" s="73">
        <f>-SUM(F277:F281)</f>
        <v>0</v>
      </c>
      <c r="G282" s="74">
        <f t="shared" si="9"/>
        <v>313808</v>
      </c>
    </row>
    <row r="283" spans="1:7" x14ac:dyDescent="0.2">
      <c r="A283" s="75" t="s">
        <v>466</v>
      </c>
      <c r="B283" s="76">
        <v>161655</v>
      </c>
      <c r="C283" s="76">
        <v>2040</v>
      </c>
      <c r="D283" s="76">
        <f t="shared" si="8"/>
        <v>159615</v>
      </c>
      <c r="E283" s="77">
        <v>0</v>
      </c>
      <c r="F283" s="77">
        <v>0</v>
      </c>
      <c r="G283" s="78">
        <f t="shared" si="9"/>
        <v>159615</v>
      </c>
    </row>
    <row r="284" spans="1:7" x14ac:dyDescent="0.2">
      <c r="A284" s="71" t="s">
        <v>676</v>
      </c>
      <c r="B284" s="72">
        <v>6590</v>
      </c>
      <c r="C284" s="72">
        <v>0</v>
      </c>
      <c r="D284" s="72">
        <f t="shared" si="8"/>
        <v>6590</v>
      </c>
      <c r="E284" s="73">
        <v>0</v>
      </c>
      <c r="F284" s="73">
        <v>0</v>
      </c>
      <c r="G284" s="74">
        <f t="shared" si="9"/>
        <v>6590</v>
      </c>
    </row>
    <row r="285" spans="1:7" x14ac:dyDescent="0.2">
      <c r="A285" s="71" t="s">
        <v>203</v>
      </c>
      <c r="B285" s="72">
        <v>793</v>
      </c>
      <c r="C285" s="72">
        <v>0</v>
      </c>
      <c r="D285" s="72">
        <f>(B285-C285)</f>
        <v>793</v>
      </c>
      <c r="E285" s="73">
        <v>0</v>
      </c>
      <c r="F285" s="73">
        <v>0</v>
      </c>
      <c r="G285" s="74">
        <f>SUM(D285:F285)</f>
        <v>793</v>
      </c>
    </row>
    <row r="286" spans="1:7" x14ac:dyDescent="0.2">
      <c r="A286" s="71" t="s">
        <v>654</v>
      </c>
      <c r="B286" s="72">
        <v>396</v>
      </c>
      <c r="C286" s="72">
        <v>0</v>
      </c>
      <c r="D286" s="72">
        <f t="shared" si="8"/>
        <v>396</v>
      </c>
      <c r="E286" s="73">
        <v>0</v>
      </c>
      <c r="F286" s="73">
        <v>0</v>
      </c>
      <c r="G286" s="74">
        <f t="shared" si="9"/>
        <v>396</v>
      </c>
    </row>
    <row r="287" spans="1:7" x14ac:dyDescent="0.2">
      <c r="A287" s="71" t="s">
        <v>449</v>
      </c>
      <c r="B287" s="72">
        <v>2006</v>
      </c>
      <c r="C287" s="72">
        <v>0</v>
      </c>
      <c r="D287" s="72">
        <f t="shared" si="8"/>
        <v>2006</v>
      </c>
      <c r="E287" s="73">
        <v>0</v>
      </c>
      <c r="F287" s="73">
        <v>0</v>
      </c>
      <c r="G287" s="74">
        <f t="shared" si="9"/>
        <v>2006</v>
      </c>
    </row>
    <row r="288" spans="1:7" x14ac:dyDescent="0.2">
      <c r="A288" s="71" t="s">
        <v>205</v>
      </c>
      <c r="B288" s="72">
        <v>18788</v>
      </c>
      <c r="C288" s="72">
        <v>24</v>
      </c>
      <c r="D288" s="72">
        <f t="shared" si="8"/>
        <v>18764</v>
      </c>
      <c r="E288" s="73">
        <v>0</v>
      </c>
      <c r="F288" s="73">
        <v>0</v>
      </c>
      <c r="G288" s="74">
        <f t="shared" si="9"/>
        <v>18764</v>
      </c>
    </row>
    <row r="289" spans="1:7" x14ac:dyDescent="0.2">
      <c r="A289" s="71" t="s">
        <v>421</v>
      </c>
      <c r="B289" s="72">
        <f>B283-SUM(B284:B288)</f>
        <v>133082</v>
      </c>
      <c r="C289" s="72">
        <f>C283-SUM(C284:C288)</f>
        <v>2016</v>
      </c>
      <c r="D289" s="72">
        <f t="shared" si="8"/>
        <v>131066</v>
      </c>
      <c r="E289" s="73">
        <f>-SUM(E284:E288)</f>
        <v>0</v>
      </c>
      <c r="F289" s="73">
        <f>-SUM(F284:F288)</f>
        <v>0</v>
      </c>
      <c r="G289" s="74">
        <f t="shared" si="9"/>
        <v>131066</v>
      </c>
    </row>
    <row r="290" spans="1:7" x14ac:dyDescent="0.2">
      <c r="A290" s="75" t="s">
        <v>467</v>
      </c>
      <c r="B290" s="76">
        <v>2757592</v>
      </c>
      <c r="C290" s="76">
        <v>8844</v>
      </c>
      <c r="D290" s="76">
        <f t="shared" si="8"/>
        <v>2748748</v>
      </c>
      <c r="E290" s="77">
        <v>0</v>
      </c>
      <c r="F290" s="77">
        <v>0</v>
      </c>
      <c r="G290" s="78">
        <f t="shared" si="9"/>
        <v>2748748</v>
      </c>
    </row>
    <row r="291" spans="1:7" x14ac:dyDescent="0.2">
      <c r="A291" s="71" t="s">
        <v>367</v>
      </c>
      <c r="B291" s="72">
        <v>40350</v>
      </c>
      <c r="C291" s="72">
        <v>0</v>
      </c>
      <c r="D291" s="72">
        <f t="shared" si="8"/>
        <v>40350</v>
      </c>
      <c r="E291" s="73">
        <v>0</v>
      </c>
      <c r="F291" s="73">
        <v>0</v>
      </c>
      <c r="G291" s="74">
        <f t="shared" si="9"/>
        <v>40350</v>
      </c>
    </row>
    <row r="292" spans="1:7" x14ac:dyDescent="0.2">
      <c r="A292" s="71" t="s">
        <v>73</v>
      </c>
      <c r="B292" s="72">
        <v>3094</v>
      </c>
      <c r="C292" s="72">
        <v>0</v>
      </c>
      <c r="D292" s="72">
        <f t="shared" si="8"/>
        <v>3094</v>
      </c>
      <c r="E292" s="73">
        <v>0</v>
      </c>
      <c r="F292" s="73">
        <v>0</v>
      </c>
      <c r="G292" s="74">
        <f t="shared" si="9"/>
        <v>3094</v>
      </c>
    </row>
    <row r="293" spans="1:7" x14ac:dyDescent="0.2">
      <c r="A293" s="71" t="s">
        <v>74</v>
      </c>
      <c r="B293" s="72">
        <v>5961</v>
      </c>
      <c r="C293" s="72">
        <v>0</v>
      </c>
      <c r="D293" s="72">
        <f t="shared" si="8"/>
        <v>5961</v>
      </c>
      <c r="E293" s="73">
        <v>0</v>
      </c>
      <c r="F293" s="73">
        <v>0</v>
      </c>
      <c r="G293" s="74">
        <f t="shared" si="9"/>
        <v>5961</v>
      </c>
    </row>
    <row r="294" spans="1:7" x14ac:dyDescent="0.2">
      <c r="A294" s="71" t="s">
        <v>75</v>
      </c>
      <c r="B294" s="72">
        <v>3112</v>
      </c>
      <c r="C294" s="72">
        <v>0</v>
      </c>
      <c r="D294" s="72">
        <f t="shared" si="8"/>
        <v>3112</v>
      </c>
      <c r="E294" s="73">
        <v>0</v>
      </c>
      <c r="F294" s="73">
        <v>0</v>
      </c>
      <c r="G294" s="74">
        <f t="shared" si="9"/>
        <v>3112</v>
      </c>
    </row>
    <row r="295" spans="1:7" x14ac:dyDescent="0.2">
      <c r="A295" s="71" t="s">
        <v>76</v>
      </c>
      <c r="B295" s="72">
        <v>52014</v>
      </c>
      <c r="C295" s="72">
        <v>0</v>
      </c>
      <c r="D295" s="72">
        <f t="shared" si="8"/>
        <v>52014</v>
      </c>
      <c r="E295" s="73">
        <v>0</v>
      </c>
      <c r="F295" s="73">
        <v>0</v>
      </c>
      <c r="G295" s="74">
        <f t="shared" si="9"/>
        <v>52014</v>
      </c>
    </row>
    <row r="296" spans="1:7" x14ac:dyDescent="0.2">
      <c r="A296" s="71" t="s">
        <v>534</v>
      </c>
      <c r="B296" s="72">
        <v>45545</v>
      </c>
      <c r="C296" s="72">
        <v>0</v>
      </c>
      <c r="D296" s="72">
        <f>(B296-C296)</f>
        <v>45545</v>
      </c>
      <c r="E296" s="73">
        <v>0</v>
      </c>
      <c r="F296" s="73">
        <v>0</v>
      </c>
      <c r="G296" s="74">
        <f>SUM(D296:F296)</f>
        <v>45545</v>
      </c>
    </row>
    <row r="297" spans="1:7" x14ac:dyDescent="0.2">
      <c r="A297" s="71" t="s">
        <v>492</v>
      </c>
      <c r="B297" s="72">
        <v>81182</v>
      </c>
      <c r="C297" s="72">
        <v>0</v>
      </c>
      <c r="D297" s="72">
        <f t="shared" si="8"/>
        <v>81182</v>
      </c>
      <c r="E297" s="73">
        <v>0</v>
      </c>
      <c r="F297" s="73">
        <v>0</v>
      </c>
      <c r="G297" s="74">
        <f t="shared" si="9"/>
        <v>81182</v>
      </c>
    </row>
    <row r="298" spans="1:7" x14ac:dyDescent="0.2">
      <c r="A298" s="71" t="s">
        <v>77</v>
      </c>
      <c r="B298" s="72">
        <v>1993</v>
      </c>
      <c r="C298" s="72">
        <v>0</v>
      </c>
      <c r="D298" s="72">
        <f t="shared" si="8"/>
        <v>1993</v>
      </c>
      <c r="E298" s="73">
        <v>0</v>
      </c>
      <c r="F298" s="73">
        <v>0</v>
      </c>
      <c r="G298" s="74">
        <f t="shared" si="9"/>
        <v>1993</v>
      </c>
    </row>
    <row r="299" spans="1:7" x14ac:dyDescent="0.2">
      <c r="A299" s="71" t="s">
        <v>78</v>
      </c>
      <c r="B299" s="72">
        <v>14320</v>
      </c>
      <c r="C299" s="72">
        <v>0</v>
      </c>
      <c r="D299" s="72">
        <f t="shared" si="8"/>
        <v>14320</v>
      </c>
      <c r="E299" s="73">
        <v>0</v>
      </c>
      <c r="F299" s="73">
        <v>0</v>
      </c>
      <c r="G299" s="74">
        <f t="shared" si="9"/>
        <v>14320</v>
      </c>
    </row>
    <row r="300" spans="1:7" x14ac:dyDescent="0.2">
      <c r="A300" s="71" t="s">
        <v>79</v>
      </c>
      <c r="B300" s="72">
        <v>955</v>
      </c>
      <c r="C300" s="72">
        <v>0</v>
      </c>
      <c r="D300" s="72">
        <f t="shared" si="8"/>
        <v>955</v>
      </c>
      <c r="E300" s="73">
        <v>0</v>
      </c>
      <c r="F300" s="73">
        <v>0</v>
      </c>
      <c r="G300" s="74">
        <f t="shared" si="9"/>
        <v>955</v>
      </c>
    </row>
    <row r="301" spans="1:7" x14ac:dyDescent="0.2">
      <c r="A301" s="71" t="s">
        <v>80</v>
      </c>
      <c r="B301" s="72">
        <v>228206</v>
      </c>
      <c r="C301" s="72">
        <v>0</v>
      </c>
      <c r="D301" s="72">
        <f t="shared" si="8"/>
        <v>228206</v>
      </c>
      <c r="E301" s="73">
        <v>0</v>
      </c>
      <c r="F301" s="73">
        <v>0</v>
      </c>
      <c r="G301" s="74">
        <f t="shared" si="9"/>
        <v>228206</v>
      </c>
    </row>
    <row r="302" spans="1:7" x14ac:dyDescent="0.2">
      <c r="A302" s="71" t="s">
        <v>81</v>
      </c>
      <c r="B302" s="72">
        <v>23076</v>
      </c>
      <c r="C302" s="72">
        <v>0</v>
      </c>
      <c r="D302" s="72">
        <f t="shared" si="8"/>
        <v>23076</v>
      </c>
      <c r="E302" s="73">
        <v>0</v>
      </c>
      <c r="F302" s="73">
        <v>0</v>
      </c>
      <c r="G302" s="74">
        <f t="shared" si="9"/>
        <v>23076</v>
      </c>
    </row>
    <row r="303" spans="1:7" x14ac:dyDescent="0.2">
      <c r="A303" s="71" t="s">
        <v>82</v>
      </c>
      <c r="B303" s="72">
        <v>83012</v>
      </c>
      <c r="C303" s="72">
        <v>16</v>
      </c>
      <c r="D303" s="72">
        <f t="shared" si="8"/>
        <v>82996</v>
      </c>
      <c r="E303" s="73">
        <v>0</v>
      </c>
      <c r="F303" s="73">
        <v>0</v>
      </c>
      <c r="G303" s="74">
        <f t="shared" si="9"/>
        <v>82996</v>
      </c>
    </row>
    <row r="304" spans="1:7" x14ac:dyDescent="0.2">
      <c r="A304" s="71" t="s">
        <v>655</v>
      </c>
      <c r="B304" s="72">
        <v>89</v>
      </c>
      <c r="C304" s="72">
        <v>0</v>
      </c>
      <c r="D304" s="72">
        <f t="shared" si="8"/>
        <v>89</v>
      </c>
      <c r="E304" s="73">
        <v>0</v>
      </c>
      <c r="F304" s="73">
        <v>0</v>
      </c>
      <c r="G304" s="74">
        <f t="shared" si="9"/>
        <v>89</v>
      </c>
    </row>
    <row r="305" spans="1:7" x14ac:dyDescent="0.2">
      <c r="A305" s="71" t="s">
        <v>366</v>
      </c>
      <c r="B305" s="72">
        <v>14784</v>
      </c>
      <c r="C305" s="72">
        <v>0</v>
      </c>
      <c r="D305" s="72">
        <f t="shared" si="8"/>
        <v>14784</v>
      </c>
      <c r="E305" s="73">
        <v>0</v>
      </c>
      <c r="F305" s="73">
        <v>0</v>
      </c>
      <c r="G305" s="74">
        <f t="shared" si="9"/>
        <v>14784</v>
      </c>
    </row>
    <row r="306" spans="1:7" x14ac:dyDescent="0.2">
      <c r="A306" s="71" t="s">
        <v>85</v>
      </c>
      <c r="B306" s="72">
        <v>1056</v>
      </c>
      <c r="C306" s="72">
        <v>0</v>
      </c>
      <c r="D306" s="72">
        <f t="shared" si="8"/>
        <v>1056</v>
      </c>
      <c r="E306" s="73">
        <v>0</v>
      </c>
      <c r="F306" s="73">
        <v>0</v>
      </c>
      <c r="G306" s="74">
        <f t="shared" si="9"/>
        <v>1056</v>
      </c>
    </row>
    <row r="307" spans="1:7" x14ac:dyDescent="0.2">
      <c r="A307" s="71" t="s">
        <v>86</v>
      </c>
      <c r="B307" s="72">
        <v>459224</v>
      </c>
      <c r="C307" s="72">
        <v>2610</v>
      </c>
      <c r="D307" s="72">
        <f t="shared" si="8"/>
        <v>456614</v>
      </c>
      <c r="E307" s="73">
        <v>0</v>
      </c>
      <c r="F307" s="73">
        <v>0</v>
      </c>
      <c r="G307" s="74">
        <f t="shared" si="9"/>
        <v>456614</v>
      </c>
    </row>
    <row r="308" spans="1:7" x14ac:dyDescent="0.2">
      <c r="A308" s="71" t="s">
        <v>87</v>
      </c>
      <c r="B308" s="72">
        <v>83618</v>
      </c>
      <c r="C308" s="72">
        <v>0</v>
      </c>
      <c r="D308" s="72">
        <f t="shared" si="8"/>
        <v>83618</v>
      </c>
      <c r="E308" s="73">
        <v>0</v>
      </c>
      <c r="F308" s="73">
        <v>0</v>
      </c>
      <c r="G308" s="74">
        <f t="shared" si="9"/>
        <v>83618</v>
      </c>
    </row>
    <row r="309" spans="1:7" x14ac:dyDescent="0.2">
      <c r="A309" s="71" t="s">
        <v>493</v>
      </c>
      <c r="B309" s="72">
        <v>115053</v>
      </c>
      <c r="C309" s="72">
        <v>0</v>
      </c>
      <c r="D309" s="72">
        <f t="shared" si="8"/>
        <v>115053</v>
      </c>
      <c r="E309" s="73">
        <v>0</v>
      </c>
      <c r="F309" s="73">
        <v>0</v>
      </c>
      <c r="G309" s="74">
        <f t="shared" si="9"/>
        <v>115053</v>
      </c>
    </row>
    <row r="310" spans="1:7" x14ac:dyDescent="0.2">
      <c r="A310" s="71" t="s">
        <v>387</v>
      </c>
      <c r="B310" s="72">
        <v>30905</v>
      </c>
      <c r="C310" s="72">
        <v>0</v>
      </c>
      <c r="D310" s="72">
        <f t="shared" si="8"/>
        <v>30905</v>
      </c>
      <c r="E310" s="73">
        <v>0</v>
      </c>
      <c r="F310" s="73">
        <v>0</v>
      </c>
      <c r="G310" s="74">
        <f t="shared" si="9"/>
        <v>30905</v>
      </c>
    </row>
    <row r="311" spans="1:7" x14ac:dyDescent="0.2">
      <c r="A311" s="71" t="s">
        <v>88</v>
      </c>
      <c r="B311" s="72">
        <v>11630</v>
      </c>
      <c r="C311" s="72">
        <v>0</v>
      </c>
      <c r="D311" s="72">
        <f t="shared" si="8"/>
        <v>11630</v>
      </c>
      <c r="E311" s="73">
        <v>0</v>
      </c>
      <c r="F311" s="73">
        <v>0</v>
      </c>
      <c r="G311" s="74">
        <f t="shared" si="9"/>
        <v>11630</v>
      </c>
    </row>
    <row r="312" spans="1:7" x14ac:dyDescent="0.2">
      <c r="A312" s="71" t="s">
        <v>89</v>
      </c>
      <c r="B312" s="72">
        <v>13865</v>
      </c>
      <c r="C312" s="72">
        <v>0</v>
      </c>
      <c r="D312" s="72">
        <f t="shared" si="8"/>
        <v>13865</v>
      </c>
      <c r="E312" s="73">
        <v>0</v>
      </c>
      <c r="F312" s="73">
        <v>0</v>
      </c>
      <c r="G312" s="74">
        <f t="shared" si="9"/>
        <v>13865</v>
      </c>
    </row>
    <row r="313" spans="1:7" x14ac:dyDescent="0.2">
      <c r="A313" s="71" t="s">
        <v>684</v>
      </c>
      <c r="B313" s="72">
        <v>8206</v>
      </c>
      <c r="C313" s="72">
        <v>0</v>
      </c>
      <c r="D313" s="72">
        <f t="shared" si="8"/>
        <v>8206</v>
      </c>
      <c r="E313" s="73">
        <v>0</v>
      </c>
      <c r="F313" s="73">
        <v>0</v>
      </c>
      <c r="G313" s="74">
        <f t="shared" si="9"/>
        <v>8206</v>
      </c>
    </row>
    <row r="314" spans="1:7" x14ac:dyDescent="0.2">
      <c r="A314" s="71" t="s">
        <v>91</v>
      </c>
      <c r="B314" s="72">
        <v>60337</v>
      </c>
      <c r="C314" s="72">
        <v>0</v>
      </c>
      <c r="D314" s="72">
        <f t="shared" si="8"/>
        <v>60337</v>
      </c>
      <c r="E314" s="73">
        <v>0</v>
      </c>
      <c r="F314" s="73">
        <v>0</v>
      </c>
      <c r="G314" s="74">
        <f t="shared" si="9"/>
        <v>60337</v>
      </c>
    </row>
    <row r="315" spans="1:7" x14ac:dyDescent="0.2">
      <c r="A315" s="71" t="s">
        <v>92</v>
      </c>
      <c r="B315" s="72">
        <v>43591</v>
      </c>
      <c r="C315" s="72">
        <v>0</v>
      </c>
      <c r="D315" s="72">
        <f t="shared" si="8"/>
        <v>43591</v>
      </c>
      <c r="E315" s="73">
        <v>0</v>
      </c>
      <c r="F315" s="73">
        <v>0</v>
      </c>
      <c r="G315" s="74">
        <f t="shared" si="9"/>
        <v>43591</v>
      </c>
    </row>
    <row r="316" spans="1:7" x14ac:dyDescent="0.2">
      <c r="A316" s="71" t="s">
        <v>93</v>
      </c>
      <c r="B316" s="72">
        <v>16710</v>
      </c>
      <c r="C316" s="72">
        <v>0</v>
      </c>
      <c r="D316" s="72">
        <f t="shared" si="8"/>
        <v>16710</v>
      </c>
      <c r="E316" s="73">
        <v>0</v>
      </c>
      <c r="F316" s="73">
        <v>0</v>
      </c>
      <c r="G316" s="74">
        <f t="shared" si="9"/>
        <v>16710</v>
      </c>
    </row>
    <row r="317" spans="1:7" x14ac:dyDescent="0.2">
      <c r="A317" s="71" t="s">
        <v>494</v>
      </c>
      <c r="B317" s="72">
        <v>25041</v>
      </c>
      <c r="C317" s="72">
        <v>0</v>
      </c>
      <c r="D317" s="72">
        <f t="shared" si="8"/>
        <v>25041</v>
      </c>
      <c r="E317" s="73">
        <v>0</v>
      </c>
      <c r="F317" s="73">
        <v>0</v>
      </c>
      <c r="G317" s="74">
        <f t="shared" si="9"/>
        <v>25041</v>
      </c>
    </row>
    <row r="318" spans="1:7" x14ac:dyDescent="0.2">
      <c r="A318" s="71" t="s">
        <v>365</v>
      </c>
      <c r="B318" s="72">
        <v>18394</v>
      </c>
      <c r="C318" s="72">
        <v>0</v>
      </c>
      <c r="D318" s="72">
        <f t="shared" si="8"/>
        <v>18394</v>
      </c>
      <c r="E318" s="73">
        <v>0</v>
      </c>
      <c r="F318" s="73">
        <v>0</v>
      </c>
      <c r="G318" s="74">
        <f t="shared" si="9"/>
        <v>18394</v>
      </c>
    </row>
    <row r="319" spans="1:7" x14ac:dyDescent="0.2">
      <c r="A319" s="71" t="s">
        <v>94</v>
      </c>
      <c r="B319" s="72">
        <v>12090</v>
      </c>
      <c r="C319" s="72">
        <v>0</v>
      </c>
      <c r="D319" s="72">
        <f t="shared" si="8"/>
        <v>12090</v>
      </c>
      <c r="E319" s="73">
        <v>0</v>
      </c>
      <c r="F319" s="73">
        <v>0</v>
      </c>
      <c r="G319" s="74">
        <f t="shared" si="9"/>
        <v>12090</v>
      </c>
    </row>
    <row r="320" spans="1:7" x14ac:dyDescent="0.2">
      <c r="A320" s="71" t="s">
        <v>95</v>
      </c>
      <c r="B320" s="72">
        <v>22756</v>
      </c>
      <c r="C320" s="72">
        <v>0</v>
      </c>
      <c r="D320" s="72">
        <f t="shared" si="8"/>
        <v>22756</v>
      </c>
      <c r="E320" s="73">
        <v>0</v>
      </c>
      <c r="F320" s="73">
        <v>0</v>
      </c>
      <c r="G320" s="74">
        <f t="shared" si="9"/>
        <v>22756</v>
      </c>
    </row>
    <row r="321" spans="1:7" x14ac:dyDescent="0.2">
      <c r="A321" s="71" t="s">
        <v>96</v>
      </c>
      <c r="B321" s="72">
        <v>5446</v>
      </c>
      <c r="C321" s="72">
        <v>0</v>
      </c>
      <c r="D321" s="72">
        <f t="shared" si="8"/>
        <v>5446</v>
      </c>
      <c r="E321" s="73">
        <v>0</v>
      </c>
      <c r="F321" s="73">
        <v>0</v>
      </c>
      <c r="G321" s="74">
        <f t="shared" si="9"/>
        <v>5446</v>
      </c>
    </row>
    <row r="322" spans="1:7" x14ac:dyDescent="0.2">
      <c r="A322" s="71" t="s">
        <v>97</v>
      </c>
      <c r="B322" s="72">
        <v>20240</v>
      </c>
      <c r="C322" s="72">
        <v>0</v>
      </c>
      <c r="D322" s="72">
        <f t="shared" si="8"/>
        <v>20240</v>
      </c>
      <c r="E322" s="73">
        <v>0</v>
      </c>
      <c r="F322" s="73">
        <v>0</v>
      </c>
      <c r="G322" s="74">
        <f t="shared" si="9"/>
        <v>20240</v>
      </c>
    </row>
    <row r="323" spans="1:7" x14ac:dyDescent="0.2">
      <c r="A323" s="71" t="s">
        <v>98</v>
      </c>
      <c r="B323" s="72">
        <v>2376</v>
      </c>
      <c r="C323" s="72">
        <v>0</v>
      </c>
      <c r="D323" s="72">
        <f t="shared" si="8"/>
        <v>2376</v>
      </c>
      <c r="E323" s="73">
        <v>0</v>
      </c>
      <c r="F323" s="73">
        <v>0</v>
      </c>
      <c r="G323" s="74">
        <f t="shared" si="9"/>
        <v>2376</v>
      </c>
    </row>
    <row r="324" spans="1:7" x14ac:dyDescent="0.2">
      <c r="A324" s="71" t="s">
        <v>99</v>
      </c>
      <c r="B324" s="72">
        <v>7313</v>
      </c>
      <c r="C324" s="72">
        <v>0</v>
      </c>
      <c r="D324" s="72">
        <f t="shared" si="8"/>
        <v>7313</v>
      </c>
      <c r="E324" s="73">
        <v>0</v>
      </c>
      <c r="F324" s="73">
        <v>0</v>
      </c>
      <c r="G324" s="74">
        <f t="shared" si="9"/>
        <v>7313</v>
      </c>
    </row>
    <row r="325" spans="1:7" x14ac:dyDescent="0.2">
      <c r="A325" s="71" t="s">
        <v>421</v>
      </c>
      <c r="B325" s="72">
        <f>B290-SUM(B291:B324)</f>
        <v>1202048</v>
      </c>
      <c r="C325" s="72">
        <f>C290-SUM(C291:C324)</f>
        <v>6218</v>
      </c>
      <c r="D325" s="72">
        <f t="shared" si="8"/>
        <v>1195830</v>
      </c>
      <c r="E325" s="73">
        <f>-SUM(E291:E324)</f>
        <v>0</v>
      </c>
      <c r="F325" s="73">
        <f>-SUM(F291:F324)</f>
        <v>0</v>
      </c>
      <c r="G325" s="74">
        <f t="shared" si="9"/>
        <v>1195830</v>
      </c>
    </row>
    <row r="326" spans="1:7" x14ac:dyDescent="0.2">
      <c r="A326" s="75" t="s">
        <v>468</v>
      </c>
      <c r="B326" s="76">
        <v>83961</v>
      </c>
      <c r="C326" s="76">
        <v>0</v>
      </c>
      <c r="D326" s="76">
        <f t="shared" si="8"/>
        <v>83961</v>
      </c>
      <c r="E326" s="77">
        <v>0</v>
      </c>
      <c r="F326" s="77">
        <v>0</v>
      </c>
      <c r="G326" s="78">
        <f t="shared" si="9"/>
        <v>83961</v>
      </c>
    </row>
    <row r="327" spans="1:7" x14ac:dyDescent="0.2">
      <c r="A327" s="71" t="s">
        <v>206</v>
      </c>
      <c r="B327" s="72">
        <v>7272</v>
      </c>
      <c r="C327" s="72">
        <v>0</v>
      </c>
      <c r="D327" s="72">
        <f t="shared" si="8"/>
        <v>7272</v>
      </c>
      <c r="E327" s="73">
        <v>0</v>
      </c>
      <c r="F327" s="73">
        <v>0</v>
      </c>
      <c r="G327" s="74">
        <f t="shared" si="9"/>
        <v>7272</v>
      </c>
    </row>
    <row r="328" spans="1:7" x14ac:dyDescent="0.2">
      <c r="A328" s="71" t="s">
        <v>207</v>
      </c>
      <c r="B328" s="72">
        <v>807</v>
      </c>
      <c r="C328" s="72">
        <v>0</v>
      </c>
      <c r="D328" s="72">
        <f t="shared" si="8"/>
        <v>807</v>
      </c>
      <c r="E328" s="73">
        <v>0</v>
      </c>
      <c r="F328" s="73">
        <v>0</v>
      </c>
      <c r="G328" s="74">
        <f t="shared" si="9"/>
        <v>807</v>
      </c>
    </row>
    <row r="329" spans="1:7" x14ac:dyDescent="0.2">
      <c r="A329" s="71" t="s">
        <v>208</v>
      </c>
      <c r="B329" s="72">
        <v>27040</v>
      </c>
      <c r="C329" s="72">
        <v>0</v>
      </c>
      <c r="D329" s="72">
        <f t="shared" si="8"/>
        <v>27040</v>
      </c>
      <c r="E329" s="73">
        <v>0</v>
      </c>
      <c r="F329" s="73">
        <v>0</v>
      </c>
      <c r="G329" s="74">
        <f t="shared" si="9"/>
        <v>27040</v>
      </c>
    </row>
    <row r="330" spans="1:7" x14ac:dyDescent="0.2">
      <c r="A330" s="71" t="s">
        <v>209</v>
      </c>
      <c r="B330" s="72">
        <v>214</v>
      </c>
      <c r="C330" s="72">
        <v>0</v>
      </c>
      <c r="D330" s="72">
        <f t="shared" si="8"/>
        <v>214</v>
      </c>
      <c r="E330" s="73">
        <v>0</v>
      </c>
      <c r="F330" s="73">
        <v>0</v>
      </c>
      <c r="G330" s="74">
        <f t="shared" si="9"/>
        <v>214</v>
      </c>
    </row>
    <row r="331" spans="1:7" x14ac:dyDescent="0.2">
      <c r="A331" s="71" t="s">
        <v>369</v>
      </c>
      <c r="B331" s="72">
        <v>9926</v>
      </c>
      <c r="C331" s="72">
        <v>0</v>
      </c>
      <c r="D331" s="72">
        <f t="shared" ref="D331:D349" si="10">(B331-C331)</f>
        <v>9926</v>
      </c>
      <c r="E331" s="73">
        <v>0</v>
      </c>
      <c r="F331" s="73">
        <v>0</v>
      </c>
      <c r="G331" s="74">
        <f t="shared" si="9"/>
        <v>9926</v>
      </c>
    </row>
    <row r="332" spans="1:7" x14ac:dyDescent="0.2">
      <c r="A332" s="71" t="s">
        <v>421</v>
      </c>
      <c r="B332" s="72">
        <f>B326-SUM(B327:B331)</f>
        <v>38702</v>
      </c>
      <c r="C332" s="72">
        <f>C326-SUM(C327:C331)</f>
        <v>0</v>
      </c>
      <c r="D332" s="72">
        <f t="shared" si="10"/>
        <v>38702</v>
      </c>
      <c r="E332" s="73">
        <f>-SUM(E327:E331)</f>
        <v>0</v>
      </c>
      <c r="F332" s="73">
        <f>-SUM(F327:F331)</f>
        <v>0</v>
      </c>
      <c r="G332" s="74">
        <f t="shared" ref="G332:G396" si="11">SUM(D332:F332)</f>
        <v>38702</v>
      </c>
    </row>
    <row r="333" spans="1:7" x14ac:dyDescent="0.2">
      <c r="A333" s="75" t="s">
        <v>469</v>
      </c>
      <c r="B333" s="76">
        <v>95809</v>
      </c>
      <c r="C333" s="76">
        <v>68</v>
      </c>
      <c r="D333" s="76">
        <f t="shared" si="10"/>
        <v>95741</v>
      </c>
      <c r="E333" s="77">
        <v>0</v>
      </c>
      <c r="F333" s="77">
        <v>0</v>
      </c>
      <c r="G333" s="78">
        <f t="shared" si="11"/>
        <v>95741</v>
      </c>
    </row>
    <row r="334" spans="1:7" x14ac:dyDescent="0.2">
      <c r="A334" s="71" t="s">
        <v>210</v>
      </c>
      <c r="B334" s="72">
        <v>1597</v>
      </c>
      <c r="C334" s="72">
        <v>0</v>
      </c>
      <c r="D334" s="72">
        <f t="shared" si="10"/>
        <v>1597</v>
      </c>
      <c r="E334" s="73">
        <v>0</v>
      </c>
      <c r="F334" s="73">
        <v>0</v>
      </c>
      <c r="G334" s="74">
        <f t="shared" si="11"/>
        <v>1597</v>
      </c>
    </row>
    <row r="335" spans="1:7" x14ac:dyDescent="0.2">
      <c r="A335" s="71" t="s">
        <v>211</v>
      </c>
      <c r="B335" s="72">
        <v>13188</v>
      </c>
      <c r="C335" s="72">
        <v>0</v>
      </c>
      <c r="D335" s="72">
        <f t="shared" si="10"/>
        <v>13188</v>
      </c>
      <c r="E335" s="73">
        <v>7</v>
      </c>
      <c r="F335" s="73">
        <v>0</v>
      </c>
      <c r="G335" s="74">
        <f t="shared" si="11"/>
        <v>13195</v>
      </c>
    </row>
    <row r="336" spans="1:7" x14ac:dyDescent="0.2">
      <c r="A336" s="71" t="s">
        <v>212</v>
      </c>
      <c r="B336" s="72">
        <v>2988</v>
      </c>
      <c r="C336" s="72">
        <v>0</v>
      </c>
      <c r="D336" s="72">
        <f t="shared" si="10"/>
        <v>2988</v>
      </c>
      <c r="E336" s="73">
        <v>0</v>
      </c>
      <c r="F336" s="73">
        <v>0</v>
      </c>
      <c r="G336" s="74">
        <f t="shared" si="11"/>
        <v>2988</v>
      </c>
    </row>
    <row r="337" spans="1:7" x14ac:dyDescent="0.2">
      <c r="A337" s="71" t="s">
        <v>421</v>
      </c>
      <c r="B337" s="72">
        <f>B333-SUM(B334:B336)</f>
        <v>78036</v>
      </c>
      <c r="C337" s="72">
        <f>C333-SUM(C334:C336)</f>
        <v>68</v>
      </c>
      <c r="D337" s="72">
        <f t="shared" si="10"/>
        <v>77968</v>
      </c>
      <c r="E337" s="73">
        <f>-SUM(E334:E336)</f>
        <v>-7</v>
      </c>
      <c r="F337" s="73">
        <f>-SUM(F334:F336)</f>
        <v>0</v>
      </c>
      <c r="G337" s="74">
        <f t="shared" si="11"/>
        <v>77961</v>
      </c>
    </row>
    <row r="338" spans="1:7" x14ac:dyDescent="0.2">
      <c r="A338" s="75" t="s">
        <v>470</v>
      </c>
      <c r="B338" s="76">
        <v>215751</v>
      </c>
      <c r="C338" s="76">
        <v>1416</v>
      </c>
      <c r="D338" s="76">
        <f t="shared" si="10"/>
        <v>214335</v>
      </c>
      <c r="E338" s="77">
        <v>0</v>
      </c>
      <c r="F338" s="77">
        <v>0</v>
      </c>
      <c r="G338" s="78">
        <f t="shared" si="11"/>
        <v>214335</v>
      </c>
    </row>
    <row r="339" spans="1:7" x14ac:dyDescent="0.2">
      <c r="A339" s="71" t="s">
        <v>213</v>
      </c>
      <c r="B339" s="72">
        <v>455</v>
      </c>
      <c r="C339" s="72">
        <v>0</v>
      </c>
      <c r="D339" s="72">
        <f t="shared" si="10"/>
        <v>455</v>
      </c>
      <c r="E339" s="73">
        <v>0</v>
      </c>
      <c r="F339" s="73">
        <v>0</v>
      </c>
      <c r="G339" s="74">
        <f t="shared" si="11"/>
        <v>455</v>
      </c>
    </row>
    <row r="340" spans="1:7" x14ac:dyDescent="0.2">
      <c r="A340" s="71" t="s">
        <v>214</v>
      </c>
      <c r="B340" s="72">
        <v>27542</v>
      </c>
      <c r="C340" s="72">
        <v>0</v>
      </c>
      <c r="D340" s="72">
        <f t="shared" si="10"/>
        <v>27542</v>
      </c>
      <c r="E340" s="73">
        <v>17</v>
      </c>
      <c r="F340" s="73">
        <v>0</v>
      </c>
      <c r="G340" s="74">
        <f t="shared" si="11"/>
        <v>27559</v>
      </c>
    </row>
    <row r="341" spans="1:7" x14ac:dyDescent="0.2">
      <c r="A341" s="71" t="s">
        <v>215</v>
      </c>
      <c r="B341" s="72">
        <v>14472</v>
      </c>
      <c r="C341" s="72">
        <v>0</v>
      </c>
      <c r="D341" s="72">
        <f t="shared" si="10"/>
        <v>14472</v>
      </c>
      <c r="E341" s="73">
        <v>0</v>
      </c>
      <c r="F341" s="73">
        <v>0</v>
      </c>
      <c r="G341" s="74">
        <f t="shared" si="11"/>
        <v>14472</v>
      </c>
    </row>
    <row r="342" spans="1:7" x14ac:dyDescent="0.2">
      <c r="A342" s="71" t="s">
        <v>388</v>
      </c>
      <c r="B342" s="72">
        <v>21011</v>
      </c>
      <c r="C342" s="72">
        <v>0</v>
      </c>
      <c r="D342" s="72">
        <f t="shared" si="10"/>
        <v>21011</v>
      </c>
      <c r="E342" s="73">
        <v>0</v>
      </c>
      <c r="F342" s="73">
        <v>0</v>
      </c>
      <c r="G342" s="74">
        <f t="shared" si="11"/>
        <v>21011</v>
      </c>
    </row>
    <row r="343" spans="1:7" x14ac:dyDescent="0.2">
      <c r="A343" s="71" t="s">
        <v>216</v>
      </c>
      <c r="B343" s="72">
        <v>627</v>
      </c>
      <c r="C343" s="72">
        <v>0</v>
      </c>
      <c r="D343" s="72">
        <f t="shared" si="10"/>
        <v>627</v>
      </c>
      <c r="E343" s="73">
        <v>0</v>
      </c>
      <c r="F343" s="73">
        <v>0</v>
      </c>
      <c r="G343" s="74">
        <f t="shared" si="11"/>
        <v>627</v>
      </c>
    </row>
    <row r="344" spans="1:7" x14ac:dyDescent="0.2">
      <c r="A344" s="71" t="s">
        <v>217</v>
      </c>
      <c r="B344" s="72">
        <v>4396</v>
      </c>
      <c r="C344" s="72">
        <v>0</v>
      </c>
      <c r="D344" s="72">
        <f t="shared" si="10"/>
        <v>4396</v>
      </c>
      <c r="E344" s="73">
        <v>0</v>
      </c>
      <c r="F344" s="73">
        <v>0</v>
      </c>
      <c r="G344" s="74">
        <f t="shared" si="11"/>
        <v>4396</v>
      </c>
    </row>
    <row r="345" spans="1:7" x14ac:dyDescent="0.2">
      <c r="A345" s="71" t="s">
        <v>218</v>
      </c>
      <c r="B345" s="72">
        <v>16186</v>
      </c>
      <c r="C345" s="72">
        <v>0</v>
      </c>
      <c r="D345" s="72">
        <f t="shared" si="10"/>
        <v>16186</v>
      </c>
      <c r="E345" s="73">
        <v>3</v>
      </c>
      <c r="F345" s="73">
        <v>0</v>
      </c>
      <c r="G345" s="74">
        <f t="shared" si="11"/>
        <v>16189</v>
      </c>
    </row>
    <row r="346" spans="1:7" x14ac:dyDescent="0.2">
      <c r="A346" s="71" t="s">
        <v>219</v>
      </c>
      <c r="B346" s="72">
        <v>774</v>
      </c>
      <c r="C346" s="72">
        <v>0</v>
      </c>
      <c r="D346" s="72">
        <f t="shared" si="10"/>
        <v>774</v>
      </c>
      <c r="E346" s="73">
        <v>0</v>
      </c>
      <c r="F346" s="73">
        <v>0</v>
      </c>
      <c r="G346" s="74">
        <f t="shared" si="11"/>
        <v>774</v>
      </c>
    </row>
    <row r="347" spans="1:7" x14ac:dyDescent="0.2">
      <c r="A347" s="71" t="s">
        <v>220</v>
      </c>
      <c r="B347" s="72">
        <v>4926</v>
      </c>
      <c r="C347" s="72">
        <v>0</v>
      </c>
      <c r="D347" s="72">
        <f t="shared" si="10"/>
        <v>4926</v>
      </c>
      <c r="E347" s="73">
        <v>0</v>
      </c>
      <c r="F347" s="73">
        <v>0</v>
      </c>
      <c r="G347" s="74">
        <f t="shared" si="11"/>
        <v>4926</v>
      </c>
    </row>
    <row r="348" spans="1:7" x14ac:dyDescent="0.2">
      <c r="A348" s="71" t="s">
        <v>421</v>
      </c>
      <c r="B348" s="72">
        <f>B338-SUM(B339:B347)</f>
        <v>125362</v>
      </c>
      <c r="C348" s="72">
        <f>C338-SUM(C339:C347)</f>
        <v>1416</v>
      </c>
      <c r="D348" s="72">
        <f t="shared" si="10"/>
        <v>123946</v>
      </c>
      <c r="E348" s="73">
        <f>-SUM(E339:E347)</f>
        <v>-20</v>
      </c>
      <c r="F348" s="73">
        <f>-SUM(F339:F347)</f>
        <v>0</v>
      </c>
      <c r="G348" s="74">
        <f t="shared" si="11"/>
        <v>123926</v>
      </c>
    </row>
    <row r="349" spans="1:7" x14ac:dyDescent="0.2">
      <c r="A349" s="75" t="s">
        <v>471</v>
      </c>
      <c r="B349" s="76">
        <v>39385</v>
      </c>
      <c r="C349" s="76">
        <v>1837</v>
      </c>
      <c r="D349" s="76">
        <f t="shared" si="10"/>
        <v>37548</v>
      </c>
      <c r="E349" s="77">
        <v>0</v>
      </c>
      <c r="F349" s="77">
        <v>0</v>
      </c>
      <c r="G349" s="78">
        <f t="shared" si="11"/>
        <v>37548</v>
      </c>
    </row>
    <row r="350" spans="1:7" x14ac:dyDescent="0.2">
      <c r="A350" s="71" t="s">
        <v>221</v>
      </c>
      <c r="B350" s="72">
        <v>5352</v>
      </c>
      <c r="C350" s="72">
        <v>0</v>
      </c>
      <c r="D350" s="72">
        <f>(B350-C350)</f>
        <v>5352</v>
      </c>
      <c r="E350" s="73">
        <v>0</v>
      </c>
      <c r="F350" s="73">
        <v>0</v>
      </c>
      <c r="G350" s="74">
        <f t="shared" si="11"/>
        <v>5352</v>
      </c>
    </row>
    <row r="351" spans="1:7" x14ac:dyDescent="0.2">
      <c r="A351" s="71" t="s">
        <v>421</v>
      </c>
      <c r="B351" s="72">
        <f>(B349-B350)</f>
        <v>34033</v>
      </c>
      <c r="C351" s="72">
        <f>(C349-C350)</f>
        <v>1837</v>
      </c>
      <c r="D351" s="72">
        <f>(B351-C351)</f>
        <v>32196</v>
      </c>
      <c r="E351" s="73">
        <f>-E350</f>
        <v>0</v>
      </c>
      <c r="F351" s="73">
        <f>-F350</f>
        <v>0</v>
      </c>
      <c r="G351" s="74">
        <f t="shared" si="11"/>
        <v>32196</v>
      </c>
    </row>
    <row r="352" spans="1:7" x14ac:dyDescent="0.2">
      <c r="A352" s="75" t="s">
        <v>472</v>
      </c>
      <c r="B352" s="76">
        <v>1481321</v>
      </c>
      <c r="C352" s="76">
        <v>3694</v>
      </c>
      <c r="D352" s="76">
        <f t="shared" ref="D352:D417" si="12">(B352-C352)</f>
        <v>1477627</v>
      </c>
      <c r="E352" s="77">
        <v>0</v>
      </c>
      <c r="F352" s="77">
        <v>0</v>
      </c>
      <c r="G352" s="78">
        <f t="shared" si="11"/>
        <v>1477627</v>
      </c>
    </row>
    <row r="353" spans="1:7" x14ac:dyDescent="0.2">
      <c r="A353" s="71" t="s">
        <v>222</v>
      </c>
      <c r="B353" s="72">
        <v>57390</v>
      </c>
      <c r="C353" s="72">
        <v>0</v>
      </c>
      <c r="D353" s="72">
        <f t="shared" si="12"/>
        <v>57390</v>
      </c>
      <c r="E353" s="73">
        <v>0</v>
      </c>
      <c r="F353" s="73">
        <v>0</v>
      </c>
      <c r="G353" s="74">
        <f t="shared" si="11"/>
        <v>57390</v>
      </c>
    </row>
    <row r="354" spans="1:7" x14ac:dyDescent="0.2">
      <c r="A354" s="71" t="s">
        <v>223</v>
      </c>
      <c r="B354" s="72">
        <v>29</v>
      </c>
      <c r="C354" s="72">
        <v>0</v>
      </c>
      <c r="D354" s="72">
        <f t="shared" si="12"/>
        <v>29</v>
      </c>
      <c r="E354" s="73">
        <v>0</v>
      </c>
      <c r="F354" s="73">
        <v>0</v>
      </c>
      <c r="G354" s="74">
        <f t="shared" si="11"/>
        <v>29</v>
      </c>
    </row>
    <row r="355" spans="1:7" x14ac:dyDescent="0.2">
      <c r="A355" s="71" t="s">
        <v>224</v>
      </c>
      <c r="B355" s="72">
        <v>7042</v>
      </c>
      <c r="C355" s="72">
        <v>0</v>
      </c>
      <c r="D355" s="72">
        <f t="shared" si="12"/>
        <v>7042</v>
      </c>
      <c r="E355" s="73">
        <v>0</v>
      </c>
      <c r="F355" s="73">
        <v>0</v>
      </c>
      <c r="G355" s="74">
        <f t="shared" si="11"/>
        <v>7042</v>
      </c>
    </row>
    <row r="356" spans="1:7" x14ac:dyDescent="0.2">
      <c r="A356" s="71" t="s">
        <v>225</v>
      </c>
      <c r="B356" s="72">
        <v>2371</v>
      </c>
      <c r="C356" s="72">
        <v>0</v>
      </c>
      <c r="D356" s="72">
        <f t="shared" si="12"/>
        <v>2371</v>
      </c>
      <c r="E356" s="73">
        <v>0</v>
      </c>
      <c r="F356" s="73">
        <v>0</v>
      </c>
      <c r="G356" s="74">
        <f t="shared" si="11"/>
        <v>2371</v>
      </c>
    </row>
    <row r="357" spans="1:7" x14ac:dyDescent="0.2">
      <c r="A357" s="71" t="s">
        <v>226</v>
      </c>
      <c r="B357" s="72">
        <v>2645</v>
      </c>
      <c r="C357" s="72">
        <v>0</v>
      </c>
      <c r="D357" s="72">
        <f t="shared" si="12"/>
        <v>2645</v>
      </c>
      <c r="E357" s="73">
        <v>0</v>
      </c>
      <c r="F357" s="73">
        <v>0</v>
      </c>
      <c r="G357" s="74">
        <f t="shared" si="11"/>
        <v>2645</v>
      </c>
    </row>
    <row r="358" spans="1:7" x14ac:dyDescent="0.2">
      <c r="A358" s="71" t="s">
        <v>227</v>
      </c>
      <c r="B358" s="72">
        <v>21</v>
      </c>
      <c r="C358" s="72">
        <v>0</v>
      </c>
      <c r="D358" s="72">
        <f t="shared" si="12"/>
        <v>21</v>
      </c>
      <c r="E358" s="73">
        <v>0</v>
      </c>
      <c r="F358" s="73">
        <v>0</v>
      </c>
      <c r="G358" s="74">
        <f t="shared" si="11"/>
        <v>21</v>
      </c>
    </row>
    <row r="359" spans="1:7" x14ac:dyDescent="0.2">
      <c r="A359" s="71" t="s">
        <v>228</v>
      </c>
      <c r="B359" s="72">
        <v>19944</v>
      </c>
      <c r="C359" s="72">
        <v>0</v>
      </c>
      <c r="D359" s="72">
        <f t="shared" si="12"/>
        <v>19944</v>
      </c>
      <c r="E359" s="73">
        <v>0</v>
      </c>
      <c r="F359" s="73">
        <v>0</v>
      </c>
      <c r="G359" s="74">
        <f t="shared" si="11"/>
        <v>19944</v>
      </c>
    </row>
    <row r="360" spans="1:7" x14ac:dyDescent="0.2">
      <c r="A360" s="71" t="s">
        <v>229</v>
      </c>
      <c r="B360" s="72">
        <v>5396</v>
      </c>
      <c r="C360" s="72">
        <v>0</v>
      </c>
      <c r="D360" s="72">
        <f t="shared" si="12"/>
        <v>5396</v>
      </c>
      <c r="E360" s="73">
        <v>10</v>
      </c>
      <c r="F360" s="73">
        <v>0</v>
      </c>
      <c r="G360" s="74">
        <f t="shared" si="11"/>
        <v>5406</v>
      </c>
    </row>
    <row r="361" spans="1:7" x14ac:dyDescent="0.2">
      <c r="A361" s="71" t="s">
        <v>230</v>
      </c>
      <c r="B361" s="72">
        <v>49221</v>
      </c>
      <c r="C361" s="72">
        <v>0</v>
      </c>
      <c r="D361" s="72">
        <f t="shared" si="12"/>
        <v>49221</v>
      </c>
      <c r="E361" s="73">
        <v>7</v>
      </c>
      <c r="F361" s="73">
        <v>0</v>
      </c>
      <c r="G361" s="74">
        <f t="shared" si="11"/>
        <v>49228</v>
      </c>
    </row>
    <row r="362" spans="1:7" x14ac:dyDescent="0.2">
      <c r="A362" s="71" t="s">
        <v>231</v>
      </c>
      <c r="B362" s="72">
        <v>321904</v>
      </c>
      <c r="C362" s="72">
        <v>622</v>
      </c>
      <c r="D362" s="72">
        <f t="shared" si="12"/>
        <v>321282</v>
      </c>
      <c r="E362" s="73">
        <v>12</v>
      </c>
      <c r="F362" s="73">
        <v>0</v>
      </c>
      <c r="G362" s="74">
        <f t="shared" si="11"/>
        <v>321294</v>
      </c>
    </row>
    <row r="363" spans="1:7" x14ac:dyDescent="0.2">
      <c r="A363" s="71" t="s">
        <v>232</v>
      </c>
      <c r="B363" s="72">
        <v>3038</v>
      </c>
      <c r="C363" s="72">
        <v>0</v>
      </c>
      <c r="D363" s="72">
        <f t="shared" si="12"/>
        <v>3038</v>
      </c>
      <c r="E363" s="73">
        <v>0</v>
      </c>
      <c r="F363" s="73">
        <v>0</v>
      </c>
      <c r="G363" s="74">
        <f t="shared" si="11"/>
        <v>3038</v>
      </c>
    </row>
    <row r="364" spans="1:7" x14ac:dyDescent="0.2">
      <c r="A364" s="71" t="s">
        <v>233</v>
      </c>
      <c r="B364" s="72">
        <v>50318</v>
      </c>
      <c r="C364" s="72">
        <v>0</v>
      </c>
      <c r="D364" s="72">
        <f t="shared" si="12"/>
        <v>50318</v>
      </c>
      <c r="E364" s="73">
        <v>0</v>
      </c>
      <c r="F364" s="73">
        <v>0</v>
      </c>
      <c r="G364" s="74">
        <f t="shared" si="11"/>
        <v>50318</v>
      </c>
    </row>
    <row r="365" spans="1:7" x14ac:dyDescent="0.2">
      <c r="A365" s="71" t="s">
        <v>234</v>
      </c>
      <c r="B365" s="72">
        <v>30465</v>
      </c>
      <c r="C365" s="72">
        <v>0</v>
      </c>
      <c r="D365" s="72">
        <f t="shared" si="12"/>
        <v>30465</v>
      </c>
      <c r="E365" s="73">
        <v>0</v>
      </c>
      <c r="F365" s="73">
        <v>0</v>
      </c>
      <c r="G365" s="74">
        <f t="shared" si="11"/>
        <v>30465</v>
      </c>
    </row>
    <row r="366" spans="1:7" x14ac:dyDescent="0.2">
      <c r="A366" s="71" t="s">
        <v>421</v>
      </c>
      <c r="B366" s="72">
        <f>B352-SUM(B353:B365)</f>
        <v>931537</v>
      </c>
      <c r="C366" s="72">
        <f>C352-SUM(C353:C365)</f>
        <v>3072</v>
      </c>
      <c r="D366" s="72">
        <f t="shared" si="12"/>
        <v>928465</v>
      </c>
      <c r="E366" s="73">
        <f>-SUM(E353:E365)</f>
        <v>-29</v>
      </c>
      <c r="F366" s="73">
        <f>-SUM(F353:F365)</f>
        <v>0</v>
      </c>
      <c r="G366" s="74">
        <f t="shared" si="11"/>
        <v>928436</v>
      </c>
    </row>
    <row r="367" spans="1:7" x14ac:dyDescent="0.2">
      <c r="A367" s="75" t="s">
        <v>473</v>
      </c>
      <c r="B367" s="76">
        <v>424946</v>
      </c>
      <c r="C367" s="76">
        <v>282</v>
      </c>
      <c r="D367" s="76">
        <f t="shared" si="12"/>
        <v>424664</v>
      </c>
      <c r="E367" s="77">
        <v>0</v>
      </c>
      <c r="F367" s="77">
        <v>0</v>
      </c>
      <c r="G367" s="78">
        <f t="shared" si="11"/>
        <v>424664</v>
      </c>
    </row>
    <row r="368" spans="1:7" x14ac:dyDescent="0.2">
      <c r="A368" s="71" t="s">
        <v>235</v>
      </c>
      <c r="B368" s="72">
        <v>82168</v>
      </c>
      <c r="C368" s="72">
        <v>163</v>
      </c>
      <c r="D368" s="72">
        <f t="shared" si="12"/>
        <v>82005</v>
      </c>
      <c r="E368" s="73">
        <v>9</v>
      </c>
      <c r="F368" s="73">
        <v>0</v>
      </c>
      <c r="G368" s="74">
        <f t="shared" si="11"/>
        <v>82014</v>
      </c>
    </row>
    <row r="369" spans="1:7" x14ac:dyDescent="0.2">
      <c r="A369" s="71" t="s">
        <v>612</v>
      </c>
      <c r="B369" s="72">
        <v>61331</v>
      </c>
      <c r="C369" s="72">
        <v>0</v>
      </c>
      <c r="D369" s="72">
        <f t="shared" si="12"/>
        <v>61331</v>
      </c>
      <c r="E369" s="73">
        <v>681</v>
      </c>
      <c r="F369" s="73">
        <v>0</v>
      </c>
      <c r="G369" s="74">
        <f t="shared" si="11"/>
        <v>62012</v>
      </c>
    </row>
    <row r="370" spans="1:7" x14ac:dyDescent="0.2">
      <c r="A370" s="71" t="s">
        <v>421</v>
      </c>
      <c r="B370" s="72">
        <f>B367-SUM(B368:B369)</f>
        <v>281447</v>
      </c>
      <c r="C370" s="72">
        <f>C367-SUM(C368:C369)</f>
        <v>119</v>
      </c>
      <c r="D370" s="72">
        <f t="shared" si="12"/>
        <v>281328</v>
      </c>
      <c r="E370" s="73">
        <f>-SUM(E368:E369)</f>
        <v>-690</v>
      </c>
      <c r="F370" s="73">
        <f>-SUM(F368:F369)</f>
        <v>0</v>
      </c>
      <c r="G370" s="74">
        <f t="shared" si="11"/>
        <v>280638</v>
      </c>
    </row>
    <row r="371" spans="1:7" x14ac:dyDescent="0.2">
      <c r="A371" s="75" t="s">
        <v>474</v>
      </c>
      <c r="B371" s="76">
        <v>1518152</v>
      </c>
      <c r="C371" s="76">
        <v>2587</v>
      </c>
      <c r="D371" s="76">
        <f t="shared" si="12"/>
        <v>1515565</v>
      </c>
      <c r="E371" s="77">
        <v>0</v>
      </c>
      <c r="F371" s="77">
        <v>0</v>
      </c>
      <c r="G371" s="78">
        <f t="shared" si="11"/>
        <v>1515565</v>
      </c>
    </row>
    <row r="372" spans="1:7" x14ac:dyDescent="0.2">
      <c r="A372" s="71" t="s">
        <v>236</v>
      </c>
      <c r="B372" s="72">
        <v>2145</v>
      </c>
      <c r="C372" s="72">
        <v>0</v>
      </c>
      <c r="D372" s="72">
        <f t="shared" si="12"/>
        <v>2145</v>
      </c>
      <c r="E372" s="73">
        <v>0</v>
      </c>
      <c r="F372" s="73">
        <v>0</v>
      </c>
      <c r="G372" s="74">
        <f t="shared" si="11"/>
        <v>2145</v>
      </c>
    </row>
    <row r="373" spans="1:7" x14ac:dyDescent="0.2">
      <c r="A373" s="71" t="s">
        <v>237</v>
      </c>
      <c r="B373" s="72">
        <v>17213</v>
      </c>
      <c r="C373" s="72">
        <v>0</v>
      </c>
      <c r="D373" s="72">
        <f t="shared" si="12"/>
        <v>17213</v>
      </c>
      <c r="E373" s="73">
        <v>0</v>
      </c>
      <c r="F373" s="73">
        <v>0</v>
      </c>
      <c r="G373" s="74">
        <f t="shared" si="11"/>
        <v>17213</v>
      </c>
    </row>
    <row r="374" spans="1:7" x14ac:dyDescent="0.2">
      <c r="A374" s="71" t="s">
        <v>238</v>
      </c>
      <c r="B374" s="72">
        <v>99542</v>
      </c>
      <c r="C374" s="72">
        <v>0</v>
      </c>
      <c r="D374" s="72">
        <f t="shared" si="12"/>
        <v>99542</v>
      </c>
      <c r="E374" s="73">
        <v>0</v>
      </c>
      <c r="F374" s="73">
        <v>0</v>
      </c>
      <c r="G374" s="74">
        <f t="shared" si="11"/>
        <v>99542</v>
      </c>
    </row>
    <row r="375" spans="1:7" x14ac:dyDescent="0.2">
      <c r="A375" s="71" t="s">
        <v>239</v>
      </c>
      <c r="B375" s="72">
        <v>81748</v>
      </c>
      <c r="C375" s="72">
        <v>0</v>
      </c>
      <c r="D375" s="72">
        <f t="shared" si="12"/>
        <v>81748</v>
      </c>
      <c r="E375" s="73">
        <v>0</v>
      </c>
      <c r="F375" s="73">
        <v>0</v>
      </c>
      <c r="G375" s="74">
        <f t="shared" si="11"/>
        <v>81748</v>
      </c>
    </row>
    <row r="376" spans="1:7" x14ac:dyDescent="0.2">
      <c r="A376" s="71" t="s">
        <v>240</v>
      </c>
      <c r="B376" s="72">
        <v>498</v>
      </c>
      <c r="C376" s="72">
        <v>0</v>
      </c>
      <c r="D376" s="72">
        <f t="shared" si="12"/>
        <v>498</v>
      </c>
      <c r="E376" s="73">
        <v>0</v>
      </c>
      <c r="F376" s="73">
        <v>0</v>
      </c>
      <c r="G376" s="74">
        <f t="shared" si="11"/>
        <v>498</v>
      </c>
    </row>
    <row r="377" spans="1:7" x14ac:dyDescent="0.2">
      <c r="A377" s="71" t="s">
        <v>241</v>
      </c>
      <c r="B377" s="72">
        <v>139</v>
      </c>
      <c r="C377" s="72">
        <v>0</v>
      </c>
      <c r="D377" s="72">
        <f t="shared" si="12"/>
        <v>139</v>
      </c>
      <c r="E377" s="73">
        <v>0</v>
      </c>
      <c r="F377" s="73">
        <v>0</v>
      </c>
      <c r="G377" s="74">
        <f t="shared" si="11"/>
        <v>139</v>
      </c>
    </row>
    <row r="378" spans="1:7" x14ac:dyDescent="0.2">
      <c r="A378" s="71" t="s">
        <v>242</v>
      </c>
      <c r="B378" s="72">
        <v>67073</v>
      </c>
      <c r="C378" s="72">
        <v>0</v>
      </c>
      <c r="D378" s="72">
        <f t="shared" si="12"/>
        <v>67073</v>
      </c>
      <c r="E378" s="73">
        <v>0</v>
      </c>
      <c r="F378" s="73">
        <v>0</v>
      </c>
      <c r="G378" s="74">
        <f t="shared" si="11"/>
        <v>67073</v>
      </c>
    </row>
    <row r="379" spans="1:7" x14ac:dyDescent="0.2">
      <c r="A379" s="71" t="s">
        <v>243</v>
      </c>
      <c r="B379" s="72">
        <v>217</v>
      </c>
      <c r="C379" s="72">
        <v>0</v>
      </c>
      <c r="D379" s="72">
        <f t="shared" si="12"/>
        <v>217</v>
      </c>
      <c r="E379" s="73">
        <v>0</v>
      </c>
      <c r="F379" s="73">
        <v>0</v>
      </c>
      <c r="G379" s="74">
        <f t="shared" si="11"/>
        <v>217</v>
      </c>
    </row>
    <row r="380" spans="1:7" x14ac:dyDescent="0.2">
      <c r="A380" s="71" t="s">
        <v>390</v>
      </c>
      <c r="B380" s="72">
        <v>260</v>
      </c>
      <c r="C380" s="72">
        <v>0</v>
      </c>
      <c r="D380" s="72">
        <f t="shared" si="12"/>
        <v>260</v>
      </c>
      <c r="E380" s="73">
        <v>0</v>
      </c>
      <c r="F380" s="73">
        <v>0</v>
      </c>
      <c r="G380" s="74">
        <f t="shared" si="11"/>
        <v>260</v>
      </c>
    </row>
    <row r="381" spans="1:7" x14ac:dyDescent="0.2">
      <c r="A381" s="71" t="s">
        <v>391</v>
      </c>
      <c r="B381" s="72">
        <v>44797</v>
      </c>
      <c r="C381" s="72">
        <v>0</v>
      </c>
      <c r="D381" s="72">
        <f t="shared" si="12"/>
        <v>44797</v>
      </c>
      <c r="E381" s="73">
        <v>0</v>
      </c>
      <c r="F381" s="73">
        <v>0</v>
      </c>
      <c r="G381" s="74">
        <f t="shared" si="11"/>
        <v>44797</v>
      </c>
    </row>
    <row r="382" spans="1:7" x14ac:dyDescent="0.2">
      <c r="A382" s="71" t="s">
        <v>244</v>
      </c>
      <c r="B382" s="72">
        <v>957</v>
      </c>
      <c r="C382" s="72">
        <v>0</v>
      </c>
      <c r="D382" s="72">
        <f t="shared" si="12"/>
        <v>957</v>
      </c>
      <c r="E382" s="73">
        <v>0</v>
      </c>
      <c r="F382" s="73">
        <v>0</v>
      </c>
      <c r="G382" s="74">
        <f t="shared" si="11"/>
        <v>957</v>
      </c>
    </row>
    <row r="383" spans="1:7" x14ac:dyDescent="0.2">
      <c r="A383" s="71" t="s">
        <v>245</v>
      </c>
      <c r="B383" s="72">
        <v>2190</v>
      </c>
      <c r="C383" s="72">
        <v>0</v>
      </c>
      <c r="D383" s="72">
        <f t="shared" si="12"/>
        <v>2190</v>
      </c>
      <c r="E383" s="73">
        <v>0</v>
      </c>
      <c r="F383" s="73">
        <v>0</v>
      </c>
      <c r="G383" s="74">
        <f t="shared" si="11"/>
        <v>2190</v>
      </c>
    </row>
    <row r="384" spans="1:7" x14ac:dyDescent="0.2">
      <c r="A384" s="71" t="s">
        <v>246</v>
      </c>
      <c r="B384" s="72">
        <v>4302</v>
      </c>
      <c r="C384" s="72">
        <v>0</v>
      </c>
      <c r="D384" s="72">
        <f t="shared" si="12"/>
        <v>4302</v>
      </c>
      <c r="E384" s="73">
        <v>0</v>
      </c>
      <c r="F384" s="73">
        <v>0</v>
      </c>
      <c r="G384" s="74">
        <f t="shared" si="11"/>
        <v>4302</v>
      </c>
    </row>
    <row r="385" spans="1:7" x14ac:dyDescent="0.2">
      <c r="A385" s="71" t="s">
        <v>247</v>
      </c>
      <c r="B385" s="72">
        <v>2686</v>
      </c>
      <c r="C385" s="72">
        <v>0</v>
      </c>
      <c r="D385" s="72">
        <f t="shared" si="12"/>
        <v>2686</v>
      </c>
      <c r="E385" s="73">
        <v>0</v>
      </c>
      <c r="F385" s="73">
        <v>0</v>
      </c>
      <c r="G385" s="74">
        <f t="shared" si="11"/>
        <v>2686</v>
      </c>
    </row>
    <row r="386" spans="1:7" x14ac:dyDescent="0.2">
      <c r="A386" s="71" t="s">
        <v>248</v>
      </c>
      <c r="B386" s="72">
        <v>3869</v>
      </c>
      <c r="C386" s="72">
        <v>0</v>
      </c>
      <c r="D386" s="72">
        <f t="shared" si="12"/>
        <v>3869</v>
      </c>
      <c r="E386" s="73">
        <v>0</v>
      </c>
      <c r="F386" s="73">
        <v>0</v>
      </c>
      <c r="G386" s="74">
        <f t="shared" si="11"/>
        <v>3869</v>
      </c>
    </row>
    <row r="387" spans="1:7" x14ac:dyDescent="0.2">
      <c r="A387" s="71" t="s">
        <v>249</v>
      </c>
      <c r="B387" s="72">
        <v>61341</v>
      </c>
      <c r="C387" s="72">
        <v>0</v>
      </c>
      <c r="D387" s="72">
        <f t="shared" si="12"/>
        <v>61341</v>
      </c>
      <c r="E387" s="73">
        <v>0</v>
      </c>
      <c r="F387" s="73">
        <v>0</v>
      </c>
      <c r="G387" s="74">
        <f t="shared" si="11"/>
        <v>61341</v>
      </c>
    </row>
    <row r="388" spans="1:7" x14ac:dyDescent="0.2">
      <c r="A388" s="71" t="s">
        <v>250</v>
      </c>
      <c r="B388" s="72">
        <v>406</v>
      </c>
      <c r="C388" s="72">
        <v>0</v>
      </c>
      <c r="D388" s="72">
        <f t="shared" si="12"/>
        <v>406</v>
      </c>
      <c r="E388" s="73">
        <v>0</v>
      </c>
      <c r="F388" s="73">
        <v>0</v>
      </c>
      <c r="G388" s="74">
        <f t="shared" si="11"/>
        <v>406</v>
      </c>
    </row>
    <row r="389" spans="1:7" x14ac:dyDescent="0.2">
      <c r="A389" s="71" t="s">
        <v>251</v>
      </c>
      <c r="B389" s="72">
        <v>3565</v>
      </c>
      <c r="C389" s="72">
        <v>0</v>
      </c>
      <c r="D389" s="72">
        <f t="shared" si="12"/>
        <v>3565</v>
      </c>
      <c r="E389" s="73">
        <v>0</v>
      </c>
      <c r="F389" s="73">
        <v>0</v>
      </c>
      <c r="G389" s="74">
        <f t="shared" si="11"/>
        <v>3565</v>
      </c>
    </row>
    <row r="390" spans="1:7" x14ac:dyDescent="0.2">
      <c r="A390" s="71" t="s">
        <v>252</v>
      </c>
      <c r="B390" s="72">
        <v>9030</v>
      </c>
      <c r="C390" s="72">
        <v>0</v>
      </c>
      <c r="D390" s="72">
        <f t="shared" si="12"/>
        <v>9030</v>
      </c>
      <c r="E390" s="73">
        <v>0</v>
      </c>
      <c r="F390" s="73">
        <v>0</v>
      </c>
      <c r="G390" s="74">
        <f t="shared" si="11"/>
        <v>9030</v>
      </c>
    </row>
    <row r="391" spans="1:7" x14ac:dyDescent="0.2">
      <c r="A391" s="71" t="s">
        <v>253</v>
      </c>
      <c r="B391" s="72">
        <v>42637</v>
      </c>
      <c r="C391" s="72">
        <v>0</v>
      </c>
      <c r="D391" s="72">
        <f t="shared" si="12"/>
        <v>42637</v>
      </c>
      <c r="E391" s="73">
        <v>0</v>
      </c>
      <c r="F391" s="73">
        <v>0</v>
      </c>
      <c r="G391" s="74">
        <f t="shared" si="11"/>
        <v>42637</v>
      </c>
    </row>
    <row r="392" spans="1:7" x14ac:dyDescent="0.2">
      <c r="A392" s="71" t="s">
        <v>254</v>
      </c>
      <c r="B392" s="72">
        <v>12132</v>
      </c>
      <c r="C392" s="72">
        <v>21</v>
      </c>
      <c r="D392" s="72">
        <f t="shared" si="12"/>
        <v>12111</v>
      </c>
      <c r="E392" s="73">
        <v>0</v>
      </c>
      <c r="F392" s="73">
        <v>0</v>
      </c>
      <c r="G392" s="74">
        <f t="shared" si="11"/>
        <v>12111</v>
      </c>
    </row>
    <row r="393" spans="1:7" x14ac:dyDescent="0.2">
      <c r="A393" s="71" t="s">
        <v>541</v>
      </c>
      <c r="B393" s="72">
        <v>3375</v>
      </c>
      <c r="C393" s="72">
        <v>0</v>
      </c>
      <c r="D393" s="72">
        <f t="shared" si="12"/>
        <v>3375</v>
      </c>
      <c r="E393" s="73">
        <v>0</v>
      </c>
      <c r="F393" s="73">
        <v>0</v>
      </c>
      <c r="G393" s="74">
        <f t="shared" si="11"/>
        <v>3375</v>
      </c>
    </row>
    <row r="394" spans="1:7" x14ac:dyDescent="0.2">
      <c r="A394" s="71" t="s">
        <v>255</v>
      </c>
      <c r="B394" s="72">
        <v>422</v>
      </c>
      <c r="C394" s="72">
        <v>0</v>
      </c>
      <c r="D394" s="72">
        <f t="shared" si="12"/>
        <v>422</v>
      </c>
      <c r="E394" s="73">
        <v>0</v>
      </c>
      <c r="F394" s="73">
        <v>0</v>
      </c>
      <c r="G394" s="74">
        <f t="shared" si="11"/>
        <v>422</v>
      </c>
    </row>
    <row r="395" spans="1:7" x14ac:dyDescent="0.2">
      <c r="A395" s="71" t="s">
        <v>256</v>
      </c>
      <c r="B395" s="72">
        <v>2134</v>
      </c>
      <c r="C395" s="72">
        <v>0</v>
      </c>
      <c r="D395" s="72">
        <f t="shared" si="12"/>
        <v>2134</v>
      </c>
      <c r="E395" s="73">
        <v>0</v>
      </c>
      <c r="F395" s="73">
        <v>0</v>
      </c>
      <c r="G395" s="74">
        <f t="shared" si="11"/>
        <v>2134</v>
      </c>
    </row>
    <row r="396" spans="1:7" x14ac:dyDescent="0.2">
      <c r="A396" s="71" t="s">
        <v>257</v>
      </c>
      <c r="B396" s="72">
        <v>13166</v>
      </c>
      <c r="C396" s="72">
        <v>0</v>
      </c>
      <c r="D396" s="72">
        <f t="shared" si="12"/>
        <v>13166</v>
      </c>
      <c r="E396" s="73">
        <v>0</v>
      </c>
      <c r="F396" s="73">
        <v>0</v>
      </c>
      <c r="G396" s="74">
        <f t="shared" si="11"/>
        <v>13166</v>
      </c>
    </row>
    <row r="397" spans="1:7" x14ac:dyDescent="0.2">
      <c r="A397" s="71" t="s">
        <v>258</v>
      </c>
      <c r="B397" s="72">
        <v>1831</v>
      </c>
      <c r="C397" s="72">
        <v>0</v>
      </c>
      <c r="D397" s="72">
        <f t="shared" si="12"/>
        <v>1831</v>
      </c>
      <c r="E397" s="73">
        <v>0</v>
      </c>
      <c r="F397" s="73">
        <v>0</v>
      </c>
      <c r="G397" s="74">
        <f t="shared" ref="G397:G460" si="13">SUM(D397:F397)</f>
        <v>1831</v>
      </c>
    </row>
    <row r="398" spans="1:7" x14ac:dyDescent="0.2">
      <c r="A398" s="71" t="s">
        <v>259</v>
      </c>
      <c r="B398" s="72">
        <v>5579</v>
      </c>
      <c r="C398" s="72">
        <v>378</v>
      </c>
      <c r="D398" s="72">
        <f t="shared" si="12"/>
        <v>5201</v>
      </c>
      <c r="E398" s="73">
        <v>0</v>
      </c>
      <c r="F398" s="73">
        <v>0</v>
      </c>
      <c r="G398" s="74">
        <f t="shared" si="13"/>
        <v>5201</v>
      </c>
    </row>
    <row r="399" spans="1:7" x14ac:dyDescent="0.2">
      <c r="A399" s="71" t="s">
        <v>260</v>
      </c>
      <c r="B399" s="72">
        <v>9218</v>
      </c>
      <c r="C399" s="72">
        <v>0</v>
      </c>
      <c r="D399" s="72">
        <f t="shared" si="12"/>
        <v>9218</v>
      </c>
      <c r="E399" s="73">
        <v>0</v>
      </c>
      <c r="F399" s="73">
        <v>0</v>
      </c>
      <c r="G399" s="74">
        <f t="shared" si="13"/>
        <v>9218</v>
      </c>
    </row>
    <row r="400" spans="1:7" x14ac:dyDescent="0.2">
      <c r="A400" s="71" t="s">
        <v>261</v>
      </c>
      <c r="B400" s="72">
        <v>60675</v>
      </c>
      <c r="C400" s="72">
        <v>0</v>
      </c>
      <c r="D400" s="72">
        <f t="shared" si="12"/>
        <v>60675</v>
      </c>
      <c r="E400" s="73">
        <v>0</v>
      </c>
      <c r="F400" s="73">
        <v>0</v>
      </c>
      <c r="G400" s="74">
        <f t="shared" si="13"/>
        <v>60675</v>
      </c>
    </row>
    <row r="401" spans="1:7" x14ac:dyDescent="0.2">
      <c r="A401" s="71" t="s">
        <v>262</v>
      </c>
      <c r="B401" s="72">
        <v>1309</v>
      </c>
      <c r="C401" s="72">
        <v>0</v>
      </c>
      <c r="D401" s="72">
        <f t="shared" si="12"/>
        <v>1309</v>
      </c>
      <c r="E401" s="73">
        <v>0</v>
      </c>
      <c r="F401" s="73">
        <v>0</v>
      </c>
      <c r="G401" s="74">
        <f t="shared" si="13"/>
        <v>1309</v>
      </c>
    </row>
    <row r="402" spans="1:7" x14ac:dyDescent="0.2">
      <c r="A402" s="71" t="s">
        <v>263</v>
      </c>
      <c r="B402" s="72">
        <v>26924</v>
      </c>
      <c r="C402" s="72">
        <v>0</v>
      </c>
      <c r="D402" s="72">
        <f t="shared" si="12"/>
        <v>26924</v>
      </c>
      <c r="E402" s="73">
        <v>0</v>
      </c>
      <c r="F402" s="73">
        <v>0</v>
      </c>
      <c r="G402" s="74">
        <f t="shared" si="13"/>
        <v>26924</v>
      </c>
    </row>
    <row r="403" spans="1:7" x14ac:dyDescent="0.2">
      <c r="A403" s="71" t="s">
        <v>264</v>
      </c>
      <c r="B403" s="72">
        <v>38613</v>
      </c>
      <c r="C403" s="72">
        <v>0</v>
      </c>
      <c r="D403" s="72">
        <f t="shared" si="12"/>
        <v>38613</v>
      </c>
      <c r="E403" s="73">
        <v>0</v>
      </c>
      <c r="F403" s="73">
        <v>0</v>
      </c>
      <c r="G403" s="74">
        <f t="shared" si="13"/>
        <v>38613</v>
      </c>
    </row>
    <row r="404" spans="1:7" x14ac:dyDescent="0.2">
      <c r="A404" s="71" t="s">
        <v>265</v>
      </c>
      <c r="B404" s="72">
        <v>39345</v>
      </c>
      <c r="C404" s="72">
        <v>0</v>
      </c>
      <c r="D404" s="72">
        <f t="shared" si="12"/>
        <v>39345</v>
      </c>
      <c r="E404" s="73">
        <v>0</v>
      </c>
      <c r="F404" s="73">
        <v>0</v>
      </c>
      <c r="G404" s="74">
        <f t="shared" si="13"/>
        <v>39345</v>
      </c>
    </row>
    <row r="405" spans="1:7" x14ac:dyDescent="0.2">
      <c r="A405" s="71" t="s">
        <v>266</v>
      </c>
      <c r="B405" s="72">
        <v>5015</v>
      </c>
      <c r="C405" s="72">
        <v>1934</v>
      </c>
      <c r="D405" s="72">
        <f t="shared" si="12"/>
        <v>3081</v>
      </c>
      <c r="E405" s="73">
        <v>0</v>
      </c>
      <c r="F405" s="73">
        <v>0</v>
      </c>
      <c r="G405" s="74">
        <f t="shared" si="13"/>
        <v>3081</v>
      </c>
    </row>
    <row r="406" spans="1:7" x14ac:dyDescent="0.2">
      <c r="A406" s="71" t="s">
        <v>267</v>
      </c>
      <c r="B406" s="72">
        <v>1472</v>
      </c>
      <c r="C406" s="72">
        <v>0</v>
      </c>
      <c r="D406" s="72">
        <f t="shared" si="12"/>
        <v>1472</v>
      </c>
      <c r="E406" s="73">
        <v>0</v>
      </c>
      <c r="F406" s="73">
        <v>0</v>
      </c>
      <c r="G406" s="74">
        <f t="shared" si="13"/>
        <v>1472</v>
      </c>
    </row>
    <row r="407" spans="1:7" x14ac:dyDescent="0.2">
      <c r="A407" s="71" t="s">
        <v>392</v>
      </c>
      <c r="B407" s="72">
        <v>6152</v>
      </c>
      <c r="C407" s="72">
        <v>0</v>
      </c>
      <c r="D407" s="72">
        <f t="shared" si="12"/>
        <v>6152</v>
      </c>
      <c r="E407" s="73">
        <v>0</v>
      </c>
      <c r="F407" s="73">
        <v>0</v>
      </c>
      <c r="G407" s="74">
        <f t="shared" si="13"/>
        <v>6152</v>
      </c>
    </row>
    <row r="408" spans="1:7" x14ac:dyDescent="0.2">
      <c r="A408" s="71" t="s">
        <v>362</v>
      </c>
      <c r="B408" s="72">
        <v>61807</v>
      </c>
      <c r="C408" s="72">
        <v>0</v>
      </c>
      <c r="D408" s="72">
        <f t="shared" si="12"/>
        <v>61807</v>
      </c>
      <c r="E408" s="73">
        <v>0</v>
      </c>
      <c r="F408" s="73">
        <v>0</v>
      </c>
      <c r="G408" s="74">
        <f t="shared" si="13"/>
        <v>61807</v>
      </c>
    </row>
    <row r="409" spans="1:7" x14ac:dyDescent="0.2">
      <c r="A409" s="71" t="s">
        <v>672</v>
      </c>
      <c r="B409" s="72">
        <v>2981</v>
      </c>
      <c r="C409" s="72">
        <v>0</v>
      </c>
      <c r="D409" s="72">
        <f t="shared" si="12"/>
        <v>2981</v>
      </c>
      <c r="E409" s="73">
        <v>0</v>
      </c>
      <c r="F409" s="73">
        <v>0</v>
      </c>
      <c r="G409" s="74">
        <f t="shared" si="13"/>
        <v>2981</v>
      </c>
    </row>
    <row r="410" spans="1:7" x14ac:dyDescent="0.2">
      <c r="A410" s="71" t="s">
        <v>268</v>
      </c>
      <c r="B410" s="72">
        <v>119971</v>
      </c>
      <c r="C410" s="72">
        <v>26</v>
      </c>
      <c r="D410" s="72">
        <f t="shared" si="12"/>
        <v>119945</v>
      </c>
      <c r="E410" s="73">
        <v>0</v>
      </c>
      <c r="F410" s="73">
        <v>0</v>
      </c>
      <c r="G410" s="74">
        <f t="shared" si="13"/>
        <v>119945</v>
      </c>
    </row>
    <row r="411" spans="1:7" x14ac:dyDescent="0.2">
      <c r="A411" s="71" t="s">
        <v>421</v>
      </c>
      <c r="B411" s="72">
        <f>B371-SUM(B372:B410)</f>
        <v>661416</v>
      </c>
      <c r="C411" s="72">
        <f>C371-SUM(C372:C410)</f>
        <v>228</v>
      </c>
      <c r="D411" s="72">
        <f t="shared" si="12"/>
        <v>661188</v>
      </c>
      <c r="E411" s="73">
        <f>-SUM(E372:E410)</f>
        <v>0</v>
      </c>
      <c r="F411" s="73">
        <f>-SUM(F372:F410)</f>
        <v>0</v>
      </c>
      <c r="G411" s="74">
        <f t="shared" si="13"/>
        <v>661188</v>
      </c>
    </row>
    <row r="412" spans="1:7" x14ac:dyDescent="0.2">
      <c r="A412" s="75" t="s">
        <v>475</v>
      </c>
      <c r="B412" s="76">
        <v>592669</v>
      </c>
      <c r="C412" s="76">
        <v>668</v>
      </c>
      <c r="D412" s="76">
        <f t="shared" si="12"/>
        <v>592001</v>
      </c>
      <c r="E412" s="77">
        <v>0</v>
      </c>
      <c r="F412" s="77">
        <v>0</v>
      </c>
      <c r="G412" s="78">
        <f t="shared" si="13"/>
        <v>592001</v>
      </c>
    </row>
    <row r="413" spans="1:7" x14ac:dyDescent="0.2">
      <c r="A413" s="71" t="s">
        <v>269</v>
      </c>
      <c r="B413" s="72">
        <v>7779</v>
      </c>
      <c r="C413" s="72">
        <v>0</v>
      </c>
      <c r="D413" s="72">
        <f t="shared" si="12"/>
        <v>7779</v>
      </c>
      <c r="E413" s="73">
        <v>17</v>
      </c>
      <c r="F413" s="73">
        <v>0</v>
      </c>
      <c r="G413" s="74">
        <f t="shared" si="13"/>
        <v>7796</v>
      </c>
    </row>
    <row r="414" spans="1:7" x14ac:dyDescent="0.2">
      <c r="A414" s="71" t="s">
        <v>270</v>
      </c>
      <c r="B414" s="72">
        <v>17165</v>
      </c>
      <c r="C414" s="72">
        <v>0</v>
      </c>
      <c r="D414" s="72">
        <f t="shared" si="12"/>
        <v>17165</v>
      </c>
      <c r="E414" s="73">
        <v>0</v>
      </c>
      <c r="F414" s="73">
        <v>0</v>
      </c>
      <c r="G414" s="74">
        <f t="shared" si="13"/>
        <v>17165</v>
      </c>
    </row>
    <row r="415" spans="1:7" x14ac:dyDescent="0.2">
      <c r="A415" s="71" t="s">
        <v>271</v>
      </c>
      <c r="B415" s="72">
        <v>3250</v>
      </c>
      <c r="C415" s="72">
        <v>0</v>
      </c>
      <c r="D415" s="72">
        <f t="shared" si="12"/>
        <v>3250</v>
      </c>
      <c r="E415" s="73">
        <v>0</v>
      </c>
      <c r="F415" s="73">
        <v>0</v>
      </c>
      <c r="G415" s="74">
        <f t="shared" si="13"/>
        <v>3250</v>
      </c>
    </row>
    <row r="416" spans="1:7" x14ac:dyDescent="0.2">
      <c r="A416" s="71" t="s">
        <v>613</v>
      </c>
      <c r="B416" s="72">
        <v>2462</v>
      </c>
      <c r="C416" s="72">
        <v>0</v>
      </c>
      <c r="D416" s="72">
        <f t="shared" si="12"/>
        <v>2462</v>
      </c>
      <c r="E416" s="73">
        <v>0</v>
      </c>
      <c r="F416" s="73">
        <v>0</v>
      </c>
      <c r="G416" s="74">
        <f t="shared" si="13"/>
        <v>2462</v>
      </c>
    </row>
    <row r="417" spans="1:7" x14ac:dyDescent="0.2">
      <c r="A417" s="71" t="s">
        <v>273</v>
      </c>
      <c r="B417" s="72">
        <v>1304</v>
      </c>
      <c r="C417" s="72">
        <v>0</v>
      </c>
      <c r="D417" s="72">
        <f t="shared" si="12"/>
        <v>1304</v>
      </c>
      <c r="E417" s="73">
        <v>0</v>
      </c>
      <c r="F417" s="73">
        <v>0</v>
      </c>
      <c r="G417" s="74">
        <f t="shared" si="13"/>
        <v>1304</v>
      </c>
    </row>
    <row r="418" spans="1:7" x14ac:dyDescent="0.2">
      <c r="A418" s="71" t="s">
        <v>274</v>
      </c>
      <c r="B418" s="72">
        <v>18631</v>
      </c>
      <c r="C418" s="72">
        <v>0</v>
      </c>
      <c r="D418" s="72">
        <f t="shared" ref="D418:D481" si="14">(B418-C418)</f>
        <v>18631</v>
      </c>
      <c r="E418" s="73">
        <v>80</v>
      </c>
      <c r="F418" s="73">
        <v>0</v>
      </c>
      <c r="G418" s="74">
        <f t="shared" si="13"/>
        <v>18711</v>
      </c>
    </row>
    <row r="419" spans="1:7" x14ac:dyDescent="0.2">
      <c r="A419" s="71" t="s">
        <v>421</v>
      </c>
      <c r="B419" s="72">
        <f>B412-SUM(B413:B418)</f>
        <v>542078</v>
      </c>
      <c r="C419" s="72">
        <f>C412-SUM(C413:C418)</f>
        <v>668</v>
      </c>
      <c r="D419" s="72">
        <f t="shared" si="14"/>
        <v>541410</v>
      </c>
      <c r="E419" s="73">
        <f>-SUM(E413:E418)</f>
        <v>-97</v>
      </c>
      <c r="F419" s="73">
        <f>-SUM(F413:F418)</f>
        <v>0</v>
      </c>
      <c r="G419" s="74">
        <f t="shared" si="13"/>
        <v>541313</v>
      </c>
    </row>
    <row r="420" spans="1:7" x14ac:dyDescent="0.2">
      <c r="A420" s="75" t="s">
        <v>476</v>
      </c>
      <c r="B420" s="76">
        <v>972852</v>
      </c>
      <c r="C420" s="76">
        <v>808</v>
      </c>
      <c r="D420" s="76">
        <f t="shared" si="14"/>
        <v>972044</v>
      </c>
      <c r="E420" s="77">
        <v>0</v>
      </c>
      <c r="F420" s="77">
        <v>0</v>
      </c>
      <c r="G420" s="78">
        <f t="shared" si="13"/>
        <v>972044</v>
      </c>
    </row>
    <row r="421" spans="1:7" x14ac:dyDescent="0.2">
      <c r="A421" s="71" t="s">
        <v>275</v>
      </c>
      <c r="B421" s="72">
        <v>4372</v>
      </c>
      <c r="C421" s="72">
        <v>0</v>
      </c>
      <c r="D421" s="72">
        <f t="shared" si="14"/>
        <v>4372</v>
      </c>
      <c r="E421" s="73">
        <v>0</v>
      </c>
      <c r="F421" s="73">
        <v>0</v>
      </c>
      <c r="G421" s="74">
        <f t="shared" si="13"/>
        <v>4372</v>
      </c>
    </row>
    <row r="422" spans="1:7" x14ac:dyDescent="0.2">
      <c r="A422" s="71" t="s">
        <v>276</v>
      </c>
      <c r="B422" s="72">
        <v>1643</v>
      </c>
      <c r="C422" s="72">
        <v>0</v>
      </c>
      <c r="D422" s="72">
        <f t="shared" si="14"/>
        <v>1643</v>
      </c>
      <c r="E422" s="73">
        <v>0</v>
      </c>
      <c r="F422" s="73">
        <v>0</v>
      </c>
      <c r="G422" s="74">
        <f t="shared" si="13"/>
        <v>1643</v>
      </c>
    </row>
    <row r="423" spans="1:7" x14ac:dyDescent="0.2">
      <c r="A423" s="71" t="s">
        <v>277</v>
      </c>
      <c r="B423" s="72">
        <v>2332</v>
      </c>
      <c r="C423" s="72">
        <v>0</v>
      </c>
      <c r="D423" s="72">
        <f t="shared" si="14"/>
        <v>2332</v>
      </c>
      <c r="E423" s="73">
        <v>0</v>
      </c>
      <c r="F423" s="73">
        <v>0</v>
      </c>
      <c r="G423" s="74">
        <f t="shared" si="13"/>
        <v>2332</v>
      </c>
    </row>
    <row r="424" spans="1:7" x14ac:dyDescent="0.2">
      <c r="A424" s="71" t="s">
        <v>393</v>
      </c>
      <c r="B424" s="72">
        <v>74</v>
      </c>
      <c r="C424" s="72">
        <v>0</v>
      </c>
      <c r="D424" s="72">
        <f t="shared" si="14"/>
        <v>74</v>
      </c>
      <c r="E424" s="73">
        <v>0</v>
      </c>
      <c r="F424" s="73">
        <v>0</v>
      </c>
      <c r="G424" s="74">
        <f t="shared" si="13"/>
        <v>74</v>
      </c>
    </row>
    <row r="425" spans="1:7" x14ac:dyDescent="0.2">
      <c r="A425" s="71" t="s">
        <v>278</v>
      </c>
      <c r="B425" s="72">
        <v>119208</v>
      </c>
      <c r="C425" s="72">
        <v>0</v>
      </c>
      <c r="D425" s="72">
        <f t="shared" si="14"/>
        <v>119208</v>
      </c>
      <c r="E425" s="73">
        <v>48</v>
      </c>
      <c r="F425" s="73">
        <v>0</v>
      </c>
      <c r="G425" s="74">
        <f t="shared" si="13"/>
        <v>119256</v>
      </c>
    </row>
    <row r="426" spans="1:7" x14ac:dyDescent="0.2">
      <c r="A426" s="71" t="s">
        <v>279</v>
      </c>
      <c r="B426" s="72">
        <v>36102</v>
      </c>
      <c r="C426" s="72">
        <v>6</v>
      </c>
      <c r="D426" s="72">
        <f t="shared" si="14"/>
        <v>36096</v>
      </c>
      <c r="E426" s="73">
        <v>4</v>
      </c>
      <c r="F426" s="73">
        <v>0</v>
      </c>
      <c r="G426" s="74">
        <f t="shared" si="13"/>
        <v>36100</v>
      </c>
    </row>
    <row r="427" spans="1:7" x14ac:dyDescent="0.2">
      <c r="A427" s="71" t="s">
        <v>280</v>
      </c>
      <c r="B427" s="72">
        <v>11801</v>
      </c>
      <c r="C427" s="72">
        <v>0</v>
      </c>
      <c r="D427" s="72">
        <f t="shared" si="14"/>
        <v>11801</v>
      </c>
      <c r="E427" s="73">
        <v>0</v>
      </c>
      <c r="F427" s="73">
        <v>0</v>
      </c>
      <c r="G427" s="74">
        <f t="shared" si="13"/>
        <v>11801</v>
      </c>
    </row>
    <row r="428" spans="1:7" x14ac:dyDescent="0.2">
      <c r="A428" s="71" t="s">
        <v>281</v>
      </c>
      <c r="B428" s="72">
        <v>3719</v>
      </c>
      <c r="C428" s="72">
        <v>0</v>
      </c>
      <c r="D428" s="72">
        <f t="shared" si="14"/>
        <v>3719</v>
      </c>
      <c r="E428" s="73">
        <v>0</v>
      </c>
      <c r="F428" s="73">
        <v>0</v>
      </c>
      <c r="G428" s="74">
        <f t="shared" si="13"/>
        <v>3719</v>
      </c>
    </row>
    <row r="429" spans="1:7" x14ac:dyDescent="0.2">
      <c r="A429" s="71" t="s">
        <v>282</v>
      </c>
      <c r="B429" s="72">
        <v>1207</v>
      </c>
      <c r="C429" s="72">
        <v>0</v>
      </c>
      <c r="D429" s="72">
        <f t="shared" si="14"/>
        <v>1207</v>
      </c>
      <c r="E429" s="73">
        <v>0</v>
      </c>
      <c r="F429" s="73">
        <v>0</v>
      </c>
      <c r="G429" s="74">
        <f t="shared" si="13"/>
        <v>1207</v>
      </c>
    </row>
    <row r="430" spans="1:7" x14ac:dyDescent="0.2">
      <c r="A430" s="71" t="s">
        <v>283</v>
      </c>
      <c r="B430" s="72">
        <v>5053</v>
      </c>
      <c r="C430" s="72">
        <v>0</v>
      </c>
      <c r="D430" s="72">
        <f t="shared" si="14"/>
        <v>5053</v>
      </c>
      <c r="E430" s="73">
        <v>0</v>
      </c>
      <c r="F430" s="73">
        <v>0</v>
      </c>
      <c r="G430" s="74">
        <f t="shared" si="13"/>
        <v>5053</v>
      </c>
    </row>
    <row r="431" spans="1:7" x14ac:dyDescent="0.2">
      <c r="A431" s="71" t="s">
        <v>284</v>
      </c>
      <c r="B431" s="72">
        <v>84286</v>
      </c>
      <c r="C431" s="72">
        <v>0</v>
      </c>
      <c r="D431" s="72">
        <f t="shared" si="14"/>
        <v>84286</v>
      </c>
      <c r="E431" s="73">
        <v>0</v>
      </c>
      <c r="F431" s="73">
        <v>0</v>
      </c>
      <c r="G431" s="74">
        <f t="shared" si="13"/>
        <v>84286</v>
      </c>
    </row>
    <row r="432" spans="1:7" x14ac:dyDescent="0.2">
      <c r="A432" s="71" t="s">
        <v>285</v>
      </c>
      <c r="B432" s="72">
        <v>3939</v>
      </c>
      <c r="C432" s="72">
        <v>0</v>
      </c>
      <c r="D432" s="72">
        <f t="shared" si="14"/>
        <v>3939</v>
      </c>
      <c r="E432" s="73">
        <v>0</v>
      </c>
      <c r="F432" s="73">
        <v>0</v>
      </c>
      <c r="G432" s="74">
        <f t="shared" si="13"/>
        <v>3939</v>
      </c>
    </row>
    <row r="433" spans="1:7" x14ac:dyDescent="0.2">
      <c r="A433" s="71" t="s">
        <v>286</v>
      </c>
      <c r="B433" s="72">
        <v>1495</v>
      </c>
      <c r="C433" s="72">
        <v>0</v>
      </c>
      <c r="D433" s="72">
        <f t="shared" si="14"/>
        <v>1495</v>
      </c>
      <c r="E433" s="73">
        <v>0</v>
      </c>
      <c r="F433" s="73">
        <v>0</v>
      </c>
      <c r="G433" s="74">
        <f t="shared" si="13"/>
        <v>1495</v>
      </c>
    </row>
    <row r="434" spans="1:7" x14ac:dyDescent="0.2">
      <c r="A434" s="71" t="s">
        <v>287</v>
      </c>
      <c r="B434" s="72">
        <v>14924</v>
      </c>
      <c r="C434" s="72">
        <v>0</v>
      </c>
      <c r="D434" s="72">
        <f t="shared" si="14"/>
        <v>14924</v>
      </c>
      <c r="E434" s="73">
        <v>0</v>
      </c>
      <c r="F434" s="73">
        <v>0</v>
      </c>
      <c r="G434" s="74">
        <f t="shared" si="13"/>
        <v>14924</v>
      </c>
    </row>
    <row r="435" spans="1:7" x14ac:dyDescent="0.2">
      <c r="A435" s="71" t="s">
        <v>288</v>
      </c>
      <c r="B435" s="72">
        <v>55092</v>
      </c>
      <c r="C435" s="72">
        <v>0</v>
      </c>
      <c r="D435" s="72">
        <f t="shared" si="14"/>
        <v>55092</v>
      </c>
      <c r="E435" s="73">
        <v>5</v>
      </c>
      <c r="F435" s="73">
        <v>0</v>
      </c>
      <c r="G435" s="74">
        <f t="shared" si="13"/>
        <v>55097</v>
      </c>
    </row>
    <row r="436" spans="1:7" x14ac:dyDescent="0.2">
      <c r="A436" s="71" t="s">
        <v>289</v>
      </c>
      <c r="B436" s="72">
        <v>1375</v>
      </c>
      <c r="C436" s="72">
        <v>0</v>
      </c>
      <c r="D436" s="72">
        <f t="shared" si="14"/>
        <v>1375</v>
      </c>
      <c r="E436" s="73">
        <v>0</v>
      </c>
      <c r="F436" s="73">
        <v>0</v>
      </c>
      <c r="G436" s="74">
        <f t="shared" si="13"/>
        <v>1375</v>
      </c>
    </row>
    <row r="437" spans="1:7" x14ac:dyDescent="0.2">
      <c r="A437" s="71" t="s">
        <v>290</v>
      </c>
      <c r="B437" s="72">
        <v>2181</v>
      </c>
      <c r="C437" s="72">
        <v>0</v>
      </c>
      <c r="D437" s="72">
        <f t="shared" si="14"/>
        <v>2181</v>
      </c>
      <c r="E437" s="73">
        <v>0</v>
      </c>
      <c r="F437" s="73">
        <v>0</v>
      </c>
      <c r="G437" s="74">
        <f t="shared" si="13"/>
        <v>2181</v>
      </c>
    </row>
    <row r="438" spans="1:7" x14ac:dyDescent="0.2">
      <c r="A438" s="71" t="s">
        <v>291</v>
      </c>
      <c r="B438" s="72">
        <v>17039</v>
      </c>
      <c r="C438" s="72">
        <v>6</v>
      </c>
      <c r="D438" s="72">
        <f t="shared" si="14"/>
        <v>17033</v>
      </c>
      <c r="E438" s="73">
        <v>1</v>
      </c>
      <c r="F438" s="73">
        <v>0</v>
      </c>
      <c r="G438" s="74">
        <f t="shared" si="13"/>
        <v>17034</v>
      </c>
    </row>
    <row r="439" spans="1:7" x14ac:dyDescent="0.2">
      <c r="A439" s="71" t="s">
        <v>615</v>
      </c>
      <c r="B439" s="72">
        <v>8878</v>
      </c>
      <c r="C439" s="72">
        <v>0</v>
      </c>
      <c r="D439" s="72">
        <f t="shared" si="14"/>
        <v>8878</v>
      </c>
      <c r="E439" s="73">
        <v>0</v>
      </c>
      <c r="F439" s="73">
        <v>0</v>
      </c>
      <c r="G439" s="74">
        <f t="shared" si="13"/>
        <v>8878</v>
      </c>
    </row>
    <row r="440" spans="1:7" x14ac:dyDescent="0.2">
      <c r="A440" s="71" t="s">
        <v>614</v>
      </c>
      <c r="B440" s="72">
        <v>264220</v>
      </c>
      <c r="C440" s="72">
        <v>429</v>
      </c>
      <c r="D440" s="72">
        <f t="shared" si="14"/>
        <v>263791</v>
      </c>
      <c r="E440" s="73">
        <v>0</v>
      </c>
      <c r="F440" s="73">
        <v>0</v>
      </c>
      <c r="G440" s="74">
        <f t="shared" si="13"/>
        <v>263791</v>
      </c>
    </row>
    <row r="441" spans="1:7" x14ac:dyDescent="0.2">
      <c r="A441" s="71" t="s">
        <v>292</v>
      </c>
      <c r="B441" s="72">
        <v>19476</v>
      </c>
      <c r="C441" s="72">
        <v>0</v>
      </c>
      <c r="D441" s="72">
        <f t="shared" si="14"/>
        <v>19476</v>
      </c>
      <c r="E441" s="73">
        <v>15</v>
      </c>
      <c r="F441" s="73">
        <v>0</v>
      </c>
      <c r="G441" s="74">
        <f t="shared" si="13"/>
        <v>19491</v>
      </c>
    </row>
    <row r="442" spans="1:7" x14ac:dyDescent="0.2">
      <c r="A442" s="71" t="s">
        <v>293</v>
      </c>
      <c r="B442" s="72">
        <v>5417</v>
      </c>
      <c r="C442" s="72">
        <v>0</v>
      </c>
      <c r="D442" s="72">
        <f t="shared" si="14"/>
        <v>5417</v>
      </c>
      <c r="E442" s="73">
        <v>0</v>
      </c>
      <c r="F442" s="73">
        <v>0</v>
      </c>
      <c r="G442" s="74">
        <f t="shared" si="13"/>
        <v>5417</v>
      </c>
    </row>
    <row r="443" spans="1:7" x14ac:dyDescent="0.2">
      <c r="A443" s="71" t="s">
        <v>294</v>
      </c>
      <c r="B443" s="72">
        <v>25752</v>
      </c>
      <c r="C443" s="72">
        <v>0</v>
      </c>
      <c r="D443" s="72">
        <f t="shared" si="14"/>
        <v>25752</v>
      </c>
      <c r="E443" s="73">
        <v>0</v>
      </c>
      <c r="F443" s="73">
        <v>0</v>
      </c>
      <c r="G443" s="74">
        <f t="shared" si="13"/>
        <v>25752</v>
      </c>
    </row>
    <row r="444" spans="1:7" x14ac:dyDescent="0.2">
      <c r="A444" s="71" t="s">
        <v>295</v>
      </c>
      <c r="B444" s="72">
        <v>6586</v>
      </c>
      <c r="C444" s="72">
        <v>0</v>
      </c>
      <c r="D444" s="72">
        <f t="shared" si="14"/>
        <v>6586</v>
      </c>
      <c r="E444" s="73">
        <v>0</v>
      </c>
      <c r="F444" s="73">
        <v>0</v>
      </c>
      <c r="G444" s="74">
        <f t="shared" si="13"/>
        <v>6586</v>
      </c>
    </row>
    <row r="445" spans="1:7" x14ac:dyDescent="0.2">
      <c r="A445" s="71" t="s">
        <v>421</v>
      </c>
      <c r="B445" s="72">
        <f>B420-SUM(B421:B444)</f>
        <v>276681</v>
      </c>
      <c r="C445" s="72">
        <f>C420-SUM(C421:C444)</f>
        <v>367</v>
      </c>
      <c r="D445" s="72">
        <f t="shared" si="14"/>
        <v>276314</v>
      </c>
      <c r="E445" s="73">
        <f>-SUM(E421:E444)</f>
        <v>-73</v>
      </c>
      <c r="F445" s="73">
        <f>-SUM(F421:F444)</f>
        <v>0</v>
      </c>
      <c r="G445" s="74">
        <f t="shared" si="13"/>
        <v>276241</v>
      </c>
    </row>
    <row r="446" spans="1:7" x14ac:dyDescent="0.2">
      <c r="A446" s="75" t="s">
        <v>477</v>
      </c>
      <c r="B446" s="76">
        <v>770019</v>
      </c>
      <c r="C446" s="76">
        <v>3284</v>
      </c>
      <c r="D446" s="76">
        <f t="shared" si="14"/>
        <v>766735</v>
      </c>
      <c r="E446" s="77">
        <v>0</v>
      </c>
      <c r="F446" s="77">
        <v>0</v>
      </c>
      <c r="G446" s="78">
        <f t="shared" si="13"/>
        <v>766735</v>
      </c>
    </row>
    <row r="447" spans="1:7" x14ac:dyDescent="0.2">
      <c r="A447" s="71" t="s">
        <v>296</v>
      </c>
      <c r="B447" s="72">
        <v>17453</v>
      </c>
      <c r="C447" s="72">
        <v>0</v>
      </c>
      <c r="D447" s="72">
        <f t="shared" si="14"/>
        <v>17453</v>
      </c>
      <c r="E447" s="73">
        <v>0</v>
      </c>
      <c r="F447" s="73">
        <v>0</v>
      </c>
      <c r="G447" s="74">
        <f t="shared" si="13"/>
        <v>17453</v>
      </c>
    </row>
    <row r="448" spans="1:7" x14ac:dyDescent="0.2">
      <c r="A448" s="71" t="s">
        <v>297</v>
      </c>
      <c r="B448" s="72">
        <v>19653</v>
      </c>
      <c r="C448" s="72">
        <v>145</v>
      </c>
      <c r="D448" s="72">
        <f t="shared" si="14"/>
        <v>19508</v>
      </c>
      <c r="E448" s="73">
        <v>0</v>
      </c>
      <c r="F448" s="73">
        <v>0</v>
      </c>
      <c r="G448" s="74">
        <f t="shared" si="13"/>
        <v>19508</v>
      </c>
    </row>
    <row r="449" spans="1:7" x14ac:dyDescent="0.2">
      <c r="A449" s="71" t="s">
        <v>298</v>
      </c>
      <c r="B449" s="72">
        <v>10824</v>
      </c>
      <c r="C449" s="72">
        <v>0</v>
      </c>
      <c r="D449" s="72">
        <f t="shared" si="14"/>
        <v>10824</v>
      </c>
      <c r="E449" s="73">
        <v>66</v>
      </c>
      <c r="F449" s="73">
        <v>0</v>
      </c>
      <c r="G449" s="74">
        <f t="shared" si="13"/>
        <v>10890</v>
      </c>
    </row>
    <row r="450" spans="1:7" x14ac:dyDescent="0.2">
      <c r="A450" s="71" t="s">
        <v>299</v>
      </c>
      <c r="B450" s="72">
        <v>5575</v>
      </c>
      <c r="C450" s="72">
        <v>0</v>
      </c>
      <c r="D450" s="72">
        <f t="shared" si="14"/>
        <v>5575</v>
      </c>
      <c r="E450" s="73">
        <v>0</v>
      </c>
      <c r="F450" s="73">
        <v>0</v>
      </c>
      <c r="G450" s="74">
        <f t="shared" si="13"/>
        <v>5575</v>
      </c>
    </row>
    <row r="451" spans="1:7" x14ac:dyDescent="0.2">
      <c r="A451" s="71" t="s">
        <v>300</v>
      </c>
      <c r="B451" s="72">
        <v>3391</v>
      </c>
      <c r="C451" s="72">
        <v>0</v>
      </c>
      <c r="D451" s="72">
        <f t="shared" si="14"/>
        <v>3391</v>
      </c>
      <c r="E451" s="73">
        <v>0</v>
      </c>
      <c r="F451" s="73">
        <v>0</v>
      </c>
      <c r="G451" s="74">
        <f t="shared" si="13"/>
        <v>3391</v>
      </c>
    </row>
    <row r="452" spans="1:7" x14ac:dyDescent="0.2">
      <c r="A452" s="71" t="s">
        <v>397</v>
      </c>
      <c r="B452" s="72">
        <v>5173</v>
      </c>
      <c r="C452" s="72">
        <v>0</v>
      </c>
      <c r="D452" s="72">
        <f t="shared" si="14"/>
        <v>5173</v>
      </c>
      <c r="E452" s="73">
        <v>0</v>
      </c>
      <c r="F452" s="73">
        <v>0</v>
      </c>
      <c r="G452" s="74">
        <f t="shared" si="13"/>
        <v>5173</v>
      </c>
    </row>
    <row r="453" spans="1:7" x14ac:dyDescent="0.2">
      <c r="A453" s="71" t="s">
        <v>301</v>
      </c>
      <c r="B453" s="72">
        <v>2998</v>
      </c>
      <c r="C453" s="72">
        <v>0</v>
      </c>
      <c r="D453" s="72">
        <f t="shared" si="14"/>
        <v>2998</v>
      </c>
      <c r="E453" s="73">
        <v>0</v>
      </c>
      <c r="F453" s="73">
        <v>0</v>
      </c>
      <c r="G453" s="74">
        <f t="shared" si="13"/>
        <v>2998</v>
      </c>
    </row>
    <row r="454" spans="1:7" x14ac:dyDescent="0.2">
      <c r="A454" s="71" t="s">
        <v>302</v>
      </c>
      <c r="B454" s="72">
        <v>31979</v>
      </c>
      <c r="C454" s="72">
        <v>0</v>
      </c>
      <c r="D454" s="72">
        <f t="shared" si="14"/>
        <v>31979</v>
      </c>
      <c r="E454" s="73">
        <v>13</v>
      </c>
      <c r="F454" s="73">
        <v>0</v>
      </c>
      <c r="G454" s="74">
        <f t="shared" si="13"/>
        <v>31992</v>
      </c>
    </row>
    <row r="455" spans="1:7" x14ac:dyDescent="0.2">
      <c r="A455" s="71" t="s">
        <v>303</v>
      </c>
      <c r="B455" s="72">
        <v>246</v>
      </c>
      <c r="C455" s="72">
        <v>0</v>
      </c>
      <c r="D455" s="72">
        <f t="shared" si="14"/>
        <v>246</v>
      </c>
      <c r="E455" s="73">
        <v>0</v>
      </c>
      <c r="F455" s="73">
        <v>0</v>
      </c>
      <c r="G455" s="74">
        <f t="shared" si="13"/>
        <v>246</v>
      </c>
    </row>
    <row r="456" spans="1:7" x14ac:dyDescent="0.2">
      <c r="A456" s="71" t="s">
        <v>304</v>
      </c>
      <c r="B456" s="72">
        <v>243</v>
      </c>
      <c r="C456" s="72">
        <v>0</v>
      </c>
      <c r="D456" s="72">
        <f t="shared" si="14"/>
        <v>243</v>
      </c>
      <c r="E456" s="73">
        <v>0</v>
      </c>
      <c r="F456" s="73">
        <v>0</v>
      </c>
      <c r="G456" s="74">
        <f t="shared" si="13"/>
        <v>243</v>
      </c>
    </row>
    <row r="457" spans="1:7" x14ac:dyDescent="0.2">
      <c r="A457" s="71" t="s">
        <v>305</v>
      </c>
      <c r="B457" s="72">
        <v>6762</v>
      </c>
      <c r="C457" s="72">
        <v>0</v>
      </c>
      <c r="D457" s="72">
        <f t="shared" si="14"/>
        <v>6762</v>
      </c>
      <c r="E457" s="73">
        <v>6</v>
      </c>
      <c r="F457" s="73">
        <v>0</v>
      </c>
      <c r="G457" s="74">
        <f t="shared" si="13"/>
        <v>6768</v>
      </c>
    </row>
    <row r="458" spans="1:7" x14ac:dyDescent="0.2">
      <c r="A458" s="71" t="s">
        <v>306</v>
      </c>
      <c r="B458" s="72">
        <v>1560</v>
      </c>
      <c r="C458" s="72">
        <v>0</v>
      </c>
      <c r="D458" s="72">
        <f t="shared" si="14"/>
        <v>1560</v>
      </c>
      <c r="E458" s="73">
        <v>0</v>
      </c>
      <c r="F458" s="73">
        <v>0</v>
      </c>
      <c r="G458" s="74">
        <f t="shared" si="13"/>
        <v>1560</v>
      </c>
    </row>
    <row r="459" spans="1:7" x14ac:dyDescent="0.2">
      <c r="A459" s="71" t="s">
        <v>308</v>
      </c>
      <c r="B459" s="72">
        <v>120279</v>
      </c>
      <c r="C459" s="72">
        <v>0</v>
      </c>
      <c r="D459" s="72">
        <f t="shared" si="14"/>
        <v>120279</v>
      </c>
      <c r="E459" s="73">
        <v>0</v>
      </c>
      <c r="F459" s="73">
        <v>0</v>
      </c>
      <c r="G459" s="74">
        <f t="shared" si="13"/>
        <v>120279</v>
      </c>
    </row>
    <row r="460" spans="1:7" x14ac:dyDescent="0.2">
      <c r="A460" s="71" t="s">
        <v>307</v>
      </c>
      <c r="B460" s="72">
        <v>17359</v>
      </c>
      <c r="C460" s="72">
        <v>0</v>
      </c>
      <c r="D460" s="72">
        <f t="shared" si="14"/>
        <v>17359</v>
      </c>
      <c r="E460" s="73">
        <v>3</v>
      </c>
      <c r="F460" s="73">
        <v>0</v>
      </c>
      <c r="G460" s="74">
        <f t="shared" si="13"/>
        <v>17362</v>
      </c>
    </row>
    <row r="461" spans="1:7" x14ac:dyDescent="0.2">
      <c r="A461" s="71" t="s">
        <v>309</v>
      </c>
      <c r="B461" s="72">
        <v>4040</v>
      </c>
      <c r="C461" s="72">
        <v>0</v>
      </c>
      <c r="D461" s="72">
        <f t="shared" si="14"/>
        <v>4040</v>
      </c>
      <c r="E461" s="73">
        <v>0</v>
      </c>
      <c r="F461" s="73">
        <v>0</v>
      </c>
      <c r="G461" s="74">
        <f>SUM(D461:F461)</f>
        <v>4040</v>
      </c>
    </row>
    <row r="462" spans="1:7" x14ac:dyDescent="0.2">
      <c r="A462" s="71" t="s">
        <v>310</v>
      </c>
      <c r="B462" s="72">
        <v>2956</v>
      </c>
      <c r="C462" s="72">
        <v>0</v>
      </c>
      <c r="D462" s="72">
        <f t="shared" si="14"/>
        <v>2956</v>
      </c>
      <c r="E462" s="73">
        <v>0</v>
      </c>
      <c r="F462" s="73">
        <v>0</v>
      </c>
      <c r="G462" s="74">
        <f>SUM(D462:F462)</f>
        <v>2956</v>
      </c>
    </row>
    <row r="463" spans="1:7" x14ac:dyDescent="0.2">
      <c r="A463" s="71" t="s">
        <v>311</v>
      </c>
      <c r="B463" s="72">
        <v>53331</v>
      </c>
      <c r="C463" s="72">
        <v>0</v>
      </c>
      <c r="D463" s="72">
        <f t="shared" si="14"/>
        <v>53331</v>
      </c>
      <c r="E463" s="73">
        <v>7</v>
      </c>
      <c r="F463" s="73">
        <v>0</v>
      </c>
      <c r="G463" s="74">
        <f>SUM(D463:F463)</f>
        <v>53338</v>
      </c>
    </row>
    <row r="464" spans="1:7" x14ac:dyDescent="0.2">
      <c r="A464" s="71" t="s">
        <v>421</v>
      </c>
      <c r="B464" s="72">
        <f>B446-SUM(B447:B463)</f>
        <v>466197</v>
      </c>
      <c r="C464" s="72">
        <f>C446-SUM(C447:C463)</f>
        <v>3139</v>
      </c>
      <c r="D464" s="72">
        <f t="shared" si="14"/>
        <v>463058</v>
      </c>
      <c r="E464" s="73">
        <f>-SUM(E447:E463)</f>
        <v>-95</v>
      </c>
      <c r="F464" s="73">
        <f>-SUM(F447:F463)</f>
        <v>0</v>
      </c>
      <c r="G464" s="74">
        <f t="shared" ref="G464:G527" si="15">SUM(D464:F464)</f>
        <v>462963</v>
      </c>
    </row>
    <row r="465" spans="1:7" x14ac:dyDescent="0.2">
      <c r="A465" s="75" t="s">
        <v>478</v>
      </c>
      <c r="B465" s="76">
        <v>74249</v>
      </c>
      <c r="C465" s="76">
        <v>468</v>
      </c>
      <c r="D465" s="76">
        <f t="shared" si="14"/>
        <v>73781</v>
      </c>
      <c r="E465" s="77">
        <v>0</v>
      </c>
      <c r="F465" s="77">
        <v>0</v>
      </c>
      <c r="G465" s="78">
        <f t="shared" si="15"/>
        <v>73781</v>
      </c>
    </row>
    <row r="466" spans="1:7" x14ac:dyDescent="0.2">
      <c r="A466" s="71" t="s">
        <v>312</v>
      </c>
      <c r="B466" s="72">
        <v>1692</v>
      </c>
      <c r="C466" s="72">
        <v>0</v>
      </c>
      <c r="D466" s="72">
        <f t="shared" si="14"/>
        <v>1692</v>
      </c>
      <c r="E466" s="73">
        <v>0</v>
      </c>
      <c r="F466" s="73">
        <v>0</v>
      </c>
      <c r="G466" s="74">
        <f t="shared" si="15"/>
        <v>1692</v>
      </c>
    </row>
    <row r="467" spans="1:7" x14ac:dyDescent="0.2">
      <c r="A467" s="71" t="s">
        <v>313</v>
      </c>
      <c r="B467" s="72">
        <v>1446</v>
      </c>
      <c r="C467" s="72">
        <v>0</v>
      </c>
      <c r="D467" s="72">
        <f t="shared" si="14"/>
        <v>1446</v>
      </c>
      <c r="E467" s="73">
        <v>0</v>
      </c>
      <c r="F467" s="73">
        <v>0</v>
      </c>
      <c r="G467" s="74">
        <f t="shared" si="15"/>
        <v>1446</v>
      </c>
    </row>
    <row r="468" spans="1:7" x14ac:dyDescent="0.2">
      <c r="A468" s="71" t="s">
        <v>314</v>
      </c>
      <c r="B468" s="72">
        <v>10529</v>
      </c>
      <c r="C468" s="72">
        <v>0</v>
      </c>
      <c r="D468" s="72">
        <f t="shared" si="14"/>
        <v>10529</v>
      </c>
      <c r="E468" s="73">
        <v>12</v>
      </c>
      <c r="F468" s="73">
        <v>0</v>
      </c>
      <c r="G468" s="74">
        <f t="shared" si="15"/>
        <v>10541</v>
      </c>
    </row>
    <row r="469" spans="1:7" x14ac:dyDescent="0.2">
      <c r="A469" s="71" t="s">
        <v>315</v>
      </c>
      <c r="B469" s="72">
        <v>789</v>
      </c>
      <c r="C469" s="72">
        <v>0</v>
      </c>
      <c r="D469" s="72">
        <f t="shared" si="14"/>
        <v>789</v>
      </c>
      <c r="E469" s="73">
        <v>0</v>
      </c>
      <c r="F469" s="73">
        <v>0</v>
      </c>
      <c r="G469" s="74">
        <f t="shared" si="15"/>
        <v>789</v>
      </c>
    </row>
    <row r="470" spans="1:7" x14ac:dyDescent="0.2">
      <c r="A470" s="71" t="s">
        <v>316</v>
      </c>
      <c r="B470" s="72">
        <v>747</v>
      </c>
      <c r="C470" s="72">
        <v>0</v>
      </c>
      <c r="D470" s="72">
        <f t="shared" si="14"/>
        <v>747</v>
      </c>
      <c r="E470" s="73">
        <v>0</v>
      </c>
      <c r="F470" s="73">
        <v>0</v>
      </c>
      <c r="G470" s="74">
        <f t="shared" si="15"/>
        <v>747</v>
      </c>
    </row>
    <row r="471" spans="1:7" x14ac:dyDescent="0.2">
      <c r="A471" s="71" t="s">
        <v>421</v>
      </c>
      <c r="B471" s="72">
        <f>B465-SUM(B466:B470)</f>
        <v>59046</v>
      </c>
      <c r="C471" s="72">
        <f>C465-SUM(C466:C470)</f>
        <v>468</v>
      </c>
      <c r="D471" s="72">
        <f t="shared" si="14"/>
        <v>58578</v>
      </c>
      <c r="E471" s="73">
        <f>-SUM(E466:E470)</f>
        <v>-12</v>
      </c>
      <c r="F471" s="73">
        <f>-SUM(F466:F470)</f>
        <v>0</v>
      </c>
      <c r="G471" s="74">
        <f t="shared" si="15"/>
        <v>58566</v>
      </c>
    </row>
    <row r="472" spans="1:7" x14ac:dyDescent="0.2">
      <c r="A472" s="75" t="s">
        <v>616</v>
      </c>
      <c r="B472" s="76">
        <v>296919</v>
      </c>
      <c r="C472" s="76">
        <v>152</v>
      </c>
      <c r="D472" s="76">
        <f t="shared" si="14"/>
        <v>296767</v>
      </c>
      <c r="E472" s="77">
        <v>0</v>
      </c>
      <c r="F472" s="77">
        <v>0</v>
      </c>
      <c r="G472" s="78">
        <f t="shared" si="15"/>
        <v>296767</v>
      </c>
    </row>
    <row r="473" spans="1:7" x14ac:dyDescent="0.2">
      <c r="A473" s="71" t="s">
        <v>112</v>
      </c>
      <c r="B473" s="72">
        <v>3</v>
      </c>
      <c r="C473" s="72">
        <v>0</v>
      </c>
      <c r="D473" s="72">
        <f t="shared" si="14"/>
        <v>3</v>
      </c>
      <c r="E473" s="73">
        <v>0</v>
      </c>
      <c r="F473" s="73">
        <v>0</v>
      </c>
      <c r="G473" s="74">
        <f t="shared" si="15"/>
        <v>3</v>
      </c>
    </row>
    <row r="474" spans="1:7" x14ac:dyDescent="0.2">
      <c r="A474" s="71" t="s">
        <v>617</v>
      </c>
      <c r="B474" s="72">
        <v>15346</v>
      </c>
      <c r="C474" s="72">
        <v>0</v>
      </c>
      <c r="D474" s="72">
        <f t="shared" si="14"/>
        <v>15346</v>
      </c>
      <c r="E474" s="73">
        <v>0</v>
      </c>
      <c r="F474" s="73">
        <v>0</v>
      </c>
      <c r="G474" s="74">
        <f t="shared" si="15"/>
        <v>15346</v>
      </c>
    </row>
    <row r="475" spans="1:7" x14ac:dyDescent="0.2">
      <c r="A475" s="71" t="s">
        <v>618</v>
      </c>
      <c r="B475" s="72">
        <v>6914</v>
      </c>
      <c r="C475" s="72">
        <v>0</v>
      </c>
      <c r="D475" s="72">
        <f t="shared" si="14"/>
        <v>6914</v>
      </c>
      <c r="E475" s="73">
        <v>0</v>
      </c>
      <c r="F475" s="73">
        <v>0</v>
      </c>
      <c r="G475" s="74">
        <f t="shared" si="15"/>
        <v>6914</v>
      </c>
    </row>
    <row r="476" spans="1:7" x14ac:dyDescent="0.2">
      <c r="A476" s="71" t="s">
        <v>421</v>
      </c>
      <c r="B476" s="72">
        <f>B472-SUM(B473:B475)</f>
        <v>274656</v>
      </c>
      <c r="C476" s="72">
        <f>C472-SUM(C473:C475)</f>
        <v>152</v>
      </c>
      <c r="D476" s="72">
        <f t="shared" si="14"/>
        <v>274504</v>
      </c>
      <c r="E476" s="73">
        <f>-SUM(E473:E475)</f>
        <v>0</v>
      </c>
      <c r="F476" s="73">
        <f>-SUM(F473:F475)</f>
        <v>0</v>
      </c>
      <c r="G476" s="74">
        <f t="shared" si="15"/>
        <v>274504</v>
      </c>
    </row>
    <row r="477" spans="1:7" x14ac:dyDescent="0.2">
      <c r="A477" s="75" t="s">
        <v>619</v>
      </c>
      <c r="B477" s="76">
        <v>350518</v>
      </c>
      <c r="C477" s="76">
        <v>127</v>
      </c>
      <c r="D477" s="76">
        <f t="shared" si="14"/>
        <v>350391</v>
      </c>
      <c r="E477" s="77">
        <v>0</v>
      </c>
      <c r="F477" s="77">
        <v>0</v>
      </c>
      <c r="G477" s="78">
        <f t="shared" si="15"/>
        <v>350391</v>
      </c>
    </row>
    <row r="478" spans="1:7" x14ac:dyDescent="0.2">
      <c r="A478" s="71" t="s">
        <v>400</v>
      </c>
      <c r="B478" s="72">
        <v>47841</v>
      </c>
      <c r="C478" s="72">
        <v>116</v>
      </c>
      <c r="D478" s="72">
        <f t="shared" si="14"/>
        <v>47725</v>
      </c>
      <c r="E478" s="73">
        <v>6</v>
      </c>
      <c r="F478" s="73">
        <v>0</v>
      </c>
      <c r="G478" s="74">
        <f t="shared" si="15"/>
        <v>47731</v>
      </c>
    </row>
    <row r="479" spans="1:7" x14ac:dyDescent="0.2">
      <c r="A479" s="71" t="s">
        <v>620</v>
      </c>
      <c r="B479" s="72">
        <v>224916</v>
      </c>
      <c r="C479" s="72">
        <v>11</v>
      </c>
      <c r="D479" s="72">
        <f t="shared" si="14"/>
        <v>224905</v>
      </c>
      <c r="E479" s="73">
        <v>0</v>
      </c>
      <c r="F479" s="73">
        <v>0</v>
      </c>
      <c r="G479" s="74">
        <f t="shared" si="15"/>
        <v>224905</v>
      </c>
    </row>
    <row r="480" spans="1:7" x14ac:dyDescent="0.2">
      <c r="A480" s="71" t="s">
        <v>621</v>
      </c>
      <c r="B480" s="72">
        <v>574</v>
      </c>
      <c r="C480" s="72">
        <v>0</v>
      </c>
      <c r="D480" s="72">
        <f t="shared" si="14"/>
        <v>574</v>
      </c>
      <c r="E480" s="73">
        <v>0</v>
      </c>
      <c r="F480" s="73">
        <v>0</v>
      </c>
      <c r="G480" s="74">
        <f t="shared" si="15"/>
        <v>574</v>
      </c>
    </row>
    <row r="481" spans="1:7" x14ac:dyDescent="0.2">
      <c r="A481" s="71" t="s">
        <v>421</v>
      </c>
      <c r="B481" s="72">
        <f>B477-SUM(B478:B480)</f>
        <v>77187</v>
      </c>
      <c r="C481" s="72">
        <f>C477-SUM(C478:C480)</f>
        <v>0</v>
      </c>
      <c r="D481" s="72">
        <f t="shared" si="14"/>
        <v>77187</v>
      </c>
      <c r="E481" s="73">
        <f>-SUM(E478:E480)</f>
        <v>-6</v>
      </c>
      <c r="F481" s="73">
        <f>-SUM(F478:F480)</f>
        <v>0</v>
      </c>
      <c r="G481" s="74">
        <f t="shared" si="15"/>
        <v>77181</v>
      </c>
    </row>
    <row r="482" spans="1:7" x14ac:dyDescent="0.2">
      <c r="A482" s="75" t="s">
        <v>481</v>
      </c>
      <c r="B482" s="76">
        <v>196834</v>
      </c>
      <c r="C482" s="76">
        <v>4216</v>
      </c>
      <c r="D482" s="76">
        <f t="shared" ref="D482:D545" si="16">(B482-C482)</f>
        <v>192618</v>
      </c>
      <c r="E482" s="77">
        <v>0</v>
      </c>
      <c r="F482" s="77">
        <v>0</v>
      </c>
      <c r="G482" s="78">
        <f t="shared" si="15"/>
        <v>192618</v>
      </c>
    </row>
    <row r="483" spans="1:7" x14ac:dyDescent="0.2">
      <c r="A483" s="71" t="s">
        <v>318</v>
      </c>
      <c r="B483" s="72">
        <v>6380</v>
      </c>
      <c r="C483" s="72">
        <v>0</v>
      </c>
      <c r="D483" s="72">
        <f t="shared" si="16"/>
        <v>6380</v>
      </c>
      <c r="E483" s="73">
        <v>0</v>
      </c>
      <c r="F483" s="73">
        <v>0</v>
      </c>
      <c r="G483" s="74">
        <f t="shared" si="15"/>
        <v>6380</v>
      </c>
    </row>
    <row r="484" spans="1:7" x14ac:dyDescent="0.2">
      <c r="A484" s="71" t="s">
        <v>319</v>
      </c>
      <c r="B484" s="72">
        <v>547</v>
      </c>
      <c r="C484" s="72">
        <v>0</v>
      </c>
      <c r="D484" s="72">
        <f t="shared" si="16"/>
        <v>547</v>
      </c>
      <c r="E484" s="73">
        <v>0</v>
      </c>
      <c r="F484" s="73">
        <v>0</v>
      </c>
      <c r="G484" s="74">
        <f t="shared" si="15"/>
        <v>547</v>
      </c>
    </row>
    <row r="485" spans="1:7" x14ac:dyDescent="0.2">
      <c r="A485" s="71" t="s">
        <v>320</v>
      </c>
      <c r="B485" s="72">
        <v>10154</v>
      </c>
      <c r="C485" s="72">
        <v>0</v>
      </c>
      <c r="D485" s="72">
        <f t="shared" si="16"/>
        <v>10154</v>
      </c>
      <c r="E485" s="73">
        <v>0</v>
      </c>
      <c r="F485" s="73">
        <v>0</v>
      </c>
      <c r="G485" s="74">
        <f t="shared" si="15"/>
        <v>10154</v>
      </c>
    </row>
    <row r="486" spans="1:7" x14ac:dyDescent="0.2">
      <c r="A486" s="71" t="s">
        <v>421</v>
      </c>
      <c r="B486" s="72">
        <f>B482-SUM(B483:B485)</f>
        <v>179753</v>
      </c>
      <c r="C486" s="72">
        <f>C482-SUM(C483:C485)</f>
        <v>4216</v>
      </c>
      <c r="D486" s="72">
        <f t="shared" si="16"/>
        <v>175537</v>
      </c>
      <c r="E486" s="73">
        <f>-SUM(E483:E485)</f>
        <v>0</v>
      </c>
      <c r="F486" s="73">
        <f>-SUM(F483:F485)</f>
        <v>0</v>
      </c>
      <c r="G486" s="74">
        <f t="shared" si="15"/>
        <v>175537</v>
      </c>
    </row>
    <row r="487" spans="1:7" x14ac:dyDescent="0.2">
      <c r="A487" s="75" t="s">
        <v>482</v>
      </c>
      <c r="B487" s="76">
        <v>452378</v>
      </c>
      <c r="C487" s="76">
        <v>5</v>
      </c>
      <c r="D487" s="76">
        <f t="shared" si="16"/>
        <v>452373</v>
      </c>
      <c r="E487" s="77">
        <v>0</v>
      </c>
      <c r="F487" s="77">
        <v>0</v>
      </c>
      <c r="G487" s="78">
        <f t="shared" si="15"/>
        <v>452373</v>
      </c>
    </row>
    <row r="488" spans="1:7" x14ac:dyDescent="0.2">
      <c r="A488" s="71" t="s">
        <v>196</v>
      </c>
      <c r="B488" s="72">
        <v>4761</v>
      </c>
      <c r="C488" s="72">
        <v>0</v>
      </c>
      <c r="D488" s="72">
        <f t="shared" si="16"/>
        <v>4761</v>
      </c>
      <c r="E488" s="73">
        <v>0</v>
      </c>
      <c r="F488" s="73">
        <v>0</v>
      </c>
      <c r="G488" s="74">
        <f t="shared" si="15"/>
        <v>4761</v>
      </c>
    </row>
    <row r="489" spans="1:7" x14ac:dyDescent="0.2">
      <c r="A489" s="71" t="s">
        <v>321</v>
      </c>
      <c r="B489" s="72">
        <v>81823</v>
      </c>
      <c r="C489" s="72">
        <v>0</v>
      </c>
      <c r="D489" s="72">
        <f t="shared" si="16"/>
        <v>81823</v>
      </c>
      <c r="E489" s="73">
        <v>0</v>
      </c>
      <c r="F489" s="73">
        <v>0</v>
      </c>
      <c r="G489" s="74">
        <f t="shared" si="15"/>
        <v>81823</v>
      </c>
    </row>
    <row r="490" spans="1:7" x14ac:dyDescent="0.2">
      <c r="A490" s="71" t="s">
        <v>322</v>
      </c>
      <c r="B490" s="72">
        <v>56494</v>
      </c>
      <c r="C490" s="72">
        <v>5</v>
      </c>
      <c r="D490" s="72">
        <f t="shared" si="16"/>
        <v>56489</v>
      </c>
      <c r="E490" s="73">
        <v>0</v>
      </c>
      <c r="F490" s="73">
        <v>0</v>
      </c>
      <c r="G490" s="74">
        <f t="shared" si="15"/>
        <v>56489</v>
      </c>
    </row>
    <row r="491" spans="1:7" x14ac:dyDescent="0.2">
      <c r="A491" s="71" t="s">
        <v>323</v>
      </c>
      <c r="B491" s="72">
        <v>26728</v>
      </c>
      <c r="C491" s="72">
        <v>0</v>
      </c>
      <c r="D491" s="72">
        <f t="shared" si="16"/>
        <v>26728</v>
      </c>
      <c r="E491" s="73">
        <v>7</v>
      </c>
      <c r="F491" s="73">
        <v>0</v>
      </c>
      <c r="G491" s="74">
        <f t="shared" si="15"/>
        <v>26735</v>
      </c>
    </row>
    <row r="492" spans="1:7" x14ac:dyDescent="0.2">
      <c r="A492" s="71" t="s">
        <v>421</v>
      </c>
      <c r="B492" s="72">
        <f>B487-SUM(B488:B491)</f>
        <v>282572</v>
      </c>
      <c r="C492" s="72">
        <f>C487-SUM(C488:C491)</f>
        <v>0</v>
      </c>
      <c r="D492" s="72">
        <f t="shared" si="16"/>
        <v>282572</v>
      </c>
      <c r="E492" s="73">
        <f>-SUM(E488:E491)</f>
        <v>-7</v>
      </c>
      <c r="F492" s="73">
        <f>-SUM(F488:F491)</f>
        <v>0</v>
      </c>
      <c r="G492" s="74">
        <f t="shared" si="15"/>
        <v>282565</v>
      </c>
    </row>
    <row r="493" spans="1:7" x14ac:dyDescent="0.2">
      <c r="A493" s="75" t="s">
        <v>483</v>
      </c>
      <c r="B493" s="76">
        <v>484054</v>
      </c>
      <c r="C493" s="76">
        <v>142</v>
      </c>
      <c r="D493" s="76">
        <f t="shared" si="16"/>
        <v>483912</v>
      </c>
      <c r="E493" s="77">
        <v>0</v>
      </c>
      <c r="F493" s="77">
        <v>0</v>
      </c>
      <c r="G493" s="78">
        <f t="shared" si="15"/>
        <v>483912</v>
      </c>
    </row>
    <row r="494" spans="1:7" x14ac:dyDescent="0.2">
      <c r="A494" s="71" t="s">
        <v>324</v>
      </c>
      <c r="B494" s="72">
        <v>47413</v>
      </c>
      <c r="C494" s="72">
        <v>0</v>
      </c>
      <c r="D494" s="72">
        <f t="shared" si="16"/>
        <v>47413</v>
      </c>
      <c r="E494" s="73">
        <v>0</v>
      </c>
      <c r="F494" s="73">
        <v>0</v>
      </c>
      <c r="G494" s="74">
        <f t="shared" si="15"/>
        <v>47413</v>
      </c>
    </row>
    <row r="495" spans="1:7" x14ac:dyDescent="0.2">
      <c r="A495" s="71" t="s">
        <v>377</v>
      </c>
      <c r="B495" s="72">
        <v>30020</v>
      </c>
      <c r="C495" s="72">
        <v>6</v>
      </c>
      <c r="D495" s="72">
        <f t="shared" si="16"/>
        <v>30014</v>
      </c>
      <c r="E495" s="73">
        <v>0</v>
      </c>
      <c r="F495" s="73">
        <v>0</v>
      </c>
      <c r="G495" s="74">
        <f t="shared" si="15"/>
        <v>30014</v>
      </c>
    </row>
    <row r="496" spans="1:7" x14ac:dyDescent="0.2">
      <c r="A496" s="71" t="s">
        <v>325</v>
      </c>
      <c r="B496" s="72">
        <v>17333</v>
      </c>
      <c r="C496" s="72">
        <v>0</v>
      </c>
      <c r="D496" s="72">
        <f t="shared" si="16"/>
        <v>17333</v>
      </c>
      <c r="E496" s="73">
        <v>0</v>
      </c>
      <c r="F496" s="73">
        <v>0</v>
      </c>
      <c r="G496" s="74">
        <f t="shared" si="15"/>
        <v>17333</v>
      </c>
    </row>
    <row r="497" spans="1:7" x14ac:dyDescent="0.2">
      <c r="A497" s="71" t="s">
        <v>326</v>
      </c>
      <c r="B497" s="72">
        <v>15894</v>
      </c>
      <c r="C497" s="72">
        <v>0</v>
      </c>
      <c r="D497" s="72">
        <f t="shared" si="16"/>
        <v>15894</v>
      </c>
      <c r="E497" s="73">
        <v>6</v>
      </c>
      <c r="F497" s="73">
        <v>0</v>
      </c>
      <c r="G497" s="74">
        <f t="shared" si="15"/>
        <v>15900</v>
      </c>
    </row>
    <row r="498" spans="1:7" x14ac:dyDescent="0.2">
      <c r="A498" s="71" t="s">
        <v>327</v>
      </c>
      <c r="B498" s="72">
        <v>40078</v>
      </c>
      <c r="C498" s="72">
        <v>0</v>
      </c>
      <c r="D498" s="72">
        <f t="shared" si="16"/>
        <v>40078</v>
      </c>
      <c r="E498" s="73">
        <v>0</v>
      </c>
      <c r="F498" s="73">
        <v>0</v>
      </c>
      <c r="G498" s="74">
        <f t="shared" si="15"/>
        <v>40078</v>
      </c>
    </row>
    <row r="499" spans="1:7" x14ac:dyDescent="0.2">
      <c r="A499" s="71" t="s">
        <v>328</v>
      </c>
      <c r="B499" s="72">
        <v>63172</v>
      </c>
      <c r="C499" s="72">
        <v>10</v>
      </c>
      <c r="D499" s="72">
        <f t="shared" si="16"/>
        <v>63162</v>
      </c>
      <c r="E499" s="73">
        <v>6</v>
      </c>
      <c r="F499" s="73">
        <v>0</v>
      </c>
      <c r="G499" s="74">
        <f t="shared" si="15"/>
        <v>63168</v>
      </c>
    </row>
    <row r="500" spans="1:7" x14ac:dyDescent="0.2">
      <c r="A500" s="71" t="s">
        <v>376</v>
      </c>
      <c r="B500" s="72">
        <v>39038</v>
      </c>
      <c r="C500" s="72">
        <v>0</v>
      </c>
      <c r="D500" s="72">
        <f t="shared" si="16"/>
        <v>39038</v>
      </c>
      <c r="E500" s="73">
        <v>0</v>
      </c>
      <c r="F500" s="73">
        <v>0</v>
      </c>
      <c r="G500" s="74">
        <f t="shared" si="15"/>
        <v>39038</v>
      </c>
    </row>
    <row r="501" spans="1:7" x14ac:dyDescent="0.2">
      <c r="A501" s="71" t="s">
        <v>421</v>
      </c>
      <c r="B501" s="72">
        <f>B493-SUM(B494:B500)</f>
        <v>231106</v>
      </c>
      <c r="C501" s="72">
        <f>C493-SUM(C494:C500)</f>
        <v>126</v>
      </c>
      <c r="D501" s="72">
        <f t="shared" si="16"/>
        <v>230980</v>
      </c>
      <c r="E501" s="73">
        <f>-SUM(E494:E500)</f>
        <v>-12</v>
      </c>
      <c r="F501" s="73">
        <f>-SUM(F494:F500)</f>
        <v>0</v>
      </c>
      <c r="G501" s="74">
        <f t="shared" si="15"/>
        <v>230968</v>
      </c>
    </row>
    <row r="502" spans="1:7" x14ac:dyDescent="0.2">
      <c r="A502" s="75" t="s">
        <v>484</v>
      </c>
      <c r="B502" s="76">
        <v>141420</v>
      </c>
      <c r="C502" s="76">
        <v>7460</v>
      </c>
      <c r="D502" s="76">
        <f t="shared" si="16"/>
        <v>133960</v>
      </c>
      <c r="E502" s="77">
        <v>0</v>
      </c>
      <c r="F502" s="77">
        <v>0</v>
      </c>
      <c r="G502" s="78">
        <f t="shared" si="15"/>
        <v>133960</v>
      </c>
    </row>
    <row r="503" spans="1:7" x14ac:dyDescent="0.2">
      <c r="A503" s="71" t="s">
        <v>329</v>
      </c>
      <c r="B503" s="72">
        <v>3141</v>
      </c>
      <c r="C503" s="72">
        <v>0</v>
      </c>
      <c r="D503" s="72">
        <f t="shared" si="16"/>
        <v>3141</v>
      </c>
      <c r="E503" s="73">
        <v>5</v>
      </c>
      <c r="F503" s="73">
        <v>0</v>
      </c>
      <c r="G503" s="74">
        <f t="shared" si="15"/>
        <v>3146</v>
      </c>
    </row>
    <row r="504" spans="1:7" x14ac:dyDescent="0.2">
      <c r="A504" s="71" t="s">
        <v>330</v>
      </c>
      <c r="B504" s="72">
        <v>857</v>
      </c>
      <c r="C504" s="72">
        <v>0</v>
      </c>
      <c r="D504" s="72">
        <f t="shared" si="16"/>
        <v>857</v>
      </c>
      <c r="E504" s="73">
        <v>0</v>
      </c>
      <c r="F504" s="73">
        <v>0</v>
      </c>
      <c r="G504" s="74">
        <f t="shared" si="15"/>
        <v>857</v>
      </c>
    </row>
    <row r="505" spans="1:7" x14ac:dyDescent="0.2">
      <c r="A505" s="71" t="s">
        <v>331</v>
      </c>
      <c r="B505" s="72">
        <v>642</v>
      </c>
      <c r="C505" s="72">
        <v>0</v>
      </c>
      <c r="D505" s="72">
        <f t="shared" si="16"/>
        <v>642</v>
      </c>
      <c r="E505" s="73">
        <v>0</v>
      </c>
      <c r="F505" s="73">
        <v>0</v>
      </c>
      <c r="G505" s="74">
        <f t="shared" si="15"/>
        <v>642</v>
      </c>
    </row>
    <row r="506" spans="1:7" x14ac:dyDescent="0.2">
      <c r="A506" s="71" t="s">
        <v>332</v>
      </c>
      <c r="B506" s="72">
        <v>798</v>
      </c>
      <c r="C506" s="72">
        <v>0</v>
      </c>
      <c r="D506" s="72">
        <f t="shared" si="16"/>
        <v>798</v>
      </c>
      <c r="E506" s="73">
        <v>0</v>
      </c>
      <c r="F506" s="73">
        <v>0</v>
      </c>
      <c r="G506" s="74">
        <f t="shared" si="15"/>
        <v>798</v>
      </c>
    </row>
    <row r="507" spans="1:7" x14ac:dyDescent="0.2">
      <c r="A507" s="71" t="s">
        <v>333</v>
      </c>
      <c r="B507" s="72">
        <v>24681</v>
      </c>
      <c r="C507" s="72">
        <v>0</v>
      </c>
      <c r="D507" s="72">
        <f t="shared" si="16"/>
        <v>24681</v>
      </c>
      <c r="E507" s="73">
        <v>43</v>
      </c>
      <c r="F507" s="73">
        <v>0</v>
      </c>
      <c r="G507" s="74">
        <f t="shared" si="15"/>
        <v>24724</v>
      </c>
    </row>
    <row r="508" spans="1:7" x14ac:dyDescent="0.2">
      <c r="A508" s="71" t="s">
        <v>421</v>
      </c>
      <c r="B508" s="72">
        <f>B502-SUM(B503:B507)</f>
        <v>111301</v>
      </c>
      <c r="C508" s="72">
        <f>C502-SUM(C503:C507)</f>
        <v>7460</v>
      </c>
      <c r="D508" s="72">
        <f t="shared" si="16"/>
        <v>103841</v>
      </c>
      <c r="E508" s="73">
        <f>-SUM(E503:E507)</f>
        <v>-48</v>
      </c>
      <c r="F508" s="73">
        <f>-SUM(F503:F507)</f>
        <v>0</v>
      </c>
      <c r="G508" s="74">
        <f t="shared" si="15"/>
        <v>103793</v>
      </c>
    </row>
    <row r="509" spans="1:7" x14ac:dyDescent="0.2">
      <c r="A509" s="75" t="s">
        <v>485</v>
      </c>
      <c r="B509" s="76">
        <v>44688</v>
      </c>
      <c r="C509" s="76">
        <v>1979</v>
      </c>
      <c r="D509" s="76">
        <f t="shared" si="16"/>
        <v>42709</v>
      </c>
      <c r="E509" s="77">
        <v>0</v>
      </c>
      <c r="F509" s="77">
        <v>0</v>
      </c>
      <c r="G509" s="78">
        <f t="shared" si="15"/>
        <v>42709</v>
      </c>
    </row>
    <row r="510" spans="1:7" x14ac:dyDescent="0.2">
      <c r="A510" s="71" t="s">
        <v>334</v>
      </c>
      <c r="B510" s="72">
        <v>737</v>
      </c>
      <c r="C510" s="72">
        <v>0</v>
      </c>
      <c r="D510" s="72">
        <f t="shared" si="16"/>
        <v>737</v>
      </c>
      <c r="E510" s="73">
        <v>0</v>
      </c>
      <c r="F510" s="73">
        <v>0</v>
      </c>
      <c r="G510" s="74">
        <f t="shared" si="15"/>
        <v>737</v>
      </c>
    </row>
    <row r="511" spans="1:7" x14ac:dyDescent="0.2">
      <c r="A511" s="71" t="s">
        <v>335</v>
      </c>
      <c r="B511" s="72">
        <v>6884</v>
      </c>
      <c r="C511" s="72">
        <v>0</v>
      </c>
      <c r="D511" s="72">
        <f t="shared" si="16"/>
        <v>6884</v>
      </c>
      <c r="E511" s="73">
        <v>0</v>
      </c>
      <c r="F511" s="73">
        <v>0</v>
      </c>
      <c r="G511" s="74">
        <f t="shared" si="15"/>
        <v>6884</v>
      </c>
    </row>
    <row r="512" spans="1:7" x14ac:dyDescent="0.2">
      <c r="A512" s="71" t="s">
        <v>421</v>
      </c>
      <c r="B512" s="72">
        <f>B509-SUM(B510:B511)</f>
        <v>37067</v>
      </c>
      <c r="C512" s="72">
        <f>C509-SUM(C510:C511)</f>
        <v>1979</v>
      </c>
      <c r="D512" s="72">
        <f t="shared" si="16"/>
        <v>35088</v>
      </c>
      <c r="E512" s="73">
        <f>-SUM(E510:E511)</f>
        <v>0</v>
      </c>
      <c r="F512" s="73">
        <f>-SUM(F510:F511)</f>
        <v>0</v>
      </c>
      <c r="G512" s="74">
        <f t="shared" si="15"/>
        <v>35088</v>
      </c>
    </row>
    <row r="513" spans="1:7" x14ac:dyDescent="0.2">
      <c r="A513" s="75" t="s">
        <v>486</v>
      </c>
      <c r="B513" s="76">
        <v>21375</v>
      </c>
      <c r="C513" s="76">
        <v>1397</v>
      </c>
      <c r="D513" s="76">
        <f t="shared" si="16"/>
        <v>19978</v>
      </c>
      <c r="E513" s="77">
        <v>0</v>
      </c>
      <c r="F513" s="77">
        <v>0</v>
      </c>
      <c r="G513" s="78">
        <f t="shared" si="15"/>
        <v>19978</v>
      </c>
    </row>
    <row r="514" spans="1:7" x14ac:dyDescent="0.2">
      <c r="A514" s="71" t="s">
        <v>336</v>
      </c>
      <c r="B514" s="72">
        <v>7013</v>
      </c>
      <c r="C514" s="72">
        <v>0</v>
      </c>
      <c r="D514" s="72">
        <f t="shared" si="16"/>
        <v>7013</v>
      </c>
      <c r="E514" s="73">
        <v>0</v>
      </c>
      <c r="F514" s="73">
        <v>0</v>
      </c>
      <c r="G514" s="74">
        <f t="shared" si="15"/>
        <v>7013</v>
      </c>
    </row>
    <row r="515" spans="1:7" x14ac:dyDescent="0.2">
      <c r="A515" s="71" t="s">
        <v>421</v>
      </c>
      <c r="B515" s="72">
        <f>(B513-B514)</f>
        <v>14362</v>
      </c>
      <c r="C515" s="72">
        <f>(C513-C514)</f>
        <v>1397</v>
      </c>
      <c r="D515" s="72">
        <f t="shared" si="16"/>
        <v>12965</v>
      </c>
      <c r="E515" s="73">
        <f>-E514</f>
        <v>0</v>
      </c>
      <c r="F515" s="73">
        <f>-F514</f>
        <v>0</v>
      </c>
      <c r="G515" s="74">
        <f t="shared" si="15"/>
        <v>12965</v>
      </c>
    </row>
    <row r="516" spans="1:7" x14ac:dyDescent="0.2">
      <c r="A516" s="75" t="s">
        <v>487</v>
      </c>
      <c r="B516" s="76">
        <v>15550</v>
      </c>
      <c r="C516" s="76">
        <v>3866</v>
      </c>
      <c r="D516" s="76">
        <f t="shared" si="16"/>
        <v>11684</v>
      </c>
      <c r="E516" s="77">
        <v>0</v>
      </c>
      <c r="F516" s="77">
        <v>0</v>
      </c>
      <c r="G516" s="78">
        <f t="shared" si="15"/>
        <v>11684</v>
      </c>
    </row>
    <row r="517" spans="1:7" x14ac:dyDescent="0.2">
      <c r="A517" s="71" t="s">
        <v>337</v>
      </c>
      <c r="B517" s="72">
        <v>2004</v>
      </c>
      <c r="C517" s="72">
        <v>0</v>
      </c>
      <c r="D517" s="72">
        <f t="shared" si="16"/>
        <v>2004</v>
      </c>
      <c r="E517" s="73">
        <v>0</v>
      </c>
      <c r="F517" s="73">
        <v>0</v>
      </c>
      <c r="G517" s="74">
        <f t="shared" si="15"/>
        <v>2004</v>
      </c>
    </row>
    <row r="518" spans="1:7" x14ac:dyDescent="0.2">
      <c r="A518" s="71" t="s">
        <v>394</v>
      </c>
      <c r="B518" s="72">
        <v>236</v>
      </c>
      <c r="C518" s="72">
        <v>0</v>
      </c>
      <c r="D518" s="72">
        <f t="shared" si="16"/>
        <v>236</v>
      </c>
      <c r="E518" s="73">
        <v>0</v>
      </c>
      <c r="F518" s="73">
        <v>0</v>
      </c>
      <c r="G518" s="74">
        <f t="shared" si="15"/>
        <v>236</v>
      </c>
    </row>
    <row r="519" spans="1:7" x14ac:dyDescent="0.2">
      <c r="A519" s="71" t="s">
        <v>338</v>
      </c>
      <c r="B519" s="72">
        <v>447</v>
      </c>
      <c r="C519" s="72">
        <v>0</v>
      </c>
      <c r="D519" s="72">
        <f t="shared" si="16"/>
        <v>447</v>
      </c>
      <c r="E519" s="73">
        <v>0</v>
      </c>
      <c r="F519" s="73">
        <v>0</v>
      </c>
      <c r="G519" s="74">
        <f t="shared" si="15"/>
        <v>447</v>
      </c>
    </row>
    <row r="520" spans="1:7" x14ac:dyDescent="0.2">
      <c r="A520" s="71" t="s">
        <v>421</v>
      </c>
      <c r="B520" s="72">
        <f>B516-SUM(B517:B519)</f>
        <v>12863</v>
      </c>
      <c r="C520" s="72">
        <f>C516-SUM(C517:C519)</f>
        <v>3866</v>
      </c>
      <c r="D520" s="72">
        <f t="shared" si="16"/>
        <v>8997</v>
      </c>
      <c r="E520" s="73">
        <f>-SUM(E517:E519)</f>
        <v>0</v>
      </c>
      <c r="F520" s="73">
        <f>-SUM(F517:F519)</f>
        <v>0</v>
      </c>
      <c r="G520" s="74">
        <f t="shared" si="15"/>
        <v>8997</v>
      </c>
    </row>
    <row r="521" spans="1:7" x14ac:dyDescent="0.2">
      <c r="A521" s="75" t="s">
        <v>488</v>
      </c>
      <c r="B521" s="76">
        <v>572815</v>
      </c>
      <c r="C521" s="76">
        <v>1350</v>
      </c>
      <c r="D521" s="76">
        <f t="shared" si="16"/>
        <v>571465</v>
      </c>
      <c r="E521" s="77">
        <v>0</v>
      </c>
      <c r="F521" s="77">
        <v>0</v>
      </c>
      <c r="G521" s="78">
        <f t="shared" si="15"/>
        <v>571465</v>
      </c>
    </row>
    <row r="522" spans="1:7" x14ac:dyDescent="0.2">
      <c r="A522" s="71" t="s">
        <v>339</v>
      </c>
      <c r="B522" s="72">
        <v>77633</v>
      </c>
      <c r="C522" s="72">
        <v>28</v>
      </c>
      <c r="D522" s="72">
        <f t="shared" si="16"/>
        <v>77605</v>
      </c>
      <c r="E522" s="72">
        <v>0</v>
      </c>
      <c r="F522" s="73">
        <v>0</v>
      </c>
      <c r="G522" s="74">
        <f t="shared" si="15"/>
        <v>77605</v>
      </c>
    </row>
    <row r="523" spans="1:7" x14ac:dyDescent="0.2">
      <c r="A523" s="71" t="s">
        <v>340</v>
      </c>
      <c r="B523" s="72">
        <v>5279</v>
      </c>
      <c r="C523" s="72">
        <v>0</v>
      </c>
      <c r="D523" s="72">
        <f t="shared" si="16"/>
        <v>5279</v>
      </c>
      <c r="E523" s="72">
        <v>6</v>
      </c>
      <c r="F523" s="73">
        <v>0</v>
      </c>
      <c r="G523" s="74">
        <f t="shared" si="15"/>
        <v>5285</v>
      </c>
    </row>
    <row r="524" spans="1:7" x14ac:dyDescent="0.2">
      <c r="A524" s="71" t="s">
        <v>413</v>
      </c>
      <c r="B524" s="72">
        <v>23336</v>
      </c>
      <c r="C524" s="72">
        <v>0</v>
      </c>
      <c r="D524" s="72">
        <f t="shared" si="16"/>
        <v>23336</v>
      </c>
      <c r="E524" s="72">
        <v>0</v>
      </c>
      <c r="F524" s="73">
        <v>0</v>
      </c>
      <c r="G524" s="74">
        <f t="shared" si="15"/>
        <v>23336</v>
      </c>
    </row>
    <row r="525" spans="1:7" x14ac:dyDescent="0.2">
      <c r="A525" s="71" t="s">
        <v>414</v>
      </c>
      <c r="B525" s="72">
        <v>39282</v>
      </c>
      <c r="C525" s="72">
        <v>0</v>
      </c>
      <c r="D525" s="72">
        <f t="shared" si="16"/>
        <v>39282</v>
      </c>
      <c r="E525" s="72">
        <v>3</v>
      </c>
      <c r="F525" s="73">
        <v>0</v>
      </c>
      <c r="G525" s="74">
        <f t="shared" si="15"/>
        <v>39285</v>
      </c>
    </row>
    <row r="526" spans="1:7" x14ac:dyDescent="0.2">
      <c r="A526" s="71" t="s">
        <v>363</v>
      </c>
      <c r="B526" s="72">
        <v>95918</v>
      </c>
      <c r="C526" s="72">
        <v>0</v>
      </c>
      <c r="D526" s="72">
        <f t="shared" si="16"/>
        <v>95918</v>
      </c>
      <c r="E526" s="72">
        <v>0</v>
      </c>
      <c r="F526" s="73">
        <v>0</v>
      </c>
      <c r="G526" s="74">
        <f t="shared" si="15"/>
        <v>95918</v>
      </c>
    </row>
    <row r="527" spans="1:7" x14ac:dyDescent="0.2">
      <c r="A527" s="71" t="s">
        <v>341</v>
      </c>
      <c r="B527" s="72">
        <v>23855</v>
      </c>
      <c r="C527" s="72">
        <v>0</v>
      </c>
      <c r="D527" s="72">
        <f t="shared" si="16"/>
        <v>23855</v>
      </c>
      <c r="E527" s="72">
        <v>2</v>
      </c>
      <c r="F527" s="73">
        <v>0</v>
      </c>
      <c r="G527" s="74">
        <f t="shared" si="15"/>
        <v>23857</v>
      </c>
    </row>
    <row r="528" spans="1:7" x14ac:dyDescent="0.2">
      <c r="A528" s="71" t="s">
        <v>111</v>
      </c>
      <c r="B528" s="72">
        <v>72</v>
      </c>
      <c r="C528" s="72">
        <v>0</v>
      </c>
      <c r="D528" s="72">
        <f t="shared" si="16"/>
        <v>72</v>
      </c>
      <c r="E528" s="72">
        <v>0</v>
      </c>
      <c r="F528" s="73">
        <v>0</v>
      </c>
      <c r="G528" s="74">
        <f t="shared" ref="G528:G558" si="17">SUM(D528:F528)</f>
        <v>72</v>
      </c>
    </row>
    <row r="529" spans="1:7" x14ac:dyDescent="0.2">
      <c r="A529" s="71" t="s">
        <v>342</v>
      </c>
      <c r="B529" s="72">
        <v>12983</v>
      </c>
      <c r="C529" s="72">
        <v>0</v>
      </c>
      <c r="D529" s="72">
        <f t="shared" si="16"/>
        <v>12983</v>
      </c>
      <c r="E529" s="72">
        <v>0</v>
      </c>
      <c r="F529" s="73">
        <v>0</v>
      </c>
      <c r="G529" s="74">
        <f t="shared" si="17"/>
        <v>12983</v>
      </c>
    </row>
    <row r="530" spans="1:7" x14ac:dyDescent="0.2">
      <c r="A530" s="71" t="s">
        <v>343</v>
      </c>
      <c r="B530" s="72">
        <v>2974</v>
      </c>
      <c r="C530" s="72">
        <v>0</v>
      </c>
      <c r="D530" s="72">
        <f t="shared" si="16"/>
        <v>2974</v>
      </c>
      <c r="E530" s="72">
        <v>0</v>
      </c>
      <c r="F530" s="73">
        <v>0</v>
      </c>
      <c r="G530" s="74">
        <f t="shared" si="17"/>
        <v>2974</v>
      </c>
    </row>
    <row r="531" spans="1:7" x14ac:dyDescent="0.2">
      <c r="A531" s="71" t="s">
        <v>344</v>
      </c>
      <c r="B531" s="72">
        <v>31380</v>
      </c>
      <c r="C531" s="72">
        <v>0</v>
      </c>
      <c r="D531" s="72">
        <f t="shared" si="16"/>
        <v>31380</v>
      </c>
      <c r="E531" s="72">
        <v>13</v>
      </c>
      <c r="F531" s="73">
        <v>0</v>
      </c>
      <c r="G531" s="74">
        <f t="shared" si="17"/>
        <v>31393</v>
      </c>
    </row>
    <row r="532" spans="1:7" x14ac:dyDescent="0.2">
      <c r="A532" s="71" t="s">
        <v>345</v>
      </c>
      <c r="B532" s="72">
        <v>2036</v>
      </c>
      <c r="C532" s="72">
        <v>0</v>
      </c>
      <c r="D532" s="72">
        <f t="shared" si="16"/>
        <v>2036</v>
      </c>
      <c r="E532" s="72">
        <v>11</v>
      </c>
      <c r="F532" s="73">
        <v>0</v>
      </c>
      <c r="G532" s="74">
        <f t="shared" si="17"/>
        <v>2047</v>
      </c>
    </row>
    <row r="533" spans="1:7" x14ac:dyDescent="0.2">
      <c r="A533" s="71" t="s">
        <v>346</v>
      </c>
      <c r="B533" s="72">
        <v>13898</v>
      </c>
      <c r="C533" s="72">
        <v>0</v>
      </c>
      <c r="D533" s="72">
        <f t="shared" si="16"/>
        <v>13898</v>
      </c>
      <c r="E533" s="72">
        <v>0</v>
      </c>
      <c r="F533" s="73">
        <v>0</v>
      </c>
      <c r="G533" s="74">
        <f t="shared" si="17"/>
        <v>13898</v>
      </c>
    </row>
    <row r="534" spans="1:7" x14ac:dyDescent="0.2">
      <c r="A534" s="71" t="s">
        <v>347</v>
      </c>
      <c r="B534" s="72">
        <v>44677</v>
      </c>
      <c r="C534" s="72">
        <v>6</v>
      </c>
      <c r="D534" s="72">
        <f t="shared" si="16"/>
        <v>44671</v>
      </c>
      <c r="E534" s="72">
        <v>0</v>
      </c>
      <c r="F534" s="73">
        <v>0</v>
      </c>
      <c r="G534" s="74">
        <f t="shared" si="17"/>
        <v>44671</v>
      </c>
    </row>
    <row r="535" spans="1:7" x14ac:dyDescent="0.2">
      <c r="A535" s="71" t="s">
        <v>348</v>
      </c>
      <c r="B535" s="72">
        <v>1564</v>
      </c>
      <c r="C535" s="72">
        <v>0</v>
      </c>
      <c r="D535" s="72">
        <f t="shared" si="16"/>
        <v>1564</v>
      </c>
      <c r="E535" s="72">
        <v>0</v>
      </c>
      <c r="F535" s="73">
        <v>0</v>
      </c>
      <c r="G535" s="74">
        <f t="shared" si="17"/>
        <v>1564</v>
      </c>
    </row>
    <row r="536" spans="1:7" x14ac:dyDescent="0.2">
      <c r="A536" s="71" t="s">
        <v>349</v>
      </c>
      <c r="B536" s="72">
        <v>3391</v>
      </c>
      <c r="C536" s="72">
        <v>0</v>
      </c>
      <c r="D536" s="72">
        <f t="shared" si="16"/>
        <v>3391</v>
      </c>
      <c r="E536" s="72">
        <v>0</v>
      </c>
      <c r="F536" s="73">
        <v>0</v>
      </c>
      <c r="G536" s="74">
        <f t="shared" si="17"/>
        <v>3391</v>
      </c>
    </row>
    <row r="537" spans="1:7" x14ac:dyDescent="0.2">
      <c r="A537" s="71" t="s">
        <v>350</v>
      </c>
      <c r="B537" s="72">
        <v>64230</v>
      </c>
      <c r="C537" s="72">
        <v>0</v>
      </c>
      <c r="D537" s="72">
        <f t="shared" si="16"/>
        <v>64230</v>
      </c>
      <c r="E537" s="72">
        <v>0</v>
      </c>
      <c r="F537" s="73">
        <v>0</v>
      </c>
      <c r="G537" s="74">
        <f t="shared" si="17"/>
        <v>64230</v>
      </c>
    </row>
    <row r="538" spans="1:7" x14ac:dyDescent="0.2">
      <c r="A538" s="71" t="s">
        <v>351</v>
      </c>
      <c r="B538" s="72">
        <v>13362</v>
      </c>
      <c r="C538" s="72">
        <v>0</v>
      </c>
      <c r="D538" s="72">
        <f t="shared" si="16"/>
        <v>13362</v>
      </c>
      <c r="E538" s="72">
        <v>0</v>
      </c>
      <c r="F538" s="73">
        <v>0</v>
      </c>
      <c r="G538" s="74">
        <f t="shared" si="17"/>
        <v>13362</v>
      </c>
    </row>
    <row r="539" spans="1:7" x14ac:dyDescent="0.2">
      <c r="A539" s="71" t="s">
        <v>421</v>
      </c>
      <c r="B539" s="72">
        <f>B521-SUM(B522:B538)</f>
        <v>116945</v>
      </c>
      <c r="C539" s="72">
        <f>C521-SUM(C522:C538)</f>
        <v>1316</v>
      </c>
      <c r="D539" s="72">
        <f t="shared" si="16"/>
        <v>115629</v>
      </c>
      <c r="E539" s="73">
        <f>-SUM(E522:E538)</f>
        <v>-35</v>
      </c>
      <c r="F539" s="73">
        <f>-SUM(F522:F538)</f>
        <v>0</v>
      </c>
      <c r="G539" s="74">
        <f t="shared" si="17"/>
        <v>115594</v>
      </c>
    </row>
    <row r="540" spans="1:7" x14ac:dyDescent="0.2">
      <c r="A540" s="75" t="s">
        <v>489</v>
      </c>
      <c r="B540" s="76">
        <v>35169</v>
      </c>
      <c r="C540" s="76">
        <v>2442</v>
      </c>
      <c r="D540" s="76">
        <f t="shared" si="16"/>
        <v>32727</v>
      </c>
      <c r="E540" s="77">
        <v>0</v>
      </c>
      <c r="F540" s="77">
        <v>0</v>
      </c>
      <c r="G540" s="78">
        <f t="shared" si="17"/>
        <v>32727</v>
      </c>
    </row>
    <row r="541" spans="1:7" x14ac:dyDescent="0.2">
      <c r="A541" s="71" t="s">
        <v>622</v>
      </c>
      <c r="B541" s="72">
        <v>320</v>
      </c>
      <c r="C541" s="72">
        <v>0</v>
      </c>
      <c r="D541" s="72">
        <f t="shared" si="16"/>
        <v>320</v>
      </c>
      <c r="E541" s="73">
        <v>0</v>
      </c>
      <c r="F541" s="73">
        <v>0</v>
      </c>
      <c r="G541" s="74">
        <f t="shared" si="17"/>
        <v>320</v>
      </c>
    </row>
    <row r="542" spans="1:7" x14ac:dyDescent="0.2">
      <c r="A542" s="71" t="s">
        <v>352</v>
      </c>
      <c r="B542" s="72">
        <v>443</v>
      </c>
      <c r="C542" s="72">
        <v>0</v>
      </c>
      <c r="D542" s="72">
        <f t="shared" si="16"/>
        <v>443</v>
      </c>
      <c r="E542" s="73">
        <v>0</v>
      </c>
      <c r="F542" s="73">
        <v>0</v>
      </c>
      <c r="G542" s="74">
        <f t="shared" si="17"/>
        <v>443</v>
      </c>
    </row>
    <row r="543" spans="1:7" x14ac:dyDescent="0.2">
      <c r="A543" s="71" t="s">
        <v>421</v>
      </c>
      <c r="B543" s="72">
        <f>B540-SUM(B541:B542)</f>
        <v>34406</v>
      </c>
      <c r="C543" s="72">
        <f>C540-SUM(C541:C542)</f>
        <v>2442</v>
      </c>
      <c r="D543" s="72">
        <f t="shared" si="16"/>
        <v>31964</v>
      </c>
      <c r="E543" s="73">
        <f>-SUM(E541:E542)</f>
        <v>0</v>
      </c>
      <c r="F543" s="73">
        <f>-SUM(F541:F542)</f>
        <v>0</v>
      </c>
      <c r="G543" s="74">
        <f t="shared" si="17"/>
        <v>31964</v>
      </c>
    </row>
    <row r="544" spans="1:7" x14ac:dyDescent="0.2">
      <c r="A544" s="75" t="s">
        <v>490</v>
      </c>
      <c r="B544" s="76">
        <v>79544</v>
      </c>
      <c r="C544" s="76">
        <v>1250</v>
      </c>
      <c r="D544" s="76">
        <f t="shared" si="16"/>
        <v>78294</v>
      </c>
      <c r="E544" s="77">
        <v>0</v>
      </c>
      <c r="F544" s="77">
        <v>0</v>
      </c>
      <c r="G544" s="78">
        <f t="shared" si="17"/>
        <v>78294</v>
      </c>
    </row>
    <row r="545" spans="1:7" x14ac:dyDescent="0.2">
      <c r="A545" s="71" t="s">
        <v>353</v>
      </c>
      <c r="B545" s="72">
        <v>5945</v>
      </c>
      <c r="C545" s="72">
        <v>20</v>
      </c>
      <c r="D545" s="72">
        <f t="shared" si="16"/>
        <v>5925</v>
      </c>
      <c r="E545" s="73">
        <v>0</v>
      </c>
      <c r="F545" s="73">
        <v>0</v>
      </c>
      <c r="G545" s="74">
        <f t="shared" si="17"/>
        <v>5925</v>
      </c>
    </row>
    <row r="546" spans="1:7" x14ac:dyDescent="0.2">
      <c r="A546" s="71" t="s">
        <v>354</v>
      </c>
      <c r="B546" s="72">
        <v>8068</v>
      </c>
      <c r="C546" s="72">
        <v>0</v>
      </c>
      <c r="D546" s="72">
        <f t="shared" ref="D546:D558" si="18">(B546-C546)</f>
        <v>8068</v>
      </c>
      <c r="E546" s="73">
        <v>0</v>
      </c>
      <c r="F546" s="73">
        <v>0</v>
      </c>
      <c r="G546" s="74">
        <f t="shared" si="17"/>
        <v>8068</v>
      </c>
    </row>
    <row r="547" spans="1:7" x14ac:dyDescent="0.2">
      <c r="A547" s="71" t="s">
        <v>355</v>
      </c>
      <c r="B547" s="72">
        <v>562</v>
      </c>
      <c r="C547" s="72">
        <v>0</v>
      </c>
      <c r="D547" s="72">
        <f t="shared" si="18"/>
        <v>562</v>
      </c>
      <c r="E547" s="73">
        <v>0</v>
      </c>
      <c r="F547" s="73">
        <v>0</v>
      </c>
      <c r="G547" s="74">
        <f t="shared" si="17"/>
        <v>562</v>
      </c>
    </row>
    <row r="548" spans="1:7" x14ac:dyDescent="0.2">
      <c r="A548" s="71" t="s">
        <v>421</v>
      </c>
      <c r="B548" s="72">
        <f>B544-SUM(B545:B547)</f>
        <v>64969</v>
      </c>
      <c r="C548" s="72">
        <f>C544-SUM(C545:C547)</f>
        <v>1230</v>
      </c>
      <c r="D548" s="72">
        <f t="shared" si="18"/>
        <v>63739</v>
      </c>
      <c r="E548" s="73">
        <f>-SUM(E545:E547)</f>
        <v>0</v>
      </c>
      <c r="F548" s="73">
        <f>-SUM(F545:F547)</f>
        <v>0</v>
      </c>
      <c r="G548" s="74">
        <f t="shared" si="17"/>
        <v>63739</v>
      </c>
    </row>
    <row r="549" spans="1:7" x14ac:dyDescent="0.2">
      <c r="A549" s="75" t="s">
        <v>491</v>
      </c>
      <c r="B549" s="76">
        <v>25461</v>
      </c>
      <c r="C549" s="76">
        <v>1646</v>
      </c>
      <c r="D549" s="76">
        <f t="shared" si="18"/>
        <v>23815</v>
      </c>
      <c r="E549" s="77">
        <v>0</v>
      </c>
      <c r="F549" s="77">
        <v>0</v>
      </c>
      <c r="G549" s="78">
        <f t="shared" si="17"/>
        <v>23815</v>
      </c>
    </row>
    <row r="550" spans="1:7" x14ac:dyDescent="0.2">
      <c r="A550" s="71" t="s">
        <v>356</v>
      </c>
      <c r="B550" s="72">
        <v>296</v>
      </c>
      <c r="C550" s="72">
        <v>0</v>
      </c>
      <c r="D550" s="72">
        <f t="shared" si="18"/>
        <v>296</v>
      </c>
      <c r="E550" s="73">
        <v>0</v>
      </c>
      <c r="F550" s="73">
        <v>0</v>
      </c>
      <c r="G550" s="74">
        <f t="shared" si="17"/>
        <v>296</v>
      </c>
    </row>
    <row r="551" spans="1:7" x14ac:dyDescent="0.2">
      <c r="A551" s="71" t="s">
        <v>357</v>
      </c>
      <c r="B551" s="72">
        <v>3597</v>
      </c>
      <c r="C551" s="72">
        <v>0</v>
      </c>
      <c r="D551" s="72">
        <f t="shared" si="18"/>
        <v>3597</v>
      </c>
      <c r="E551" s="73">
        <v>0</v>
      </c>
      <c r="F551" s="73">
        <v>0</v>
      </c>
      <c r="G551" s="74">
        <f t="shared" si="17"/>
        <v>3597</v>
      </c>
    </row>
    <row r="552" spans="1:7" x14ac:dyDescent="0.2">
      <c r="A552" s="71" t="s">
        <v>358</v>
      </c>
      <c r="B552" s="72">
        <v>247</v>
      </c>
      <c r="C552" s="72">
        <v>0</v>
      </c>
      <c r="D552" s="72">
        <f t="shared" si="18"/>
        <v>247</v>
      </c>
      <c r="E552" s="73">
        <v>0</v>
      </c>
      <c r="F552" s="73">
        <v>0</v>
      </c>
      <c r="G552" s="74">
        <f t="shared" si="17"/>
        <v>247</v>
      </c>
    </row>
    <row r="553" spans="1:7" x14ac:dyDescent="0.2">
      <c r="A553" s="71" t="s">
        <v>359</v>
      </c>
      <c r="B553" s="72">
        <v>747</v>
      </c>
      <c r="C553" s="72">
        <v>0</v>
      </c>
      <c r="D553" s="72">
        <f t="shared" si="18"/>
        <v>747</v>
      </c>
      <c r="E553" s="73">
        <v>0</v>
      </c>
      <c r="F553" s="73">
        <v>0</v>
      </c>
      <c r="G553" s="74">
        <f t="shared" si="17"/>
        <v>747</v>
      </c>
    </row>
    <row r="554" spans="1:7" x14ac:dyDescent="0.2">
      <c r="A554" s="79" t="s">
        <v>360</v>
      </c>
      <c r="B554" s="72">
        <v>389</v>
      </c>
      <c r="C554" s="72">
        <v>0</v>
      </c>
      <c r="D554" s="72">
        <f t="shared" si="18"/>
        <v>389</v>
      </c>
      <c r="E554" s="73">
        <v>0</v>
      </c>
      <c r="F554" s="73">
        <v>0</v>
      </c>
      <c r="G554" s="74">
        <f t="shared" si="17"/>
        <v>389</v>
      </c>
    </row>
    <row r="555" spans="1:7" x14ac:dyDescent="0.2">
      <c r="A555" s="71" t="s">
        <v>421</v>
      </c>
      <c r="B555" s="73">
        <f>B549-SUM(B550:B554)</f>
        <v>20185</v>
      </c>
      <c r="C555" s="73">
        <f>C549-SUM(C550:C554)</f>
        <v>1646</v>
      </c>
      <c r="D555" s="72">
        <f t="shared" si="18"/>
        <v>18539</v>
      </c>
      <c r="E555" s="73">
        <f>-SUM(E550:E554)</f>
        <v>0</v>
      </c>
      <c r="F555" s="73">
        <f>-SUM(F550:F554)</f>
        <v>0</v>
      </c>
      <c r="G555" s="74">
        <f t="shared" si="17"/>
        <v>18539</v>
      </c>
    </row>
    <row r="556" spans="1:7" x14ac:dyDescent="0.2">
      <c r="A556" s="80" t="s">
        <v>523</v>
      </c>
      <c r="B556" s="81">
        <f>(B8+B19+B23+B32+B38+B56+B89+B93+B96+B100+B106+B111+B115+B118+B122+B128+B132+B139+B143+B151+B156+B159+B163+B168+B173+B177+B180+B185+B190+B197+B204+B217+B220+B223+B239+B247+B250+B260+B263+B268+B276+B283+B290+B326+B333+B338+B349+B352+B367+B371+B412+B420+B446+B465+B472+B477+B482+B487+B493+B502+B509+B513+B516+B521+B540+B544+B549)</f>
        <v>22276132</v>
      </c>
      <c r="C556" s="81">
        <f>(C8+C19+C23+C32+C38+C56+C89+C93+C96+C100+C106+C111+C115+C118+C122+C128+C132+C139+C143+C151+C156+C159+C163+C168+C173+C177+C180+C185+C190+C197+C204+C217+C220+C223+C239+C247+C250+C260+C263+C268+C276+C283+C290+C326+C333+C338+C349+C352+C367+C371+C412+C420+C446+C465+C472+C477+C482+C487+C493+C502+C509+C513+C516+C521+C540+C544+C549)</f>
        <v>100001</v>
      </c>
      <c r="D556" s="82">
        <f t="shared" si="18"/>
        <v>22176131</v>
      </c>
      <c r="E556" s="81">
        <f>(E8+E19+E23+E32+E38+E56+E89+E93+E96+E100+E106+E111+E115+E118+E122+E128+E132+E139+E143+E151+E156+E159+E163+E168+E173+E177+E180+E185+E190+E197+E204+E217+E220+E223+E239+E247+E250+E260+E263+E268+E276+E283+E290+E326+E333+E338+E349+E352+E367+E371+E412+E420+E446+E465+E472+E477+E482+E487+E493+E502+E509+E513+E516+E521+E540+E544+E549)</f>
        <v>0</v>
      </c>
      <c r="F556" s="81">
        <f>(F8+F19+F23+F32+F38+F56+F89+F93+F96+F100+F106+F111+F115+F118+F122+F128+F132+F139+F143+F151+F156+F159+F163+F168+F173+F177+F180+F185+F190+F197+F204+F217+F220+F223+F239+F247+F250+F260+F263+F268+F276+F283+F290+F326+F333+F338+F349+F352+F367+F371+F412+F420+F446+F465+F472+F477+F482+F487+F493+F502+F509+F513+F516+F521+F540+F544+F549)</f>
        <v>0</v>
      </c>
      <c r="G556" s="83">
        <f t="shared" si="17"/>
        <v>22176131</v>
      </c>
    </row>
    <row r="557" spans="1:7" x14ac:dyDescent="0.2">
      <c r="A557" s="80" t="s">
        <v>524</v>
      </c>
      <c r="B557" s="82">
        <f>(B556-B558)</f>
        <v>11202434</v>
      </c>
      <c r="C557" s="82">
        <f>(C556-C558)</f>
        <v>16053</v>
      </c>
      <c r="D557" s="82">
        <f t="shared" si="18"/>
        <v>11186381</v>
      </c>
      <c r="E557" s="81">
        <f>-E558</f>
        <v>1358</v>
      </c>
      <c r="F557" s="81">
        <f>-F558</f>
        <v>0</v>
      </c>
      <c r="G557" s="83">
        <f t="shared" si="17"/>
        <v>11187739</v>
      </c>
    </row>
    <row r="558" spans="1:7" x14ac:dyDescent="0.2">
      <c r="A558" s="80" t="s">
        <v>525</v>
      </c>
      <c r="B558" s="81">
        <f>(B18+B22+B31+B37+B55+B88+B92+B95+B99+B105+B110+B114+B117+B121+B131+B138+B142+B150+B155+B158+B162+B167+B172+B176+B179+B184+B189+B196+B203+B216+B219+B222+B238+B246+B249+B259+B262+B267+B275+B282+B289+B325+B332+B337+B348+B351+B366+B370+B411+B419+B445+B464+B471+B476+B481+B486+B492+B501+B508+B512+B515+B520+B539+B543+B548+B555)</f>
        <v>11073698</v>
      </c>
      <c r="C558" s="81">
        <f>(C18+C22+C31+C37+C55+C88+C92+C95+C99+C105+C110+C114+C117+C121+C131+C138+C142+C150+C155+C158+C162+C167+C172+C176+C179+C184+C189+C196+C203+C216+C219+C222+C238+C246+C249+C259+C262+C267+C275+C282+C289+C325+C332+C337+C348+C351+C366+C370+C411+C419+C445+C464+C471+C476+C481+C486+C492+C501+C508+C512+C515+C520+C539+C543+C548+C555)</f>
        <v>83948</v>
      </c>
      <c r="D558" s="82">
        <f t="shared" si="18"/>
        <v>10989750</v>
      </c>
      <c r="E558" s="81">
        <f>(E18+E22+E31+E37+E55+E88+E92+E95+E99+E105+E110+E114+E117+E121+E131+E138+E142+E150+E155+E158+E162+E167+E172+E176+E179+E184+E189+E196+E203+E216+E219+E222+E238+E246+E249+E259+E262+E267+E275+E282+E289+E325+E332+E337+E348+E351+E366+E370+E411+E419+E445+E464+E471+E476+E481+E486+E492+E501+E508+E512+E515+E520+E539+E543+E548+E555)</f>
        <v>-1358</v>
      </c>
      <c r="F558" s="81">
        <f>(F18+F22+F31+F37+F55+F88+F92+F95+F99+F105+F110+F114+F117+F121+F131+F138+F142+F150+F155+F158+F162+F167+F172+F176+F179+F184+F189+F196+F203+F216+F219+F222+F238+F246+F249+F259+F262+F267+F275+F282+F289+F325+F332+F337+F348+F351+F366+F370+F411+F419+F445+F464+F471+F476+F481+F486+F492+F501+F508+F512+F515+F520+F539+F543+F548+F555)</f>
        <v>0</v>
      </c>
      <c r="G558" s="83">
        <f t="shared" si="17"/>
        <v>10988392</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95" customHeight="1" x14ac:dyDescent="0.2">
      <c r="A561" s="91" t="s">
        <v>710</v>
      </c>
      <c r="B561" s="92"/>
      <c r="C561" s="92"/>
      <c r="D561" s="92"/>
      <c r="E561" s="92"/>
      <c r="F561" s="92"/>
      <c r="G561" s="93"/>
    </row>
    <row r="562" spans="1:7" ht="39" customHeight="1" x14ac:dyDescent="0.2">
      <c r="A562" s="91" t="s">
        <v>645</v>
      </c>
      <c r="B562" s="92"/>
      <c r="C562" s="92"/>
      <c r="D562" s="92"/>
      <c r="E562" s="92"/>
      <c r="F562" s="92"/>
      <c r="G562" s="93"/>
    </row>
    <row r="563" spans="1:7" ht="39" customHeight="1" x14ac:dyDescent="0.2">
      <c r="A563" s="91" t="s">
        <v>711</v>
      </c>
      <c r="B563" s="92"/>
      <c r="C563" s="92"/>
      <c r="D563" s="92"/>
      <c r="E563" s="92"/>
      <c r="F563" s="92"/>
      <c r="G563" s="93"/>
    </row>
    <row r="564" spans="1:7" ht="26.1" customHeight="1" x14ac:dyDescent="0.2">
      <c r="A564" s="91" t="s">
        <v>712</v>
      </c>
      <c r="B564" s="92"/>
      <c r="C564" s="92"/>
      <c r="D564" s="92"/>
      <c r="E564" s="92"/>
      <c r="F564" s="92"/>
      <c r="G564" s="93"/>
    </row>
    <row r="565" spans="1:7" x14ac:dyDescent="0.2">
      <c r="A565" s="87"/>
      <c r="B565" s="84"/>
      <c r="C565" s="84"/>
      <c r="D565" s="84"/>
      <c r="E565" s="85"/>
      <c r="F565" s="85"/>
      <c r="G565" s="86"/>
    </row>
    <row r="566" spans="1:7" ht="31.5" customHeight="1" thickBot="1" x14ac:dyDescent="0.25">
      <c r="A566" s="94" t="s">
        <v>665</v>
      </c>
      <c r="B566" s="95"/>
      <c r="C566" s="95"/>
      <c r="D566" s="95"/>
      <c r="E566" s="95"/>
      <c r="F566" s="95"/>
      <c r="G566" s="96"/>
    </row>
    <row r="567" spans="1:7" x14ac:dyDescent="0.2">
      <c r="B567" s="49"/>
      <c r="C567" s="49"/>
      <c r="D567" s="49"/>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sheetData>
  <mergeCells count="8">
    <mergeCell ref="A564:G564"/>
    <mergeCell ref="A566:G566"/>
    <mergeCell ref="A1:G1"/>
    <mergeCell ref="A2:G2"/>
    <mergeCell ref="E3:F3"/>
    <mergeCell ref="A561:G561"/>
    <mergeCell ref="A562:G562"/>
    <mergeCell ref="A563:G563"/>
  </mergeCells>
  <printOptions horizontalCentered="1"/>
  <pageMargins left="0.5" right="0.5" top="0.5" bottom="0.5" header="0.3" footer="0.3"/>
  <pageSetup scale="86" fitToHeight="0" orientation="portrait" verticalDpi="0" r:id="rId1"/>
  <headerFooter>
    <oddHeader>&amp;C&amp;"Arial,Regular"Office of Economic and Demographic Research</oddHeader>
    <oddFooter>&amp;L&amp;"Arial,Regular"June 2023&amp;R&amp;"Arial,Regular"Page &amp;P of &amp;N</oddFooter>
  </headerFooter>
  <rowBreaks count="1" manualBreakCount="1">
    <brk id="5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2898"/>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512</v>
      </c>
      <c r="B1" s="105"/>
      <c r="C1" s="105"/>
      <c r="D1" s="105"/>
      <c r="E1" s="105"/>
      <c r="F1" s="105"/>
      <c r="G1" s="106"/>
    </row>
    <row r="2" spans="1:7" s="4" customFormat="1" ht="16.5" thickBot="1" x14ac:dyDescent="0.3">
      <c r="A2" s="107" t="s">
        <v>509</v>
      </c>
      <c r="B2" s="108"/>
      <c r="C2" s="108"/>
      <c r="D2" s="108"/>
      <c r="E2" s="108"/>
      <c r="F2" s="108"/>
      <c r="G2" s="109"/>
    </row>
    <row r="3" spans="1:7" x14ac:dyDescent="0.2">
      <c r="A3" s="6"/>
      <c r="B3" s="19"/>
      <c r="C3" s="19"/>
      <c r="D3" s="19"/>
      <c r="E3" s="110" t="s">
        <v>513</v>
      </c>
      <c r="F3" s="110"/>
      <c r="G3" s="7" t="s">
        <v>501</v>
      </c>
    </row>
    <row r="4" spans="1:7" x14ac:dyDescent="0.2">
      <c r="A4" s="5"/>
      <c r="B4" s="20" t="s">
        <v>510</v>
      </c>
      <c r="C4" s="20" t="s">
        <v>510</v>
      </c>
      <c r="D4" s="20" t="s">
        <v>510</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236174</v>
      </c>
      <c r="C7" s="37">
        <v>1709</v>
      </c>
      <c r="D7" s="37">
        <f>(B7-C7)</f>
        <v>234465</v>
      </c>
      <c r="E7" s="38">
        <v>0</v>
      </c>
      <c r="F7" s="38">
        <v>0</v>
      </c>
      <c r="G7" s="39">
        <f>SUM(D7:F7)</f>
        <v>234465</v>
      </c>
    </row>
    <row r="8" spans="1:7" x14ac:dyDescent="0.2">
      <c r="A8" s="26" t="s">
        <v>0</v>
      </c>
      <c r="B8" s="27">
        <v>7121</v>
      </c>
      <c r="C8" s="27">
        <v>0</v>
      </c>
      <c r="D8" s="27">
        <f t="shared" ref="D8:D71" si="0">(B8-C8)</f>
        <v>7121</v>
      </c>
      <c r="E8" s="28">
        <v>0</v>
      </c>
      <c r="F8" s="28">
        <v>0</v>
      </c>
      <c r="G8" s="29">
        <f>SUM(D8:F8)</f>
        <v>7121</v>
      </c>
    </row>
    <row r="9" spans="1:7" x14ac:dyDescent="0.2">
      <c r="A9" s="26" t="s">
        <v>1</v>
      </c>
      <c r="B9" s="27">
        <v>1248</v>
      </c>
      <c r="C9" s="27">
        <v>0</v>
      </c>
      <c r="D9" s="27">
        <f t="shared" si="0"/>
        <v>1248</v>
      </c>
      <c r="E9" s="28">
        <v>0</v>
      </c>
      <c r="F9" s="28">
        <v>0</v>
      </c>
      <c r="G9" s="29">
        <f t="shared" ref="G9:G72" si="1">SUM(D9:F9)</f>
        <v>1248</v>
      </c>
    </row>
    <row r="10" spans="1:7" x14ac:dyDescent="0.2">
      <c r="A10" s="26" t="s">
        <v>2</v>
      </c>
      <c r="B10" s="27">
        <v>117754</v>
      </c>
      <c r="C10" s="27">
        <v>1230</v>
      </c>
      <c r="D10" s="27">
        <f t="shared" si="0"/>
        <v>116524</v>
      </c>
      <c r="E10" s="28">
        <v>0</v>
      </c>
      <c r="F10" s="28">
        <v>0</v>
      </c>
      <c r="G10" s="29">
        <f t="shared" si="1"/>
        <v>116524</v>
      </c>
    </row>
    <row r="11" spans="1:7" x14ac:dyDescent="0.2">
      <c r="A11" s="26" t="s">
        <v>3</v>
      </c>
      <c r="B11" s="27">
        <v>1367</v>
      </c>
      <c r="C11" s="27">
        <v>0</v>
      </c>
      <c r="D11" s="27">
        <f t="shared" si="0"/>
        <v>1367</v>
      </c>
      <c r="E11" s="28">
        <v>0</v>
      </c>
      <c r="F11" s="28">
        <v>0</v>
      </c>
      <c r="G11" s="29">
        <f t="shared" si="1"/>
        <v>1367</v>
      </c>
    </row>
    <row r="12" spans="1:7" x14ac:dyDescent="0.2">
      <c r="A12" s="26" t="s">
        <v>4</v>
      </c>
      <c r="B12" s="27">
        <v>4330</v>
      </c>
      <c r="C12" s="27">
        <v>0</v>
      </c>
      <c r="D12" s="27">
        <f t="shared" si="0"/>
        <v>4330</v>
      </c>
      <c r="E12" s="28">
        <v>0</v>
      </c>
      <c r="F12" s="28">
        <v>0</v>
      </c>
      <c r="G12" s="29">
        <f t="shared" si="1"/>
        <v>4330</v>
      </c>
    </row>
    <row r="13" spans="1:7" x14ac:dyDescent="0.2">
      <c r="A13" s="26" t="s">
        <v>408</v>
      </c>
      <c r="B13" s="27">
        <v>168</v>
      </c>
      <c r="C13" s="27">
        <v>0</v>
      </c>
      <c r="D13" s="27">
        <f t="shared" si="0"/>
        <v>168</v>
      </c>
      <c r="E13" s="28">
        <v>0</v>
      </c>
      <c r="F13" s="28">
        <v>0</v>
      </c>
      <c r="G13" s="29">
        <f t="shared" si="1"/>
        <v>168</v>
      </c>
    </row>
    <row r="14" spans="1:7" x14ac:dyDescent="0.2">
      <c r="A14" s="26" t="s">
        <v>5</v>
      </c>
      <c r="B14" s="27">
        <v>631</v>
      </c>
      <c r="C14" s="27">
        <v>0</v>
      </c>
      <c r="D14" s="27">
        <f t="shared" si="0"/>
        <v>631</v>
      </c>
      <c r="E14" s="28">
        <v>0</v>
      </c>
      <c r="F14" s="28">
        <v>0</v>
      </c>
      <c r="G14" s="29">
        <f t="shared" si="1"/>
        <v>631</v>
      </c>
    </row>
    <row r="15" spans="1:7" x14ac:dyDescent="0.2">
      <c r="A15" s="26" t="s">
        <v>6</v>
      </c>
      <c r="B15" s="27">
        <v>3960</v>
      </c>
      <c r="C15" s="27">
        <v>0</v>
      </c>
      <c r="D15" s="27">
        <f t="shared" si="0"/>
        <v>3960</v>
      </c>
      <c r="E15" s="28">
        <v>0</v>
      </c>
      <c r="F15" s="28">
        <v>0</v>
      </c>
      <c r="G15" s="29">
        <f t="shared" si="1"/>
        <v>3960</v>
      </c>
    </row>
    <row r="16" spans="1:7" x14ac:dyDescent="0.2">
      <c r="A16" s="26" t="s">
        <v>7</v>
      </c>
      <c r="B16" s="27">
        <v>840</v>
      </c>
      <c r="C16" s="27">
        <v>0</v>
      </c>
      <c r="D16" s="27">
        <f t="shared" si="0"/>
        <v>840</v>
      </c>
      <c r="E16" s="28">
        <v>0</v>
      </c>
      <c r="F16" s="28">
        <v>0</v>
      </c>
      <c r="G16" s="29">
        <f t="shared" si="1"/>
        <v>840</v>
      </c>
    </row>
    <row r="17" spans="1:7" x14ac:dyDescent="0.2">
      <c r="A17" s="26" t="s">
        <v>421</v>
      </c>
      <c r="B17" s="27">
        <f>B7-SUM(B8:B16)</f>
        <v>98755</v>
      </c>
      <c r="C17" s="27">
        <f>C7-SUM(C8:C16)</f>
        <v>479</v>
      </c>
      <c r="D17" s="27">
        <f t="shared" si="0"/>
        <v>98276</v>
      </c>
      <c r="E17" s="28">
        <f>-SUM(E8:E16)</f>
        <v>0</v>
      </c>
      <c r="F17" s="28">
        <f>-SUM(F8:F16)</f>
        <v>0</v>
      </c>
      <c r="G17" s="29">
        <f>SUM(D17:F17)</f>
        <v>98276</v>
      </c>
    </row>
    <row r="18" spans="1:7" x14ac:dyDescent="0.2">
      <c r="A18" s="40" t="s">
        <v>420</v>
      </c>
      <c r="B18" s="41">
        <v>23963</v>
      </c>
      <c r="C18" s="41">
        <v>2025</v>
      </c>
      <c r="D18" s="41">
        <f t="shared" si="0"/>
        <v>21938</v>
      </c>
      <c r="E18" s="42">
        <v>0</v>
      </c>
      <c r="F18" s="42">
        <v>0</v>
      </c>
      <c r="G18" s="43">
        <f t="shared" si="1"/>
        <v>21938</v>
      </c>
    </row>
    <row r="19" spans="1:7" x14ac:dyDescent="0.2">
      <c r="A19" s="26" t="s">
        <v>8</v>
      </c>
      <c r="B19" s="27">
        <v>488</v>
      </c>
      <c r="C19" s="27">
        <v>0</v>
      </c>
      <c r="D19" s="27">
        <f t="shared" si="0"/>
        <v>488</v>
      </c>
      <c r="E19" s="28">
        <v>0</v>
      </c>
      <c r="F19" s="28">
        <v>0</v>
      </c>
      <c r="G19" s="29">
        <f t="shared" si="1"/>
        <v>488</v>
      </c>
    </row>
    <row r="20" spans="1:7" x14ac:dyDescent="0.2">
      <c r="A20" s="26" t="s">
        <v>9</v>
      </c>
      <c r="B20" s="27">
        <v>5019</v>
      </c>
      <c r="C20" s="27">
        <v>0</v>
      </c>
      <c r="D20" s="27">
        <f t="shared" si="0"/>
        <v>5019</v>
      </c>
      <c r="E20" s="28">
        <v>0</v>
      </c>
      <c r="F20" s="28">
        <v>0</v>
      </c>
      <c r="G20" s="29">
        <f t="shared" si="1"/>
        <v>5019</v>
      </c>
    </row>
    <row r="21" spans="1:7" x14ac:dyDescent="0.2">
      <c r="A21" s="26" t="s">
        <v>421</v>
      </c>
      <c r="B21" s="27">
        <f>B18-SUM(B19:B20)</f>
        <v>18456</v>
      </c>
      <c r="C21" s="27">
        <f>C18-SUM(C19:C20)</f>
        <v>2025</v>
      </c>
      <c r="D21" s="27">
        <f t="shared" si="0"/>
        <v>16431</v>
      </c>
      <c r="E21" s="28">
        <f>-SUM(E19:E20)</f>
        <v>0</v>
      </c>
      <c r="F21" s="28">
        <f>-SUM(F19:F20)</f>
        <v>0</v>
      </c>
      <c r="G21" s="29">
        <f t="shared" si="1"/>
        <v>16431</v>
      </c>
    </row>
    <row r="22" spans="1:7" x14ac:dyDescent="0.2">
      <c r="A22" s="40" t="s">
        <v>424</v>
      </c>
      <c r="B22" s="41">
        <v>158437</v>
      </c>
      <c r="C22" s="41">
        <v>1024</v>
      </c>
      <c r="D22" s="41">
        <f t="shared" si="0"/>
        <v>157413</v>
      </c>
      <c r="E22" s="42">
        <v>0</v>
      </c>
      <c r="F22" s="42">
        <v>0</v>
      </c>
      <c r="G22" s="43">
        <f t="shared" si="1"/>
        <v>157413</v>
      </c>
    </row>
    <row r="23" spans="1:7" x14ac:dyDescent="0.2">
      <c r="A23" s="26" t="s">
        <v>10</v>
      </c>
      <c r="B23" s="27">
        <v>14808</v>
      </c>
      <c r="C23" s="27">
        <v>0</v>
      </c>
      <c r="D23" s="27">
        <f t="shared" si="0"/>
        <v>14808</v>
      </c>
      <c r="E23" s="28">
        <v>0</v>
      </c>
      <c r="F23" s="28">
        <v>0</v>
      </c>
      <c r="G23" s="29">
        <f t="shared" si="1"/>
        <v>14808</v>
      </c>
    </row>
    <row r="24" spans="1:7" x14ac:dyDescent="0.2">
      <c r="A24" s="26" t="s">
        <v>11</v>
      </c>
      <c r="B24" s="27">
        <v>5882</v>
      </c>
      <c r="C24" s="27">
        <v>0</v>
      </c>
      <c r="D24" s="27">
        <f t="shared" si="0"/>
        <v>5882</v>
      </c>
      <c r="E24" s="28">
        <v>0</v>
      </c>
      <c r="F24" s="28">
        <v>0</v>
      </c>
      <c r="G24" s="29">
        <f t="shared" si="1"/>
        <v>5882</v>
      </c>
    </row>
    <row r="25" spans="1:7" x14ac:dyDescent="0.2">
      <c r="A25" s="26" t="s">
        <v>12</v>
      </c>
      <c r="B25" s="27">
        <v>14776</v>
      </c>
      <c r="C25" s="27">
        <v>0</v>
      </c>
      <c r="D25" s="27">
        <f t="shared" si="0"/>
        <v>14776</v>
      </c>
      <c r="E25" s="28">
        <v>0</v>
      </c>
      <c r="F25" s="28">
        <v>0</v>
      </c>
      <c r="G25" s="29">
        <f t="shared" si="1"/>
        <v>14776</v>
      </c>
    </row>
    <row r="26" spans="1:7" x14ac:dyDescent="0.2">
      <c r="A26" s="26" t="s">
        <v>13</v>
      </c>
      <c r="B26" s="27">
        <v>1107</v>
      </c>
      <c r="C26" s="27">
        <v>0</v>
      </c>
      <c r="D26" s="27">
        <f t="shared" si="0"/>
        <v>1107</v>
      </c>
      <c r="E26" s="28">
        <v>0</v>
      </c>
      <c r="F26" s="28">
        <v>0</v>
      </c>
      <c r="G26" s="29">
        <f t="shared" si="1"/>
        <v>1107</v>
      </c>
    </row>
    <row r="27" spans="1:7" x14ac:dyDescent="0.2">
      <c r="A27" s="26" t="s">
        <v>14</v>
      </c>
      <c r="B27" s="27">
        <v>37207</v>
      </c>
      <c r="C27" s="27">
        <v>207</v>
      </c>
      <c r="D27" s="27">
        <f t="shared" si="0"/>
        <v>37000</v>
      </c>
      <c r="E27" s="28">
        <v>0</v>
      </c>
      <c r="F27" s="28">
        <v>0</v>
      </c>
      <c r="G27" s="29">
        <f t="shared" si="1"/>
        <v>37000</v>
      </c>
    </row>
    <row r="28" spans="1:7" x14ac:dyDescent="0.2">
      <c r="A28" s="26" t="s">
        <v>15</v>
      </c>
      <c r="B28" s="27">
        <v>8322</v>
      </c>
      <c r="C28" s="27">
        <v>0</v>
      </c>
      <c r="D28" s="27">
        <f t="shared" si="0"/>
        <v>8322</v>
      </c>
      <c r="E28" s="28">
        <v>0</v>
      </c>
      <c r="F28" s="28">
        <v>0</v>
      </c>
      <c r="G28" s="29">
        <f t="shared" si="1"/>
        <v>8322</v>
      </c>
    </row>
    <row r="29" spans="1:7" x14ac:dyDescent="0.2">
      <c r="A29" s="26" t="s">
        <v>16</v>
      </c>
      <c r="B29" s="27">
        <v>4648</v>
      </c>
      <c r="C29" s="27">
        <v>0</v>
      </c>
      <c r="D29" s="27">
        <f t="shared" si="0"/>
        <v>4648</v>
      </c>
      <c r="E29" s="28">
        <v>0</v>
      </c>
      <c r="F29" s="28">
        <v>0</v>
      </c>
      <c r="G29" s="29">
        <f t="shared" si="1"/>
        <v>4648</v>
      </c>
    </row>
    <row r="30" spans="1:7" x14ac:dyDescent="0.2">
      <c r="A30" s="26" t="s">
        <v>17</v>
      </c>
      <c r="B30" s="27">
        <v>8925</v>
      </c>
      <c r="C30" s="27">
        <v>0</v>
      </c>
      <c r="D30" s="27">
        <f t="shared" si="0"/>
        <v>8925</v>
      </c>
      <c r="E30" s="28">
        <v>0</v>
      </c>
      <c r="F30" s="28">
        <v>0</v>
      </c>
      <c r="G30" s="29">
        <f t="shared" si="1"/>
        <v>8925</v>
      </c>
    </row>
    <row r="31" spans="1:7" x14ac:dyDescent="0.2">
      <c r="A31" s="26" t="s">
        <v>421</v>
      </c>
      <c r="B31" s="27">
        <f>B22-SUM(B23:B30)</f>
        <v>62762</v>
      </c>
      <c r="C31" s="27">
        <f>C22-SUM(C23:C30)</f>
        <v>817</v>
      </c>
      <c r="D31" s="27">
        <f t="shared" si="0"/>
        <v>61945</v>
      </c>
      <c r="E31" s="28">
        <f>-SUM(E23:E30)</f>
        <v>0</v>
      </c>
      <c r="F31" s="28">
        <f>-SUM(F23:F30)</f>
        <v>0</v>
      </c>
      <c r="G31" s="29">
        <f t="shared" si="1"/>
        <v>61945</v>
      </c>
    </row>
    <row r="32" spans="1:7" x14ac:dyDescent="0.2">
      <c r="A32" s="40" t="s">
        <v>425</v>
      </c>
      <c r="B32" s="41">
        <v>27740</v>
      </c>
      <c r="C32" s="41">
        <v>4362</v>
      </c>
      <c r="D32" s="41">
        <f t="shared" si="0"/>
        <v>23378</v>
      </c>
      <c r="E32" s="42">
        <v>0</v>
      </c>
      <c r="F32" s="42">
        <v>0</v>
      </c>
      <c r="G32" s="43">
        <f t="shared" si="1"/>
        <v>23378</v>
      </c>
    </row>
    <row r="33" spans="1:7" x14ac:dyDescent="0.2">
      <c r="A33" s="26" t="s">
        <v>18</v>
      </c>
      <c r="B33" s="27">
        <v>321</v>
      </c>
      <c r="C33" s="27">
        <v>0</v>
      </c>
      <c r="D33" s="27">
        <f t="shared" si="0"/>
        <v>321</v>
      </c>
      <c r="E33" s="28">
        <v>0</v>
      </c>
      <c r="F33" s="28">
        <v>0</v>
      </c>
      <c r="G33" s="29">
        <f t="shared" si="1"/>
        <v>321</v>
      </c>
    </row>
    <row r="34" spans="1:7" x14ac:dyDescent="0.2">
      <c r="A34" s="26" t="s">
        <v>19</v>
      </c>
      <c r="B34" s="27">
        <v>445</v>
      </c>
      <c r="C34" s="27">
        <v>0</v>
      </c>
      <c r="D34" s="27">
        <f t="shared" si="0"/>
        <v>445</v>
      </c>
      <c r="E34" s="28">
        <v>0</v>
      </c>
      <c r="F34" s="28">
        <v>0</v>
      </c>
      <c r="G34" s="29">
        <f t="shared" si="1"/>
        <v>445</v>
      </c>
    </row>
    <row r="35" spans="1:7" x14ac:dyDescent="0.2">
      <c r="A35" s="26" t="s">
        <v>20</v>
      </c>
      <c r="B35" s="27">
        <v>686</v>
      </c>
      <c r="C35" s="27">
        <v>0</v>
      </c>
      <c r="D35" s="27">
        <f t="shared" si="0"/>
        <v>686</v>
      </c>
      <c r="E35" s="28">
        <v>0</v>
      </c>
      <c r="F35" s="28">
        <v>0</v>
      </c>
      <c r="G35" s="29">
        <f t="shared" si="1"/>
        <v>686</v>
      </c>
    </row>
    <row r="36" spans="1:7" x14ac:dyDescent="0.2">
      <c r="A36" s="26" t="s">
        <v>21</v>
      </c>
      <c r="B36" s="27">
        <v>5582</v>
      </c>
      <c r="C36" s="27">
        <v>12</v>
      </c>
      <c r="D36" s="27">
        <f t="shared" si="0"/>
        <v>5570</v>
      </c>
      <c r="E36" s="28">
        <v>0</v>
      </c>
      <c r="F36" s="28">
        <v>0</v>
      </c>
      <c r="G36" s="29">
        <f t="shared" si="1"/>
        <v>5570</v>
      </c>
    </row>
    <row r="37" spans="1:7" x14ac:dyDescent="0.2">
      <c r="A37" s="26" t="s">
        <v>421</v>
      </c>
      <c r="B37" s="27">
        <f>B32-SUM(B33:B36)</f>
        <v>20706</v>
      </c>
      <c r="C37" s="27">
        <f>C32-SUM(C33:C36)</f>
        <v>4350</v>
      </c>
      <c r="D37" s="27">
        <f t="shared" si="0"/>
        <v>16356</v>
      </c>
      <c r="E37" s="28">
        <f>-SUM(E33:E36)</f>
        <v>0</v>
      </c>
      <c r="F37" s="28">
        <f>-SUM(F33:F36)</f>
        <v>0</v>
      </c>
      <c r="G37" s="29">
        <f t="shared" si="1"/>
        <v>16356</v>
      </c>
    </row>
    <row r="38" spans="1:7" x14ac:dyDescent="0.2">
      <c r="A38" s="40" t="s">
        <v>426</v>
      </c>
      <c r="B38" s="41">
        <v>521422</v>
      </c>
      <c r="C38" s="41">
        <v>1603</v>
      </c>
      <c r="D38" s="41">
        <f t="shared" si="0"/>
        <v>519819</v>
      </c>
      <c r="E38" s="42">
        <v>0</v>
      </c>
      <c r="F38" s="42">
        <v>0</v>
      </c>
      <c r="G38" s="43">
        <f t="shared" si="1"/>
        <v>519819</v>
      </c>
    </row>
    <row r="39" spans="1:7" x14ac:dyDescent="0.2">
      <c r="A39" s="26" t="s">
        <v>22</v>
      </c>
      <c r="B39" s="27">
        <v>9807</v>
      </c>
      <c r="C39" s="27">
        <v>0</v>
      </c>
      <c r="D39" s="27">
        <f t="shared" si="0"/>
        <v>9807</v>
      </c>
      <c r="E39" s="28">
        <v>0</v>
      </c>
      <c r="F39" s="28">
        <v>0</v>
      </c>
      <c r="G39" s="29">
        <f t="shared" si="1"/>
        <v>9807</v>
      </c>
    </row>
    <row r="40" spans="1:7" x14ac:dyDescent="0.2">
      <c r="A40" s="26" t="s">
        <v>23</v>
      </c>
      <c r="B40" s="27">
        <v>16610</v>
      </c>
      <c r="C40" s="27">
        <v>0</v>
      </c>
      <c r="D40" s="27">
        <f t="shared" si="0"/>
        <v>16610</v>
      </c>
      <c r="E40" s="28">
        <v>905</v>
      </c>
      <c r="F40" s="28">
        <v>0</v>
      </c>
      <c r="G40" s="29">
        <f t="shared" si="1"/>
        <v>17515</v>
      </c>
    </row>
    <row r="41" spans="1:7" x14ac:dyDescent="0.2">
      <c r="A41" s="26" t="s">
        <v>24</v>
      </c>
      <c r="B41" s="27">
        <v>12850</v>
      </c>
      <c r="C41" s="27">
        <v>0</v>
      </c>
      <c r="D41" s="27">
        <f t="shared" si="0"/>
        <v>12850</v>
      </c>
      <c r="E41" s="28">
        <v>0</v>
      </c>
      <c r="F41" s="28">
        <v>0</v>
      </c>
      <c r="G41" s="29">
        <f t="shared" si="1"/>
        <v>12850</v>
      </c>
    </row>
    <row r="42" spans="1:7" x14ac:dyDescent="0.2">
      <c r="A42" s="26" t="s">
        <v>25</v>
      </c>
      <c r="B42" s="27">
        <v>3037</v>
      </c>
      <c r="C42" s="27">
        <v>0</v>
      </c>
      <c r="D42" s="27">
        <f t="shared" si="0"/>
        <v>3037</v>
      </c>
      <c r="E42" s="28">
        <v>0</v>
      </c>
      <c r="F42" s="28">
        <v>0</v>
      </c>
      <c r="G42" s="29">
        <f t="shared" si="1"/>
        <v>3037</v>
      </c>
    </row>
    <row r="43" spans="1:7" x14ac:dyDescent="0.2">
      <c r="A43" s="26" t="s">
        <v>26</v>
      </c>
      <c r="B43" s="27">
        <v>8661</v>
      </c>
      <c r="C43" s="27">
        <v>0</v>
      </c>
      <c r="D43" s="27">
        <f t="shared" si="0"/>
        <v>8661</v>
      </c>
      <c r="E43" s="28">
        <v>0</v>
      </c>
      <c r="F43" s="28">
        <v>0</v>
      </c>
      <c r="G43" s="29">
        <f t="shared" si="1"/>
        <v>8661</v>
      </c>
    </row>
    <row r="44" spans="1:7" x14ac:dyDescent="0.2">
      <c r="A44" s="26" t="s">
        <v>27</v>
      </c>
      <c r="B44" s="27">
        <v>2782</v>
      </c>
      <c r="C44" s="27">
        <v>0</v>
      </c>
      <c r="D44" s="27">
        <f t="shared" si="0"/>
        <v>2782</v>
      </c>
      <c r="E44" s="28">
        <v>0</v>
      </c>
      <c r="F44" s="28">
        <v>0</v>
      </c>
      <c r="G44" s="29">
        <f t="shared" si="1"/>
        <v>2782</v>
      </c>
    </row>
    <row r="45" spans="1:7" x14ac:dyDescent="0.2">
      <c r="A45" s="26" t="s">
        <v>28</v>
      </c>
      <c r="B45" s="27">
        <v>74644</v>
      </c>
      <c r="C45" s="27">
        <v>0</v>
      </c>
      <c r="D45" s="27">
        <f t="shared" si="0"/>
        <v>74644</v>
      </c>
      <c r="E45" s="28">
        <v>388</v>
      </c>
      <c r="F45" s="28">
        <v>0</v>
      </c>
      <c r="G45" s="29">
        <f t="shared" si="1"/>
        <v>75032</v>
      </c>
    </row>
    <row r="46" spans="1:7" x14ac:dyDescent="0.2">
      <c r="A46" s="26" t="s">
        <v>29</v>
      </c>
      <c r="B46" s="27">
        <v>3422</v>
      </c>
      <c r="C46" s="27">
        <v>0</v>
      </c>
      <c r="D46" s="27">
        <f t="shared" si="0"/>
        <v>3422</v>
      </c>
      <c r="E46" s="28">
        <v>0</v>
      </c>
      <c r="F46" s="28">
        <v>0</v>
      </c>
      <c r="G46" s="29">
        <f t="shared" si="1"/>
        <v>3422</v>
      </c>
    </row>
    <row r="47" spans="1:7" x14ac:dyDescent="0.2">
      <c r="A47" s="26" t="s">
        <v>30</v>
      </c>
      <c r="B47" s="27">
        <v>719</v>
      </c>
      <c r="C47" s="27">
        <v>0</v>
      </c>
      <c r="D47" s="27">
        <f t="shared" si="0"/>
        <v>719</v>
      </c>
      <c r="E47" s="28">
        <v>0</v>
      </c>
      <c r="F47" s="28">
        <v>0</v>
      </c>
      <c r="G47" s="29">
        <f t="shared" si="1"/>
        <v>719</v>
      </c>
    </row>
    <row r="48" spans="1:7" x14ac:dyDescent="0.2">
      <c r="A48" s="26" t="s">
        <v>31</v>
      </c>
      <c r="B48" s="27">
        <v>88572</v>
      </c>
      <c r="C48" s="27">
        <v>0</v>
      </c>
      <c r="D48" s="27">
        <f t="shared" si="0"/>
        <v>88572</v>
      </c>
      <c r="E48" s="28">
        <v>0</v>
      </c>
      <c r="F48" s="28">
        <v>0</v>
      </c>
      <c r="G48" s="29">
        <f t="shared" si="1"/>
        <v>88572</v>
      </c>
    </row>
    <row r="49" spans="1:7" x14ac:dyDescent="0.2">
      <c r="A49" s="26" t="s">
        <v>32</v>
      </c>
      <c r="B49" s="27">
        <v>938</v>
      </c>
      <c r="C49" s="27">
        <v>0</v>
      </c>
      <c r="D49" s="27">
        <f t="shared" si="0"/>
        <v>938</v>
      </c>
      <c r="E49" s="28">
        <v>0</v>
      </c>
      <c r="F49" s="28">
        <v>0</v>
      </c>
      <c r="G49" s="29">
        <f t="shared" si="1"/>
        <v>938</v>
      </c>
    </row>
    <row r="50" spans="1:7" x14ac:dyDescent="0.2">
      <c r="A50" s="26" t="s">
        <v>33</v>
      </c>
      <c r="B50" s="27">
        <v>23383</v>
      </c>
      <c r="C50" s="27">
        <v>21</v>
      </c>
      <c r="D50" s="27">
        <f t="shared" si="0"/>
        <v>23362</v>
      </c>
      <c r="E50" s="28">
        <v>0</v>
      </c>
      <c r="F50" s="28">
        <v>0</v>
      </c>
      <c r="G50" s="29">
        <f t="shared" si="1"/>
        <v>23362</v>
      </c>
    </row>
    <row r="51" spans="1:7" x14ac:dyDescent="0.2">
      <c r="A51" s="26" t="s">
        <v>34</v>
      </c>
      <c r="B51" s="27">
        <v>10860</v>
      </c>
      <c r="C51" s="27">
        <v>0</v>
      </c>
      <c r="D51" s="27">
        <f t="shared" si="0"/>
        <v>10860</v>
      </c>
      <c r="E51" s="28">
        <v>0</v>
      </c>
      <c r="F51" s="28">
        <v>0</v>
      </c>
      <c r="G51" s="29">
        <f t="shared" si="1"/>
        <v>10860</v>
      </c>
    </row>
    <row r="52" spans="1:7" x14ac:dyDescent="0.2">
      <c r="A52" s="26" t="s">
        <v>35</v>
      </c>
      <c r="B52" s="27">
        <v>43029</v>
      </c>
      <c r="C52" s="27">
        <v>65</v>
      </c>
      <c r="D52" s="27">
        <f t="shared" si="0"/>
        <v>42964</v>
      </c>
      <c r="E52" s="28">
        <v>0</v>
      </c>
      <c r="F52" s="28">
        <v>0</v>
      </c>
      <c r="G52" s="29">
        <f t="shared" si="1"/>
        <v>42964</v>
      </c>
    </row>
    <row r="53" spans="1:7" x14ac:dyDescent="0.2">
      <c r="A53" s="26" t="s">
        <v>36</v>
      </c>
      <c r="B53" s="27">
        <v>13869</v>
      </c>
      <c r="C53" s="27">
        <v>0</v>
      </c>
      <c r="D53" s="27">
        <f t="shared" si="0"/>
        <v>13869</v>
      </c>
      <c r="E53" s="28">
        <v>0</v>
      </c>
      <c r="F53" s="28">
        <v>0</v>
      </c>
      <c r="G53" s="29">
        <f t="shared" si="1"/>
        <v>13869</v>
      </c>
    </row>
    <row r="54" spans="1:7" x14ac:dyDescent="0.2">
      <c r="A54" s="26" t="s">
        <v>421</v>
      </c>
      <c r="B54" s="27">
        <f>B38-SUM(B39:B53)</f>
        <v>208239</v>
      </c>
      <c r="C54" s="27">
        <f>C38-SUM(C39:C53)</f>
        <v>1517</v>
      </c>
      <c r="D54" s="27">
        <f t="shared" si="0"/>
        <v>206722</v>
      </c>
      <c r="E54" s="28">
        <f>-SUM(E39:E53)</f>
        <v>-1293</v>
      </c>
      <c r="F54" s="28">
        <f>-SUM(F39:F53)</f>
        <v>0</v>
      </c>
      <c r="G54" s="29">
        <f t="shared" si="1"/>
        <v>205429</v>
      </c>
    </row>
    <row r="55" spans="1:7" x14ac:dyDescent="0.2">
      <c r="A55" s="40" t="s">
        <v>427</v>
      </c>
      <c r="B55" s="41">
        <v>1723131</v>
      </c>
      <c r="C55" s="41">
        <v>1882</v>
      </c>
      <c r="D55" s="41">
        <f t="shared" si="0"/>
        <v>1721249</v>
      </c>
      <c r="E55" s="42">
        <v>0</v>
      </c>
      <c r="F55" s="42">
        <v>0</v>
      </c>
      <c r="G55" s="43">
        <f t="shared" si="1"/>
        <v>1721249</v>
      </c>
    </row>
    <row r="56" spans="1:7" x14ac:dyDescent="0.2">
      <c r="A56" s="26" t="s">
        <v>37</v>
      </c>
      <c r="B56" s="27">
        <v>47922</v>
      </c>
      <c r="C56" s="27">
        <v>0</v>
      </c>
      <c r="D56" s="27">
        <f t="shared" si="0"/>
        <v>47922</v>
      </c>
      <c r="E56" s="28">
        <v>3</v>
      </c>
      <c r="F56" s="28">
        <v>0</v>
      </c>
      <c r="G56" s="29">
        <f t="shared" si="1"/>
        <v>47925</v>
      </c>
    </row>
    <row r="57" spans="1:7" x14ac:dyDescent="0.2">
      <c r="A57" s="26" t="s">
        <v>38</v>
      </c>
      <c r="B57" s="27">
        <v>29020</v>
      </c>
      <c r="C57" s="27">
        <v>27</v>
      </c>
      <c r="D57" s="27">
        <f t="shared" si="0"/>
        <v>28993</v>
      </c>
      <c r="E57" s="28">
        <v>345</v>
      </c>
      <c r="F57" s="28">
        <v>0</v>
      </c>
      <c r="G57" s="29">
        <f t="shared" si="1"/>
        <v>29338</v>
      </c>
    </row>
    <row r="58" spans="1:7" x14ac:dyDescent="0.2">
      <c r="A58" s="26" t="s">
        <v>39</v>
      </c>
      <c r="B58" s="27">
        <v>126711</v>
      </c>
      <c r="C58" s="27">
        <v>0</v>
      </c>
      <c r="D58" s="27">
        <f t="shared" si="0"/>
        <v>126711</v>
      </c>
      <c r="E58" s="28">
        <v>0</v>
      </c>
      <c r="F58" s="28">
        <v>0</v>
      </c>
      <c r="G58" s="29">
        <f t="shared" si="1"/>
        <v>126711</v>
      </c>
    </row>
    <row r="59" spans="1:7" x14ac:dyDescent="0.2">
      <c r="A59" s="26" t="s">
        <v>447</v>
      </c>
      <c r="B59" s="27">
        <v>28080</v>
      </c>
      <c r="C59" s="27">
        <v>0</v>
      </c>
      <c r="D59" s="27">
        <f t="shared" si="0"/>
        <v>28080</v>
      </c>
      <c r="E59" s="28">
        <v>0</v>
      </c>
      <c r="F59" s="28">
        <v>0</v>
      </c>
      <c r="G59" s="29">
        <f t="shared" si="1"/>
        <v>28080</v>
      </c>
    </row>
    <row r="60" spans="1:7" x14ac:dyDescent="0.2">
      <c r="A60" s="26" t="s">
        <v>40</v>
      </c>
      <c r="B60" s="27">
        <v>81845</v>
      </c>
      <c r="C60" s="27">
        <v>6</v>
      </c>
      <c r="D60" s="27">
        <f t="shared" si="0"/>
        <v>81839</v>
      </c>
      <c r="E60" s="28">
        <v>0</v>
      </c>
      <c r="F60" s="28">
        <v>0</v>
      </c>
      <c r="G60" s="29">
        <f t="shared" si="1"/>
        <v>81839</v>
      </c>
    </row>
    <row r="61" spans="1:7" x14ac:dyDescent="0.2">
      <c r="A61" s="26" t="s">
        <v>41</v>
      </c>
      <c r="B61" s="27">
        <v>65113</v>
      </c>
      <c r="C61" s="27">
        <v>0</v>
      </c>
      <c r="D61" s="27">
        <f t="shared" si="0"/>
        <v>65113</v>
      </c>
      <c r="E61" s="28">
        <v>9721</v>
      </c>
      <c r="F61" s="28">
        <v>0</v>
      </c>
      <c r="G61" s="29">
        <f t="shared" si="1"/>
        <v>74834</v>
      </c>
    </row>
    <row r="62" spans="1:7" x14ac:dyDescent="0.2">
      <c r="A62" s="26" t="s">
        <v>381</v>
      </c>
      <c r="B62" s="27">
        <v>170297</v>
      </c>
      <c r="C62" s="27">
        <v>85</v>
      </c>
      <c r="D62" s="27">
        <f t="shared" si="0"/>
        <v>170212</v>
      </c>
      <c r="E62" s="28">
        <v>0</v>
      </c>
      <c r="F62" s="28">
        <v>0</v>
      </c>
      <c r="G62" s="29">
        <f t="shared" si="1"/>
        <v>170212</v>
      </c>
    </row>
    <row r="63" spans="1:7" x14ac:dyDescent="0.2">
      <c r="A63" s="26" t="s">
        <v>448</v>
      </c>
      <c r="B63" s="27">
        <v>35230</v>
      </c>
      <c r="C63" s="27">
        <v>0</v>
      </c>
      <c r="D63" s="27">
        <f t="shared" si="0"/>
        <v>35230</v>
      </c>
      <c r="E63" s="28">
        <v>0</v>
      </c>
      <c r="F63" s="28">
        <v>0</v>
      </c>
      <c r="G63" s="29">
        <f t="shared" si="1"/>
        <v>35230</v>
      </c>
    </row>
    <row r="64" spans="1:7" x14ac:dyDescent="0.2">
      <c r="A64" s="26" t="s">
        <v>42</v>
      </c>
      <c r="B64" s="27">
        <v>2245</v>
      </c>
      <c r="C64" s="27">
        <v>0</v>
      </c>
      <c r="D64" s="27">
        <f t="shared" si="0"/>
        <v>2245</v>
      </c>
      <c r="E64" s="28">
        <v>0</v>
      </c>
      <c r="F64" s="28">
        <v>0</v>
      </c>
      <c r="G64" s="29">
        <f t="shared" si="1"/>
        <v>2245</v>
      </c>
    </row>
    <row r="65" spans="1:7" x14ac:dyDescent="0.2">
      <c r="A65" s="26" t="s">
        <v>43</v>
      </c>
      <c r="B65" s="27">
        <v>142998</v>
      </c>
      <c r="C65" s="27">
        <v>13</v>
      </c>
      <c r="D65" s="27">
        <f t="shared" si="0"/>
        <v>142985</v>
      </c>
      <c r="E65" s="28">
        <v>0</v>
      </c>
      <c r="F65" s="28">
        <v>0</v>
      </c>
      <c r="G65" s="29">
        <f t="shared" si="1"/>
        <v>142985</v>
      </c>
    </row>
    <row r="66" spans="1:7" x14ac:dyDescent="0.2">
      <c r="A66" s="26" t="s">
        <v>374</v>
      </c>
      <c r="B66" s="27">
        <v>6278</v>
      </c>
      <c r="C66" s="27">
        <v>0</v>
      </c>
      <c r="D66" s="27">
        <f t="shared" si="0"/>
        <v>6278</v>
      </c>
      <c r="E66" s="28">
        <v>0</v>
      </c>
      <c r="F66" s="28">
        <v>0</v>
      </c>
      <c r="G66" s="29">
        <f t="shared" si="1"/>
        <v>6278</v>
      </c>
    </row>
    <row r="67" spans="1:7" x14ac:dyDescent="0.2">
      <c r="A67" s="26" t="s">
        <v>44</v>
      </c>
      <c r="B67" s="27">
        <v>31752</v>
      </c>
      <c r="C67" s="27">
        <v>0</v>
      </c>
      <c r="D67" s="27">
        <f t="shared" si="0"/>
        <v>31752</v>
      </c>
      <c r="E67" s="28">
        <v>0</v>
      </c>
      <c r="F67" s="28">
        <v>0</v>
      </c>
      <c r="G67" s="29">
        <f t="shared" si="1"/>
        <v>31752</v>
      </c>
    </row>
    <row r="68" spans="1:7" x14ac:dyDescent="0.2">
      <c r="A68" s="26" t="s">
        <v>45</v>
      </c>
      <c r="B68" s="27">
        <v>57936</v>
      </c>
      <c r="C68" s="27">
        <v>0</v>
      </c>
      <c r="D68" s="27">
        <f t="shared" si="0"/>
        <v>57936</v>
      </c>
      <c r="E68" s="28">
        <v>0</v>
      </c>
      <c r="F68" s="28">
        <v>0</v>
      </c>
      <c r="G68" s="29">
        <f t="shared" si="1"/>
        <v>57936</v>
      </c>
    </row>
    <row r="69" spans="1:7" x14ac:dyDescent="0.2">
      <c r="A69" s="26" t="s">
        <v>46</v>
      </c>
      <c r="B69" s="27">
        <v>34</v>
      </c>
      <c r="C69" s="27">
        <v>0</v>
      </c>
      <c r="D69" s="27">
        <f t="shared" si="0"/>
        <v>34</v>
      </c>
      <c r="E69" s="28">
        <v>0</v>
      </c>
      <c r="F69" s="28">
        <v>0</v>
      </c>
      <c r="G69" s="29">
        <f t="shared" si="1"/>
        <v>34</v>
      </c>
    </row>
    <row r="70" spans="1:7" x14ac:dyDescent="0.2">
      <c r="A70" s="26" t="s">
        <v>47</v>
      </c>
      <c r="B70" s="27">
        <v>10857</v>
      </c>
      <c r="C70" s="27">
        <v>0</v>
      </c>
      <c r="D70" s="27">
        <f t="shared" si="0"/>
        <v>10857</v>
      </c>
      <c r="E70" s="28">
        <v>0</v>
      </c>
      <c r="F70" s="28">
        <v>0</v>
      </c>
      <c r="G70" s="29">
        <f t="shared" si="1"/>
        <v>10857</v>
      </c>
    </row>
    <row r="71" spans="1:7" x14ac:dyDescent="0.2">
      <c r="A71" s="26" t="s">
        <v>48</v>
      </c>
      <c r="B71" s="27">
        <v>54455</v>
      </c>
      <c r="C71" s="27">
        <v>0</v>
      </c>
      <c r="D71" s="27">
        <f t="shared" si="0"/>
        <v>54455</v>
      </c>
      <c r="E71" s="28">
        <v>0</v>
      </c>
      <c r="F71" s="28">
        <v>0</v>
      </c>
      <c r="G71" s="29">
        <f t="shared" si="1"/>
        <v>54455</v>
      </c>
    </row>
    <row r="72" spans="1:7" x14ac:dyDescent="0.2">
      <c r="A72" s="26" t="s">
        <v>49</v>
      </c>
      <c r="B72" s="27">
        <v>101813</v>
      </c>
      <c r="C72" s="27">
        <v>0</v>
      </c>
      <c r="D72" s="27">
        <f t="shared" ref="D72:D135" si="2">(B72-C72)</f>
        <v>101813</v>
      </c>
      <c r="E72" s="28">
        <v>0</v>
      </c>
      <c r="F72" s="28">
        <v>0</v>
      </c>
      <c r="G72" s="29">
        <f t="shared" si="1"/>
        <v>101813</v>
      </c>
    </row>
    <row r="73" spans="1:7" x14ac:dyDescent="0.2">
      <c r="A73" s="26" t="s">
        <v>50</v>
      </c>
      <c r="B73" s="27">
        <v>40281</v>
      </c>
      <c r="C73" s="27">
        <v>0</v>
      </c>
      <c r="D73" s="27">
        <f t="shared" si="2"/>
        <v>40281</v>
      </c>
      <c r="E73" s="28">
        <v>50</v>
      </c>
      <c r="F73" s="28">
        <v>0</v>
      </c>
      <c r="G73" s="29">
        <f t="shared" ref="G73:G136" si="3">SUM(D73:F73)</f>
        <v>40331</v>
      </c>
    </row>
    <row r="74" spans="1:7" x14ac:dyDescent="0.2">
      <c r="A74" s="26" t="s">
        <v>51</v>
      </c>
      <c r="B74" s="27">
        <v>31810</v>
      </c>
      <c r="C74" s="27">
        <v>0</v>
      </c>
      <c r="D74" s="27">
        <f t="shared" si="2"/>
        <v>31810</v>
      </c>
      <c r="E74" s="28">
        <v>0</v>
      </c>
      <c r="F74" s="28">
        <v>0</v>
      </c>
      <c r="G74" s="29">
        <f t="shared" si="3"/>
        <v>31810</v>
      </c>
    </row>
    <row r="75" spans="1:7" x14ac:dyDescent="0.2">
      <c r="A75" s="26" t="s">
        <v>52</v>
      </c>
      <c r="B75" s="27">
        <v>19374</v>
      </c>
      <c r="C75" s="27">
        <v>0</v>
      </c>
      <c r="D75" s="27">
        <f t="shared" si="2"/>
        <v>19374</v>
      </c>
      <c r="E75" s="28">
        <v>0</v>
      </c>
      <c r="F75" s="28">
        <v>0</v>
      </c>
      <c r="G75" s="29">
        <f t="shared" si="3"/>
        <v>19374</v>
      </c>
    </row>
    <row r="76" spans="1:7" x14ac:dyDescent="0.2">
      <c r="A76" s="26" t="s">
        <v>53</v>
      </c>
      <c r="B76" s="27">
        <v>5708</v>
      </c>
      <c r="C76" s="27">
        <v>0</v>
      </c>
      <c r="D76" s="27">
        <f t="shared" si="2"/>
        <v>5708</v>
      </c>
      <c r="E76" s="28">
        <v>0</v>
      </c>
      <c r="F76" s="28">
        <v>0</v>
      </c>
      <c r="G76" s="29">
        <f t="shared" si="3"/>
        <v>5708</v>
      </c>
    </row>
    <row r="77" spans="1:7" x14ac:dyDescent="0.2">
      <c r="A77" s="26" t="s">
        <v>54</v>
      </c>
      <c r="B77" s="27">
        <v>150435</v>
      </c>
      <c r="C77" s="27">
        <v>553</v>
      </c>
      <c r="D77" s="27">
        <f t="shared" si="2"/>
        <v>149882</v>
      </c>
      <c r="E77" s="28">
        <v>0</v>
      </c>
      <c r="F77" s="28">
        <v>0</v>
      </c>
      <c r="G77" s="29">
        <f t="shared" si="3"/>
        <v>149882</v>
      </c>
    </row>
    <row r="78" spans="1:7" x14ac:dyDescent="0.2">
      <c r="A78" s="26" t="s">
        <v>55</v>
      </c>
      <c r="B78" s="27">
        <v>84604</v>
      </c>
      <c r="C78" s="27">
        <v>0</v>
      </c>
      <c r="D78" s="27">
        <f t="shared" si="2"/>
        <v>84604</v>
      </c>
      <c r="E78" s="28">
        <v>0</v>
      </c>
      <c r="F78" s="28">
        <v>0</v>
      </c>
      <c r="G78" s="29">
        <f t="shared" si="3"/>
        <v>84604</v>
      </c>
    </row>
    <row r="79" spans="1:7" x14ac:dyDescent="0.2">
      <c r="A79" s="26" t="s">
        <v>56</v>
      </c>
      <c r="B79" s="27">
        <v>87184</v>
      </c>
      <c r="C79" s="27">
        <v>52</v>
      </c>
      <c r="D79" s="27">
        <f t="shared" si="2"/>
        <v>87132</v>
      </c>
      <c r="E79" s="28">
        <v>14273</v>
      </c>
      <c r="F79" s="28">
        <v>0</v>
      </c>
      <c r="G79" s="29">
        <f t="shared" si="3"/>
        <v>101405</v>
      </c>
    </row>
    <row r="80" spans="1:7" x14ac:dyDescent="0.2">
      <c r="A80" s="26" t="s">
        <v>375</v>
      </c>
      <c r="B80" s="27">
        <v>727</v>
      </c>
      <c r="C80" s="27">
        <v>0</v>
      </c>
      <c r="D80" s="27">
        <f t="shared" si="2"/>
        <v>727</v>
      </c>
      <c r="E80" s="28">
        <v>0</v>
      </c>
      <c r="F80" s="28">
        <v>0</v>
      </c>
      <c r="G80" s="29">
        <f t="shared" si="3"/>
        <v>727</v>
      </c>
    </row>
    <row r="81" spans="1:7" x14ac:dyDescent="0.2">
      <c r="A81" s="26" t="s">
        <v>383</v>
      </c>
      <c r="B81" s="27">
        <v>7443</v>
      </c>
      <c r="C81" s="27">
        <v>0</v>
      </c>
      <c r="D81" s="27">
        <f t="shared" si="2"/>
        <v>7443</v>
      </c>
      <c r="E81" s="28">
        <v>0</v>
      </c>
      <c r="F81" s="28">
        <v>0</v>
      </c>
      <c r="G81" s="29">
        <f t="shared" si="3"/>
        <v>7443</v>
      </c>
    </row>
    <row r="82" spans="1:7" x14ac:dyDescent="0.2">
      <c r="A82" s="26" t="s">
        <v>57</v>
      </c>
      <c r="B82" s="27">
        <v>88976</v>
      </c>
      <c r="C82" s="27">
        <v>0</v>
      </c>
      <c r="D82" s="27">
        <f t="shared" si="2"/>
        <v>88976</v>
      </c>
      <c r="E82" s="28">
        <v>0</v>
      </c>
      <c r="F82" s="28">
        <v>0</v>
      </c>
      <c r="G82" s="29">
        <f t="shared" si="3"/>
        <v>88976</v>
      </c>
    </row>
    <row r="83" spans="1:7" x14ac:dyDescent="0.2">
      <c r="A83" s="26" t="s">
        <v>58</v>
      </c>
      <c r="B83" s="27">
        <v>57726</v>
      </c>
      <c r="C83" s="27">
        <v>0</v>
      </c>
      <c r="D83" s="27">
        <f t="shared" si="2"/>
        <v>57726</v>
      </c>
      <c r="E83" s="28">
        <v>0</v>
      </c>
      <c r="F83" s="28">
        <v>0</v>
      </c>
      <c r="G83" s="29">
        <f t="shared" si="3"/>
        <v>57726</v>
      </c>
    </row>
    <row r="84" spans="1:7" x14ac:dyDescent="0.2">
      <c r="A84" s="26" t="s">
        <v>364</v>
      </c>
      <c r="B84" s="27">
        <v>60636</v>
      </c>
      <c r="C84" s="27"/>
      <c r="D84" s="27">
        <f t="shared" si="2"/>
        <v>60636</v>
      </c>
      <c r="E84" s="28">
        <v>0</v>
      </c>
      <c r="F84" s="28">
        <v>0</v>
      </c>
      <c r="G84" s="29">
        <f t="shared" si="3"/>
        <v>60636</v>
      </c>
    </row>
    <row r="85" spans="1:7" x14ac:dyDescent="0.2">
      <c r="A85" s="26" t="s">
        <v>511</v>
      </c>
      <c r="B85" s="27">
        <v>0</v>
      </c>
      <c r="C85" s="27">
        <v>0</v>
      </c>
      <c r="D85" s="27">
        <f t="shared" si="2"/>
        <v>0</v>
      </c>
      <c r="E85" s="28">
        <v>0</v>
      </c>
      <c r="F85" s="28">
        <v>13721</v>
      </c>
      <c r="G85" s="29">
        <f t="shared" si="3"/>
        <v>13721</v>
      </c>
    </row>
    <row r="86" spans="1:7" x14ac:dyDescent="0.2">
      <c r="A86" s="26" t="s">
        <v>59</v>
      </c>
      <c r="B86" s="27">
        <v>12282</v>
      </c>
      <c r="C86" s="27">
        <v>0</v>
      </c>
      <c r="D86" s="27">
        <f t="shared" si="2"/>
        <v>12282</v>
      </c>
      <c r="E86" s="28">
        <v>0</v>
      </c>
      <c r="F86" s="28">
        <v>0</v>
      </c>
      <c r="G86" s="29">
        <f t="shared" si="3"/>
        <v>12282</v>
      </c>
    </row>
    <row r="87" spans="1:7" x14ac:dyDescent="0.2">
      <c r="A87" s="26" t="s">
        <v>421</v>
      </c>
      <c r="B87" s="27">
        <f>B55-SUM(B56:B86)</f>
        <v>83359</v>
      </c>
      <c r="C87" s="27">
        <f>C55-SUM(C56:C86)</f>
        <v>1146</v>
      </c>
      <c r="D87" s="27">
        <f t="shared" si="2"/>
        <v>82213</v>
      </c>
      <c r="E87" s="28">
        <f>-SUM(E56:E86)</f>
        <v>-24392</v>
      </c>
      <c r="F87" s="28">
        <f>-SUM(F56:F86)</f>
        <v>-13721</v>
      </c>
      <c r="G87" s="29">
        <f t="shared" si="3"/>
        <v>44100</v>
      </c>
    </row>
    <row r="88" spans="1:7" x14ac:dyDescent="0.2">
      <c r="A88" s="40" t="s">
        <v>428</v>
      </c>
      <c r="B88" s="41">
        <v>13610</v>
      </c>
      <c r="C88" s="41">
        <v>1436</v>
      </c>
      <c r="D88" s="41">
        <f t="shared" si="2"/>
        <v>12174</v>
      </c>
      <c r="E88" s="42">
        <v>0</v>
      </c>
      <c r="F88" s="42">
        <v>0</v>
      </c>
      <c r="G88" s="43">
        <f t="shared" si="3"/>
        <v>12174</v>
      </c>
    </row>
    <row r="89" spans="1:7" x14ac:dyDescent="0.2">
      <c r="A89" s="26" t="s">
        <v>60</v>
      </c>
      <c r="B89" s="27">
        <v>548</v>
      </c>
      <c r="C89" s="27">
        <v>0</v>
      </c>
      <c r="D89" s="27">
        <f t="shared" si="2"/>
        <v>548</v>
      </c>
      <c r="E89" s="28">
        <v>0</v>
      </c>
      <c r="F89" s="28">
        <v>0</v>
      </c>
      <c r="G89" s="29">
        <f t="shared" si="3"/>
        <v>548</v>
      </c>
    </row>
    <row r="90" spans="1:7" x14ac:dyDescent="0.2">
      <c r="A90" s="26" t="s">
        <v>61</v>
      </c>
      <c r="B90" s="27">
        <v>2452</v>
      </c>
      <c r="C90" s="27">
        <v>0</v>
      </c>
      <c r="D90" s="27">
        <f t="shared" si="2"/>
        <v>2452</v>
      </c>
      <c r="E90" s="28">
        <v>0</v>
      </c>
      <c r="F90" s="28">
        <v>0</v>
      </c>
      <c r="G90" s="29">
        <f t="shared" si="3"/>
        <v>2452</v>
      </c>
    </row>
    <row r="91" spans="1:7" x14ac:dyDescent="0.2">
      <c r="A91" s="26" t="s">
        <v>421</v>
      </c>
      <c r="B91" s="27">
        <f>B88-SUM(B89:B90)</f>
        <v>10610</v>
      </c>
      <c r="C91" s="27">
        <f>C88-SUM(C89:C90)</f>
        <v>1436</v>
      </c>
      <c r="D91" s="27">
        <f t="shared" si="2"/>
        <v>9174</v>
      </c>
      <c r="E91" s="28">
        <f>-SUM(E89:E90)</f>
        <v>0</v>
      </c>
      <c r="F91" s="28">
        <f>-SUM(F89:F90)</f>
        <v>0</v>
      </c>
      <c r="G91" s="29">
        <f t="shared" si="3"/>
        <v>9174</v>
      </c>
    </row>
    <row r="92" spans="1:7" x14ac:dyDescent="0.2">
      <c r="A92" s="40" t="s">
        <v>429</v>
      </c>
      <c r="B92" s="41">
        <v>156985</v>
      </c>
      <c r="C92" s="41">
        <v>1067</v>
      </c>
      <c r="D92" s="41">
        <f t="shared" si="2"/>
        <v>155918</v>
      </c>
      <c r="E92" s="42">
        <v>0</v>
      </c>
      <c r="F92" s="42">
        <v>0</v>
      </c>
      <c r="G92" s="43">
        <f t="shared" si="3"/>
        <v>155918</v>
      </c>
    </row>
    <row r="93" spans="1:7" x14ac:dyDescent="0.2">
      <c r="A93" s="26" t="s">
        <v>62</v>
      </c>
      <c r="B93" s="27">
        <v>17168</v>
      </c>
      <c r="C93" s="27">
        <v>39</v>
      </c>
      <c r="D93" s="27">
        <f t="shared" si="2"/>
        <v>17129</v>
      </c>
      <c r="E93" s="28">
        <v>0</v>
      </c>
      <c r="F93" s="28">
        <v>0</v>
      </c>
      <c r="G93" s="29">
        <f t="shared" si="3"/>
        <v>17129</v>
      </c>
    </row>
    <row r="94" spans="1:7" x14ac:dyDescent="0.2">
      <c r="A94" s="26" t="s">
        <v>421</v>
      </c>
      <c r="B94" s="27">
        <f>B92-B93</f>
        <v>139817</v>
      </c>
      <c r="C94" s="27">
        <f>C92-C93</f>
        <v>1028</v>
      </c>
      <c r="D94" s="27">
        <f t="shared" si="2"/>
        <v>138789</v>
      </c>
      <c r="E94" s="28">
        <f>-E93</f>
        <v>0</v>
      </c>
      <c r="F94" s="28">
        <f>-F93</f>
        <v>0</v>
      </c>
      <c r="G94" s="29">
        <f t="shared" si="3"/>
        <v>138789</v>
      </c>
    </row>
    <row r="95" spans="1:7" x14ac:dyDescent="0.2">
      <c r="A95" s="40" t="s">
        <v>430</v>
      </c>
      <c r="B95" s="41">
        <v>129110</v>
      </c>
      <c r="C95" s="41">
        <v>157</v>
      </c>
      <c r="D95" s="41">
        <f t="shared" si="2"/>
        <v>128953</v>
      </c>
      <c r="E95" s="42">
        <v>0</v>
      </c>
      <c r="F95" s="42">
        <v>0</v>
      </c>
      <c r="G95" s="43">
        <f t="shared" si="3"/>
        <v>128953</v>
      </c>
    </row>
    <row r="96" spans="1:7" x14ac:dyDescent="0.2">
      <c r="A96" s="26" t="s">
        <v>63</v>
      </c>
      <c r="B96" s="27">
        <v>3685</v>
      </c>
      <c r="C96" s="27">
        <v>0</v>
      </c>
      <c r="D96" s="27">
        <f t="shared" si="2"/>
        <v>3685</v>
      </c>
      <c r="E96" s="28">
        <v>0</v>
      </c>
      <c r="F96" s="28">
        <v>0</v>
      </c>
      <c r="G96" s="29">
        <f t="shared" si="3"/>
        <v>3685</v>
      </c>
    </row>
    <row r="97" spans="1:7" x14ac:dyDescent="0.2">
      <c r="A97" s="26" t="s">
        <v>64</v>
      </c>
      <c r="B97" s="27">
        <v>7105</v>
      </c>
      <c r="C97" s="27">
        <v>0</v>
      </c>
      <c r="D97" s="27">
        <f t="shared" si="2"/>
        <v>7105</v>
      </c>
      <c r="E97" s="28">
        <v>0</v>
      </c>
      <c r="F97" s="28">
        <v>0</v>
      </c>
      <c r="G97" s="29">
        <f t="shared" si="3"/>
        <v>7105</v>
      </c>
    </row>
    <row r="98" spans="1:7" x14ac:dyDescent="0.2">
      <c r="A98" s="26" t="s">
        <v>421</v>
      </c>
      <c r="B98" s="27">
        <f>B95-SUM(B96:B97)</f>
        <v>118320</v>
      </c>
      <c r="C98" s="27">
        <f>C95-SUM(C96:C97)</f>
        <v>157</v>
      </c>
      <c r="D98" s="27">
        <f t="shared" si="2"/>
        <v>118163</v>
      </c>
      <c r="E98" s="28">
        <f>-SUM(E96:E97)</f>
        <v>0</v>
      </c>
      <c r="F98" s="28">
        <f>-SUM(F96:F97)</f>
        <v>0</v>
      </c>
      <c r="G98" s="29">
        <f t="shared" si="3"/>
        <v>118163</v>
      </c>
    </row>
    <row r="99" spans="1:7" x14ac:dyDescent="0.2">
      <c r="A99" s="40" t="s">
        <v>431</v>
      </c>
      <c r="B99" s="41">
        <v>163461</v>
      </c>
      <c r="C99" s="41">
        <v>0</v>
      </c>
      <c r="D99" s="41">
        <f t="shared" si="2"/>
        <v>163461</v>
      </c>
      <c r="E99" s="42">
        <v>0</v>
      </c>
      <c r="F99" s="42">
        <v>0</v>
      </c>
      <c r="G99" s="43">
        <f t="shared" si="3"/>
        <v>163461</v>
      </c>
    </row>
    <row r="100" spans="1:7" x14ac:dyDescent="0.2">
      <c r="A100" s="26" t="s">
        <v>65</v>
      </c>
      <c r="B100" s="27">
        <v>5957</v>
      </c>
      <c r="C100" s="27">
        <v>0</v>
      </c>
      <c r="D100" s="27">
        <f t="shared" si="2"/>
        <v>5957</v>
      </c>
      <c r="E100" s="28">
        <v>0</v>
      </c>
      <c r="F100" s="28">
        <v>0</v>
      </c>
      <c r="G100" s="29">
        <f t="shared" si="3"/>
        <v>5957</v>
      </c>
    </row>
    <row r="101" spans="1:7" x14ac:dyDescent="0.2">
      <c r="A101" s="26" t="s">
        <v>66</v>
      </c>
      <c r="B101" s="27">
        <v>1383</v>
      </c>
      <c r="C101" s="27">
        <v>0</v>
      </c>
      <c r="D101" s="27">
        <f t="shared" si="2"/>
        <v>1383</v>
      </c>
      <c r="E101" s="28">
        <v>0</v>
      </c>
      <c r="F101" s="28">
        <v>0</v>
      </c>
      <c r="G101" s="29">
        <f t="shared" si="3"/>
        <v>1383</v>
      </c>
    </row>
    <row r="102" spans="1:7" x14ac:dyDescent="0.2">
      <c r="A102" s="26" t="s">
        <v>67</v>
      </c>
      <c r="B102" s="27">
        <v>9093</v>
      </c>
      <c r="C102" s="27">
        <v>0</v>
      </c>
      <c r="D102" s="27">
        <f t="shared" si="2"/>
        <v>9093</v>
      </c>
      <c r="E102" s="28">
        <v>0</v>
      </c>
      <c r="F102" s="28">
        <v>0</v>
      </c>
      <c r="G102" s="29">
        <f t="shared" si="3"/>
        <v>9093</v>
      </c>
    </row>
    <row r="103" spans="1:7" x14ac:dyDescent="0.2">
      <c r="A103" s="26" t="s">
        <v>68</v>
      </c>
      <c r="B103" s="27">
        <v>627</v>
      </c>
      <c r="C103" s="27">
        <v>0</v>
      </c>
      <c r="D103" s="27">
        <f t="shared" si="2"/>
        <v>627</v>
      </c>
      <c r="E103" s="28">
        <v>0</v>
      </c>
      <c r="F103" s="28">
        <v>0</v>
      </c>
      <c r="G103" s="29">
        <f t="shared" si="3"/>
        <v>627</v>
      </c>
    </row>
    <row r="104" spans="1:7" x14ac:dyDescent="0.2">
      <c r="A104" s="26" t="s">
        <v>421</v>
      </c>
      <c r="B104" s="27">
        <f>B99-SUM(B100:B103)</f>
        <v>146401</v>
      </c>
      <c r="C104" s="27">
        <f>C99-SUM(C100:C103)</f>
        <v>0</v>
      </c>
      <c r="D104" s="27">
        <f t="shared" si="2"/>
        <v>146401</v>
      </c>
      <c r="E104" s="28">
        <f>-SUM(E100:E103)</f>
        <v>0</v>
      </c>
      <c r="F104" s="28">
        <f>-SUM(F100:F103)</f>
        <v>0</v>
      </c>
      <c r="G104" s="29">
        <f t="shared" si="3"/>
        <v>146401</v>
      </c>
    </row>
    <row r="105" spans="1:7" x14ac:dyDescent="0.2">
      <c r="A105" s="40" t="s">
        <v>432</v>
      </c>
      <c r="B105" s="41">
        <v>306186</v>
      </c>
      <c r="C105" s="41">
        <v>106</v>
      </c>
      <c r="D105" s="41">
        <f t="shared" si="2"/>
        <v>306080</v>
      </c>
      <c r="E105" s="42">
        <v>0</v>
      </c>
      <c r="F105" s="42">
        <v>0</v>
      </c>
      <c r="G105" s="43">
        <f t="shared" si="3"/>
        <v>306080</v>
      </c>
    </row>
    <row r="106" spans="1:7" x14ac:dyDescent="0.2">
      <c r="A106" s="26" t="s">
        <v>69</v>
      </c>
      <c r="B106" s="27">
        <v>527</v>
      </c>
      <c r="C106" s="27">
        <v>0</v>
      </c>
      <c r="D106" s="27">
        <f t="shared" si="2"/>
        <v>527</v>
      </c>
      <c r="E106" s="28">
        <v>0</v>
      </c>
      <c r="F106" s="28">
        <v>0</v>
      </c>
      <c r="G106" s="29">
        <f t="shared" si="3"/>
        <v>527</v>
      </c>
    </row>
    <row r="107" spans="1:7" x14ac:dyDescent="0.2">
      <c r="A107" s="26" t="s">
        <v>70</v>
      </c>
      <c r="B107" s="27">
        <v>15576</v>
      </c>
      <c r="C107" s="27">
        <v>0</v>
      </c>
      <c r="D107" s="27">
        <f t="shared" si="2"/>
        <v>15576</v>
      </c>
      <c r="E107" s="28">
        <v>0</v>
      </c>
      <c r="F107" s="28">
        <v>0</v>
      </c>
      <c r="G107" s="29">
        <f t="shared" si="3"/>
        <v>15576</v>
      </c>
    </row>
    <row r="108" spans="1:7" x14ac:dyDescent="0.2">
      <c r="A108" s="26" t="s">
        <v>71</v>
      </c>
      <c r="B108" s="27">
        <v>22443</v>
      </c>
      <c r="C108" s="27">
        <v>0</v>
      </c>
      <c r="D108" s="27">
        <f t="shared" si="2"/>
        <v>22443</v>
      </c>
      <c r="E108" s="28">
        <v>0</v>
      </c>
      <c r="F108" s="28">
        <v>0</v>
      </c>
      <c r="G108" s="29">
        <f t="shared" si="3"/>
        <v>22443</v>
      </c>
    </row>
    <row r="109" spans="1:7" x14ac:dyDescent="0.2">
      <c r="A109" s="26" t="s">
        <v>421</v>
      </c>
      <c r="B109" s="27">
        <f>B105-SUM(B106:B108)</f>
        <v>267640</v>
      </c>
      <c r="C109" s="27">
        <f>C105-SUM(C106:C108)</f>
        <v>106</v>
      </c>
      <c r="D109" s="27">
        <f t="shared" si="2"/>
        <v>267534</v>
      </c>
      <c r="E109" s="28">
        <f>-SUM(E106:E108)</f>
        <v>0</v>
      </c>
      <c r="F109" s="28">
        <f>-SUM(F106:F108)</f>
        <v>0</v>
      </c>
      <c r="G109" s="29">
        <f t="shared" si="3"/>
        <v>267534</v>
      </c>
    </row>
    <row r="110" spans="1:7" x14ac:dyDescent="0.2">
      <c r="A110" s="40" t="s">
        <v>433</v>
      </c>
      <c r="B110" s="41">
        <v>60453</v>
      </c>
      <c r="C110" s="41">
        <v>2350</v>
      </c>
      <c r="D110" s="41">
        <f t="shared" si="2"/>
        <v>58103</v>
      </c>
      <c r="E110" s="42">
        <v>0</v>
      </c>
      <c r="F110" s="42">
        <v>0</v>
      </c>
      <c r="G110" s="43">
        <f t="shared" si="3"/>
        <v>58103</v>
      </c>
    </row>
    <row r="111" spans="1:7" x14ac:dyDescent="0.2">
      <c r="A111" s="26" t="s">
        <v>382</v>
      </c>
      <c r="B111" s="27">
        <v>423</v>
      </c>
      <c r="C111" s="27">
        <v>0</v>
      </c>
      <c r="D111" s="27">
        <f t="shared" si="2"/>
        <v>423</v>
      </c>
      <c r="E111" s="28">
        <v>0</v>
      </c>
      <c r="F111" s="28">
        <v>0</v>
      </c>
      <c r="G111" s="29">
        <f t="shared" si="3"/>
        <v>423</v>
      </c>
    </row>
    <row r="112" spans="1:7" x14ac:dyDescent="0.2">
      <c r="A112" s="26" t="s">
        <v>72</v>
      </c>
      <c r="B112" s="27">
        <v>10657</v>
      </c>
      <c r="C112" s="27">
        <v>371</v>
      </c>
      <c r="D112" s="27">
        <f t="shared" si="2"/>
        <v>10286</v>
      </c>
      <c r="E112" s="28">
        <v>0</v>
      </c>
      <c r="F112" s="28">
        <v>0</v>
      </c>
      <c r="G112" s="29">
        <f t="shared" si="3"/>
        <v>10286</v>
      </c>
    </row>
    <row r="113" spans="1:7" x14ac:dyDescent="0.2">
      <c r="A113" s="26" t="s">
        <v>421</v>
      </c>
      <c r="B113" s="27">
        <f>B110-SUM(B111:B112)</f>
        <v>49373</v>
      </c>
      <c r="C113" s="27">
        <f>C110-SUM(C111:C112)</f>
        <v>1979</v>
      </c>
      <c r="D113" s="27">
        <f t="shared" si="2"/>
        <v>47394</v>
      </c>
      <c r="E113" s="28">
        <f>-SUM(E111:E112)</f>
        <v>0</v>
      </c>
      <c r="F113" s="28">
        <f>-SUM(F111:F112)</f>
        <v>0</v>
      </c>
      <c r="G113" s="29">
        <f t="shared" si="3"/>
        <v>47394</v>
      </c>
    </row>
    <row r="114" spans="1:7" x14ac:dyDescent="0.2">
      <c r="A114" s="40" t="s">
        <v>434</v>
      </c>
      <c r="B114" s="41">
        <v>34105</v>
      </c>
      <c r="C114" s="41">
        <v>2052</v>
      </c>
      <c r="D114" s="41">
        <f t="shared" si="2"/>
        <v>32053</v>
      </c>
      <c r="E114" s="42">
        <v>0</v>
      </c>
      <c r="F114" s="42">
        <v>0</v>
      </c>
      <c r="G114" s="43">
        <f t="shared" si="3"/>
        <v>32053</v>
      </c>
    </row>
    <row r="115" spans="1:7" x14ac:dyDescent="0.2">
      <c r="A115" s="26" t="s">
        <v>100</v>
      </c>
      <c r="B115" s="27">
        <v>6854</v>
      </c>
      <c r="C115" s="27">
        <v>0</v>
      </c>
      <c r="D115" s="27">
        <f t="shared" si="2"/>
        <v>6854</v>
      </c>
      <c r="E115" s="28">
        <v>0</v>
      </c>
      <c r="F115" s="28">
        <v>0</v>
      </c>
      <c r="G115" s="29">
        <f t="shared" si="3"/>
        <v>6854</v>
      </c>
    </row>
    <row r="116" spans="1:7" x14ac:dyDescent="0.2">
      <c r="A116" s="26" t="s">
        <v>421</v>
      </c>
      <c r="B116" s="27">
        <f>(B114-B115)</f>
        <v>27251</v>
      </c>
      <c r="C116" s="27">
        <f>(C114-C115)</f>
        <v>2052</v>
      </c>
      <c r="D116" s="27">
        <f t="shared" si="2"/>
        <v>25199</v>
      </c>
      <c r="E116" s="28">
        <f>-E115</f>
        <v>0</v>
      </c>
      <c r="F116" s="28">
        <f>-F115</f>
        <v>0</v>
      </c>
      <c r="G116" s="29">
        <f t="shared" si="3"/>
        <v>25199</v>
      </c>
    </row>
    <row r="117" spans="1:7" x14ac:dyDescent="0.2">
      <c r="A117" s="40" t="s">
        <v>435</v>
      </c>
      <c r="B117" s="41">
        <v>14928</v>
      </c>
      <c r="C117" s="41">
        <v>1055</v>
      </c>
      <c r="D117" s="41">
        <f t="shared" si="2"/>
        <v>13873</v>
      </c>
      <c r="E117" s="42">
        <v>0</v>
      </c>
      <c r="F117" s="42">
        <v>0</v>
      </c>
      <c r="G117" s="43">
        <f t="shared" si="3"/>
        <v>13873</v>
      </c>
    </row>
    <row r="118" spans="1:7" x14ac:dyDescent="0.2">
      <c r="A118" s="26" t="s">
        <v>101</v>
      </c>
      <c r="B118" s="27">
        <v>1801</v>
      </c>
      <c r="C118" s="27">
        <v>0</v>
      </c>
      <c r="D118" s="27">
        <f t="shared" si="2"/>
        <v>1801</v>
      </c>
      <c r="E118" s="28">
        <v>0</v>
      </c>
      <c r="F118" s="28">
        <v>0</v>
      </c>
      <c r="G118" s="29">
        <f t="shared" si="3"/>
        <v>1801</v>
      </c>
    </row>
    <row r="119" spans="1:7" x14ac:dyDescent="0.2">
      <c r="A119" s="26" t="s">
        <v>102</v>
      </c>
      <c r="B119" s="27">
        <v>245</v>
      </c>
      <c r="C119" s="27">
        <v>0</v>
      </c>
      <c r="D119" s="27">
        <f t="shared" si="2"/>
        <v>245</v>
      </c>
      <c r="E119" s="28">
        <v>0</v>
      </c>
      <c r="F119" s="28">
        <v>0</v>
      </c>
      <c r="G119" s="29">
        <f t="shared" si="3"/>
        <v>245</v>
      </c>
    </row>
    <row r="120" spans="1:7" x14ac:dyDescent="0.2">
      <c r="A120" s="26" t="s">
        <v>421</v>
      </c>
      <c r="B120" s="27">
        <f>B117-SUM(B118:B119)</f>
        <v>12882</v>
      </c>
      <c r="C120" s="27">
        <f>C117-SUM(C118:C119)</f>
        <v>1055</v>
      </c>
      <c r="D120" s="27">
        <f t="shared" si="2"/>
        <v>11827</v>
      </c>
      <c r="E120" s="28">
        <f>-SUM(E118:E119)</f>
        <v>0</v>
      </c>
      <c r="F120" s="28">
        <f>-SUM(F118:F119)</f>
        <v>0</v>
      </c>
      <c r="G120" s="29">
        <f t="shared" si="3"/>
        <v>11827</v>
      </c>
    </row>
    <row r="121" spans="1:7" x14ac:dyDescent="0.2">
      <c r="A121" s="40" t="s">
        <v>436</v>
      </c>
      <c r="B121" s="41">
        <v>840474</v>
      </c>
      <c r="C121" s="41">
        <v>436</v>
      </c>
      <c r="D121" s="41">
        <f t="shared" si="2"/>
        <v>840038</v>
      </c>
      <c r="E121" s="42">
        <v>0</v>
      </c>
      <c r="F121" s="42">
        <v>0</v>
      </c>
      <c r="G121" s="43">
        <f t="shared" si="3"/>
        <v>840038</v>
      </c>
    </row>
    <row r="122" spans="1:7" x14ac:dyDescent="0.2">
      <c r="A122" s="26" t="s">
        <v>103</v>
      </c>
      <c r="B122" s="27">
        <v>14064</v>
      </c>
      <c r="C122" s="27">
        <v>183</v>
      </c>
      <c r="D122" s="27">
        <f t="shared" si="2"/>
        <v>13881</v>
      </c>
      <c r="E122" s="28">
        <v>0</v>
      </c>
      <c r="F122" s="28">
        <v>0</v>
      </c>
      <c r="G122" s="29">
        <f t="shared" si="3"/>
        <v>13881</v>
      </c>
    </row>
    <row r="123" spans="1:7" x14ac:dyDescent="0.2">
      <c r="A123" s="26" t="s">
        <v>104</v>
      </c>
      <c r="B123" s="27">
        <v>1641</v>
      </c>
      <c r="C123" s="27">
        <v>0</v>
      </c>
      <c r="D123" s="27">
        <f t="shared" si="2"/>
        <v>1641</v>
      </c>
      <c r="E123" s="28">
        <v>0</v>
      </c>
      <c r="F123" s="28">
        <v>0</v>
      </c>
      <c r="G123" s="29">
        <f t="shared" si="3"/>
        <v>1641</v>
      </c>
    </row>
    <row r="124" spans="1:7" x14ac:dyDescent="0.2">
      <c r="A124" s="26" t="s">
        <v>361</v>
      </c>
      <c r="B124" s="27">
        <v>795985</v>
      </c>
      <c r="C124" s="27">
        <v>253</v>
      </c>
      <c r="D124" s="27">
        <f t="shared" si="2"/>
        <v>795732</v>
      </c>
      <c r="E124" s="28">
        <v>0</v>
      </c>
      <c r="F124" s="28">
        <v>0</v>
      </c>
      <c r="G124" s="29">
        <f t="shared" si="3"/>
        <v>795732</v>
      </c>
    </row>
    <row r="125" spans="1:7" x14ac:dyDescent="0.2">
      <c r="A125" s="26" t="s">
        <v>105</v>
      </c>
      <c r="B125" s="27">
        <v>21544</v>
      </c>
      <c r="C125" s="27">
        <v>0</v>
      </c>
      <c r="D125" s="27">
        <f t="shared" si="2"/>
        <v>21544</v>
      </c>
      <c r="E125" s="28">
        <v>0</v>
      </c>
      <c r="F125" s="28">
        <v>0</v>
      </c>
      <c r="G125" s="29">
        <f t="shared" si="3"/>
        <v>21544</v>
      </c>
    </row>
    <row r="126" spans="1:7" x14ac:dyDescent="0.2">
      <c r="A126" s="26" t="s">
        <v>106</v>
      </c>
      <c r="B126" s="27">
        <v>7240</v>
      </c>
      <c r="C126" s="27">
        <v>0</v>
      </c>
      <c r="D126" s="27">
        <f t="shared" si="2"/>
        <v>7240</v>
      </c>
      <c r="E126" s="28">
        <v>0</v>
      </c>
      <c r="F126" s="28">
        <v>0</v>
      </c>
      <c r="G126" s="29">
        <f t="shared" si="3"/>
        <v>7240</v>
      </c>
    </row>
    <row r="127" spans="1:7" x14ac:dyDescent="0.2">
      <c r="A127" s="40" t="s">
        <v>437</v>
      </c>
      <c r="B127" s="41">
        <v>307226</v>
      </c>
      <c r="C127" s="41">
        <v>2495</v>
      </c>
      <c r="D127" s="41">
        <f t="shared" si="2"/>
        <v>304731</v>
      </c>
      <c r="E127" s="42">
        <v>0</v>
      </c>
      <c r="F127" s="42">
        <v>0</v>
      </c>
      <c r="G127" s="43">
        <f t="shared" si="3"/>
        <v>304731</v>
      </c>
    </row>
    <row r="128" spans="1:7" x14ac:dyDescent="0.2">
      <c r="A128" s="26" t="s">
        <v>107</v>
      </c>
      <c r="B128" s="27">
        <v>1728</v>
      </c>
      <c r="C128" s="27">
        <v>0</v>
      </c>
      <c r="D128" s="27">
        <f t="shared" si="2"/>
        <v>1728</v>
      </c>
      <c r="E128" s="28">
        <v>0</v>
      </c>
      <c r="F128" s="28">
        <v>0</v>
      </c>
      <c r="G128" s="29">
        <f t="shared" si="3"/>
        <v>1728</v>
      </c>
    </row>
    <row r="129" spans="1:7" x14ac:dyDescent="0.2">
      <c r="A129" s="26" t="s">
        <v>108</v>
      </c>
      <c r="B129" s="27">
        <v>56366</v>
      </c>
      <c r="C129" s="27">
        <v>107</v>
      </c>
      <c r="D129" s="27">
        <f t="shared" si="2"/>
        <v>56259</v>
      </c>
      <c r="E129" s="28">
        <v>0</v>
      </c>
      <c r="F129" s="28">
        <v>0</v>
      </c>
      <c r="G129" s="29">
        <f t="shared" si="3"/>
        <v>56259</v>
      </c>
    </row>
    <row r="130" spans="1:7" x14ac:dyDescent="0.2">
      <c r="A130" s="26" t="s">
        <v>421</v>
      </c>
      <c r="B130" s="27">
        <f>B127-SUM(B128:B129)</f>
        <v>249132</v>
      </c>
      <c r="C130" s="27">
        <f>C127-SUM(C128:C129)</f>
        <v>2388</v>
      </c>
      <c r="D130" s="27">
        <f t="shared" si="2"/>
        <v>246744</v>
      </c>
      <c r="E130" s="28">
        <f>-SUM(E128:E129)</f>
        <v>0</v>
      </c>
      <c r="F130" s="28">
        <f>-SUM(F128:F129)</f>
        <v>0</v>
      </c>
      <c r="G130" s="29">
        <f t="shared" si="3"/>
        <v>246744</v>
      </c>
    </row>
    <row r="131" spans="1:7" x14ac:dyDescent="0.2">
      <c r="A131" s="40" t="s">
        <v>438</v>
      </c>
      <c r="B131" s="41">
        <v>69683</v>
      </c>
      <c r="C131" s="41">
        <v>0</v>
      </c>
      <c r="D131" s="41">
        <f t="shared" si="2"/>
        <v>69683</v>
      </c>
      <c r="E131" s="42">
        <v>0</v>
      </c>
      <c r="F131" s="42">
        <v>0</v>
      </c>
      <c r="G131" s="43">
        <f t="shared" si="3"/>
        <v>69683</v>
      </c>
    </row>
    <row r="132" spans="1:7" x14ac:dyDescent="0.2">
      <c r="A132" s="26" t="s">
        <v>109</v>
      </c>
      <c r="B132" s="27">
        <v>557</v>
      </c>
      <c r="C132" s="27">
        <v>0</v>
      </c>
      <c r="D132" s="27">
        <f t="shared" si="2"/>
        <v>557</v>
      </c>
      <c r="E132" s="28">
        <v>0</v>
      </c>
      <c r="F132" s="28">
        <v>0</v>
      </c>
      <c r="G132" s="29">
        <f t="shared" si="3"/>
        <v>557</v>
      </c>
    </row>
    <row r="133" spans="1:7" x14ac:dyDescent="0.2">
      <c r="A133" s="26" t="s">
        <v>110</v>
      </c>
      <c r="B133" s="27">
        <v>2239</v>
      </c>
      <c r="C133" s="27">
        <v>0</v>
      </c>
      <c r="D133" s="27">
        <f t="shared" si="2"/>
        <v>2239</v>
      </c>
      <c r="E133" s="28">
        <v>0</v>
      </c>
      <c r="F133" s="28">
        <v>0</v>
      </c>
      <c r="G133" s="29">
        <f t="shared" si="3"/>
        <v>2239</v>
      </c>
    </row>
    <row r="134" spans="1:7" x14ac:dyDescent="0.2">
      <c r="A134" s="26" t="s">
        <v>111</v>
      </c>
      <c r="B134" s="27">
        <v>5411</v>
      </c>
      <c r="C134" s="27">
        <v>0</v>
      </c>
      <c r="D134" s="27">
        <f t="shared" si="2"/>
        <v>5411</v>
      </c>
      <c r="E134" s="28">
        <v>0</v>
      </c>
      <c r="F134" s="28">
        <v>0</v>
      </c>
      <c r="G134" s="29">
        <f t="shared" si="3"/>
        <v>5411</v>
      </c>
    </row>
    <row r="135" spans="1:7" x14ac:dyDescent="0.2">
      <c r="A135" s="26" t="s">
        <v>112</v>
      </c>
      <c r="B135" s="27">
        <v>9</v>
      </c>
      <c r="C135" s="27">
        <v>0</v>
      </c>
      <c r="D135" s="27">
        <f t="shared" si="2"/>
        <v>9</v>
      </c>
      <c r="E135" s="28">
        <v>0</v>
      </c>
      <c r="F135" s="28">
        <v>0</v>
      </c>
      <c r="G135" s="29">
        <f t="shared" si="3"/>
        <v>9</v>
      </c>
    </row>
    <row r="136" spans="1:7" x14ac:dyDescent="0.2">
      <c r="A136" s="26" t="s">
        <v>370</v>
      </c>
      <c r="B136" s="27">
        <v>50484</v>
      </c>
      <c r="C136" s="27">
        <v>0</v>
      </c>
      <c r="D136" s="27">
        <f t="shared" ref="D136:D199" si="4">(B136-C136)</f>
        <v>50484</v>
      </c>
      <c r="E136" s="28">
        <v>0</v>
      </c>
      <c r="F136" s="28">
        <v>0</v>
      </c>
      <c r="G136" s="29">
        <f t="shared" si="3"/>
        <v>50484</v>
      </c>
    </row>
    <row r="137" spans="1:7" x14ac:dyDescent="0.2">
      <c r="A137" s="26" t="s">
        <v>421</v>
      </c>
      <c r="B137" s="27">
        <f>B131-SUM(B132:B136)</f>
        <v>10983</v>
      </c>
      <c r="C137" s="27">
        <f>C131-SUM(C132:C136)</f>
        <v>0</v>
      </c>
      <c r="D137" s="27">
        <f t="shared" si="4"/>
        <v>10983</v>
      </c>
      <c r="E137" s="28">
        <f>-SUM(E132:E136)</f>
        <v>0</v>
      </c>
      <c r="F137" s="28">
        <f>-SUM(F132:F136)</f>
        <v>0</v>
      </c>
      <c r="G137" s="29">
        <f t="shared" ref="G137:G200" si="5">SUM(D137:F137)</f>
        <v>10983</v>
      </c>
    </row>
    <row r="138" spans="1:7" x14ac:dyDescent="0.2">
      <c r="A138" s="40" t="s">
        <v>439</v>
      </c>
      <c r="B138" s="41">
        <v>10649</v>
      </c>
      <c r="C138" s="41">
        <v>315</v>
      </c>
      <c r="D138" s="41">
        <f t="shared" si="4"/>
        <v>10334</v>
      </c>
      <c r="E138" s="42">
        <v>0</v>
      </c>
      <c r="F138" s="42">
        <v>0</v>
      </c>
      <c r="G138" s="43">
        <f t="shared" si="5"/>
        <v>10334</v>
      </c>
    </row>
    <row r="139" spans="1:7" x14ac:dyDescent="0.2">
      <c r="A139" s="26" t="s">
        <v>113</v>
      </c>
      <c r="B139" s="27">
        <v>2412</v>
      </c>
      <c r="C139" s="27">
        <v>0</v>
      </c>
      <c r="D139" s="27">
        <f t="shared" si="4"/>
        <v>2412</v>
      </c>
      <c r="E139" s="28">
        <v>0</v>
      </c>
      <c r="F139" s="28">
        <v>0</v>
      </c>
      <c r="G139" s="29">
        <f t="shared" si="5"/>
        <v>2412</v>
      </c>
    </row>
    <row r="140" spans="1:7" x14ac:dyDescent="0.2">
      <c r="A140" s="26" t="s">
        <v>114</v>
      </c>
      <c r="B140" s="27">
        <v>1306</v>
      </c>
      <c r="C140" s="27">
        <v>0</v>
      </c>
      <c r="D140" s="27">
        <f t="shared" si="4"/>
        <v>1306</v>
      </c>
      <c r="E140" s="28">
        <v>0</v>
      </c>
      <c r="F140" s="28">
        <v>0</v>
      </c>
      <c r="G140" s="29">
        <f t="shared" si="5"/>
        <v>1306</v>
      </c>
    </row>
    <row r="141" spans="1:7" x14ac:dyDescent="0.2">
      <c r="A141" s="26" t="s">
        <v>421</v>
      </c>
      <c r="B141" s="27">
        <f>B138-SUM(B139:B140)</f>
        <v>6931</v>
      </c>
      <c r="C141" s="27">
        <f>C138-SUM(C139:C140)</f>
        <v>315</v>
      </c>
      <c r="D141" s="27">
        <f t="shared" si="4"/>
        <v>6616</v>
      </c>
      <c r="E141" s="28">
        <f>-SUM(E139:E140)</f>
        <v>0</v>
      </c>
      <c r="F141" s="28">
        <f>-SUM(F139:F140)</f>
        <v>0</v>
      </c>
      <c r="G141" s="29">
        <f t="shared" si="5"/>
        <v>6616</v>
      </c>
    </row>
    <row r="142" spans="1:7" x14ac:dyDescent="0.2">
      <c r="A142" s="40" t="s">
        <v>440</v>
      </c>
      <c r="B142" s="41">
        <v>46857</v>
      </c>
      <c r="C142" s="41">
        <v>2781</v>
      </c>
      <c r="D142" s="41">
        <f t="shared" si="4"/>
        <v>44076</v>
      </c>
      <c r="E142" s="42">
        <v>0</v>
      </c>
      <c r="F142" s="42">
        <v>0</v>
      </c>
      <c r="G142" s="43">
        <f t="shared" si="5"/>
        <v>44076</v>
      </c>
    </row>
    <row r="143" spans="1:7" x14ac:dyDescent="0.2">
      <c r="A143" s="26" t="s">
        <v>115</v>
      </c>
      <c r="B143" s="27">
        <v>3710</v>
      </c>
      <c r="C143" s="27">
        <v>1349</v>
      </c>
      <c r="D143" s="27">
        <f t="shared" si="4"/>
        <v>2361</v>
      </c>
      <c r="E143" s="28">
        <v>0</v>
      </c>
      <c r="F143" s="28">
        <v>0</v>
      </c>
      <c r="G143" s="29">
        <f t="shared" si="5"/>
        <v>2361</v>
      </c>
    </row>
    <row r="144" spans="1:7" x14ac:dyDescent="0.2">
      <c r="A144" s="26" t="s">
        <v>116</v>
      </c>
      <c r="B144" s="27">
        <v>642</v>
      </c>
      <c r="C144" s="27">
        <v>0</v>
      </c>
      <c r="D144" s="27">
        <f t="shared" si="4"/>
        <v>642</v>
      </c>
      <c r="E144" s="28">
        <v>0</v>
      </c>
      <c r="F144" s="28">
        <v>0</v>
      </c>
      <c r="G144" s="29">
        <f t="shared" si="5"/>
        <v>642</v>
      </c>
    </row>
    <row r="145" spans="1:7" x14ac:dyDescent="0.2">
      <c r="A145" s="26" t="s">
        <v>117</v>
      </c>
      <c r="B145" s="27">
        <v>1748</v>
      </c>
      <c r="C145" s="27">
        <v>0</v>
      </c>
      <c r="D145" s="27">
        <f t="shared" si="4"/>
        <v>1748</v>
      </c>
      <c r="E145" s="28">
        <v>0</v>
      </c>
      <c r="F145" s="28">
        <v>0</v>
      </c>
      <c r="G145" s="29">
        <f t="shared" si="5"/>
        <v>1748</v>
      </c>
    </row>
    <row r="146" spans="1:7" x14ac:dyDescent="0.2">
      <c r="A146" s="26" t="s">
        <v>118</v>
      </c>
      <c r="B146" s="27">
        <v>1745</v>
      </c>
      <c r="C146" s="27">
        <v>0</v>
      </c>
      <c r="D146" s="27">
        <f t="shared" si="4"/>
        <v>1745</v>
      </c>
      <c r="E146" s="28">
        <v>0</v>
      </c>
      <c r="F146" s="28">
        <v>0</v>
      </c>
      <c r="G146" s="29">
        <f t="shared" si="5"/>
        <v>1745</v>
      </c>
    </row>
    <row r="147" spans="1:7" x14ac:dyDescent="0.2">
      <c r="A147" s="26" t="s">
        <v>119</v>
      </c>
      <c r="B147" s="27">
        <v>1487</v>
      </c>
      <c r="C147" s="27">
        <v>0</v>
      </c>
      <c r="D147" s="27">
        <f t="shared" si="4"/>
        <v>1487</v>
      </c>
      <c r="E147" s="28">
        <v>0</v>
      </c>
      <c r="F147" s="28">
        <v>0</v>
      </c>
      <c r="G147" s="29">
        <f t="shared" si="5"/>
        <v>1487</v>
      </c>
    </row>
    <row r="148" spans="1:7" x14ac:dyDescent="0.2">
      <c r="A148" s="26" t="s">
        <v>120</v>
      </c>
      <c r="B148" s="27">
        <v>7340</v>
      </c>
      <c r="C148" s="27">
        <v>396</v>
      </c>
      <c r="D148" s="27">
        <f t="shared" si="4"/>
        <v>6944</v>
      </c>
      <c r="E148" s="28">
        <v>0</v>
      </c>
      <c r="F148" s="28">
        <v>0</v>
      </c>
      <c r="G148" s="29">
        <f t="shared" si="5"/>
        <v>6944</v>
      </c>
    </row>
    <row r="149" spans="1:7" x14ac:dyDescent="0.2">
      <c r="A149" s="26" t="s">
        <v>421</v>
      </c>
      <c r="B149" s="27">
        <f>B142-SUM(B143:B148)</f>
        <v>30185</v>
      </c>
      <c r="C149" s="27">
        <f>C142-SUM(C143:C148)</f>
        <v>1036</v>
      </c>
      <c r="D149" s="27">
        <f t="shared" si="4"/>
        <v>29149</v>
      </c>
      <c r="E149" s="28">
        <f>-SUM(E143:E148)</f>
        <v>0</v>
      </c>
      <c r="F149" s="28">
        <f>-SUM(F143:F148)</f>
        <v>0</v>
      </c>
      <c r="G149" s="29">
        <f t="shared" si="5"/>
        <v>29149</v>
      </c>
    </row>
    <row r="150" spans="1:7" x14ac:dyDescent="0.2">
      <c r="A150" s="40" t="s">
        <v>441</v>
      </c>
      <c r="B150" s="41">
        <v>15900</v>
      </c>
      <c r="C150" s="41">
        <v>829</v>
      </c>
      <c r="D150" s="41">
        <f t="shared" si="4"/>
        <v>15071</v>
      </c>
      <c r="E150" s="42">
        <v>0</v>
      </c>
      <c r="F150" s="42">
        <v>0</v>
      </c>
      <c r="G150" s="43">
        <f t="shared" si="5"/>
        <v>15071</v>
      </c>
    </row>
    <row r="151" spans="1:7" x14ac:dyDescent="0.2">
      <c r="A151" s="26" t="s">
        <v>121</v>
      </c>
      <c r="B151" s="27">
        <v>433</v>
      </c>
      <c r="C151" s="27">
        <v>0</v>
      </c>
      <c r="D151" s="27">
        <f t="shared" si="4"/>
        <v>433</v>
      </c>
      <c r="E151" s="28">
        <v>0</v>
      </c>
      <c r="F151" s="28">
        <v>0</v>
      </c>
      <c r="G151" s="29">
        <f t="shared" si="5"/>
        <v>433</v>
      </c>
    </row>
    <row r="152" spans="1:7" x14ac:dyDescent="0.2">
      <c r="A152" s="26" t="s">
        <v>122</v>
      </c>
      <c r="B152" s="27">
        <v>325</v>
      </c>
      <c r="C152" s="27">
        <v>0</v>
      </c>
      <c r="D152" s="27">
        <f t="shared" si="4"/>
        <v>325</v>
      </c>
      <c r="E152" s="28">
        <v>0</v>
      </c>
      <c r="F152" s="28">
        <v>0</v>
      </c>
      <c r="G152" s="29">
        <f t="shared" si="5"/>
        <v>325</v>
      </c>
    </row>
    <row r="153" spans="1:7" x14ac:dyDescent="0.2">
      <c r="A153" s="26" t="s">
        <v>123</v>
      </c>
      <c r="B153" s="27">
        <v>1631</v>
      </c>
      <c r="C153" s="27">
        <v>0</v>
      </c>
      <c r="D153" s="27">
        <f t="shared" si="4"/>
        <v>1631</v>
      </c>
      <c r="E153" s="28">
        <v>0</v>
      </c>
      <c r="F153" s="28">
        <v>0</v>
      </c>
      <c r="G153" s="29">
        <f t="shared" si="5"/>
        <v>1631</v>
      </c>
    </row>
    <row r="154" spans="1:7" x14ac:dyDescent="0.2">
      <c r="A154" s="26" t="s">
        <v>421</v>
      </c>
      <c r="B154" s="27">
        <f>B150-SUM(B151:B153)</f>
        <v>13511</v>
      </c>
      <c r="C154" s="27">
        <f>C150-SUM(C151:C153)</f>
        <v>829</v>
      </c>
      <c r="D154" s="27">
        <f t="shared" si="4"/>
        <v>12682</v>
      </c>
      <c r="E154" s="28">
        <f>-SUM(E151:E153)</f>
        <v>0</v>
      </c>
      <c r="F154" s="28">
        <f>-SUM(F151:F153)</f>
        <v>0</v>
      </c>
      <c r="G154" s="29">
        <f t="shared" si="5"/>
        <v>12682</v>
      </c>
    </row>
    <row r="155" spans="1:7" x14ac:dyDescent="0.2">
      <c r="A155" s="40" t="s">
        <v>442</v>
      </c>
      <c r="B155" s="41">
        <v>10733</v>
      </c>
      <c r="C155" s="41">
        <v>746</v>
      </c>
      <c r="D155" s="41">
        <f t="shared" si="4"/>
        <v>9987</v>
      </c>
      <c r="E155" s="42">
        <v>0</v>
      </c>
      <c r="F155" s="42">
        <v>0</v>
      </c>
      <c r="G155" s="43">
        <f t="shared" si="5"/>
        <v>9987</v>
      </c>
    </row>
    <row r="156" spans="1:7" x14ac:dyDescent="0.2">
      <c r="A156" s="26" t="s">
        <v>124</v>
      </c>
      <c r="B156" s="27">
        <v>1650</v>
      </c>
      <c r="C156" s="27">
        <v>0</v>
      </c>
      <c r="D156" s="27">
        <f t="shared" si="4"/>
        <v>1650</v>
      </c>
      <c r="E156" s="28">
        <v>0</v>
      </c>
      <c r="F156" s="28">
        <v>0</v>
      </c>
      <c r="G156" s="29">
        <f t="shared" si="5"/>
        <v>1650</v>
      </c>
    </row>
    <row r="157" spans="1:7" x14ac:dyDescent="0.2">
      <c r="A157" s="26" t="s">
        <v>421</v>
      </c>
      <c r="B157" s="27">
        <f>(B155-B156)</f>
        <v>9083</v>
      </c>
      <c r="C157" s="27">
        <f>(C155-C156)</f>
        <v>746</v>
      </c>
      <c r="D157" s="27">
        <f t="shared" si="4"/>
        <v>8337</v>
      </c>
      <c r="E157" s="28">
        <f>-E156</f>
        <v>0</v>
      </c>
      <c r="F157" s="28">
        <f>-F156</f>
        <v>0</v>
      </c>
      <c r="G157" s="29">
        <f t="shared" si="5"/>
        <v>8337</v>
      </c>
    </row>
    <row r="158" spans="1:7" x14ac:dyDescent="0.2">
      <c r="A158" s="40" t="s">
        <v>443</v>
      </c>
      <c r="B158" s="41">
        <v>16171</v>
      </c>
      <c r="C158" s="41">
        <v>2978</v>
      </c>
      <c r="D158" s="41">
        <f t="shared" si="4"/>
        <v>13193</v>
      </c>
      <c r="E158" s="42">
        <v>0</v>
      </c>
      <c r="F158" s="42">
        <v>0</v>
      </c>
      <c r="G158" s="43">
        <f t="shared" si="5"/>
        <v>13193</v>
      </c>
    </row>
    <row r="159" spans="1:7" x14ac:dyDescent="0.2">
      <c r="A159" s="26" t="s">
        <v>384</v>
      </c>
      <c r="B159" s="27">
        <v>3661</v>
      </c>
      <c r="C159" s="27">
        <v>0</v>
      </c>
      <c r="D159" s="27">
        <f t="shared" si="4"/>
        <v>3661</v>
      </c>
      <c r="E159" s="28">
        <v>0</v>
      </c>
      <c r="F159" s="28">
        <v>0</v>
      </c>
      <c r="G159" s="29">
        <f t="shared" si="5"/>
        <v>3661</v>
      </c>
    </row>
    <row r="160" spans="1:7" x14ac:dyDescent="0.2">
      <c r="A160" s="26" t="s">
        <v>125</v>
      </c>
      <c r="B160" s="27">
        <v>1728</v>
      </c>
      <c r="C160" s="27">
        <v>0</v>
      </c>
      <c r="D160" s="27">
        <f t="shared" si="4"/>
        <v>1728</v>
      </c>
      <c r="E160" s="28">
        <v>0</v>
      </c>
      <c r="F160" s="28">
        <v>0</v>
      </c>
      <c r="G160" s="29">
        <f t="shared" si="5"/>
        <v>1728</v>
      </c>
    </row>
    <row r="161" spans="1:7" x14ac:dyDescent="0.2">
      <c r="A161" s="26" t="s">
        <v>421</v>
      </c>
      <c r="B161" s="27">
        <f>B158-SUM(B159:B160)</f>
        <v>10782</v>
      </c>
      <c r="C161" s="27">
        <f>C158-SUM(C159:C160)</f>
        <v>2978</v>
      </c>
      <c r="D161" s="27">
        <f t="shared" si="4"/>
        <v>7804</v>
      </c>
      <c r="E161" s="28">
        <f>-SUM(E159:E160)</f>
        <v>0</v>
      </c>
      <c r="F161" s="28">
        <f>-SUM(F159:F160)</f>
        <v>0</v>
      </c>
      <c r="G161" s="29">
        <f t="shared" si="5"/>
        <v>7804</v>
      </c>
    </row>
    <row r="162" spans="1:7" x14ac:dyDescent="0.2">
      <c r="A162" s="40" t="s">
        <v>444</v>
      </c>
      <c r="B162" s="41">
        <v>14303</v>
      </c>
      <c r="C162" s="41">
        <v>2897</v>
      </c>
      <c r="D162" s="41">
        <f t="shared" si="4"/>
        <v>11406</v>
      </c>
      <c r="E162" s="42">
        <v>0</v>
      </c>
      <c r="F162" s="42">
        <v>0</v>
      </c>
      <c r="G162" s="43">
        <f t="shared" si="5"/>
        <v>11406</v>
      </c>
    </row>
    <row r="163" spans="1:7" x14ac:dyDescent="0.2">
      <c r="A163" s="26" t="s">
        <v>126</v>
      </c>
      <c r="B163" s="27">
        <v>1719</v>
      </c>
      <c r="C163" s="27">
        <v>0</v>
      </c>
      <c r="D163" s="27">
        <f t="shared" si="4"/>
        <v>1719</v>
      </c>
      <c r="E163" s="28">
        <v>0</v>
      </c>
      <c r="F163" s="28">
        <v>0</v>
      </c>
      <c r="G163" s="29">
        <f t="shared" si="5"/>
        <v>1719</v>
      </c>
    </row>
    <row r="164" spans="1:7" x14ac:dyDescent="0.2">
      <c r="A164" s="26" t="s">
        <v>127</v>
      </c>
      <c r="B164" s="27">
        <v>836</v>
      </c>
      <c r="C164" s="27">
        <v>0</v>
      </c>
      <c r="D164" s="27">
        <f t="shared" si="4"/>
        <v>836</v>
      </c>
      <c r="E164" s="28">
        <v>0</v>
      </c>
      <c r="F164" s="28">
        <v>0</v>
      </c>
      <c r="G164" s="29">
        <f t="shared" si="5"/>
        <v>836</v>
      </c>
    </row>
    <row r="165" spans="1:7" x14ac:dyDescent="0.2">
      <c r="A165" s="26" t="s">
        <v>128</v>
      </c>
      <c r="B165" s="27">
        <v>760</v>
      </c>
      <c r="C165" s="27">
        <v>0</v>
      </c>
      <c r="D165" s="27">
        <f t="shared" si="4"/>
        <v>760</v>
      </c>
      <c r="E165" s="28">
        <v>0</v>
      </c>
      <c r="F165" s="28">
        <v>0</v>
      </c>
      <c r="G165" s="29">
        <f t="shared" si="5"/>
        <v>760</v>
      </c>
    </row>
    <row r="166" spans="1:7" x14ac:dyDescent="0.2">
      <c r="A166" s="26" t="s">
        <v>421</v>
      </c>
      <c r="B166" s="27">
        <f>B162-SUM(B163:B165)</f>
        <v>10988</v>
      </c>
      <c r="C166" s="27">
        <f>C162-SUM(C163:C165)</f>
        <v>2897</v>
      </c>
      <c r="D166" s="27">
        <f t="shared" si="4"/>
        <v>8091</v>
      </c>
      <c r="E166" s="28">
        <f>-SUM(E163:E165)</f>
        <v>0</v>
      </c>
      <c r="F166" s="28">
        <f>-SUM(F163:F165)</f>
        <v>0</v>
      </c>
      <c r="G166" s="29">
        <f t="shared" si="5"/>
        <v>8091</v>
      </c>
    </row>
    <row r="167" spans="1:7" x14ac:dyDescent="0.2">
      <c r="A167" s="40" t="s">
        <v>445</v>
      </c>
      <c r="B167" s="41">
        <v>27787</v>
      </c>
      <c r="C167" s="41">
        <v>1648</v>
      </c>
      <c r="D167" s="41">
        <f t="shared" si="4"/>
        <v>26139</v>
      </c>
      <c r="E167" s="42">
        <v>0</v>
      </c>
      <c r="F167" s="42">
        <v>0</v>
      </c>
      <c r="G167" s="43">
        <f t="shared" si="5"/>
        <v>26139</v>
      </c>
    </row>
    <row r="168" spans="1:7" x14ac:dyDescent="0.2">
      <c r="A168" s="26" t="s">
        <v>129</v>
      </c>
      <c r="B168" s="27">
        <v>3072</v>
      </c>
      <c r="C168" s="27">
        <v>32</v>
      </c>
      <c r="D168" s="27">
        <f t="shared" si="4"/>
        <v>3040</v>
      </c>
      <c r="E168" s="28">
        <v>0</v>
      </c>
      <c r="F168" s="28">
        <v>0</v>
      </c>
      <c r="G168" s="29">
        <f t="shared" si="5"/>
        <v>3040</v>
      </c>
    </row>
    <row r="169" spans="1:7" x14ac:dyDescent="0.2">
      <c r="A169" s="26" t="s">
        <v>130</v>
      </c>
      <c r="B169" s="27">
        <v>4405</v>
      </c>
      <c r="C169" s="27">
        <v>0</v>
      </c>
      <c r="D169" s="27">
        <f t="shared" si="4"/>
        <v>4405</v>
      </c>
      <c r="E169" s="28">
        <v>0</v>
      </c>
      <c r="F169" s="28">
        <v>0</v>
      </c>
      <c r="G169" s="29">
        <f t="shared" si="5"/>
        <v>4405</v>
      </c>
    </row>
    <row r="170" spans="1:7" x14ac:dyDescent="0.2">
      <c r="A170" s="26" t="s">
        <v>131</v>
      </c>
      <c r="B170" s="27">
        <v>1662</v>
      </c>
      <c r="C170" s="27">
        <v>0</v>
      </c>
      <c r="D170" s="27">
        <f t="shared" si="4"/>
        <v>1662</v>
      </c>
      <c r="E170" s="28">
        <v>0</v>
      </c>
      <c r="F170" s="28">
        <v>0</v>
      </c>
      <c r="G170" s="29">
        <f t="shared" si="5"/>
        <v>1662</v>
      </c>
    </row>
    <row r="171" spans="1:7" x14ac:dyDescent="0.2">
      <c r="A171" s="26" t="s">
        <v>421</v>
      </c>
      <c r="B171" s="27">
        <f>B167-SUM(B168:B170)</f>
        <v>18648</v>
      </c>
      <c r="C171" s="27">
        <f>C167-SUM(C168:C170)</f>
        <v>1616</v>
      </c>
      <c r="D171" s="27">
        <f t="shared" si="4"/>
        <v>17032</v>
      </c>
      <c r="E171" s="28">
        <f>-SUM(E168:E170)</f>
        <v>0</v>
      </c>
      <c r="F171" s="28">
        <f>-SUM(F168:F170)</f>
        <v>0</v>
      </c>
      <c r="G171" s="29">
        <f t="shared" si="5"/>
        <v>17032</v>
      </c>
    </row>
    <row r="172" spans="1:7" x14ac:dyDescent="0.2">
      <c r="A172" s="40" t="s">
        <v>446</v>
      </c>
      <c r="B172" s="41">
        <v>37394</v>
      </c>
      <c r="C172" s="41">
        <v>426</v>
      </c>
      <c r="D172" s="41">
        <f t="shared" si="4"/>
        <v>36968</v>
      </c>
      <c r="E172" s="42">
        <v>0</v>
      </c>
      <c r="F172" s="42">
        <v>0</v>
      </c>
      <c r="G172" s="43">
        <f t="shared" si="5"/>
        <v>36968</v>
      </c>
    </row>
    <row r="173" spans="1:7" x14ac:dyDescent="0.2">
      <c r="A173" s="26" t="s">
        <v>132</v>
      </c>
      <c r="B173" s="27">
        <v>6710</v>
      </c>
      <c r="C173" s="27">
        <v>0</v>
      </c>
      <c r="D173" s="27">
        <f t="shared" si="4"/>
        <v>6710</v>
      </c>
      <c r="E173" s="28">
        <v>0</v>
      </c>
      <c r="F173" s="28">
        <v>0</v>
      </c>
      <c r="G173" s="29">
        <f t="shared" si="5"/>
        <v>6710</v>
      </c>
    </row>
    <row r="174" spans="1:7" x14ac:dyDescent="0.2">
      <c r="A174" s="26" t="s">
        <v>409</v>
      </c>
      <c r="B174" s="27">
        <v>4387</v>
      </c>
      <c r="C174" s="27">
        <v>0</v>
      </c>
      <c r="D174" s="27">
        <f t="shared" si="4"/>
        <v>4387</v>
      </c>
      <c r="E174" s="28">
        <v>0</v>
      </c>
      <c r="F174" s="28">
        <v>0</v>
      </c>
      <c r="G174" s="29">
        <f t="shared" si="5"/>
        <v>4387</v>
      </c>
    </row>
    <row r="175" spans="1:7" x14ac:dyDescent="0.2">
      <c r="A175" s="26" t="s">
        <v>421</v>
      </c>
      <c r="B175" s="27">
        <f>B172-SUM(B173:B174)</f>
        <v>26297</v>
      </c>
      <c r="C175" s="27">
        <f>C172-SUM(C173:C174)</f>
        <v>426</v>
      </c>
      <c r="D175" s="27">
        <f t="shared" si="4"/>
        <v>25871</v>
      </c>
      <c r="E175" s="28">
        <f>-SUM(E173:E174)</f>
        <v>0</v>
      </c>
      <c r="F175" s="28">
        <f>-SUM(F173:F174)</f>
        <v>0</v>
      </c>
      <c r="G175" s="29">
        <f t="shared" si="5"/>
        <v>25871</v>
      </c>
    </row>
    <row r="176" spans="1:7" x14ac:dyDescent="0.2">
      <c r="A176" s="40" t="s">
        <v>450</v>
      </c>
      <c r="B176" s="41">
        <v>145207</v>
      </c>
      <c r="C176" s="41">
        <v>484</v>
      </c>
      <c r="D176" s="41">
        <f t="shared" si="4"/>
        <v>144723</v>
      </c>
      <c r="E176" s="42">
        <v>0</v>
      </c>
      <c r="F176" s="42">
        <v>0</v>
      </c>
      <c r="G176" s="43">
        <f t="shared" si="5"/>
        <v>144723</v>
      </c>
    </row>
    <row r="177" spans="1:7" x14ac:dyDescent="0.2">
      <c r="A177" s="26" t="s">
        <v>133</v>
      </c>
      <c r="B177" s="27">
        <v>7279</v>
      </c>
      <c r="C177" s="27">
        <v>0</v>
      </c>
      <c r="D177" s="27">
        <f t="shared" si="4"/>
        <v>7279</v>
      </c>
      <c r="E177" s="28">
        <v>0</v>
      </c>
      <c r="F177" s="28">
        <v>0</v>
      </c>
      <c r="G177" s="29">
        <f t="shared" si="5"/>
        <v>7279</v>
      </c>
    </row>
    <row r="178" spans="1:7" x14ac:dyDescent="0.2">
      <c r="A178" s="26" t="s">
        <v>134</v>
      </c>
      <c r="B178" s="27">
        <v>8</v>
      </c>
      <c r="C178" s="27">
        <v>0</v>
      </c>
      <c r="D178" s="27">
        <f t="shared" si="4"/>
        <v>8</v>
      </c>
      <c r="E178" s="28">
        <v>0</v>
      </c>
      <c r="F178" s="28">
        <v>0</v>
      </c>
      <c r="G178" s="29">
        <f t="shared" si="5"/>
        <v>8</v>
      </c>
    </row>
    <row r="179" spans="1:7" x14ac:dyDescent="0.2">
      <c r="A179" s="26" t="s">
        <v>421</v>
      </c>
      <c r="B179" s="27">
        <f>B176-SUM(B177:B178)</f>
        <v>137920</v>
      </c>
      <c r="C179" s="27">
        <f>C176-SUM(C177:C178)</f>
        <v>484</v>
      </c>
      <c r="D179" s="27">
        <f t="shared" si="4"/>
        <v>137436</v>
      </c>
      <c r="E179" s="28">
        <f>-SUM(E177:E178)</f>
        <v>0</v>
      </c>
      <c r="F179" s="28">
        <f>-SUM(F177:F178)</f>
        <v>0</v>
      </c>
      <c r="G179" s="29">
        <f t="shared" si="5"/>
        <v>137436</v>
      </c>
    </row>
    <row r="180" spans="1:7" x14ac:dyDescent="0.2">
      <c r="A180" s="40" t="s">
        <v>451</v>
      </c>
      <c r="B180" s="41">
        <v>92057</v>
      </c>
      <c r="C180" s="41">
        <v>23</v>
      </c>
      <c r="D180" s="41">
        <f t="shared" si="4"/>
        <v>92034</v>
      </c>
      <c r="E180" s="42">
        <v>0</v>
      </c>
      <c r="F180" s="42">
        <v>0</v>
      </c>
      <c r="G180" s="43">
        <f t="shared" si="5"/>
        <v>92034</v>
      </c>
    </row>
    <row r="181" spans="1:7" x14ac:dyDescent="0.2">
      <c r="A181" s="26" t="s">
        <v>135</v>
      </c>
      <c r="B181" s="27">
        <v>8772</v>
      </c>
      <c r="C181" s="27">
        <v>0</v>
      </c>
      <c r="D181" s="27">
        <f t="shared" si="4"/>
        <v>8772</v>
      </c>
      <c r="E181" s="28">
        <v>0</v>
      </c>
      <c r="F181" s="28">
        <v>0</v>
      </c>
      <c r="G181" s="29">
        <f t="shared" si="5"/>
        <v>8772</v>
      </c>
    </row>
    <row r="182" spans="1:7" x14ac:dyDescent="0.2">
      <c r="A182" s="26" t="s">
        <v>136</v>
      </c>
      <c r="B182" s="27">
        <v>1715</v>
      </c>
      <c r="C182" s="27">
        <v>0</v>
      </c>
      <c r="D182" s="27">
        <f t="shared" si="4"/>
        <v>1715</v>
      </c>
      <c r="E182" s="28">
        <v>0</v>
      </c>
      <c r="F182" s="28">
        <v>0</v>
      </c>
      <c r="G182" s="29">
        <f t="shared" si="5"/>
        <v>1715</v>
      </c>
    </row>
    <row r="183" spans="1:7" x14ac:dyDescent="0.2">
      <c r="A183" s="26" t="s">
        <v>137</v>
      </c>
      <c r="B183" s="27">
        <v>10039</v>
      </c>
      <c r="C183" s="27">
        <v>0</v>
      </c>
      <c r="D183" s="27">
        <f t="shared" si="4"/>
        <v>10039</v>
      </c>
      <c r="E183" s="28">
        <v>0</v>
      </c>
      <c r="F183" s="28">
        <v>0</v>
      </c>
      <c r="G183" s="29">
        <f t="shared" si="5"/>
        <v>10039</v>
      </c>
    </row>
    <row r="184" spans="1:7" x14ac:dyDescent="0.2">
      <c r="A184" s="26" t="s">
        <v>421</v>
      </c>
      <c r="B184" s="27">
        <f>B180-SUM(B181:B183)</f>
        <v>71531</v>
      </c>
      <c r="C184" s="27">
        <f>C180-SUM(C181:C183)</f>
        <v>23</v>
      </c>
      <c r="D184" s="27">
        <f t="shared" si="4"/>
        <v>71508</v>
      </c>
      <c r="E184" s="28">
        <f>-SUM(E181:E183)</f>
        <v>0</v>
      </c>
      <c r="F184" s="28">
        <f>-SUM(F181:F183)</f>
        <v>0</v>
      </c>
      <c r="G184" s="29">
        <f t="shared" si="5"/>
        <v>71508</v>
      </c>
    </row>
    <row r="185" spans="1:7" x14ac:dyDescent="0.2">
      <c r="A185" s="40" t="s">
        <v>452</v>
      </c>
      <c r="B185" s="41">
        <v>1108435</v>
      </c>
      <c r="C185" s="41">
        <v>1067</v>
      </c>
      <c r="D185" s="41">
        <f t="shared" si="4"/>
        <v>1107368</v>
      </c>
      <c r="E185" s="42">
        <v>0</v>
      </c>
      <c r="F185" s="42">
        <v>0</v>
      </c>
      <c r="G185" s="43">
        <f t="shared" si="5"/>
        <v>1107368</v>
      </c>
    </row>
    <row r="186" spans="1:7" x14ac:dyDescent="0.2">
      <c r="A186" s="26" t="s">
        <v>138</v>
      </c>
      <c r="B186" s="27">
        <v>32002</v>
      </c>
      <c r="C186" s="27">
        <v>0</v>
      </c>
      <c r="D186" s="27">
        <f t="shared" si="4"/>
        <v>32002</v>
      </c>
      <c r="E186" s="28">
        <v>0</v>
      </c>
      <c r="F186" s="28">
        <v>0</v>
      </c>
      <c r="G186" s="29">
        <f t="shared" si="5"/>
        <v>32002</v>
      </c>
    </row>
    <row r="187" spans="1:7" x14ac:dyDescent="0.2">
      <c r="A187" s="26" t="s">
        <v>139</v>
      </c>
      <c r="B187" s="27">
        <v>323663</v>
      </c>
      <c r="C187" s="27">
        <v>736</v>
      </c>
      <c r="D187" s="27">
        <f t="shared" si="4"/>
        <v>322927</v>
      </c>
      <c r="E187" s="28">
        <v>0</v>
      </c>
      <c r="F187" s="28">
        <v>0</v>
      </c>
      <c r="G187" s="29">
        <f t="shared" si="5"/>
        <v>322927</v>
      </c>
    </row>
    <row r="188" spans="1:7" x14ac:dyDescent="0.2">
      <c r="A188" s="26" t="s">
        <v>140</v>
      </c>
      <c r="B188" s="27">
        <v>21949</v>
      </c>
      <c r="C188" s="27">
        <v>0</v>
      </c>
      <c r="D188" s="27">
        <f t="shared" si="4"/>
        <v>21949</v>
      </c>
      <c r="E188" s="28">
        <v>0</v>
      </c>
      <c r="F188" s="28">
        <v>0</v>
      </c>
      <c r="G188" s="29">
        <f t="shared" si="5"/>
        <v>21949</v>
      </c>
    </row>
    <row r="189" spans="1:7" x14ac:dyDescent="0.2">
      <c r="A189" s="26" t="s">
        <v>421</v>
      </c>
      <c r="B189" s="27">
        <f>B185-SUM(B186:B188)</f>
        <v>730821</v>
      </c>
      <c r="C189" s="27">
        <f>C185-SUM(C186:C188)</f>
        <v>331</v>
      </c>
      <c r="D189" s="27">
        <f t="shared" si="4"/>
        <v>730490</v>
      </c>
      <c r="E189" s="28">
        <f>-SUM(E186:E188)</f>
        <v>0</v>
      </c>
      <c r="F189" s="28">
        <f>-SUM(F186:F188)</f>
        <v>0</v>
      </c>
      <c r="G189" s="29">
        <f t="shared" si="5"/>
        <v>730490</v>
      </c>
    </row>
    <row r="190" spans="1:7" x14ac:dyDescent="0.2">
      <c r="A190" s="40" t="s">
        <v>453</v>
      </c>
      <c r="B190" s="41">
        <v>19012</v>
      </c>
      <c r="C190" s="41">
        <v>1435</v>
      </c>
      <c r="D190" s="41">
        <f t="shared" si="4"/>
        <v>17577</v>
      </c>
      <c r="E190" s="42">
        <v>0</v>
      </c>
      <c r="F190" s="42">
        <v>0</v>
      </c>
      <c r="G190" s="43">
        <f t="shared" si="5"/>
        <v>17577</v>
      </c>
    </row>
    <row r="191" spans="1:7" x14ac:dyDescent="0.2">
      <c r="A191" s="26" t="s">
        <v>141</v>
      </c>
      <c r="B191" s="27">
        <v>2677</v>
      </c>
      <c r="C191" s="27">
        <v>0</v>
      </c>
      <c r="D191" s="27">
        <f t="shared" si="4"/>
        <v>2677</v>
      </c>
      <c r="E191" s="28">
        <v>0</v>
      </c>
      <c r="F191" s="28">
        <v>0</v>
      </c>
      <c r="G191" s="29">
        <f t="shared" si="5"/>
        <v>2677</v>
      </c>
    </row>
    <row r="192" spans="1:7" x14ac:dyDescent="0.2">
      <c r="A192" s="26" t="s">
        <v>142</v>
      </c>
      <c r="B192" s="27">
        <v>379</v>
      </c>
      <c r="C192" s="27">
        <v>0</v>
      </c>
      <c r="D192" s="27">
        <f t="shared" si="4"/>
        <v>379</v>
      </c>
      <c r="E192" s="28">
        <v>0</v>
      </c>
      <c r="F192" s="28">
        <v>0</v>
      </c>
      <c r="G192" s="29">
        <f t="shared" si="5"/>
        <v>379</v>
      </c>
    </row>
    <row r="193" spans="1:7" x14ac:dyDescent="0.2">
      <c r="A193" s="26" t="s">
        <v>143</v>
      </c>
      <c r="B193" s="27">
        <v>230</v>
      </c>
      <c r="C193" s="27">
        <v>0</v>
      </c>
      <c r="D193" s="27">
        <f t="shared" si="4"/>
        <v>230</v>
      </c>
      <c r="E193" s="28">
        <v>0</v>
      </c>
      <c r="F193" s="28">
        <v>0</v>
      </c>
      <c r="G193" s="29">
        <f t="shared" si="5"/>
        <v>230</v>
      </c>
    </row>
    <row r="194" spans="1:7" x14ac:dyDescent="0.2">
      <c r="A194" s="26" t="s">
        <v>144</v>
      </c>
      <c r="B194" s="27">
        <v>465</v>
      </c>
      <c r="C194" s="27">
        <v>0</v>
      </c>
      <c r="D194" s="27">
        <f t="shared" si="4"/>
        <v>465</v>
      </c>
      <c r="E194" s="28">
        <v>0</v>
      </c>
      <c r="F194" s="28">
        <v>0</v>
      </c>
      <c r="G194" s="29">
        <f t="shared" si="5"/>
        <v>465</v>
      </c>
    </row>
    <row r="195" spans="1:7" x14ac:dyDescent="0.2">
      <c r="A195" s="26" t="s">
        <v>145</v>
      </c>
      <c r="B195" s="27">
        <v>226</v>
      </c>
      <c r="C195" s="27">
        <v>0</v>
      </c>
      <c r="D195" s="27">
        <f t="shared" si="4"/>
        <v>226</v>
      </c>
      <c r="E195" s="28">
        <v>0</v>
      </c>
      <c r="F195" s="28">
        <v>0</v>
      </c>
      <c r="G195" s="29">
        <f t="shared" si="5"/>
        <v>226</v>
      </c>
    </row>
    <row r="196" spans="1:7" x14ac:dyDescent="0.2">
      <c r="A196" s="26" t="s">
        <v>421</v>
      </c>
      <c r="B196" s="27">
        <f>B190-SUM(B191:B195)</f>
        <v>15035</v>
      </c>
      <c r="C196" s="27">
        <f>C190-SUM(C191:C195)</f>
        <v>1435</v>
      </c>
      <c r="D196" s="27">
        <f t="shared" si="4"/>
        <v>13600</v>
      </c>
      <c r="E196" s="28">
        <f>-SUM(E191:E195)</f>
        <v>0</v>
      </c>
      <c r="F196" s="28">
        <f>-SUM(F191:F195)</f>
        <v>0</v>
      </c>
      <c r="G196" s="29">
        <f t="shared" si="5"/>
        <v>13600</v>
      </c>
    </row>
    <row r="197" spans="1:7" x14ac:dyDescent="0.2">
      <c r="A197" s="40" t="s">
        <v>454</v>
      </c>
      <c r="B197" s="41">
        <v>126829</v>
      </c>
      <c r="C197" s="41">
        <v>333</v>
      </c>
      <c r="D197" s="41">
        <f t="shared" si="4"/>
        <v>126496</v>
      </c>
      <c r="E197" s="42">
        <v>0</v>
      </c>
      <c r="F197" s="42">
        <v>0</v>
      </c>
      <c r="G197" s="43">
        <f t="shared" si="5"/>
        <v>126496</v>
      </c>
    </row>
    <row r="198" spans="1:7" x14ac:dyDescent="0.2">
      <c r="A198" s="26" t="s">
        <v>146</v>
      </c>
      <c r="B198" s="27">
        <v>4284</v>
      </c>
      <c r="C198" s="27">
        <v>0</v>
      </c>
      <c r="D198" s="27">
        <f t="shared" si="4"/>
        <v>4284</v>
      </c>
      <c r="E198" s="28">
        <v>0</v>
      </c>
      <c r="F198" s="28">
        <v>0</v>
      </c>
      <c r="G198" s="29">
        <f t="shared" si="5"/>
        <v>4284</v>
      </c>
    </row>
    <row r="199" spans="1:7" x14ac:dyDescent="0.2">
      <c r="A199" s="26" t="s">
        <v>147</v>
      </c>
      <c r="B199" s="27">
        <v>3647</v>
      </c>
      <c r="C199" s="27">
        <v>0</v>
      </c>
      <c r="D199" s="27">
        <f t="shared" si="4"/>
        <v>3647</v>
      </c>
      <c r="E199" s="28">
        <v>0</v>
      </c>
      <c r="F199" s="28">
        <v>0</v>
      </c>
      <c r="G199" s="29">
        <f t="shared" si="5"/>
        <v>3647</v>
      </c>
    </row>
    <row r="200" spans="1:7" x14ac:dyDescent="0.2">
      <c r="A200" s="26" t="s">
        <v>148</v>
      </c>
      <c r="B200" s="27">
        <v>304</v>
      </c>
      <c r="C200" s="27">
        <v>0</v>
      </c>
      <c r="D200" s="27">
        <f t="shared" ref="D200:D263" si="6">(B200-C200)</f>
        <v>304</v>
      </c>
      <c r="E200" s="28">
        <v>0</v>
      </c>
      <c r="F200" s="28">
        <v>0</v>
      </c>
      <c r="G200" s="29">
        <f t="shared" si="5"/>
        <v>304</v>
      </c>
    </row>
    <row r="201" spans="1:7" x14ac:dyDescent="0.2">
      <c r="A201" s="26" t="s">
        <v>149</v>
      </c>
      <c r="B201" s="27">
        <v>19365</v>
      </c>
      <c r="C201" s="27">
        <v>0</v>
      </c>
      <c r="D201" s="27">
        <f t="shared" si="6"/>
        <v>19365</v>
      </c>
      <c r="E201" s="28">
        <v>0</v>
      </c>
      <c r="F201" s="28">
        <v>0</v>
      </c>
      <c r="G201" s="29">
        <f t="shared" ref="G201:G264" si="7">SUM(D201:F201)</f>
        <v>19365</v>
      </c>
    </row>
    <row r="202" spans="1:7" x14ac:dyDescent="0.2">
      <c r="A202" s="26" t="s">
        <v>150</v>
      </c>
      <c r="B202" s="27">
        <v>18012</v>
      </c>
      <c r="C202" s="27">
        <v>0</v>
      </c>
      <c r="D202" s="27">
        <f t="shared" si="6"/>
        <v>18012</v>
      </c>
      <c r="E202" s="28">
        <v>0</v>
      </c>
      <c r="F202" s="28">
        <v>0</v>
      </c>
      <c r="G202" s="29">
        <f t="shared" si="7"/>
        <v>18012</v>
      </c>
    </row>
    <row r="203" spans="1:7" x14ac:dyDescent="0.2">
      <c r="A203" s="26" t="s">
        <v>421</v>
      </c>
      <c r="B203" s="27">
        <f>B197-SUM(B198:B202)</f>
        <v>81217</v>
      </c>
      <c r="C203" s="27">
        <f>C197-SUM(C198:C202)</f>
        <v>333</v>
      </c>
      <c r="D203" s="27">
        <f t="shared" si="6"/>
        <v>80884</v>
      </c>
      <c r="E203" s="28">
        <f>-SUM(E198:E202)</f>
        <v>0</v>
      </c>
      <c r="F203" s="28">
        <f>-SUM(F198:F202)</f>
        <v>0</v>
      </c>
      <c r="G203" s="29">
        <f t="shared" si="7"/>
        <v>80884</v>
      </c>
    </row>
    <row r="204" spans="1:7" x14ac:dyDescent="0.2">
      <c r="A204" s="40" t="s">
        <v>455</v>
      </c>
      <c r="B204" s="41">
        <v>48870</v>
      </c>
      <c r="C204" s="41">
        <v>5820</v>
      </c>
      <c r="D204" s="41">
        <f t="shared" si="6"/>
        <v>43050</v>
      </c>
      <c r="E204" s="42">
        <v>0</v>
      </c>
      <c r="F204" s="42">
        <v>0</v>
      </c>
      <c r="G204" s="43">
        <f t="shared" si="7"/>
        <v>43050</v>
      </c>
    </row>
    <row r="205" spans="1:7" x14ac:dyDescent="0.2">
      <c r="A205" s="26" t="s">
        <v>151</v>
      </c>
      <c r="B205" s="27">
        <v>484</v>
      </c>
      <c r="C205" s="27">
        <v>0</v>
      </c>
      <c r="D205" s="27">
        <f t="shared" si="6"/>
        <v>484</v>
      </c>
      <c r="E205" s="28">
        <v>0</v>
      </c>
      <c r="F205" s="28">
        <v>0</v>
      </c>
      <c r="G205" s="29">
        <f t="shared" si="7"/>
        <v>484</v>
      </c>
    </row>
    <row r="206" spans="1:7" x14ac:dyDescent="0.2">
      <c r="A206" s="26" t="s">
        <v>152</v>
      </c>
      <c r="B206" s="27">
        <v>109</v>
      </c>
      <c r="C206" s="27">
        <v>0</v>
      </c>
      <c r="D206" s="27">
        <f t="shared" si="6"/>
        <v>109</v>
      </c>
      <c r="E206" s="28">
        <v>0</v>
      </c>
      <c r="F206" s="28">
        <v>0</v>
      </c>
      <c r="G206" s="29">
        <f t="shared" si="7"/>
        <v>109</v>
      </c>
    </row>
    <row r="207" spans="1:7" x14ac:dyDescent="0.2">
      <c r="A207" s="26" t="s">
        <v>153</v>
      </c>
      <c r="B207" s="27">
        <v>216</v>
      </c>
      <c r="C207" s="27">
        <v>0</v>
      </c>
      <c r="D207" s="27">
        <f t="shared" si="6"/>
        <v>216</v>
      </c>
      <c r="E207" s="28">
        <v>0</v>
      </c>
      <c r="F207" s="28">
        <v>0</v>
      </c>
      <c r="G207" s="29">
        <f t="shared" si="7"/>
        <v>216</v>
      </c>
    </row>
    <row r="208" spans="1:7" x14ac:dyDescent="0.2">
      <c r="A208" s="26" t="s">
        <v>154</v>
      </c>
      <c r="B208" s="27">
        <v>901</v>
      </c>
      <c r="C208" s="27">
        <v>0</v>
      </c>
      <c r="D208" s="27">
        <f t="shared" si="6"/>
        <v>901</v>
      </c>
      <c r="E208" s="28">
        <v>0</v>
      </c>
      <c r="F208" s="28">
        <v>0</v>
      </c>
      <c r="G208" s="29">
        <f t="shared" si="7"/>
        <v>901</v>
      </c>
    </row>
    <row r="209" spans="1:7" x14ac:dyDescent="0.2">
      <c r="A209" s="26" t="s">
        <v>155</v>
      </c>
      <c r="B209" s="27">
        <v>2484</v>
      </c>
      <c r="C209" s="27">
        <v>0</v>
      </c>
      <c r="D209" s="27">
        <f t="shared" si="6"/>
        <v>2484</v>
      </c>
      <c r="E209" s="28">
        <v>0</v>
      </c>
      <c r="F209" s="28">
        <v>0</v>
      </c>
      <c r="G209" s="29">
        <f t="shared" si="7"/>
        <v>2484</v>
      </c>
    </row>
    <row r="210" spans="1:7" x14ac:dyDescent="0.2">
      <c r="A210" s="26" t="s">
        <v>156</v>
      </c>
      <c r="B210" s="27">
        <v>902</v>
      </c>
      <c r="C210" s="27">
        <v>0</v>
      </c>
      <c r="D210" s="27">
        <f t="shared" si="6"/>
        <v>902</v>
      </c>
      <c r="E210" s="28">
        <v>0</v>
      </c>
      <c r="F210" s="28">
        <v>0</v>
      </c>
      <c r="G210" s="29">
        <f t="shared" si="7"/>
        <v>902</v>
      </c>
    </row>
    <row r="211" spans="1:7" x14ac:dyDescent="0.2">
      <c r="A211" s="26" t="s">
        <v>157</v>
      </c>
      <c r="B211" s="27">
        <v>763</v>
      </c>
      <c r="C211" s="27">
        <v>0</v>
      </c>
      <c r="D211" s="27">
        <f t="shared" si="6"/>
        <v>763</v>
      </c>
      <c r="E211" s="28">
        <v>0</v>
      </c>
      <c r="F211" s="28">
        <v>0</v>
      </c>
      <c r="G211" s="29">
        <f t="shared" si="7"/>
        <v>763</v>
      </c>
    </row>
    <row r="212" spans="1:7" x14ac:dyDescent="0.2">
      <c r="A212" s="26" t="s">
        <v>158</v>
      </c>
      <c r="B212" s="27">
        <v>291</v>
      </c>
      <c r="C212" s="27">
        <v>0</v>
      </c>
      <c r="D212" s="27">
        <f t="shared" si="6"/>
        <v>291</v>
      </c>
      <c r="E212" s="28">
        <v>0</v>
      </c>
      <c r="F212" s="28">
        <v>0</v>
      </c>
      <c r="G212" s="29">
        <f t="shared" si="7"/>
        <v>291</v>
      </c>
    </row>
    <row r="213" spans="1:7" x14ac:dyDescent="0.2">
      <c r="A213" s="26" t="s">
        <v>159</v>
      </c>
      <c r="B213" s="27">
        <v>2041</v>
      </c>
      <c r="C213" s="27">
        <v>1306</v>
      </c>
      <c r="D213" s="27">
        <f t="shared" si="6"/>
        <v>735</v>
      </c>
      <c r="E213" s="28">
        <v>0</v>
      </c>
      <c r="F213" s="28">
        <v>0</v>
      </c>
      <c r="G213" s="29">
        <f t="shared" si="7"/>
        <v>735</v>
      </c>
    </row>
    <row r="214" spans="1:7" x14ac:dyDescent="0.2">
      <c r="A214" s="26" t="s">
        <v>160</v>
      </c>
      <c r="B214" s="27">
        <v>6444</v>
      </c>
      <c r="C214" s="27">
        <v>287</v>
      </c>
      <c r="D214" s="27">
        <f t="shared" si="6"/>
        <v>6157</v>
      </c>
      <c r="E214" s="28">
        <v>0</v>
      </c>
      <c r="F214" s="28">
        <v>0</v>
      </c>
      <c r="G214" s="29">
        <f t="shared" si="7"/>
        <v>6157</v>
      </c>
    </row>
    <row r="215" spans="1:7" x14ac:dyDescent="0.2">
      <c r="A215" s="26" t="s">
        <v>161</v>
      </c>
      <c r="B215" s="27">
        <v>1960</v>
      </c>
      <c r="C215" s="27">
        <v>0</v>
      </c>
      <c r="D215" s="27">
        <f t="shared" si="6"/>
        <v>1960</v>
      </c>
      <c r="E215" s="28">
        <v>0</v>
      </c>
      <c r="F215" s="28">
        <v>0</v>
      </c>
      <c r="G215" s="29">
        <f t="shared" si="7"/>
        <v>1960</v>
      </c>
    </row>
    <row r="216" spans="1:7" x14ac:dyDescent="0.2">
      <c r="A216" s="26" t="s">
        <v>421</v>
      </c>
      <c r="B216" s="27">
        <f>B204-SUM(B205:B215)</f>
        <v>32275</v>
      </c>
      <c r="C216" s="27">
        <f>C204-SUM(C205:C215)</f>
        <v>4227</v>
      </c>
      <c r="D216" s="27">
        <f t="shared" si="6"/>
        <v>28048</v>
      </c>
      <c r="E216" s="28">
        <f>-SUM(E205:E215)</f>
        <v>0</v>
      </c>
      <c r="F216" s="28">
        <f>-SUM(F205:F215)</f>
        <v>0</v>
      </c>
      <c r="G216" s="29">
        <f t="shared" si="7"/>
        <v>28048</v>
      </c>
    </row>
    <row r="217" spans="1:7" x14ac:dyDescent="0.2">
      <c r="A217" s="40" t="s">
        <v>456</v>
      </c>
      <c r="B217" s="41">
        <v>14064</v>
      </c>
      <c r="C217" s="41">
        <v>1167</v>
      </c>
      <c r="D217" s="41">
        <f t="shared" si="6"/>
        <v>12897</v>
      </c>
      <c r="E217" s="42">
        <v>0</v>
      </c>
      <c r="F217" s="42">
        <v>0</v>
      </c>
      <c r="G217" s="43">
        <f t="shared" si="7"/>
        <v>12897</v>
      </c>
    </row>
    <row r="218" spans="1:7" x14ac:dyDescent="0.2">
      <c r="A218" s="26" t="s">
        <v>162</v>
      </c>
      <c r="B218" s="27">
        <v>2537</v>
      </c>
      <c r="C218" s="27">
        <v>0</v>
      </c>
      <c r="D218" s="27">
        <f t="shared" si="6"/>
        <v>2537</v>
      </c>
      <c r="E218" s="28">
        <v>0</v>
      </c>
      <c r="F218" s="28">
        <v>0</v>
      </c>
      <c r="G218" s="29">
        <f t="shared" si="7"/>
        <v>2537</v>
      </c>
    </row>
    <row r="219" spans="1:7" x14ac:dyDescent="0.2">
      <c r="A219" s="26" t="s">
        <v>421</v>
      </c>
      <c r="B219" s="27">
        <f>B217-B218</f>
        <v>11527</v>
      </c>
      <c r="C219" s="27">
        <f>C217-C218</f>
        <v>1167</v>
      </c>
      <c r="D219" s="27">
        <f t="shared" si="6"/>
        <v>10360</v>
      </c>
      <c r="E219" s="28">
        <f>-E218</f>
        <v>0</v>
      </c>
      <c r="F219" s="28">
        <f>-F218</f>
        <v>0</v>
      </c>
      <c r="G219" s="29">
        <f t="shared" si="7"/>
        <v>10360</v>
      </c>
    </row>
    <row r="220" spans="1:7" x14ac:dyDescent="0.2">
      <c r="A220" s="40" t="s">
        <v>457</v>
      </c>
      <c r="B220" s="41">
        <v>7535</v>
      </c>
      <c r="C220" s="41">
        <v>1403</v>
      </c>
      <c r="D220" s="41">
        <f t="shared" si="6"/>
        <v>6132</v>
      </c>
      <c r="E220" s="42">
        <v>0</v>
      </c>
      <c r="F220" s="42">
        <v>0</v>
      </c>
      <c r="G220" s="43">
        <f t="shared" si="7"/>
        <v>6132</v>
      </c>
    </row>
    <row r="221" spans="1:7" x14ac:dyDescent="0.2">
      <c r="A221" s="26" t="s">
        <v>163</v>
      </c>
      <c r="B221" s="27">
        <v>1022</v>
      </c>
      <c r="C221" s="27">
        <v>0</v>
      </c>
      <c r="D221" s="27">
        <f t="shared" si="6"/>
        <v>1022</v>
      </c>
      <c r="E221" s="28">
        <v>0</v>
      </c>
      <c r="F221" s="28">
        <v>0</v>
      </c>
      <c r="G221" s="29">
        <f t="shared" si="7"/>
        <v>1022</v>
      </c>
    </row>
    <row r="222" spans="1:7" x14ac:dyDescent="0.2">
      <c r="A222" s="26" t="s">
        <v>421</v>
      </c>
      <c r="B222" s="27">
        <f>(B220-B221)</f>
        <v>6513</v>
      </c>
      <c r="C222" s="27">
        <f>(C220-C221)</f>
        <v>1403</v>
      </c>
      <c r="D222" s="27">
        <f t="shared" si="6"/>
        <v>5110</v>
      </c>
      <c r="E222" s="28">
        <f>-E221</f>
        <v>0</v>
      </c>
      <c r="F222" s="28">
        <f>-F221</f>
        <v>0</v>
      </c>
      <c r="G222" s="29">
        <f t="shared" si="7"/>
        <v>5110</v>
      </c>
    </row>
    <row r="223" spans="1:7" x14ac:dyDescent="0.2">
      <c r="A223" s="40" t="s">
        <v>458</v>
      </c>
      <c r="B223" s="41">
        <v>251878</v>
      </c>
      <c r="C223" s="41">
        <v>1090</v>
      </c>
      <c r="D223" s="41">
        <f t="shared" si="6"/>
        <v>250788</v>
      </c>
      <c r="E223" s="42">
        <v>0</v>
      </c>
      <c r="F223" s="42">
        <v>0</v>
      </c>
      <c r="G223" s="43">
        <f t="shared" si="7"/>
        <v>250788</v>
      </c>
    </row>
    <row r="224" spans="1:7" x14ac:dyDescent="0.2">
      <c r="A224" s="26" t="s">
        <v>164</v>
      </c>
      <c r="B224" s="27">
        <v>1393</v>
      </c>
      <c r="C224" s="27">
        <v>0</v>
      </c>
      <c r="D224" s="27">
        <f t="shared" si="6"/>
        <v>1393</v>
      </c>
      <c r="E224" s="28">
        <v>0</v>
      </c>
      <c r="F224" s="28">
        <v>0</v>
      </c>
      <c r="G224" s="29">
        <f t="shared" si="7"/>
        <v>1393</v>
      </c>
    </row>
    <row r="225" spans="1:7" x14ac:dyDescent="0.2">
      <c r="A225" s="26" t="s">
        <v>165</v>
      </c>
      <c r="B225" s="27">
        <v>17654</v>
      </c>
      <c r="C225" s="27">
        <v>0</v>
      </c>
      <c r="D225" s="27">
        <f t="shared" si="6"/>
        <v>17654</v>
      </c>
      <c r="E225" s="28">
        <v>2</v>
      </c>
      <c r="F225" s="28">
        <v>0</v>
      </c>
      <c r="G225" s="29">
        <f t="shared" si="7"/>
        <v>17656</v>
      </c>
    </row>
    <row r="226" spans="1:7" x14ac:dyDescent="0.2">
      <c r="A226" s="26" t="s">
        <v>166</v>
      </c>
      <c r="B226" s="27">
        <v>16884</v>
      </c>
      <c r="C226" s="27">
        <v>0</v>
      </c>
      <c r="D226" s="27">
        <f t="shared" si="6"/>
        <v>16884</v>
      </c>
      <c r="E226" s="28">
        <v>26</v>
      </c>
      <c r="F226" s="28">
        <v>0</v>
      </c>
      <c r="G226" s="29">
        <f t="shared" si="7"/>
        <v>16910</v>
      </c>
    </row>
    <row r="227" spans="1:7" x14ac:dyDescent="0.2">
      <c r="A227" s="26" t="s">
        <v>167</v>
      </c>
      <c r="B227" s="27">
        <v>3335</v>
      </c>
      <c r="C227" s="27">
        <v>0</v>
      </c>
      <c r="D227" s="27">
        <f t="shared" si="6"/>
        <v>3335</v>
      </c>
      <c r="E227" s="28">
        <v>0</v>
      </c>
      <c r="F227" s="28">
        <v>0</v>
      </c>
      <c r="G227" s="29">
        <f t="shared" si="7"/>
        <v>3335</v>
      </c>
    </row>
    <row r="228" spans="1:7" x14ac:dyDescent="0.2">
      <c r="A228" s="26" t="s">
        <v>168</v>
      </c>
      <c r="B228" s="27">
        <v>4249</v>
      </c>
      <c r="C228" s="27">
        <v>0</v>
      </c>
      <c r="D228" s="27">
        <f t="shared" si="6"/>
        <v>4249</v>
      </c>
      <c r="E228" s="28">
        <v>0</v>
      </c>
      <c r="F228" s="28">
        <v>0</v>
      </c>
      <c r="G228" s="29">
        <f t="shared" si="7"/>
        <v>4249</v>
      </c>
    </row>
    <row r="229" spans="1:7" x14ac:dyDescent="0.2">
      <c r="A229" s="26" t="s">
        <v>169</v>
      </c>
      <c r="B229" s="27">
        <v>1057</v>
      </c>
      <c r="C229" s="27">
        <v>0</v>
      </c>
      <c r="D229" s="27">
        <f t="shared" si="6"/>
        <v>1057</v>
      </c>
      <c r="E229" s="28">
        <v>0</v>
      </c>
      <c r="F229" s="28">
        <v>0</v>
      </c>
      <c r="G229" s="29">
        <f t="shared" si="7"/>
        <v>1057</v>
      </c>
    </row>
    <row r="230" spans="1:7" x14ac:dyDescent="0.2">
      <c r="A230" s="26" t="s">
        <v>170</v>
      </c>
      <c r="B230" s="27">
        <v>12666</v>
      </c>
      <c r="C230" s="27">
        <v>0</v>
      </c>
      <c r="D230" s="27">
        <f t="shared" si="6"/>
        <v>12666</v>
      </c>
      <c r="E230" s="28">
        <v>0</v>
      </c>
      <c r="F230" s="28">
        <v>0</v>
      </c>
      <c r="G230" s="29">
        <f t="shared" si="7"/>
        <v>12666</v>
      </c>
    </row>
    <row r="231" spans="1:7" x14ac:dyDescent="0.2">
      <c r="A231" s="26" t="s">
        <v>171</v>
      </c>
      <c r="B231" s="27">
        <v>16679</v>
      </c>
      <c r="C231" s="27">
        <v>0</v>
      </c>
      <c r="D231" s="27">
        <f t="shared" si="6"/>
        <v>16679</v>
      </c>
      <c r="E231" s="28">
        <v>6</v>
      </c>
      <c r="F231" s="28">
        <v>0</v>
      </c>
      <c r="G231" s="29">
        <f t="shared" si="7"/>
        <v>16685</v>
      </c>
    </row>
    <row r="232" spans="1:7" x14ac:dyDescent="0.2">
      <c r="A232" s="26" t="s">
        <v>172</v>
      </c>
      <c r="B232" s="27">
        <v>3739</v>
      </c>
      <c r="C232" s="27">
        <v>0</v>
      </c>
      <c r="D232" s="27">
        <f t="shared" si="6"/>
        <v>3739</v>
      </c>
      <c r="E232" s="28">
        <v>6</v>
      </c>
      <c r="F232" s="28">
        <v>0</v>
      </c>
      <c r="G232" s="29">
        <f t="shared" si="7"/>
        <v>3745</v>
      </c>
    </row>
    <row r="233" spans="1:7" x14ac:dyDescent="0.2">
      <c r="A233" s="26" t="s">
        <v>173</v>
      </c>
      <c r="B233" s="27">
        <v>7838</v>
      </c>
      <c r="C233" s="27">
        <v>0</v>
      </c>
      <c r="D233" s="27">
        <f t="shared" si="6"/>
        <v>7838</v>
      </c>
      <c r="E233" s="28">
        <v>0</v>
      </c>
      <c r="F233" s="28">
        <v>0</v>
      </c>
      <c r="G233" s="29">
        <f t="shared" si="7"/>
        <v>7838</v>
      </c>
    </row>
    <row r="234" spans="1:7" x14ac:dyDescent="0.2">
      <c r="A234" s="26" t="s">
        <v>174</v>
      </c>
      <c r="B234" s="27">
        <v>1080</v>
      </c>
      <c r="C234" s="27">
        <v>0</v>
      </c>
      <c r="D234" s="27">
        <f t="shared" si="6"/>
        <v>1080</v>
      </c>
      <c r="E234" s="28">
        <v>0</v>
      </c>
      <c r="F234" s="28">
        <v>0</v>
      </c>
      <c r="G234" s="29">
        <f t="shared" si="7"/>
        <v>1080</v>
      </c>
    </row>
    <row r="235" spans="1:7" x14ac:dyDescent="0.2">
      <c r="A235" s="26" t="s">
        <v>175</v>
      </c>
      <c r="B235" s="27">
        <v>10758</v>
      </c>
      <c r="C235" s="27">
        <v>0</v>
      </c>
      <c r="D235" s="27">
        <f t="shared" si="6"/>
        <v>10758</v>
      </c>
      <c r="E235" s="28">
        <v>4</v>
      </c>
      <c r="F235" s="28">
        <v>0</v>
      </c>
      <c r="G235" s="29">
        <f t="shared" si="7"/>
        <v>10762</v>
      </c>
    </row>
    <row r="236" spans="1:7" x14ac:dyDescent="0.2">
      <c r="A236" s="26" t="s">
        <v>176</v>
      </c>
      <c r="B236" s="27">
        <v>10938</v>
      </c>
      <c r="C236" s="27">
        <v>0</v>
      </c>
      <c r="D236" s="27">
        <f t="shared" si="6"/>
        <v>10938</v>
      </c>
      <c r="E236" s="28">
        <v>4</v>
      </c>
      <c r="F236" s="28">
        <v>0</v>
      </c>
      <c r="G236" s="29">
        <f t="shared" si="7"/>
        <v>10942</v>
      </c>
    </row>
    <row r="237" spans="1:7" x14ac:dyDescent="0.2">
      <c r="A237" s="26" t="s">
        <v>177</v>
      </c>
      <c r="B237" s="27">
        <v>2405</v>
      </c>
      <c r="C237" s="27">
        <v>0</v>
      </c>
      <c r="D237" s="27">
        <f t="shared" si="6"/>
        <v>2405</v>
      </c>
      <c r="E237" s="28">
        <v>0</v>
      </c>
      <c r="F237" s="28">
        <v>0</v>
      </c>
      <c r="G237" s="29">
        <f t="shared" si="7"/>
        <v>2405</v>
      </c>
    </row>
    <row r="238" spans="1:7" x14ac:dyDescent="0.2">
      <c r="A238" s="26" t="s">
        <v>421</v>
      </c>
      <c r="B238" s="27">
        <f>B223-SUM(B224:B237)</f>
        <v>141203</v>
      </c>
      <c r="C238" s="27">
        <f>C223-SUM(C224:C237)</f>
        <v>1090</v>
      </c>
      <c r="D238" s="27">
        <f t="shared" si="6"/>
        <v>140113</v>
      </c>
      <c r="E238" s="28">
        <f>-SUM(E224:E237)</f>
        <v>-48</v>
      </c>
      <c r="F238" s="28">
        <f>-SUM(F224:F237)</f>
        <v>0</v>
      </c>
      <c r="G238" s="29">
        <f t="shared" si="7"/>
        <v>140065</v>
      </c>
    </row>
    <row r="239" spans="1:7" x14ac:dyDescent="0.2">
      <c r="A239" s="40" t="s">
        <v>459</v>
      </c>
      <c r="B239" s="41">
        <v>521253</v>
      </c>
      <c r="C239" s="41">
        <v>602</v>
      </c>
      <c r="D239" s="41">
        <f t="shared" si="6"/>
        <v>520651</v>
      </c>
      <c r="E239" s="42">
        <v>0</v>
      </c>
      <c r="F239" s="42">
        <v>0</v>
      </c>
      <c r="G239" s="43">
        <f t="shared" si="7"/>
        <v>520651</v>
      </c>
    </row>
    <row r="240" spans="1:7" x14ac:dyDescent="0.2">
      <c r="A240" s="26" t="s">
        <v>371</v>
      </c>
      <c r="B240" s="27">
        <v>41070</v>
      </c>
      <c r="C240" s="27">
        <v>6</v>
      </c>
      <c r="D240" s="27">
        <f t="shared" si="6"/>
        <v>41064</v>
      </c>
      <c r="E240" s="28">
        <v>0</v>
      </c>
      <c r="F240" s="28">
        <v>0</v>
      </c>
      <c r="G240" s="29">
        <f t="shared" si="7"/>
        <v>41064</v>
      </c>
    </row>
    <row r="241" spans="1:7" x14ac:dyDescent="0.2">
      <c r="A241" s="26" t="s">
        <v>178</v>
      </c>
      <c r="B241" s="27">
        <v>132379</v>
      </c>
      <c r="C241" s="27">
        <v>29</v>
      </c>
      <c r="D241" s="27">
        <f t="shared" si="6"/>
        <v>132350</v>
      </c>
      <c r="E241" s="28">
        <v>0</v>
      </c>
      <c r="F241" s="28">
        <v>0</v>
      </c>
      <c r="G241" s="29">
        <f t="shared" si="7"/>
        <v>132350</v>
      </c>
    </row>
    <row r="242" spans="1:7" x14ac:dyDescent="0.2">
      <c r="A242" s="26" t="s">
        <v>385</v>
      </c>
      <c r="B242" s="27">
        <v>57585</v>
      </c>
      <c r="C242" s="27">
        <v>79</v>
      </c>
      <c r="D242" s="27">
        <f t="shared" si="6"/>
        <v>57506</v>
      </c>
      <c r="E242" s="28">
        <v>0</v>
      </c>
      <c r="F242" s="28">
        <v>0</v>
      </c>
      <c r="G242" s="29">
        <f t="shared" si="7"/>
        <v>57506</v>
      </c>
    </row>
    <row r="243" spans="1:7" x14ac:dyDescent="0.2">
      <c r="A243" s="26" t="s">
        <v>386</v>
      </c>
      <c r="B243" s="27">
        <v>6945</v>
      </c>
      <c r="C243" s="27">
        <v>0</v>
      </c>
      <c r="D243" s="27">
        <f t="shared" si="6"/>
        <v>6945</v>
      </c>
      <c r="E243" s="28">
        <v>0</v>
      </c>
      <c r="F243" s="28">
        <v>0</v>
      </c>
      <c r="G243" s="29">
        <f t="shared" si="7"/>
        <v>6945</v>
      </c>
    </row>
    <row r="244" spans="1:7" x14ac:dyDescent="0.2">
      <c r="A244" s="26" t="s">
        <v>179</v>
      </c>
      <c r="B244" s="27">
        <v>6335</v>
      </c>
      <c r="C244" s="27">
        <v>0</v>
      </c>
      <c r="D244" s="27">
        <f t="shared" si="6"/>
        <v>6335</v>
      </c>
      <c r="E244" s="28">
        <v>0</v>
      </c>
      <c r="F244" s="28">
        <v>0</v>
      </c>
      <c r="G244" s="29">
        <f t="shared" si="7"/>
        <v>6335</v>
      </c>
    </row>
    <row r="245" spans="1:7" x14ac:dyDescent="0.2">
      <c r="A245" s="26" t="s">
        <v>421</v>
      </c>
      <c r="B245" s="27">
        <f>B239-SUM(B240:B244)</f>
        <v>276939</v>
      </c>
      <c r="C245" s="27">
        <f>C239-SUM(C240:C244)</f>
        <v>488</v>
      </c>
      <c r="D245" s="27">
        <f t="shared" si="6"/>
        <v>276451</v>
      </c>
      <c r="E245" s="28">
        <f>-SUM(E240:E244)</f>
        <v>0</v>
      </c>
      <c r="F245" s="28">
        <f>-SUM(F240:F244)</f>
        <v>0</v>
      </c>
      <c r="G245" s="29">
        <f t="shared" si="7"/>
        <v>276451</v>
      </c>
    </row>
    <row r="246" spans="1:7" x14ac:dyDescent="0.2">
      <c r="A246" s="40" t="s">
        <v>460</v>
      </c>
      <c r="B246" s="41">
        <v>263896</v>
      </c>
      <c r="C246" s="41">
        <v>1775</v>
      </c>
      <c r="D246" s="41">
        <f t="shared" si="6"/>
        <v>262121</v>
      </c>
      <c r="E246" s="42">
        <v>0</v>
      </c>
      <c r="F246" s="42">
        <v>0</v>
      </c>
      <c r="G246" s="43">
        <f t="shared" si="7"/>
        <v>262121</v>
      </c>
    </row>
    <row r="247" spans="1:7" x14ac:dyDescent="0.2">
      <c r="A247" s="26" t="s">
        <v>180</v>
      </c>
      <c r="B247" s="27">
        <v>169136</v>
      </c>
      <c r="C247" s="27">
        <v>1661</v>
      </c>
      <c r="D247" s="27">
        <f t="shared" si="6"/>
        <v>167475</v>
      </c>
      <c r="E247" s="28">
        <v>9</v>
      </c>
      <c r="F247" s="28">
        <v>0</v>
      </c>
      <c r="G247" s="29">
        <f t="shared" si="7"/>
        <v>167484</v>
      </c>
    </row>
    <row r="248" spans="1:7" x14ac:dyDescent="0.2">
      <c r="A248" s="26" t="s">
        <v>421</v>
      </c>
      <c r="B248" s="27">
        <f>(B246-B247)</f>
        <v>94760</v>
      </c>
      <c r="C248" s="27">
        <f>(C246-C247)</f>
        <v>114</v>
      </c>
      <c r="D248" s="27">
        <f t="shared" si="6"/>
        <v>94646</v>
      </c>
      <c r="E248" s="28">
        <f>-E247</f>
        <v>-9</v>
      </c>
      <c r="F248" s="28">
        <f>-F247</f>
        <v>0</v>
      </c>
      <c r="G248" s="29">
        <f t="shared" si="7"/>
        <v>94637</v>
      </c>
    </row>
    <row r="249" spans="1:7" x14ac:dyDescent="0.2">
      <c r="A249" s="40" t="s">
        <v>461</v>
      </c>
      <c r="B249" s="41">
        <v>37486</v>
      </c>
      <c r="C249" s="41">
        <v>314</v>
      </c>
      <c r="D249" s="41">
        <f t="shared" si="6"/>
        <v>37172</v>
      </c>
      <c r="E249" s="42">
        <v>0</v>
      </c>
      <c r="F249" s="42">
        <v>0</v>
      </c>
      <c r="G249" s="43">
        <f t="shared" si="7"/>
        <v>37172</v>
      </c>
    </row>
    <row r="250" spans="1:7" x14ac:dyDescent="0.2">
      <c r="A250" s="26" t="s">
        <v>181</v>
      </c>
      <c r="B250" s="27">
        <v>987</v>
      </c>
      <c r="C250" s="27">
        <v>0</v>
      </c>
      <c r="D250" s="27">
        <f t="shared" si="6"/>
        <v>987</v>
      </c>
      <c r="E250" s="28">
        <v>0</v>
      </c>
      <c r="F250" s="28">
        <v>0</v>
      </c>
      <c r="G250" s="29">
        <f t="shared" si="7"/>
        <v>987</v>
      </c>
    </row>
    <row r="251" spans="1:7" x14ac:dyDescent="0.2">
      <c r="A251" s="26" t="s">
        <v>182</v>
      </c>
      <c r="B251" s="27">
        <v>849</v>
      </c>
      <c r="C251" s="27">
        <v>0</v>
      </c>
      <c r="D251" s="27">
        <f t="shared" si="6"/>
        <v>849</v>
      </c>
      <c r="E251" s="28">
        <v>2</v>
      </c>
      <c r="F251" s="28">
        <v>0</v>
      </c>
      <c r="G251" s="29">
        <f t="shared" si="7"/>
        <v>851</v>
      </c>
    </row>
    <row r="252" spans="1:7" x14ac:dyDescent="0.2">
      <c r="A252" s="26" t="s">
        <v>183</v>
      </c>
      <c r="B252" s="27">
        <v>2031</v>
      </c>
      <c r="C252" s="27">
        <v>0</v>
      </c>
      <c r="D252" s="27">
        <f t="shared" si="6"/>
        <v>2031</v>
      </c>
      <c r="E252" s="28">
        <v>0</v>
      </c>
      <c r="F252" s="28">
        <v>0</v>
      </c>
      <c r="G252" s="29">
        <f t="shared" si="7"/>
        <v>2031</v>
      </c>
    </row>
    <row r="253" spans="1:7" x14ac:dyDescent="0.2">
      <c r="A253" s="26" t="s">
        <v>122</v>
      </c>
      <c r="B253" s="27">
        <v>553</v>
      </c>
      <c r="C253" s="27">
        <v>0</v>
      </c>
      <c r="D253" s="27">
        <f t="shared" si="6"/>
        <v>553</v>
      </c>
      <c r="E253" s="28">
        <v>0</v>
      </c>
      <c r="F253" s="28">
        <v>0</v>
      </c>
      <c r="G253" s="29">
        <f t="shared" si="7"/>
        <v>553</v>
      </c>
    </row>
    <row r="254" spans="1:7" x14ac:dyDescent="0.2">
      <c r="A254" s="26" t="s">
        <v>184</v>
      </c>
      <c r="B254" s="27">
        <v>1637</v>
      </c>
      <c r="C254" s="27">
        <v>0</v>
      </c>
      <c r="D254" s="27">
        <f t="shared" si="6"/>
        <v>1637</v>
      </c>
      <c r="E254" s="28">
        <v>0</v>
      </c>
      <c r="F254" s="28">
        <v>0</v>
      </c>
      <c r="G254" s="29">
        <f t="shared" si="7"/>
        <v>1637</v>
      </c>
    </row>
    <row r="255" spans="1:7" x14ac:dyDescent="0.2">
      <c r="A255" s="26" t="s">
        <v>185</v>
      </c>
      <c r="B255" s="27">
        <v>137</v>
      </c>
      <c r="C255" s="27">
        <v>0</v>
      </c>
      <c r="D255" s="27">
        <f t="shared" si="6"/>
        <v>137</v>
      </c>
      <c r="E255" s="28">
        <v>0</v>
      </c>
      <c r="F255" s="28">
        <v>0</v>
      </c>
      <c r="G255" s="29">
        <f t="shared" si="7"/>
        <v>137</v>
      </c>
    </row>
    <row r="256" spans="1:7" x14ac:dyDescent="0.2">
      <c r="A256" s="26" t="s">
        <v>186</v>
      </c>
      <c r="B256" s="27">
        <v>2327</v>
      </c>
      <c r="C256" s="27">
        <v>0</v>
      </c>
      <c r="D256" s="27">
        <f t="shared" si="6"/>
        <v>2327</v>
      </c>
      <c r="E256" s="28">
        <v>0</v>
      </c>
      <c r="F256" s="28">
        <v>0</v>
      </c>
      <c r="G256" s="29">
        <f t="shared" si="7"/>
        <v>2327</v>
      </c>
    </row>
    <row r="257" spans="1:7" x14ac:dyDescent="0.2">
      <c r="A257" s="26" t="s">
        <v>187</v>
      </c>
      <c r="B257" s="27">
        <v>702</v>
      </c>
      <c r="C257" s="27">
        <v>0</v>
      </c>
      <c r="D257" s="27">
        <f t="shared" si="6"/>
        <v>702</v>
      </c>
      <c r="E257" s="28">
        <v>0</v>
      </c>
      <c r="F257" s="28">
        <v>0</v>
      </c>
      <c r="G257" s="29">
        <f t="shared" si="7"/>
        <v>702</v>
      </c>
    </row>
    <row r="258" spans="1:7" x14ac:dyDescent="0.2">
      <c r="A258" s="26" t="s">
        <v>421</v>
      </c>
      <c r="B258" s="27">
        <f>B249-SUM(B250:B257)</f>
        <v>28263</v>
      </c>
      <c r="C258" s="27">
        <f>C249-SUM(C250:C257)</f>
        <v>314</v>
      </c>
      <c r="D258" s="27">
        <f t="shared" si="6"/>
        <v>27949</v>
      </c>
      <c r="E258" s="28">
        <f>-SUM(E250:E257)</f>
        <v>-2</v>
      </c>
      <c r="F258" s="28">
        <f>-SUM(F250:F257)</f>
        <v>0</v>
      </c>
      <c r="G258" s="29">
        <f t="shared" si="7"/>
        <v>27947</v>
      </c>
    </row>
    <row r="259" spans="1:7" x14ac:dyDescent="0.2">
      <c r="A259" s="40" t="s">
        <v>462</v>
      </c>
      <c r="B259" s="41">
        <v>7354</v>
      </c>
      <c r="C259" s="41">
        <v>1516</v>
      </c>
      <c r="D259" s="41">
        <f t="shared" si="6"/>
        <v>5838</v>
      </c>
      <c r="E259" s="42">
        <v>0</v>
      </c>
      <c r="F259" s="42">
        <v>0</v>
      </c>
      <c r="G259" s="43">
        <f t="shared" si="7"/>
        <v>5838</v>
      </c>
    </row>
    <row r="260" spans="1:7" x14ac:dyDescent="0.2">
      <c r="A260" s="26" t="s">
        <v>188</v>
      </c>
      <c r="B260" s="27">
        <v>942</v>
      </c>
      <c r="C260" s="27">
        <v>65</v>
      </c>
      <c r="D260" s="27">
        <f t="shared" si="6"/>
        <v>877</v>
      </c>
      <c r="E260" s="28">
        <v>0</v>
      </c>
      <c r="F260" s="28">
        <v>0</v>
      </c>
      <c r="G260" s="29">
        <f t="shared" si="7"/>
        <v>877</v>
      </c>
    </row>
    <row r="261" spans="1:7" x14ac:dyDescent="0.2">
      <c r="A261" s="26" t="s">
        <v>421</v>
      </c>
      <c r="B261" s="27">
        <f>(B259-B260)</f>
        <v>6412</v>
      </c>
      <c r="C261" s="27">
        <f>(C259-C260)</f>
        <v>1451</v>
      </c>
      <c r="D261" s="27">
        <f t="shared" si="6"/>
        <v>4961</v>
      </c>
      <c r="E261" s="28">
        <f>-E260</f>
        <v>0</v>
      </c>
      <c r="F261" s="28">
        <f>-F260</f>
        <v>0</v>
      </c>
      <c r="G261" s="29">
        <f t="shared" si="7"/>
        <v>4961</v>
      </c>
    </row>
    <row r="262" spans="1:7" x14ac:dyDescent="0.2">
      <c r="A262" s="40" t="s">
        <v>463</v>
      </c>
      <c r="B262" s="41">
        <v>19498</v>
      </c>
      <c r="C262" s="41">
        <v>1669</v>
      </c>
      <c r="D262" s="41">
        <f t="shared" si="6"/>
        <v>17829</v>
      </c>
      <c r="E262" s="42">
        <v>0</v>
      </c>
      <c r="F262" s="42">
        <v>0</v>
      </c>
      <c r="G262" s="43">
        <f t="shared" si="7"/>
        <v>17829</v>
      </c>
    </row>
    <row r="263" spans="1:7" x14ac:dyDescent="0.2">
      <c r="A263" s="26" t="s">
        <v>189</v>
      </c>
      <c r="B263" s="27">
        <v>847</v>
      </c>
      <c r="C263" s="27">
        <v>17</v>
      </c>
      <c r="D263" s="27">
        <f t="shared" si="6"/>
        <v>830</v>
      </c>
      <c r="E263" s="28">
        <v>0</v>
      </c>
      <c r="F263" s="28">
        <v>0</v>
      </c>
      <c r="G263" s="29">
        <f t="shared" si="7"/>
        <v>830</v>
      </c>
    </row>
    <row r="264" spans="1:7" x14ac:dyDescent="0.2">
      <c r="A264" s="26" t="s">
        <v>190</v>
      </c>
      <c r="B264" s="27">
        <v>387</v>
      </c>
      <c r="C264" s="27">
        <v>0</v>
      </c>
      <c r="D264" s="27">
        <f t="shared" ref="D264:D327" si="8">(B264-C264)</f>
        <v>387</v>
      </c>
      <c r="E264" s="28">
        <v>0</v>
      </c>
      <c r="F264" s="28">
        <v>0</v>
      </c>
      <c r="G264" s="29">
        <f t="shared" si="7"/>
        <v>387</v>
      </c>
    </row>
    <row r="265" spans="1:7" x14ac:dyDescent="0.2">
      <c r="A265" s="26" t="s">
        <v>191</v>
      </c>
      <c r="B265" s="27">
        <v>3095</v>
      </c>
      <c r="C265" s="27">
        <v>39</v>
      </c>
      <c r="D265" s="27">
        <f t="shared" si="8"/>
        <v>3056</v>
      </c>
      <c r="E265" s="28">
        <v>0</v>
      </c>
      <c r="F265" s="28">
        <v>0</v>
      </c>
      <c r="G265" s="29">
        <f t="shared" ref="G265:G328" si="9">SUM(D265:F265)</f>
        <v>3056</v>
      </c>
    </row>
    <row r="266" spans="1:7" x14ac:dyDescent="0.2">
      <c r="A266" s="26" t="s">
        <v>421</v>
      </c>
      <c r="B266" s="27">
        <f>B262-SUM(B263:B265)</f>
        <v>15169</v>
      </c>
      <c r="C266" s="27">
        <f>C262-SUM(C263:C265)</f>
        <v>1613</v>
      </c>
      <c r="D266" s="27">
        <f t="shared" si="8"/>
        <v>13556</v>
      </c>
      <c r="E266" s="28">
        <f>-SUM(E263:E265)</f>
        <v>0</v>
      </c>
      <c r="F266" s="28">
        <f>-SUM(F263:F265)</f>
        <v>0</v>
      </c>
      <c r="G266" s="29">
        <f t="shared" si="9"/>
        <v>13556</v>
      </c>
    </row>
    <row r="267" spans="1:7" x14ac:dyDescent="0.2">
      <c r="A267" s="40" t="s">
        <v>464</v>
      </c>
      <c r="B267" s="41">
        <v>295242</v>
      </c>
      <c r="C267" s="41">
        <v>257</v>
      </c>
      <c r="D267" s="41">
        <f t="shared" si="8"/>
        <v>294985</v>
      </c>
      <c r="E267" s="42">
        <v>0</v>
      </c>
      <c r="F267" s="42">
        <v>0</v>
      </c>
      <c r="G267" s="43">
        <f t="shared" si="9"/>
        <v>294985</v>
      </c>
    </row>
    <row r="268" spans="1:7" x14ac:dyDescent="0.2">
      <c r="A268" s="26" t="s">
        <v>192</v>
      </c>
      <c r="B268" s="27">
        <v>1848</v>
      </c>
      <c r="C268" s="27">
        <v>0</v>
      </c>
      <c r="D268" s="27">
        <f t="shared" si="8"/>
        <v>1848</v>
      </c>
      <c r="E268" s="28">
        <v>0</v>
      </c>
      <c r="F268" s="28">
        <v>0</v>
      </c>
      <c r="G268" s="29">
        <f t="shared" si="9"/>
        <v>1848</v>
      </c>
    </row>
    <row r="269" spans="1:7" x14ac:dyDescent="0.2">
      <c r="A269" s="26" t="s">
        <v>193</v>
      </c>
      <c r="B269" s="27">
        <v>52599</v>
      </c>
      <c r="C269" s="27">
        <v>131</v>
      </c>
      <c r="D269" s="27">
        <f t="shared" si="8"/>
        <v>52468</v>
      </c>
      <c r="E269" s="28">
        <v>0</v>
      </c>
      <c r="F269" s="28">
        <v>0</v>
      </c>
      <c r="G269" s="29">
        <f t="shared" si="9"/>
        <v>52468</v>
      </c>
    </row>
    <row r="270" spans="1:7" x14ac:dyDescent="0.2">
      <c r="A270" s="26" t="s">
        <v>194</v>
      </c>
      <c r="B270" s="27">
        <v>1513</v>
      </c>
      <c r="C270" s="27">
        <v>0</v>
      </c>
      <c r="D270" s="27">
        <f t="shared" si="8"/>
        <v>1513</v>
      </c>
      <c r="E270" s="28">
        <v>0</v>
      </c>
      <c r="F270" s="28">
        <v>0</v>
      </c>
      <c r="G270" s="29">
        <f t="shared" si="9"/>
        <v>1513</v>
      </c>
    </row>
    <row r="271" spans="1:7" x14ac:dyDescent="0.2">
      <c r="A271" s="26" t="s">
        <v>195</v>
      </c>
      <c r="B271" s="27">
        <v>5026</v>
      </c>
      <c r="C271" s="27">
        <v>0</v>
      </c>
      <c r="D271" s="27">
        <f t="shared" si="8"/>
        <v>5026</v>
      </c>
      <c r="E271" s="28">
        <v>0</v>
      </c>
      <c r="F271" s="28">
        <v>0</v>
      </c>
      <c r="G271" s="29">
        <f t="shared" si="9"/>
        <v>5026</v>
      </c>
    </row>
    <row r="272" spans="1:7" x14ac:dyDescent="0.2">
      <c r="A272" s="26" t="s">
        <v>196</v>
      </c>
      <c r="B272" s="27">
        <v>2605</v>
      </c>
      <c r="C272" s="27">
        <v>0</v>
      </c>
      <c r="D272" s="27">
        <f t="shared" si="8"/>
        <v>2605</v>
      </c>
      <c r="E272" s="28">
        <v>0</v>
      </c>
      <c r="F272" s="28">
        <v>0</v>
      </c>
      <c r="G272" s="29">
        <f t="shared" si="9"/>
        <v>2605</v>
      </c>
    </row>
    <row r="273" spans="1:7" x14ac:dyDescent="0.2">
      <c r="A273" s="26" t="s">
        <v>197</v>
      </c>
      <c r="B273" s="27">
        <v>13035</v>
      </c>
      <c r="C273" s="27">
        <v>16</v>
      </c>
      <c r="D273" s="27">
        <f t="shared" si="8"/>
        <v>13019</v>
      </c>
      <c r="E273" s="28">
        <v>0</v>
      </c>
      <c r="F273" s="28">
        <v>0</v>
      </c>
      <c r="G273" s="29">
        <f t="shared" si="9"/>
        <v>13019</v>
      </c>
    </row>
    <row r="274" spans="1:7" x14ac:dyDescent="0.2">
      <c r="A274" s="26" t="s">
        <v>421</v>
      </c>
      <c r="B274" s="27">
        <f>B267-SUM(B268:B273)</f>
        <v>218616</v>
      </c>
      <c r="C274" s="27">
        <f>C267-SUM(C268:C273)</f>
        <v>110</v>
      </c>
      <c r="D274" s="27">
        <f t="shared" si="8"/>
        <v>218506</v>
      </c>
      <c r="E274" s="28">
        <f>-SUM(E268:E273)</f>
        <v>0</v>
      </c>
      <c r="F274" s="28">
        <f>-SUM(F268:F273)</f>
        <v>0</v>
      </c>
      <c r="G274" s="29">
        <f t="shared" si="9"/>
        <v>218506</v>
      </c>
    </row>
    <row r="275" spans="1:7" x14ac:dyDescent="0.2">
      <c r="A275" s="40" t="s">
        <v>465</v>
      </c>
      <c r="B275" s="41">
        <v>293317</v>
      </c>
      <c r="C275" s="41">
        <v>3416</v>
      </c>
      <c r="D275" s="41">
        <f t="shared" si="8"/>
        <v>289901</v>
      </c>
      <c r="E275" s="42">
        <v>0</v>
      </c>
      <c r="F275" s="42">
        <v>0</v>
      </c>
      <c r="G275" s="43">
        <f t="shared" si="9"/>
        <v>289901</v>
      </c>
    </row>
    <row r="276" spans="1:7" x14ac:dyDescent="0.2">
      <c r="A276" s="26" t="s">
        <v>198</v>
      </c>
      <c r="B276" s="27">
        <v>3692</v>
      </c>
      <c r="C276" s="27">
        <v>6</v>
      </c>
      <c r="D276" s="27">
        <f t="shared" si="8"/>
        <v>3686</v>
      </c>
      <c r="E276" s="28">
        <v>9</v>
      </c>
      <c r="F276" s="28">
        <v>0</v>
      </c>
      <c r="G276" s="29">
        <f t="shared" si="9"/>
        <v>3695</v>
      </c>
    </row>
    <row r="277" spans="1:7" x14ac:dyDescent="0.2">
      <c r="A277" s="26" t="s">
        <v>199</v>
      </c>
      <c r="B277" s="27">
        <v>1931</v>
      </c>
      <c r="C277" s="27">
        <v>0</v>
      </c>
      <c r="D277" s="27">
        <f t="shared" si="8"/>
        <v>1931</v>
      </c>
      <c r="E277" s="28">
        <v>0</v>
      </c>
      <c r="F277" s="28">
        <v>0</v>
      </c>
      <c r="G277" s="29">
        <f t="shared" si="9"/>
        <v>1931</v>
      </c>
    </row>
    <row r="278" spans="1:7" x14ac:dyDescent="0.2">
      <c r="A278" s="26" t="s">
        <v>200</v>
      </c>
      <c r="B278" s="27">
        <v>448</v>
      </c>
      <c r="C278" s="27">
        <v>0</v>
      </c>
      <c r="D278" s="27">
        <f t="shared" si="8"/>
        <v>448</v>
      </c>
      <c r="E278" s="28">
        <v>0</v>
      </c>
      <c r="F278" s="28">
        <v>0</v>
      </c>
      <c r="G278" s="29">
        <f t="shared" si="9"/>
        <v>448</v>
      </c>
    </row>
    <row r="279" spans="1:7" x14ac:dyDescent="0.2">
      <c r="A279" s="26" t="s">
        <v>201</v>
      </c>
      <c r="B279" s="27">
        <v>47371</v>
      </c>
      <c r="C279" s="27">
        <v>100</v>
      </c>
      <c r="D279" s="27">
        <f t="shared" si="8"/>
        <v>47271</v>
      </c>
      <c r="E279" s="28">
        <v>59</v>
      </c>
      <c r="F279" s="28">
        <v>0</v>
      </c>
      <c r="G279" s="29">
        <f t="shared" si="9"/>
        <v>47330</v>
      </c>
    </row>
    <row r="280" spans="1:7" x14ac:dyDescent="0.2">
      <c r="A280" s="26" t="s">
        <v>202</v>
      </c>
      <c r="B280" s="27">
        <v>523</v>
      </c>
      <c r="C280" s="27">
        <v>0</v>
      </c>
      <c r="D280" s="27">
        <f t="shared" si="8"/>
        <v>523</v>
      </c>
      <c r="E280" s="28">
        <v>0</v>
      </c>
      <c r="F280" s="28">
        <v>0</v>
      </c>
      <c r="G280" s="29">
        <f t="shared" si="9"/>
        <v>523</v>
      </c>
    </row>
    <row r="281" spans="1:7" x14ac:dyDescent="0.2">
      <c r="A281" s="26" t="s">
        <v>421</v>
      </c>
      <c r="B281" s="27">
        <f>B275-SUM(B276:B280)</f>
        <v>239352</v>
      </c>
      <c r="C281" s="27">
        <f>C275-SUM(C276:C280)</f>
        <v>3310</v>
      </c>
      <c r="D281" s="27">
        <f t="shared" si="8"/>
        <v>236042</v>
      </c>
      <c r="E281" s="28">
        <f>-SUM(E276:E280)</f>
        <v>-68</v>
      </c>
      <c r="F281" s="28">
        <f>-SUM(F276:F280)</f>
        <v>0</v>
      </c>
      <c r="G281" s="29">
        <f t="shared" si="9"/>
        <v>235974</v>
      </c>
    </row>
    <row r="282" spans="1:7" x14ac:dyDescent="0.2">
      <c r="A282" s="40" t="s">
        <v>466</v>
      </c>
      <c r="B282" s="41">
        <v>137637</v>
      </c>
      <c r="C282" s="41">
        <v>1294</v>
      </c>
      <c r="D282" s="41">
        <f t="shared" si="8"/>
        <v>136343</v>
      </c>
      <c r="E282" s="42">
        <v>0</v>
      </c>
      <c r="F282" s="42">
        <v>0</v>
      </c>
      <c r="G282" s="43">
        <f t="shared" si="9"/>
        <v>136343</v>
      </c>
    </row>
    <row r="283" spans="1:7" x14ac:dyDescent="0.2">
      <c r="A283" s="26" t="s">
        <v>203</v>
      </c>
      <c r="B283" s="27">
        <v>619</v>
      </c>
      <c r="C283" s="27">
        <v>0</v>
      </c>
      <c r="D283" s="27">
        <f t="shared" si="8"/>
        <v>619</v>
      </c>
      <c r="E283" s="28">
        <v>0</v>
      </c>
      <c r="F283" s="28">
        <v>0</v>
      </c>
      <c r="G283" s="29">
        <f t="shared" si="9"/>
        <v>619</v>
      </c>
    </row>
    <row r="284" spans="1:7" x14ac:dyDescent="0.2">
      <c r="A284" s="26" t="s">
        <v>204</v>
      </c>
      <c r="B284" s="27">
        <v>455</v>
      </c>
      <c r="C284" s="27">
        <v>0</v>
      </c>
      <c r="D284" s="27">
        <f t="shared" si="8"/>
        <v>455</v>
      </c>
      <c r="E284" s="28">
        <v>0</v>
      </c>
      <c r="F284" s="28">
        <v>0</v>
      </c>
      <c r="G284" s="29">
        <f t="shared" si="9"/>
        <v>455</v>
      </c>
    </row>
    <row r="285" spans="1:7" x14ac:dyDescent="0.2">
      <c r="A285" s="26" t="s">
        <v>449</v>
      </c>
      <c r="B285" s="27">
        <v>1991</v>
      </c>
      <c r="C285" s="27">
        <v>0</v>
      </c>
      <c r="D285" s="27">
        <f t="shared" si="8"/>
        <v>1991</v>
      </c>
      <c r="E285" s="28">
        <v>0</v>
      </c>
      <c r="F285" s="28">
        <v>0</v>
      </c>
      <c r="G285" s="29">
        <f t="shared" si="9"/>
        <v>1991</v>
      </c>
    </row>
    <row r="286" spans="1:7" x14ac:dyDescent="0.2">
      <c r="A286" s="26" t="s">
        <v>205</v>
      </c>
      <c r="B286" s="27">
        <v>15922</v>
      </c>
      <c r="C286" s="27">
        <v>24</v>
      </c>
      <c r="D286" s="27">
        <f t="shared" si="8"/>
        <v>15898</v>
      </c>
      <c r="E286" s="28">
        <v>0</v>
      </c>
      <c r="F286" s="28">
        <v>0</v>
      </c>
      <c r="G286" s="29">
        <f t="shared" si="9"/>
        <v>15898</v>
      </c>
    </row>
    <row r="287" spans="1:7" x14ac:dyDescent="0.2">
      <c r="A287" s="26" t="s">
        <v>421</v>
      </c>
      <c r="B287" s="27">
        <f>B282-SUM(B283:B286)</f>
        <v>118650</v>
      </c>
      <c r="C287" s="27">
        <f>C282-SUM(C283:C286)</f>
        <v>1270</v>
      </c>
      <c r="D287" s="27">
        <f t="shared" si="8"/>
        <v>117380</v>
      </c>
      <c r="E287" s="28">
        <f>-SUM(E283:E286)</f>
        <v>0</v>
      </c>
      <c r="F287" s="28">
        <f>-SUM(F283:F286)</f>
        <v>0</v>
      </c>
      <c r="G287" s="29">
        <f t="shared" si="9"/>
        <v>117380</v>
      </c>
    </row>
    <row r="288" spans="1:7" x14ac:dyDescent="0.2">
      <c r="A288" s="40" t="s">
        <v>467</v>
      </c>
      <c r="B288" s="41">
        <v>2379818</v>
      </c>
      <c r="C288" s="41">
        <v>9574</v>
      </c>
      <c r="D288" s="41">
        <f t="shared" si="8"/>
        <v>2370244</v>
      </c>
      <c r="E288" s="42">
        <v>0</v>
      </c>
      <c r="F288" s="42">
        <v>0</v>
      </c>
      <c r="G288" s="43">
        <f t="shared" si="9"/>
        <v>2370244</v>
      </c>
    </row>
    <row r="289" spans="1:7" x14ac:dyDescent="0.2">
      <c r="A289" s="26" t="s">
        <v>367</v>
      </c>
      <c r="B289" s="27">
        <v>28207</v>
      </c>
      <c r="C289" s="27">
        <v>0</v>
      </c>
      <c r="D289" s="27">
        <f t="shared" si="8"/>
        <v>28207</v>
      </c>
      <c r="E289" s="28">
        <v>0</v>
      </c>
      <c r="F289" s="28">
        <v>0</v>
      </c>
      <c r="G289" s="29">
        <f t="shared" si="9"/>
        <v>28207</v>
      </c>
    </row>
    <row r="290" spans="1:7" x14ac:dyDescent="0.2">
      <c r="A290" s="26" t="s">
        <v>73</v>
      </c>
      <c r="B290" s="27">
        <v>3409</v>
      </c>
      <c r="C290" s="27">
        <v>0</v>
      </c>
      <c r="D290" s="27">
        <f t="shared" si="8"/>
        <v>3409</v>
      </c>
      <c r="E290" s="28">
        <v>0</v>
      </c>
      <c r="F290" s="28">
        <v>0</v>
      </c>
      <c r="G290" s="29">
        <f t="shared" si="9"/>
        <v>3409</v>
      </c>
    </row>
    <row r="291" spans="1:7" x14ac:dyDescent="0.2">
      <c r="A291" s="26" t="s">
        <v>74</v>
      </c>
      <c r="B291" s="27">
        <v>5201</v>
      </c>
      <c r="C291" s="27">
        <v>0</v>
      </c>
      <c r="D291" s="27">
        <f t="shared" si="8"/>
        <v>5201</v>
      </c>
      <c r="E291" s="28">
        <v>0</v>
      </c>
      <c r="F291" s="28">
        <v>0</v>
      </c>
      <c r="G291" s="29">
        <f t="shared" si="9"/>
        <v>5201</v>
      </c>
    </row>
    <row r="292" spans="1:7" x14ac:dyDescent="0.2">
      <c r="A292" s="26" t="s">
        <v>75</v>
      </c>
      <c r="B292" s="27">
        <v>3555</v>
      </c>
      <c r="C292" s="27">
        <v>0</v>
      </c>
      <c r="D292" s="27">
        <f t="shared" si="8"/>
        <v>3555</v>
      </c>
      <c r="E292" s="28">
        <v>0</v>
      </c>
      <c r="F292" s="28">
        <v>0</v>
      </c>
      <c r="G292" s="29">
        <f t="shared" si="9"/>
        <v>3555</v>
      </c>
    </row>
    <row r="293" spans="1:7" x14ac:dyDescent="0.2">
      <c r="A293" s="26" t="s">
        <v>76</v>
      </c>
      <c r="B293" s="27">
        <v>44345</v>
      </c>
      <c r="C293" s="27">
        <v>0</v>
      </c>
      <c r="D293" s="27">
        <f t="shared" si="8"/>
        <v>44345</v>
      </c>
      <c r="E293" s="28">
        <v>0</v>
      </c>
      <c r="F293" s="28">
        <v>0</v>
      </c>
      <c r="G293" s="29">
        <f t="shared" si="9"/>
        <v>44345</v>
      </c>
    </row>
    <row r="294" spans="1:7" x14ac:dyDescent="0.2">
      <c r="A294" s="26" t="s">
        <v>492</v>
      </c>
      <c r="B294" s="27">
        <v>30285</v>
      </c>
      <c r="C294" s="27">
        <v>0</v>
      </c>
      <c r="D294" s="27">
        <f t="shared" si="8"/>
        <v>30285</v>
      </c>
      <c r="E294" s="28">
        <v>0</v>
      </c>
      <c r="F294" s="28">
        <v>0</v>
      </c>
      <c r="G294" s="29">
        <f t="shared" si="9"/>
        <v>30285</v>
      </c>
    </row>
    <row r="295" spans="1:7" x14ac:dyDescent="0.2">
      <c r="A295" s="26" t="s">
        <v>77</v>
      </c>
      <c r="B295" s="27">
        <v>2550</v>
      </c>
      <c r="C295" s="27">
        <v>0</v>
      </c>
      <c r="D295" s="27">
        <f t="shared" si="8"/>
        <v>2550</v>
      </c>
      <c r="E295" s="28">
        <v>0</v>
      </c>
      <c r="F295" s="28">
        <v>0</v>
      </c>
      <c r="G295" s="29">
        <f t="shared" si="9"/>
        <v>2550</v>
      </c>
    </row>
    <row r="296" spans="1:7" x14ac:dyDescent="0.2">
      <c r="A296" s="26" t="s">
        <v>78</v>
      </c>
      <c r="B296" s="27">
        <v>8715</v>
      </c>
      <c r="C296" s="27">
        <v>16</v>
      </c>
      <c r="D296" s="27">
        <f t="shared" si="8"/>
        <v>8699</v>
      </c>
      <c r="E296" s="28">
        <v>0</v>
      </c>
      <c r="F296" s="28">
        <v>0</v>
      </c>
      <c r="G296" s="29">
        <f t="shared" si="9"/>
        <v>8699</v>
      </c>
    </row>
    <row r="297" spans="1:7" x14ac:dyDescent="0.2">
      <c r="A297" s="26" t="s">
        <v>79</v>
      </c>
      <c r="B297" s="27">
        <v>997</v>
      </c>
      <c r="C297" s="27">
        <v>0</v>
      </c>
      <c r="D297" s="27">
        <f t="shared" si="8"/>
        <v>997</v>
      </c>
      <c r="E297" s="28">
        <v>0</v>
      </c>
      <c r="F297" s="28">
        <v>0</v>
      </c>
      <c r="G297" s="29">
        <f t="shared" si="9"/>
        <v>997</v>
      </c>
    </row>
    <row r="298" spans="1:7" x14ac:dyDescent="0.2">
      <c r="A298" s="26" t="s">
        <v>80</v>
      </c>
      <c r="B298" s="27">
        <v>233566</v>
      </c>
      <c r="C298" s="27">
        <v>0</v>
      </c>
      <c r="D298" s="27">
        <f t="shared" si="8"/>
        <v>233566</v>
      </c>
      <c r="E298" s="28">
        <v>0</v>
      </c>
      <c r="F298" s="28">
        <v>0</v>
      </c>
      <c r="G298" s="29">
        <f t="shared" si="9"/>
        <v>233566</v>
      </c>
    </row>
    <row r="299" spans="1:7" x14ac:dyDescent="0.2">
      <c r="A299" s="26" t="s">
        <v>81</v>
      </c>
      <c r="B299" s="27">
        <v>20441</v>
      </c>
      <c r="C299" s="27">
        <v>0</v>
      </c>
      <c r="D299" s="27">
        <f t="shared" si="8"/>
        <v>20441</v>
      </c>
      <c r="E299" s="28">
        <v>0</v>
      </c>
      <c r="F299" s="28">
        <v>0</v>
      </c>
      <c r="G299" s="29">
        <f t="shared" si="9"/>
        <v>20441</v>
      </c>
    </row>
    <row r="300" spans="1:7" x14ac:dyDescent="0.2">
      <c r="A300" s="26" t="s">
        <v>82</v>
      </c>
      <c r="B300" s="27">
        <v>36501</v>
      </c>
      <c r="C300" s="27">
        <v>18</v>
      </c>
      <c r="D300" s="27">
        <f t="shared" si="8"/>
        <v>36483</v>
      </c>
      <c r="E300" s="28">
        <v>0</v>
      </c>
      <c r="F300" s="28">
        <v>0</v>
      </c>
      <c r="G300" s="29">
        <f t="shared" si="9"/>
        <v>36483</v>
      </c>
    </row>
    <row r="301" spans="1:7" x14ac:dyDescent="0.2">
      <c r="A301" s="26" t="s">
        <v>83</v>
      </c>
      <c r="B301" s="27">
        <v>33</v>
      </c>
      <c r="C301" s="27">
        <v>0</v>
      </c>
      <c r="D301" s="27">
        <f t="shared" si="8"/>
        <v>33</v>
      </c>
      <c r="E301" s="28">
        <v>0</v>
      </c>
      <c r="F301" s="28">
        <v>0</v>
      </c>
      <c r="G301" s="29">
        <f t="shared" si="9"/>
        <v>33</v>
      </c>
    </row>
    <row r="302" spans="1:7" x14ac:dyDescent="0.2">
      <c r="A302" s="26" t="s">
        <v>84</v>
      </c>
      <c r="B302" s="27">
        <v>6</v>
      </c>
      <c r="C302" s="27">
        <v>0</v>
      </c>
      <c r="D302" s="27">
        <f t="shared" si="8"/>
        <v>6</v>
      </c>
      <c r="E302" s="28">
        <v>0</v>
      </c>
      <c r="F302" s="28">
        <v>0</v>
      </c>
      <c r="G302" s="29">
        <f t="shared" si="9"/>
        <v>6</v>
      </c>
    </row>
    <row r="303" spans="1:7" x14ac:dyDescent="0.2">
      <c r="A303" s="26" t="s">
        <v>366</v>
      </c>
      <c r="B303" s="27">
        <v>11160</v>
      </c>
      <c r="C303" s="27">
        <v>0</v>
      </c>
      <c r="D303" s="27">
        <f t="shared" si="8"/>
        <v>11160</v>
      </c>
      <c r="E303" s="28">
        <v>0</v>
      </c>
      <c r="F303" s="28">
        <v>0</v>
      </c>
      <c r="G303" s="29">
        <f t="shared" si="9"/>
        <v>11160</v>
      </c>
    </row>
    <row r="304" spans="1:7" x14ac:dyDescent="0.2">
      <c r="A304" s="26" t="s">
        <v>85</v>
      </c>
      <c r="B304" s="27">
        <v>1123</v>
      </c>
      <c r="C304" s="27">
        <v>0</v>
      </c>
      <c r="D304" s="27">
        <f t="shared" si="8"/>
        <v>1123</v>
      </c>
      <c r="E304" s="28">
        <v>0</v>
      </c>
      <c r="F304" s="28">
        <v>0</v>
      </c>
      <c r="G304" s="29">
        <f t="shared" si="9"/>
        <v>1123</v>
      </c>
    </row>
    <row r="305" spans="1:7" x14ac:dyDescent="0.2">
      <c r="A305" s="26" t="s">
        <v>86</v>
      </c>
      <c r="B305" s="27">
        <v>379550</v>
      </c>
      <c r="C305" s="27">
        <v>2021</v>
      </c>
      <c r="D305" s="27">
        <f t="shared" si="8"/>
        <v>377529</v>
      </c>
      <c r="E305" s="28">
        <v>0</v>
      </c>
      <c r="F305" s="28">
        <v>0</v>
      </c>
      <c r="G305" s="29">
        <f t="shared" si="9"/>
        <v>377529</v>
      </c>
    </row>
    <row r="306" spans="1:7" x14ac:dyDescent="0.2">
      <c r="A306" s="26" t="s">
        <v>87</v>
      </c>
      <c r="B306" s="27">
        <v>91540</v>
      </c>
      <c r="C306" s="27">
        <v>0</v>
      </c>
      <c r="D306" s="27">
        <f t="shared" si="8"/>
        <v>91540</v>
      </c>
      <c r="E306" s="28">
        <v>0</v>
      </c>
      <c r="F306" s="28">
        <v>0</v>
      </c>
      <c r="G306" s="29">
        <f t="shared" si="9"/>
        <v>91540</v>
      </c>
    </row>
    <row r="307" spans="1:7" x14ac:dyDescent="0.2">
      <c r="A307" s="26" t="s">
        <v>493</v>
      </c>
      <c r="B307" s="27">
        <v>105414</v>
      </c>
      <c r="C307" s="27">
        <v>0</v>
      </c>
      <c r="D307" s="27">
        <f t="shared" si="8"/>
        <v>105414</v>
      </c>
      <c r="E307" s="28">
        <v>0</v>
      </c>
      <c r="F307" s="28">
        <v>0</v>
      </c>
      <c r="G307" s="29">
        <f t="shared" si="9"/>
        <v>105414</v>
      </c>
    </row>
    <row r="308" spans="1:7" x14ac:dyDescent="0.2">
      <c r="A308" s="26" t="s">
        <v>387</v>
      </c>
      <c r="B308" s="27">
        <v>24835</v>
      </c>
      <c r="C308" s="27">
        <v>0</v>
      </c>
      <c r="D308" s="27">
        <f t="shared" si="8"/>
        <v>24835</v>
      </c>
      <c r="E308" s="28">
        <v>0</v>
      </c>
      <c r="F308" s="28">
        <v>0</v>
      </c>
      <c r="G308" s="29">
        <f t="shared" si="9"/>
        <v>24835</v>
      </c>
    </row>
    <row r="309" spans="1:7" x14ac:dyDescent="0.2">
      <c r="A309" s="26" t="s">
        <v>88</v>
      </c>
      <c r="B309" s="27">
        <v>10462</v>
      </c>
      <c r="C309" s="27">
        <v>0</v>
      </c>
      <c r="D309" s="27">
        <f t="shared" si="8"/>
        <v>10462</v>
      </c>
      <c r="E309" s="28">
        <v>0</v>
      </c>
      <c r="F309" s="28">
        <v>0</v>
      </c>
      <c r="G309" s="29">
        <f t="shared" si="9"/>
        <v>10462</v>
      </c>
    </row>
    <row r="310" spans="1:7" x14ac:dyDescent="0.2">
      <c r="A310" s="26" t="s">
        <v>89</v>
      </c>
      <c r="B310" s="27">
        <v>13783</v>
      </c>
      <c r="C310" s="27">
        <v>0</v>
      </c>
      <c r="D310" s="27">
        <f t="shared" si="8"/>
        <v>13783</v>
      </c>
      <c r="E310" s="28">
        <v>0</v>
      </c>
      <c r="F310" s="28">
        <v>0</v>
      </c>
      <c r="G310" s="29">
        <f t="shared" si="9"/>
        <v>13783</v>
      </c>
    </row>
    <row r="311" spans="1:7" x14ac:dyDescent="0.2">
      <c r="A311" s="26" t="s">
        <v>90</v>
      </c>
      <c r="B311" s="27">
        <v>6614</v>
      </c>
      <c r="C311" s="27">
        <v>0</v>
      </c>
      <c r="D311" s="27">
        <f t="shared" si="8"/>
        <v>6614</v>
      </c>
      <c r="E311" s="28">
        <v>0</v>
      </c>
      <c r="F311" s="28">
        <v>0</v>
      </c>
      <c r="G311" s="29">
        <f t="shared" si="9"/>
        <v>6614</v>
      </c>
    </row>
    <row r="312" spans="1:7" x14ac:dyDescent="0.2">
      <c r="A312" s="26" t="s">
        <v>91</v>
      </c>
      <c r="B312" s="27">
        <v>60101</v>
      </c>
      <c r="C312" s="27">
        <v>0</v>
      </c>
      <c r="D312" s="27">
        <f t="shared" si="8"/>
        <v>60101</v>
      </c>
      <c r="E312" s="28">
        <v>0</v>
      </c>
      <c r="F312" s="28">
        <v>0</v>
      </c>
      <c r="G312" s="29">
        <f t="shared" si="9"/>
        <v>60101</v>
      </c>
    </row>
    <row r="313" spans="1:7" x14ac:dyDescent="0.2">
      <c r="A313" s="26" t="s">
        <v>92</v>
      </c>
      <c r="B313" s="27">
        <v>42359</v>
      </c>
      <c r="C313" s="27">
        <v>0</v>
      </c>
      <c r="D313" s="27">
        <f t="shared" si="8"/>
        <v>42359</v>
      </c>
      <c r="E313" s="28">
        <v>0</v>
      </c>
      <c r="F313" s="28">
        <v>0</v>
      </c>
      <c r="G313" s="29">
        <f t="shared" si="9"/>
        <v>42359</v>
      </c>
    </row>
    <row r="314" spans="1:7" x14ac:dyDescent="0.2">
      <c r="A314" s="26" t="s">
        <v>93</v>
      </c>
      <c r="B314" s="27">
        <v>16116</v>
      </c>
      <c r="C314" s="27">
        <v>0</v>
      </c>
      <c r="D314" s="27">
        <f t="shared" si="8"/>
        <v>16116</v>
      </c>
      <c r="E314" s="28">
        <v>0</v>
      </c>
      <c r="F314" s="28">
        <v>0</v>
      </c>
      <c r="G314" s="29">
        <f t="shared" si="9"/>
        <v>16116</v>
      </c>
    </row>
    <row r="315" spans="1:7" x14ac:dyDescent="0.2">
      <c r="A315" s="26" t="s">
        <v>494</v>
      </c>
      <c r="B315" s="27">
        <v>24903</v>
      </c>
      <c r="C315" s="27">
        <v>0</v>
      </c>
      <c r="D315" s="27">
        <f t="shared" si="8"/>
        <v>24903</v>
      </c>
      <c r="E315" s="28">
        <v>0</v>
      </c>
      <c r="F315" s="28">
        <v>0</v>
      </c>
      <c r="G315" s="29">
        <f t="shared" si="9"/>
        <v>24903</v>
      </c>
    </row>
    <row r="316" spans="1:7" x14ac:dyDescent="0.2">
      <c r="A316" s="26" t="s">
        <v>365</v>
      </c>
      <c r="B316" s="27">
        <v>19317</v>
      </c>
      <c r="C316" s="27">
        <v>0</v>
      </c>
      <c r="D316" s="27">
        <f t="shared" si="8"/>
        <v>19317</v>
      </c>
      <c r="E316" s="28">
        <v>0</v>
      </c>
      <c r="F316" s="28">
        <v>0</v>
      </c>
      <c r="G316" s="29">
        <f t="shared" si="9"/>
        <v>19317</v>
      </c>
    </row>
    <row r="317" spans="1:7" x14ac:dyDescent="0.2">
      <c r="A317" s="26" t="s">
        <v>94</v>
      </c>
      <c r="B317" s="27">
        <v>10891</v>
      </c>
      <c r="C317" s="27">
        <v>0</v>
      </c>
      <c r="D317" s="27">
        <f t="shared" si="8"/>
        <v>10891</v>
      </c>
      <c r="E317" s="28">
        <v>0</v>
      </c>
      <c r="F317" s="28">
        <v>0</v>
      </c>
      <c r="G317" s="29">
        <f t="shared" si="9"/>
        <v>10891</v>
      </c>
    </row>
    <row r="318" spans="1:7" x14ac:dyDescent="0.2">
      <c r="A318" s="26" t="s">
        <v>95</v>
      </c>
      <c r="B318" s="27">
        <v>16580</v>
      </c>
      <c r="C318" s="27">
        <v>0</v>
      </c>
      <c r="D318" s="27">
        <f t="shared" si="8"/>
        <v>16580</v>
      </c>
      <c r="E318" s="28">
        <v>0</v>
      </c>
      <c r="F318" s="28">
        <v>0</v>
      </c>
      <c r="G318" s="29">
        <f t="shared" si="9"/>
        <v>16580</v>
      </c>
    </row>
    <row r="319" spans="1:7" x14ac:dyDescent="0.2">
      <c r="A319" s="26" t="s">
        <v>96</v>
      </c>
      <c r="B319" s="27">
        <v>5564</v>
      </c>
      <c r="C319" s="27">
        <v>0</v>
      </c>
      <c r="D319" s="27">
        <f t="shared" si="8"/>
        <v>5564</v>
      </c>
      <c r="E319" s="28">
        <v>0</v>
      </c>
      <c r="F319" s="28">
        <v>0</v>
      </c>
      <c r="G319" s="29">
        <f t="shared" si="9"/>
        <v>5564</v>
      </c>
    </row>
    <row r="320" spans="1:7" x14ac:dyDescent="0.2">
      <c r="A320" s="26" t="s">
        <v>97</v>
      </c>
      <c r="B320" s="27">
        <v>14267</v>
      </c>
      <c r="C320" s="27">
        <v>0</v>
      </c>
      <c r="D320" s="27">
        <f t="shared" si="8"/>
        <v>14267</v>
      </c>
      <c r="E320" s="28">
        <v>0</v>
      </c>
      <c r="F320" s="28">
        <v>0</v>
      </c>
      <c r="G320" s="29">
        <f t="shared" si="9"/>
        <v>14267</v>
      </c>
    </row>
    <row r="321" spans="1:7" x14ac:dyDescent="0.2">
      <c r="A321" s="26" t="s">
        <v>98</v>
      </c>
      <c r="B321" s="27">
        <v>2356</v>
      </c>
      <c r="C321" s="27">
        <v>0</v>
      </c>
      <c r="D321" s="27">
        <f t="shared" si="8"/>
        <v>2356</v>
      </c>
      <c r="E321" s="28">
        <v>0</v>
      </c>
      <c r="F321" s="28">
        <v>0</v>
      </c>
      <c r="G321" s="29">
        <f t="shared" si="9"/>
        <v>2356</v>
      </c>
    </row>
    <row r="322" spans="1:7" x14ac:dyDescent="0.2">
      <c r="A322" s="26" t="s">
        <v>99</v>
      </c>
      <c r="B322" s="27">
        <v>6132</v>
      </c>
      <c r="C322" s="27">
        <v>0</v>
      </c>
      <c r="D322" s="27">
        <f t="shared" si="8"/>
        <v>6132</v>
      </c>
      <c r="E322" s="28">
        <v>0</v>
      </c>
      <c r="F322" s="28">
        <v>0</v>
      </c>
      <c r="G322" s="29">
        <f t="shared" si="9"/>
        <v>6132</v>
      </c>
    </row>
    <row r="323" spans="1:7" x14ac:dyDescent="0.2">
      <c r="A323" s="26" t="s">
        <v>421</v>
      </c>
      <c r="B323" s="27">
        <f>B288-SUM(B289:B322)</f>
        <v>1098940</v>
      </c>
      <c r="C323" s="27">
        <f>C288-SUM(C289:C322)</f>
        <v>7519</v>
      </c>
      <c r="D323" s="27">
        <f t="shared" si="8"/>
        <v>1091421</v>
      </c>
      <c r="E323" s="28">
        <f>-SUM(E289:E322)</f>
        <v>0</v>
      </c>
      <c r="F323" s="28">
        <f>-SUM(F289:F322)</f>
        <v>0</v>
      </c>
      <c r="G323" s="29">
        <f t="shared" si="9"/>
        <v>1091421</v>
      </c>
    </row>
    <row r="324" spans="1:7" x14ac:dyDescent="0.2">
      <c r="A324" s="40" t="s">
        <v>468</v>
      </c>
      <c r="B324" s="41">
        <v>81236</v>
      </c>
      <c r="C324" s="41">
        <v>64</v>
      </c>
      <c r="D324" s="41">
        <f t="shared" si="8"/>
        <v>81172</v>
      </c>
      <c r="E324" s="42">
        <v>0</v>
      </c>
      <c r="F324" s="42">
        <v>0</v>
      </c>
      <c r="G324" s="43">
        <f t="shared" si="9"/>
        <v>81172</v>
      </c>
    </row>
    <row r="325" spans="1:7" x14ac:dyDescent="0.2">
      <c r="A325" s="26" t="s">
        <v>206</v>
      </c>
      <c r="B325" s="27">
        <v>6993</v>
      </c>
      <c r="C325" s="27">
        <v>0</v>
      </c>
      <c r="D325" s="27">
        <f t="shared" si="8"/>
        <v>6993</v>
      </c>
      <c r="E325" s="28">
        <v>0</v>
      </c>
      <c r="F325" s="28">
        <v>0</v>
      </c>
      <c r="G325" s="29">
        <f t="shared" si="9"/>
        <v>6993</v>
      </c>
    </row>
    <row r="326" spans="1:7" x14ac:dyDescent="0.2">
      <c r="A326" s="26" t="s">
        <v>207</v>
      </c>
      <c r="B326" s="27">
        <v>836</v>
      </c>
      <c r="C326" s="27">
        <v>0</v>
      </c>
      <c r="D326" s="27">
        <f t="shared" si="8"/>
        <v>836</v>
      </c>
      <c r="E326" s="28">
        <v>0</v>
      </c>
      <c r="F326" s="28">
        <v>0</v>
      </c>
      <c r="G326" s="29">
        <f t="shared" si="9"/>
        <v>836</v>
      </c>
    </row>
    <row r="327" spans="1:7" x14ac:dyDescent="0.2">
      <c r="A327" s="26" t="s">
        <v>208</v>
      </c>
      <c r="B327" s="27">
        <v>26215</v>
      </c>
      <c r="C327" s="27">
        <v>0</v>
      </c>
      <c r="D327" s="27">
        <f t="shared" si="8"/>
        <v>26215</v>
      </c>
      <c r="E327" s="28">
        <v>0</v>
      </c>
      <c r="F327" s="28">
        <v>0</v>
      </c>
      <c r="G327" s="29">
        <f t="shared" si="9"/>
        <v>26215</v>
      </c>
    </row>
    <row r="328" spans="1:7" x14ac:dyDescent="0.2">
      <c r="A328" s="26" t="s">
        <v>209</v>
      </c>
      <c r="B328" s="27">
        <v>195</v>
      </c>
      <c r="C328" s="27">
        <v>0</v>
      </c>
      <c r="D328" s="27">
        <f t="shared" ref="D328:D347" si="10">(B328-C328)</f>
        <v>195</v>
      </c>
      <c r="E328" s="28">
        <v>0</v>
      </c>
      <c r="F328" s="28">
        <v>0</v>
      </c>
      <c r="G328" s="29">
        <f t="shared" si="9"/>
        <v>195</v>
      </c>
    </row>
    <row r="329" spans="1:7" x14ac:dyDescent="0.2">
      <c r="A329" s="26" t="s">
        <v>369</v>
      </c>
      <c r="B329" s="27">
        <v>10391</v>
      </c>
      <c r="C329" s="27">
        <v>0</v>
      </c>
      <c r="D329" s="27">
        <f t="shared" si="10"/>
        <v>10391</v>
      </c>
      <c r="E329" s="28">
        <v>0</v>
      </c>
      <c r="F329" s="28">
        <v>0</v>
      </c>
      <c r="G329" s="29">
        <f t="shared" ref="G329:G392" si="11">SUM(D329:F329)</f>
        <v>10391</v>
      </c>
    </row>
    <row r="330" spans="1:7" x14ac:dyDescent="0.2">
      <c r="A330" s="26" t="s">
        <v>421</v>
      </c>
      <c r="B330" s="27">
        <f>B324-SUM(B325:B329)</f>
        <v>36606</v>
      </c>
      <c r="C330" s="27">
        <f>C324-SUM(C325:C329)</f>
        <v>64</v>
      </c>
      <c r="D330" s="27">
        <f t="shared" si="10"/>
        <v>36542</v>
      </c>
      <c r="E330" s="28">
        <f>-SUM(E325:E329)</f>
        <v>0</v>
      </c>
      <c r="F330" s="28">
        <f>-SUM(F325:F329)</f>
        <v>0</v>
      </c>
      <c r="G330" s="29">
        <f t="shared" si="11"/>
        <v>36542</v>
      </c>
    </row>
    <row r="331" spans="1:7" x14ac:dyDescent="0.2">
      <c r="A331" s="40" t="s">
        <v>469</v>
      </c>
      <c r="B331" s="41">
        <v>65016</v>
      </c>
      <c r="C331" s="41">
        <v>107</v>
      </c>
      <c r="D331" s="41">
        <f t="shared" si="10"/>
        <v>64909</v>
      </c>
      <c r="E331" s="42">
        <v>0</v>
      </c>
      <c r="F331" s="42">
        <v>0</v>
      </c>
      <c r="G331" s="43">
        <f t="shared" si="11"/>
        <v>64909</v>
      </c>
    </row>
    <row r="332" spans="1:7" x14ac:dyDescent="0.2">
      <c r="A332" s="26" t="s">
        <v>210</v>
      </c>
      <c r="B332" s="27">
        <v>1141</v>
      </c>
      <c r="C332" s="27">
        <v>0</v>
      </c>
      <c r="D332" s="27">
        <f t="shared" si="10"/>
        <v>1141</v>
      </c>
      <c r="E332" s="28">
        <v>0</v>
      </c>
      <c r="F332" s="28">
        <v>0</v>
      </c>
      <c r="G332" s="29">
        <f t="shared" si="11"/>
        <v>1141</v>
      </c>
    </row>
    <row r="333" spans="1:7" x14ac:dyDescent="0.2">
      <c r="A333" s="26" t="s">
        <v>211</v>
      </c>
      <c r="B333" s="27">
        <v>11541</v>
      </c>
      <c r="C333" s="27">
        <v>93</v>
      </c>
      <c r="D333" s="27">
        <f t="shared" si="10"/>
        <v>11448</v>
      </c>
      <c r="E333" s="28">
        <v>11</v>
      </c>
      <c r="F333" s="28">
        <v>0</v>
      </c>
      <c r="G333" s="29">
        <f t="shared" si="11"/>
        <v>11459</v>
      </c>
    </row>
    <row r="334" spans="1:7" x14ac:dyDescent="0.2">
      <c r="A334" s="26" t="s">
        <v>212</v>
      </c>
      <c r="B334" s="27">
        <v>2853</v>
      </c>
      <c r="C334" s="27">
        <v>0</v>
      </c>
      <c r="D334" s="27">
        <f t="shared" si="10"/>
        <v>2853</v>
      </c>
      <c r="E334" s="28">
        <v>0</v>
      </c>
      <c r="F334" s="28">
        <v>0</v>
      </c>
      <c r="G334" s="29">
        <f t="shared" si="11"/>
        <v>2853</v>
      </c>
    </row>
    <row r="335" spans="1:7" x14ac:dyDescent="0.2">
      <c r="A335" s="26" t="s">
        <v>421</v>
      </c>
      <c r="B335" s="27">
        <f>B331-SUM(B332:B334)</f>
        <v>49481</v>
      </c>
      <c r="C335" s="27">
        <f>C331-SUM(C332:C334)</f>
        <v>14</v>
      </c>
      <c r="D335" s="27">
        <f t="shared" si="10"/>
        <v>49467</v>
      </c>
      <c r="E335" s="28">
        <f>-SUM(E332:E334)</f>
        <v>-11</v>
      </c>
      <c r="F335" s="28">
        <f>-SUM(F332:F334)</f>
        <v>0</v>
      </c>
      <c r="G335" s="29">
        <f t="shared" si="11"/>
        <v>49456</v>
      </c>
    </row>
    <row r="336" spans="1:7" x14ac:dyDescent="0.2">
      <c r="A336" s="40" t="s">
        <v>470</v>
      </c>
      <c r="B336" s="41">
        <v>185778</v>
      </c>
      <c r="C336" s="41">
        <v>2405</v>
      </c>
      <c r="D336" s="41">
        <f t="shared" si="10"/>
        <v>183373</v>
      </c>
      <c r="E336" s="42">
        <v>0</v>
      </c>
      <c r="F336" s="42">
        <v>0</v>
      </c>
      <c r="G336" s="43">
        <f t="shared" si="11"/>
        <v>183373</v>
      </c>
    </row>
    <row r="337" spans="1:7" x14ac:dyDescent="0.2">
      <c r="A337" s="26" t="s">
        <v>213</v>
      </c>
      <c r="B337" s="27">
        <v>366</v>
      </c>
      <c r="C337" s="27">
        <v>0</v>
      </c>
      <c r="D337" s="27">
        <f t="shared" si="10"/>
        <v>366</v>
      </c>
      <c r="E337" s="28">
        <v>0</v>
      </c>
      <c r="F337" s="28">
        <v>0</v>
      </c>
      <c r="G337" s="29">
        <f t="shared" si="11"/>
        <v>366</v>
      </c>
    </row>
    <row r="338" spans="1:7" x14ac:dyDescent="0.2">
      <c r="A338" s="26" t="s">
        <v>214</v>
      </c>
      <c r="B338" s="27">
        <v>17026</v>
      </c>
      <c r="C338" s="27">
        <v>0</v>
      </c>
      <c r="D338" s="27">
        <f t="shared" si="10"/>
        <v>17026</v>
      </c>
      <c r="E338" s="28">
        <v>0</v>
      </c>
      <c r="F338" s="28">
        <v>0</v>
      </c>
      <c r="G338" s="29">
        <f t="shared" si="11"/>
        <v>17026</v>
      </c>
    </row>
    <row r="339" spans="1:7" x14ac:dyDescent="0.2">
      <c r="A339" s="26" t="s">
        <v>215</v>
      </c>
      <c r="B339" s="27">
        <v>12015</v>
      </c>
      <c r="C339" s="27">
        <v>0</v>
      </c>
      <c r="D339" s="27">
        <f t="shared" si="10"/>
        <v>12015</v>
      </c>
      <c r="E339" s="28">
        <v>0</v>
      </c>
      <c r="F339" s="28">
        <v>0</v>
      </c>
      <c r="G339" s="29">
        <f t="shared" si="11"/>
        <v>12015</v>
      </c>
    </row>
    <row r="340" spans="1:7" x14ac:dyDescent="0.2">
      <c r="A340" s="26" t="s">
        <v>388</v>
      </c>
      <c r="B340" s="27">
        <v>20619</v>
      </c>
      <c r="C340" s="27">
        <v>60</v>
      </c>
      <c r="D340" s="27">
        <f t="shared" si="10"/>
        <v>20559</v>
      </c>
      <c r="E340" s="28">
        <v>60</v>
      </c>
      <c r="F340" s="28">
        <v>0</v>
      </c>
      <c r="G340" s="29">
        <f t="shared" si="11"/>
        <v>20619</v>
      </c>
    </row>
    <row r="341" spans="1:7" x14ac:dyDescent="0.2">
      <c r="A341" s="26" t="s">
        <v>216</v>
      </c>
      <c r="B341" s="27">
        <v>569</v>
      </c>
      <c r="C341" s="27">
        <v>0</v>
      </c>
      <c r="D341" s="27">
        <f t="shared" si="10"/>
        <v>569</v>
      </c>
      <c r="E341" s="28">
        <v>0</v>
      </c>
      <c r="F341" s="28">
        <v>0</v>
      </c>
      <c r="G341" s="29">
        <f t="shared" si="11"/>
        <v>569</v>
      </c>
    </row>
    <row r="342" spans="1:7" x14ac:dyDescent="0.2">
      <c r="A342" s="26" t="s">
        <v>217</v>
      </c>
      <c r="B342" s="27">
        <v>4211</v>
      </c>
      <c r="C342" s="27">
        <v>0</v>
      </c>
      <c r="D342" s="27">
        <f t="shared" si="10"/>
        <v>4211</v>
      </c>
      <c r="E342" s="28">
        <v>0</v>
      </c>
      <c r="F342" s="28">
        <v>0</v>
      </c>
      <c r="G342" s="29">
        <f t="shared" si="11"/>
        <v>4211</v>
      </c>
    </row>
    <row r="343" spans="1:7" x14ac:dyDescent="0.2">
      <c r="A343" s="26" t="s">
        <v>218</v>
      </c>
      <c r="B343" s="27">
        <v>12791</v>
      </c>
      <c r="C343" s="27">
        <v>0</v>
      </c>
      <c r="D343" s="27">
        <f t="shared" si="10"/>
        <v>12791</v>
      </c>
      <c r="E343" s="28">
        <v>10</v>
      </c>
      <c r="F343" s="28">
        <v>0</v>
      </c>
      <c r="G343" s="29">
        <f t="shared" si="11"/>
        <v>12801</v>
      </c>
    </row>
    <row r="344" spans="1:7" x14ac:dyDescent="0.2">
      <c r="A344" s="26" t="s">
        <v>219</v>
      </c>
      <c r="B344" s="27">
        <v>723</v>
      </c>
      <c r="C344" s="27">
        <v>0</v>
      </c>
      <c r="D344" s="27">
        <f t="shared" si="10"/>
        <v>723</v>
      </c>
      <c r="E344" s="28">
        <v>0</v>
      </c>
      <c r="F344" s="28">
        <v>0</v>
      </c>
      <c r="G344" s="29">
        <f t="shared" si="11"/>
        <v>723</v>
      </c>
    </row>
    <row r="345" spans="1:7" x14ac:dyDescent="0.2">
      <c r="A345" s="26" t="s">
        <v>220</v>
      </c>
      <c r="B345" s="27">
        <v>6492</v>
      </c>
      <c r="C345" s="27">
        <v>0</v>
      </c>
      <c r="D345" s="27">
        <f t="shared" si="10"/>
        <v>6492</v>
      </c>
      <c r="E345" s="28">
        <v>0</v>
      </c>
      <c r="F345" s="28">
        <v>0</v>
      </c>
      <c r="G345" s="29">
        <f t="shared" si="11"/>
        <v>6492</v>
      </c>
    </row>
    <row r="346" spans="1:7" x14ac:dyDescent="0.2">
      <c r="A346" s="26" t="s">
        <v>421</v>
      </c>
      <c r="B346" s="27">
        <f>B336-SUM(B337:B345)</f>
        <v>110966</v>
      </c>
      <c r="C346" s="27">
        <f>C336-SUM(C337:C345)</f>
        <v>2345</v>
      </c>
      <c r="D346" s="27">
        <f t="shared" si="10"/>
        <v>108621</v>
      </c>
      <c r="E346" s="28">
        <f>-SUM(E337:E345)</f>
        <v>-70</v>
      </c>
      <c r="F346" s="28">
        <f>-SUM(F337:F345)</f>
        <v>0</v>
      </c>
      <c r="G346" s="29">
        <f t="shared" si="11"/>
        <v>108551</v>
      </c>
    </row>
    <row r="347" spans="1:7" x14ac:dyDescent="0.2">
      <c r="A347" s="40" t="s">
        <v>471</v>
      </c>
      <c r="B347" s="41">
        <v>38004</v>
      </c>
      <c r="C347" s="41">
        <v>1948</v>
      </c>
      <c r="D347" s="41">
        <f t="shared" si="10"/>
        <v>36056</v>
      </c>
      <c r="E347" s="42">
        <v>0</v>
      </c>
      <c r="F347" s="42">
        <v>0</v>
      </c>
      <c r="G347" s="43">
        <f t="shared" si="11"/>
        <v>36056</v>
      </c>
    </row>
    <row r="348" spans="1:7" x14ac:dyDescent="0.2">
      <c r="A348" s="26" t="s">
        <v>221</v>
      </c>
      <c r="B348" s="27">
        <v>5458</v>
      </c>
      <c r="C348" s="27">
        <v>0</v>
      </c>
      <c r="D348" s="27">
        <f>(B348-C348)</f>
        <v>5458</v>
      </c>
      <c r="E348" s="28">
        <v>0</v>
      </c>
      <c r="F348" s="28">
        <v>0</v>
      </c>
      <c r="G348" s="29">
        <f t="shared" si="11"/>
        <v>5458</v>
      </c>
    </row>
    <row r="349" spans="1:7" x14ac:dyDescent="0.2">
      <c r="A349" s="26" t="s">
        <v>421</v>
      </c>
      <c r="B349" s="27">
        <f>(B347-B348)</f>
        <v>32546</v>
      </c>
      <c r="C349" s="27">
        <f>(C347-C348)</f>
        <v>1948</v>
      </c>
      <c r="D349" s="27">
        <f>(B349-C349)</f>
        <v>30598</v>
      </c>
      <c r="E349" s="28">
        <f>-E348</f>
        <v>0</v>
      </c>
      <c r="F349" s="28">
        <f>-F348</f>
        <v>0</v>
      </c>
      <c r="G349" s="29">
        <f t="shared" si="11"/>
        <v>30598</v>
      </c>
    </row>
    <row r="350" spans="1:7" x14ac:dyDescent="0.2">
      <c r="A350" s="40" t="s">
        <v>472</v>
      </c>
      <c r="B350" s="41">
        <v>1013937</v>
      </c>
      <c r="C350" s="41">
        <v>3159</v>
      </c>
      <c r="D350" s="41">
        <f t="shared" ref="D350:D413" si="12">(B350-C350)</f>
        <v>1010778</v>
      </c>
      <c r="E350" s="42">
        <v>0</v>
      </c>
      <c r="F350" s="42">
        <v>0</v>
      </c>
      <c r="G350" s="43">
        <f t="shared" si="11"/>
        <v>1010778</v>
      </c>
    </row>
    <row r="351" spans="1:7" x14ac:dyDescent="0.2">
      <c r="A351" s="26" t="s">
        <v>222</v>
      </c>
      <c r="B351" s="27">
        <v>32951</v>
      </c>
      <c r="C351" s="27">
        <v>0</v>
      </c>
      <c r="D351" s="27">
        <f t="shared" si="12"/>
        <v>32951</v>
      </c>
      <c r="E351" s="28">
        <v>91</v>
      </c>
      <c r="F351" s="28">
        <v>0</v>
      </c>
      <c r="G351" s="29">
        <f t="shared" si="11"/>
        <v>33042</v>
      </c>
    </row>
    <row r="352" spans="1:7" x14ac:dyDescent="0.2">
      <c r="A352" s="26" t="s">
        <v>223</v>
      </c>
      <c r="B352" s="27">
        <v>28</v>
      </c>
      <c r="C352" s="27">
        <v>0</v>
      </c>
      <c r="D352" s="27">
        <f t="shared" si="12"/>
        <v>28</v>
      </c>
      <c r="E352" s="28">
        <v>0</v>
      </c>
      <c r="F352" s="28">
        <v>0</v>
      </c>
      <c r="G352" s="29">
        <f t="shared" si="11"/>
        <v>28</v>
      </c>
    </row>
    <row r="353" spans="1:7" x14ac:dyDescent="0.2">
      <c r="A353" s="26" t="s">
        <v>224</v>
      </c>
      <c r="B353" s="27">
        <v>6082</v>
      </c>
      <c r="C353" s="27">
        <v>0</v>
      </c>
      <c r="D353" s="27">
        <f t="shared" si="12"/>
        <v>6082</v>
      </c>
      <c r="E353" s="28">
        <v>0</v>
      </c>
      <c r="F353" s="28">
        <v>0</v>
      </c>
      <c r="G353" s="29">
        <f t="shared" si="11"/>
        <v>6082</v>
      </c>
    </row>
    <row r="354" spans="1:7" x14ac:dyDescent="0.2">
      <c r="A354" s="26" t="s">
        <v>225</v>
      </c>
      <c r="B354" s="27">
        <v>2467</v>
      </c>
      <c r="C354" s="27">
        <v>63</v>
      </c>
      <c r="D354" s="27">
        <f t="shared" si="12"/>
        <v>2404</v>
      </c>
      <c r="E354" s="28">
        <v>0</v>
      </c>
      <c r="F354" s="28">
        <v>0</v>
      </c>
      <c r="G354" s="29">
        <f t="shared" si="11"/>
        <v>2404</v>
      </c>
    </row>
    <row r="355" spans="1:7" x14ac:dyDescent="0.2">
      <c r="A355" s="26" t="s">
        <v>226</v>
      </c>
      <c r="B355" s="27">
        <v>2160</v>
      </c>
      <c r="C355" s="27">
        <v>0</v>
      </c>
      <c r="D355" s="27">
        <f t="shared" si="12"/>
        <v>2160</v>
      </c>
      <c r="E355" s="28">
        <v>0</v>
      </c>
      <c r="F355" s="28">
        <v>0</v>
      </c>
      <c r="G355" s="29">
        <f t="shared" si="11"/>
        <v>2160</v>
      </c>
    </row>
    <row r="356" spans="1:7" x14ac:dyDescent="0.2">
      <c r="A356" s="26" t="s">
        <v>227</v>
      </c>
      <c r="B356" s="27">
        <v>19</v>
      </c>
      <c r="C356" s="27">
        <v>0</v>
      </c>
      <c r="D356" s="27">
        <f t="shared" si="12"/>
        <v>19</v>
      </c>
      <c r="E356" s="28">
        <v>0</v>
      </c>
      <c r="F356" s="28">
        <v>0</v>
      </c>
      <c r="G356" s="29">
        <f t="shared" si="11"/>
        <v>19</v>
      </c>
    </row>
    <row r="357" spans="1:7" x14ac:dyDescent="0.2">
      <c r="A357" s="26" t="s">
        <v>228</v>
      </c>
      <c r="B357" s="27">
        <v>16476</v>
      </c>
      <c r="C357" s="27">
        <v>0</v>
      </c>
      <c r="D357" s="27">
        <f t="shared" si="12"/>
        <v>16476</v>
      </c>
      <c r="E357" s="28">
        <v>0</v>
      </c>
      <c r="F357" s="28">
        <v>0</v>
      </c>
      <c r="G357" s="29">
        <f t="shared" si="11"/>
        <v>16476</v>
      </c>
    </row>
    <row r="358" spans="1:7" x14ac:dyDescent="0.2">
      <c r="A358" s="26" t="s">
        <v>229</v>
      </c>
      <c r="B358" s="27">
        <v>1678</v>
      </c>
      <c r="C358" s="27">
        <v>0</v>
      </c>
      <c r="D358" s="27">
        <f t="shared" si="12"/>
        <v>1678</v>
      </c>
      <c r="E358" s="28">
        <v>0</v>
      </c>
      <c r="F358" s="28">
        <v>0</v>
      </c>
      <c r="G358" s="29">
        <f t="shared" si="11"/>
        <v>1678</v>
      </c>
    </row>
    <row r="359" spans="1:7" x14ac:dyDescent="0.2">
      <c r="A359" s="26" t="s">
        <v>230</v>
      </c>
      <c r="B359" s="27">
        <v>29215</v>
      </c>
      <c r="C359" s="27">
        <v>0</v>
      </c>
      <c r="D359" s="27">
        <f t="shared" si="12"/>
        <v>29215</v>
      </c>
      <c r="E359" s="28">
        <v>5</v>
      </c>
      <c r="F359" s="28">
        <v>0</v>
      </c>
      <c r="G359" s="29">
        <f t="shared" si="11"/>
        <v>29220</v>
      </c>
    </row>
    <row r="360" spans="1:7" x14ac:dyDescent="0.2">
      <c r="A360" s="26" t="s">
        <v>231</v>
      </c>
      <c r="B360" s="27">
        <v>208900</v>
      </c>
      <c r="C360" s="27">
        <v>126</v>
      </c>
      <c r="D360" s="27">
        <f t="shared" si="12"/>
        <v>208774</v>
      </c>
      <c r="E360" s="28">
        <v>170</v>
      </c>
      <c r="F360" s="28">
        <v>0</v>
      </c>
      <c r="G360" s="29">
        <f t="shared" si="11"/>
        <v>208944</v>
      </c>
    </row>
    <row r="361" spans="1:7" x14ac:dyDescent="0.2">
      <c r="A361" s="26" t="s">
        <v>232</v>
      </c>
      <c r="B361" s="27">
        <v>2329</v>
      </c>
      <c r="C361" s="27">
        <v>0</v>
      </c>
      <c r="D361" s="27">
        <f t="shared" si="12"/>
        <v>2329</v>
      </c>
      <c r="E361" s="28">
        <v>0</v>
      </c>
      <c r="F361" s="28">
        <v>0</v>
      </c>
      <c r="G361" s="29">
        <f t="shared" si="11"/>
        <v>2329</v>
      </c>
    </row>
    <row r="362" spans="1:7" x14ac:dyDescent="0.2">
      <c r="A362" s="26" t="s">
        <v>233</v>
      </c>
      <c r="B362" s="27">
        <v>22242</v>
      </c>
      <c r="C362" s="27">
        <v>0</v>
      </c>
      <c r="D362" s="27">
        <f t="shared" si="12"/>
        <v>22242</v>
      </c>
      <c r="E362" s="28">
        <v>30</v>
      </c>
      <c r="F362" s="28">
        <v>0</v>
      </c>
      <c r="G362" s="29">
        <f t="shared" si="11"/>
        <v>22272</v>
      </c>
    </row>
    <row r="363" spans="1:7" x14ac:dyDescent="0.2">
      <c r="A363" s="26" t="s">
        <v>234</v>
      </c>
      <c r="B363" s="27">
        <v>26860</v>
      </c>
      <c r="C363" s="27">
        <v>17</v>
      </c>
      <c r="D363" s="27">
        <f t="shared" si="12"/>
        <v>26843</v>
      </c>
      <c r="E363" s="28">
        <v>0</v>
      </c>
      <c r="F363" s="28">
        <v>0</v>
      </c>
      <c r="G363" s="29">
        <f t="shared" si="11"/>
        <v>26843</v>
      </c>
    </row>
    <row r="364" spans="1:7" x14ac:dyDescent="0.2">
      <c r="A364" s="26" t="s">
        <v>421</v>
      </c>
      <c r="B364" s="27">
        <f>B350-SUM(B351:B363)</f>
        <v>662530</v>
      </c>
      <c r="C364" s="27">
        <f>C350-SUM(C351:C363)</f>
        <v>2953</v>
      </c>
      <c r="D364" s="27">
        <f t="shared" si="12"/>
        <v>659577</v>
      </c>
      <c r="E364" s="28">
        <f>-SUM(E351:E363)</f>
        <v>-296</v>
      </c>
      <c r="F364" s="28">
        <f>-SUM(F351:F363)</f>
        <v>0</v>
      </c>
      <c r="G364" s="29">
        <f t="shared" si="11"/>
        <v>659281</v>
      </c>
    </row>
    <row r="365" spans="1:7" x14ac:dyDescent="0.2">
      <c r="A365" s="40" t="s">
        <v>473</v>
      </c>
      <c r="B365" s="41">
        <v>225816</v>
      </c>
      <c r="C365" s="41">
        <v>314</v>
      </c>
      <c r="D365" s="41">
        <f t="shared" si="12"/>
        <v>225502</v>
      </c>
      <c r="E365" s="42">
        <v>0</v>
      </c>
      <c r="F365" s="42">
        <v>0</v>
      </c>
      <c r="G365" s="43">
        <f t="shared" si="11"/>
        <v>225502</v>
      </c>
    </row>
    <row r="366" spans="1:7" x14ac:dyDescent="0.2">
      <c r="A366" s="26" t="s">
        <v>235</v>
      </c>
      <c r="B366" s="27">
        <v>55856</v>
      </c>
      <c r="C366" s="27">
        <v>50</v>
      </c>
      <c r="D366" s="27">
        <f t="shared" si="12"/>
        <v>55806</v>
      </c>
      <c r="E366" s="28">
        <v>8</v>
      </c>
      <c r="F366" s="28">
        <v>0</v>
      </c>
      <c r="G366" s="29">
        <f t="shared" si="11"/>
        <v>55814</v>
      </c>
    </row>
    <row r="367" spans="1:7" x14ac:dyDescent="0.2">
      <c r="A367" s="26" t="s">
        <v>389</v>
      </c>
      <c r="B367" s="27">
        <v>24392</v>
      </c>
      <c r="C367" s="27">
        <v>0</v>
      </c>
      <c r="D367" s="27">
        <f t="shared" si="12"/>
        <v>24392</v>
      </c>
      <c r="E367" s="28">
        <v>382</v>
      </c>
      <c r="F367" s="28">
        <v>0</v>
      </c>
      <c r="G367" s="29">
        <f t="shared" si="11"/>
        <v>24774</v>
      </c>
    </row>
    <row r="368" spans="1:7" x14ac:dyDescent="0.2">
      <c r="A368" s="26" t="s">
        <v>421</v>
      </c>
      <c r="B368" s="27">
        <f>B365-SUM(B366:B367)</f>
        <v>145568</v>
      </c>
      <c r="C368" s="27">
        <f>C365-SUM(C366:C367)</f>
        <v>264</v>
      </c>
      <c r="D368" s="27">
        <f t="shared" si="12"/>
        <v>145304</v>
      </c>
      <c r="E368" s="28">
        <f>-SUM(E366:E367)</f>
        <v>-390</v>
      </c>
      <c r="F368" s="28">
        <f>-SUM(F366:F367)</f>
        <v>0</v>
      </c>
      <c r="G368" s="29">
        <f t="shared" si="11"/>
        <v>144914</v>
      </c>
    </row>
    <row r="369" spans="1:7" x14ac:dyDescent="0.2">
      <c r="A369" s="40" t="s">
        <v>474</v>
      </c>
      <c r="B369" s="41">
        <v>1242270</v>
      </c>
      <c r="C369" s="41">
        <v>3470</v>
      </c>
      <c r="D369" s="41">
        <f t="shared" si="12"/>
        <v>1238800</v>
      </c>
      <c r="E369" s="42">
        <v>0</v>
      </c>
      <c r="F369" s="42">
        <v>0</v>
      </c>
      <c r="G369" s="43">
        <f t="shared" si="11"/>
        <v>1238800</v>
      </c>
    </row>
    <row r="370" spans="1:7" x14ac:dyDescent="0.2">
      <c r="A370" s="26" t="s">
        <v>236</v>
      </c>
      <c r="B370" s="27">
        <v>2151</v>
      </c>
      <c r="C370" s="27">
        <v>0</v>
      </c>
      <c r="D370" s="27">
        <f t="shared" si="12"/>
        <v>2151</v>
      </c>
      <c r="E370" s="28">
        <v>0</v>
      </c>
      <c r="F370" s="28">
        <v>0</v>
      </c>
      <c r="G370" s="29">
        <f t="shared" si="11"/>
        <v>2151</v>
      </c>
    </row>
    <row r="371" spans="1:7" x14ac:dyDescent="0.2">
      <c r="A371" s="26" t="s">
        <v>237</v>
      </c>
      <c r="B371" s="27">
        <v>14956</v>
      </c>
      <c r="C371" s="27">
        <v>0</v>
      </c>
      <c r="D371" s="27">
        <f t="shared" si="12"/>
        <v>14956</v>
      </c>
      <c r="E371" s="28">
        <v>0</v>
      </c>
      <c r="F371" s="28">
        <v>0</v>
      </c>
      <c r="G371" s="29">
        <f t="shared" si="11"/>
        <v>14956</v>
      </c>
    </row>
    <row r="372" spans="1:7" x14ac:dyDescent="0.2">
      <c r="A372" s="26" t="s">
        <v>238</v>
      </c>
      <c r="B372" s="27">
        <v>79838</v>
      </c>
      <c r="C372" s="27">
        <v>0</v>
      </c>
      <c r="D372" s="27">
        <f t="shared" si="12"/>
        <v>79838</v>
      </c>
      <c r="E372" s="28">
        <v>4662</v>
      </c>
      <c r="F372" s="28">
        <v>0</v>
      </c>
      <c r="G372" s="29">
        <f t="shared" si="11"/>
        <v>84500</v>
      </c>
    </row>
    <row r="373" spans="1:7" x14ac:dyDescent="0.2">
      <c r="A373" s="26" t="s">
        <v>239</v>
      </c>
      <c r="B373" s="27">
        <v>65208</v>
      </c>
      <c r="C373" s="27">
        <v>0</v>
      </c>
      <c r="D373" s="27">
        <f t="shared" si="12"/>
        <v>65208</v>
      </c>
      <c r="E373" s="28">
        <v>0</v>
      </c>
      <c r="F373" s="28">
        <v>0</v>
      </c>
      <c r="G373" s="29">
        <f t="shared" si="11"/>
        <v>65208</v>
      </c>
    </row>
    <row r="374" spans="1:7" x14ac:dyDescent="0.2">
      <c r="A374" s="26" t="s">
        <v>240</v>
      </c>
      <c r="B374" s="27">
        <v>412</v>
      </c>
      <c r="C374" s="27">
        <v>0</v>
      </c>
      <c r="D374" s="27">
        <f t="shared" si="12"/>
        <v>412</v>
      </c>
      <c r="E374" s="28">
        <v>0</v>
      </c>
      <c r="F374" s="28">
        <v>0</v>
      </c>
      <c r="G374" s="29">
        <f t="shared" si="11"/>
        <v>412</v>
      </c>
    </row>
    <row r="375" spans="1:7" x14ac:dyDescent="0.2">
      <c r="A375" s="26" t="s">
        <v>241</v>
      </c>
      <c r="B375" s="27">
        <v>170</v>
      </c>
      <c r="C375" s="27">
        <v>0</v>
      </c>
      <c r="D375" s="27">
        <f t="shared" si="12"/>
        <v>170</v>
      </c>
      <c r="E375" s="28">
        <v>0</v>
      </c>
      <c r="F375" s="28">
        <v>0</v>
      </c>
      <c r="G375" s="29">
        <f t="shared" si="11"/>
        <v>170</v>
      </c>
    </row>
    <row r="376" spans="1:7" x14ac:dyDescent="0.2">
      <c r="A376" s="26" t="s">
        <v>242</v>
      </c>
      <c r="B376" s="27">
        <v>63439</v>
      </c>
      <c r="C376" s="27">
        <v>0</v>
      </c>
      <c r="D376" s="27">
        <f t="shared" si="12"/>
        <v>63439</v>
      </c>
      <c r="E376" s="28">
        <v>0</v>
      </c>
      <c r="F376" s="28">
        <v>0</v>
      </c>
      <c r="G376" s="29">
        <f t="shared" si="11"/>
        <v>63439</v>
      </c>
    </row>
    <row r="377" spans="1:7" x14ac:dyDescent="0.2">
      <c r="A377" s="26" t="s">
        <v>243</v>
      </c>
      <c r="B377" s="27">
        <v>276</v>
      </c>
      <c r="C377" s="27">
        <v>0</v>
      </c>
      <c r="D377" s="27">
        <f t="shared" si="12"/>
        <v>276</v>
      </c>
      <c r="E377" s="28">
        <v>0</v>
      </c>
      <c r="F377" s="28">
        <v>0</v>
      </c>
      <c r="G377" s="29">
        <f t="shared" si="11"/>
        <v>276</v>
      </c>
    </row>
    <row r="378" spans="1:7" x14ac:dyDescent="0.2">
      <c r="A378" s="26" t="s">
        <v>390</v>
      </c>
      <c r="B378" s="27">
        <v>228</v>
      </c>
      <c r="C378" s="27">
        <v>0</v>
      </c>
      <c r="D378" s="27">
        <f t="shared" si="12"/>
        <v>228</v>
      </c>
      <c r="E378" s="28">
        <v>0</v>
      </c>
      <c r="F378" s="28">
        <v>0</v>
      </c>
      <c r="G378" s="29">
        <f t="shared" si="11"/>
        <v>228</v>
      </c>
    </row>
    <row r="379" spans="1:7" x14ac:dyDescent="0.2">
      <c r="A379" s="26" t="s">
        <v>391</v>
      </c>
      <c r="B379" s="27">
        <v>30533</v>
      </c>
      <c r="C379" s="27">
        <v>0</v>
      </c>
      <c r="D379" s="27">
        <f t="shared" si="12"/>
        <v>30533</v>
      </c>
      <c r="E379" s="28">
        <v>28</v>
      </c>
      <c r="F379" s="28">
        <v>0</v>
      </c>
      <c r="G379" s="29">
        <f t="shared" si="11"/>
        <v>30561</v>
      </c>
    </row>
    <row r="380" spans="1:7" x14ac:dyDescent="0.2">
      <c r="A380" s="26" t="s">
        <v>244</v>
      </c>
      <c r="B380" s="27">
        <v>717</v>
      </c>
      <c r="C380" s="27">
        <v>0</v>
      </c>
      <c r="D380" s="27">
        <f t="shared" si="12"/>
        <v>717</v>
      </c>
      <c r="E380" s="28">
        <v>0</v>
      </c>
      <c r="F380" s="28">
        <v>0</v>
      </c>
      <c r="G380" s="29">
        <f t="shared" si="11"/>
        <v>717</v>
      </c>
    </row>
    <row r="381" spans="1:7" x14ac:dyDescent="0.2">
      <c r="A381" s="26" t="s">
        <v>245</v>
      </c>
      <c r="B381" s="27">
        <v>1516</v>
      </c>
      <c r="C381" s="27">
        <v>0</v>
      </c>
      <c r="D381" s="27">
        <f t="shared" si="12"/>
        <v>1516</v>
      </c>
      <c r="E381" s="28">
        <v>0</v>
      </c>
      <c r="F381" s="28">
        <v>0</v>
      </c>
      <c r="G381" s="29">
        <f t="shared" si="11"/>
        <v>1516</v>
      </c>
    </row>
    <row r="382" spans="1:7" x14ac:dyDescent="0.2">
      <c r="A382" s="26" t="s">
        <v>246</v>
      </c>
      <c r="B382" s="27">
        <v>4019</v>
      </c>
      <c r="C382" s="27">
        <v>0</v>
      </c>
      <c r="D382" s="27">
        <f t="shared" si="12"/>
        <v>4019</v>
      </c>
      <c r="E382" s="28">
        <v>0</v>
      </c>
      <c r="F382" s="28">
        <v>0</v>
      </c>
      <c r="G382" s="29">
        <f t="shared" si="11"/>
        <v>4019</v>
      </c>
    </row>
    <row r="383" spans="1:7" x14ac:dyDescent="0.2">
      <c r="A383" s="26" t="s">
        <v>247</v>
      </c>
      <c r="B383" s="27">
        <v>2472</v>
      </c>
      <c r="C383" s="27">
        <v>0</v>
      </c>
      <c r="D383" s="27">
        <f t="shared" si="12"/>
        <v>2472</v>
      </c>
      <c r="E383" s="28">
        <v>0</v>
      </c>
      <c r="F383" s="28">
        <v>0</v>
      </c>
      <c r="G383" s="29">
        <f t="shared" si="11"/>
        <v>2472</v>
      </c>
    </row>
    <row r="384" spans="1:7" x14ac:dyDescent="0.2">
      <c r="A384" s="26" t="s">
        <v>248</v>
      </c>
      <c r="B384" s="27">
        <v>3591</v>
      </c>
      <c r="C384" s="27">
        <v>0</v>
      </c>
      <c r="D384" s="27">
        <f t="shared" si="12"/>
        <v>3591</v>
      </c>
      <c r="E384" s="28">
        <v>0</v>
      </c>
      <c r="F384" s="28">
        <v>0</v>
      </c>
      <c r="G384" s="29">
        <f t="shared" si="11"/>
        <v>3591</v>
      </c>
    </row>
    <row r="385" spans="1:7" x14ac:dyDescent="0.2">
      <c r="A385" s="26" t="s">
        <v>249</v>
      </c>
      <c r="B385" s="27">
        <v>46072</v>
      </c>
      <c r="C385" s="27">
        <v>0</v>
      </c>
      <c r="D385" s="27">
        <f t="shared" si="12"/>
        <v>46072</v>
      </c>
      <c r="E385" s="28">
        <v>2</v>
      </c>
      <c r="F385" s="28">
        <v>0</v>
      </c>
      <c r="G385" s="29">
        <f t="shared" si="11"/>
        <v>46074</v>
      </c>
    </row>
    <row r="386" spans="1:7" x14ac:dyDescent="0.2">
      <c r="A386" s="26" t="s">
        <v>250</v>
      </c>
      <c r="B386" s="27">
        <v>378</v>
      </c>
      <c r="C386" s="27">
        <v>0</v>
      </c>
      <c r="D386" s="27">
        <f t="shared" si="12"/>
        <v>378</v>
      </c>
      <c r="E386" s="28">
        <v>0</v>
      </c>
      <c r="F386" s="28">
        <v>0</v>
      </c>
      <c r="G386" s="29">
        <f t="shared" si="11"/>
        <v>378</v>
      </c>
    </row>
    <row r="387" spans="1:7" x14ac:dyDescent="0.2">
      <c r="A387" s="26" t="s">
        <v>251</v>
      </c>
      <c r="B387" s="27">
        <v>3473</v>
      </c>
      <c r="C387" s="27">
        <v>0</v>
      </c>
      <c r="D387" s="27">
        <f t="shared" si="12"/>
        <v>3473</v>
      </c>
      <c r="E387" s="28">
        <v>0</v>
      </c>
      <c r="F387" s="28">
        <v>0</v>
      </c>
      <c r="G387" s="29">
        <f t="shared" si="11"/>
        <v>3473</v>
      </c>
    </row>
    <row r="388" spans="1:7" x14ac:dyDescent="0.2">
      <c r="A388" s="26" t="s">
        <v>252</v>
      </c>
      <c r="B388" s="27">
        <v>9105</v>
      </c>
      <c r="C388" s="27">
        <v>0</v>
      </c>
      <c r="D388" s="27">
        <f t="shared" si="12"/>
        <v>9105</v>
      </c>
      <c r="E388" s="28">
        <v>0</v>
      </c>
      <c r="F388" s="28">
        <v>0</v>
      </c>
      <c r="G388" s="29">
        <f t="shared" si="11"/>
        <v>9105</v>
      </c>
    </row>
    <row r="389" spans="1:7" x14ac:dyDescent="0.2">
      <c r="A389" s="26" t="s">
        <v>253</v>
      </c>
      <c r="B389" s="27">
        <v>35574</v>
      </c>
      <c r="C389" s="27">
        <v>0</v>
      </c>
      <c r="D389" s="27">
        <f t="shared" si="12"/>
        <v>35574</v>
      </c>
      <c r="E389" s="28">
        <v>281</v>
      </c>
      <c r="F389" s="28">
        <v>0</v>
      </c>
      <c r="G389" s="29">
        <f t="shared" si="11"/>
        <v>35855</v>
      </c>
    </row>
    <row r="390" spans="1:7" x14ac:dyDescent="0.2">
      <c r="A390" s="26" t="s">
        <v>254</v>
      </c>
      <c r="B390" s="27">
        <v>9526</v>
      </c>
      <c r="C390" s="27">
        <v>72</v>
      </c>
      <c r="D390" s="27">
        <f t="shared" si="12"/>
        <v>9454</v>
      </c>
      <c r="E390" s="28">
        <v>0</v>
      </c>
      <c r="F390" s="28">
        <v>0</v>
      </c>
      <c r="G390" s="29">
        <f t="shared" si="11"/>
        <v>9454</v>
      </c>
    </row>
    <row r="391" spans="1:7" x14ac:dyDescent="0.2">
      <c r="A391" s="26" t="s">
        <v>255</v>
      </c>
      <c r="B391" s="27">
        <v>339</v>
      </c>
      <c r="C391" s="27">
        <v>0</v>
      </c>
      <c r="D391" s="27">
        <f t="shared" si="12"/>
        <v>339</v>
      </c>
      <c r="E391" s="28">
        <v>0</v>
      </c>
      <c r="F391" s="28">
        <v>0</v>
      </c>
      <c r="G391" s="29">
        <f t="shared" si="11"/>
        <v>339</v>
      </c>
    </row>
    <row r="392" spans="1:7" x14ac:dyDescent="0.2">
      <c r="A392" s="26" t="s">
        <v>256</v>
      </c>
      <c r="B392" s="27">
        <v>2519</v>
      </c>
      <c r="C392" s="27">
        <v>0</v>
      </c>
      <c r="D392" s="27">
        <f t="shared" si="12"/>
        <v>2519</v>
      </c>
      <c r="E392" s="28">
        <v>0</v>
      </c>
      <c r="F392" s="28">
        <v>0</v>
      </c>
      <c r="G392" s="29">
        <f t="shared" si="11"/>
        <v>2519</v>
      </c>
    </row>
    <row r="393" spans="1:7" x14ac:dyDescent="0.2">
      <c r="A393" s="26" t="s">
        <v>257</v>
      </c>
      <c r="B393" s="27">
        <v>12535</v>
      </c>
      <c r="C393" s="27">
        <v>0</v>
      </c>
      <c r="D393" s="27">
        <f t="shared" si="12"/>
        <v>12535</v>
      </c>
      <c r="E393" s="28">
        <v>0</v>
      </c>
      <c r="F393" s="28">
        <v>0</v>
      </c>
      <c r="G393" s="29">
        <f t="shared" ref="G393:G456" si="13">SUM(D393:F393)</f>
        <v>12535</v>
      </c>
    </row>
    <row r="394" spans="1:7" x14ac:dyDescent="0.2">
      <c r="A394" s="26" t="s">
        <v>258</v>
      </c>
      <c r="B394" s="27">
        <v>1657</v>
      </c>
      <c r="C394" s="27">
        <v>0</v>
      </c>
      <c r="D394" s="27">
        <f t="shared" si="12"/>
        <v>1657</v>
      </c>
      <c r="E394" s="28">
        <v>0</v>
      </c>
      <c r="F394" s="28">
        <v>0</v>
      </c>
      <c r="G394" s="29">
        <f t="shared" si="13"/>
        <v>1657</v>
      </c>
    </row>
    <row r="395" spans="1:7" x14ac:dyDescent="0.2">
      <c r="A395" s="26" t="s">
        <v>259</v>
      </c>
      <c r="B395" s="27">
        <v>6240</v>
      </c>
      <c r="C395" s="27">
        <v>263</v>
      </c>
      <c r="D395" s="27">
        <f t="shared" si="12"/>
        <v>5977</v>
      </c>
      <c r="E395" s="28">
        <v>0</v>
      </c>
      <c r="F395" s="28">
        <v>0</v>
      </c>
      <c r="G395" s="29">
        <f t="shared" si="13"/>
        <v>5977</v>
      </c>
    </row>
    <row r="396" spans="1:7" x14ac:dyDescent="0.2">
      <c r="A396" s="26" t="s">
        <v>260</v>
      </c>
      <c r="B396" s="27">
        <v>9662</v>
      </c>
      <c r="C396" s="27">
        <v>0</v>
      </c>
      <c r="D396" s="27">
        <f t="shared" si="12"/>
        <v>9662</v>
      </c>
      <c r="E396" s="28">
        <v>0</v>
      </c>
      <c r="F396" s="28">
        <v>0</v>
      </c>
      <c r="G396" s="29">
        <f t="shared" si="13"/>
        <v>9662</v>
      </c>
    </row>
    <row r="397" spans="1:7" x14ac:dyDescent="0.2">
      <c r="A397" s="26" t="s">
        <v>261</v>
      </c>
      <c r="B397" s="27">
        <v>42384</v>
      </c>
      <c r="C397" s="27">
        <v>0</v>
      </c>
      <c r="D397" s="27">
        <f t="shared" si="12"/>
        <v>42384</v>
      </c>
      <c r="E397" s="28">
        <v>0</v>
      </c>
      <c r="F397" s="28">
        <v>0</v>
      </c>
      <c r="G397" s="29">
        <f t="shared" si="13"/>
        <v>42384</v>
      </c>
    </row>
    <row r="398" spans="1:7" x14ac:dyDescent="0.2">
      <c r="A398" s="26" t="s">
        <v>262</v>
      </c>
      <c r="B398" s="27">
        <v>1474</v>
      </c>
      <c r="C398" s="27">
        <v>0</v>
      </c>
      <c r="D398" s="27">
        <f t="shared" si="12"/>
        <v>1474</v>
      </c>
      <c r="E398" s="28">
        <v>0</v>
      </c>
      <c r="F398" s="28">
        <v>0</v>
      </c>
      <c r="G398" s="29">
        <f t="shared" si="13"/>
        <v>1474</v>
      </c>
    </row>
    <row r="399" spans="1:7" x14ac:dyDescent="0.2">
      <c r="A399" s="26" t="s">
        <v>263</v>
      </c>
      <c r="B399" s="27">
        <v>13853</v>
      </c>
      <c r="C399" s="27">
        <v>0</v>
      </c>
      <c r="D399" s="27">
        <f t="shared" si="12"/>
        <v>13853</v>
      </c>
      <c r="E399" s="28">
        <v>37</v>
      </c>
      <c r="F399" s="28">
        <v>0</v>
      </c>
      <c r="G399" s="29">
        <f t="shared" si="13"/>
        <v>13890</v>
      </c>
    </row>
    <row r="400" spans="1:7" x14ac:dyDescent="0.2">
      <c r="A400" s="26" t="s">
        <v>264</v>
      </c>
      <c r="B400" s="27">
        <v>32916</v>
      </c>
      <c r="C400" s="27">
        <v>0</v>
      </c>
      <c r="D400" s="27">
        <f t="shared" si="12"/>
        <v>32916</v>
      </c>
      <c r="E400" s="28">
        <v>0</v>
      </c>
      <c r="F400" s="28">
        <v>0</v>
      </c>
      <c r="G400" s="29">
        <f t="shared" si="13"/>
        <v>32916</v>
      </c>
    </row>
    <row r="401" spans="1:7" x14ac:dyDescent="0.2">
      <c r="A401" s="26" t="s">
        <v>265</v>
      </c>
      <c r="B401" s="27">
        <v>29261</v>
      </c>
      <c r="C401" s="27">
        <v>0</v>
      </c>
      <c r="D401" s="27">
        <f t="shared" si="12"/>
        <v>29261</v>
      </c>
      <c r="E401" s="28">
        <v>0</v>
      </c>
      <c r="F401" s="28">
        <v>0</v>
      </c>
      <c r="G401" s="29">
        <f t="shared" si="13"/>
        <v>29261</v>
      </c>
    </row>
    <row r="402" spans="1:7" x14ac:dyDescent="0.2">
      <c r="A402" s="26" t="s">
        <v>266</v>
      </c>
      <c r="B402" s="27">
        <v>4079</v>
      </c>
      <c r="C402" s="27">
        <v>1312</v>
      </c>
      <c r="D402" s="27">
        <f t="shared" si="12"/>
        <v>2767</v>
      </c>
      <c r="E402" s="28">
        <v>0</v>
      </c>
      <c r="F402" s="28">
        <v>0</v>
      </c>
      <c r="G402" s="29">
        <f t="shared" si="13"/>
        <v>2767</v>
      </c>
    </row>
    <row r="403" spans="1:7" x14ac:dyDescent="0.2">
      <c r="A403" s="26" t="s">
        <v>267</v>
      </c>
      <c r="B403" s="27">
        <v>1531</v>
      </c>
      <c r="C403" s="27">
        <v>0</v>
      </c>
      <c r="D403" s="27">
        <f t="shared" si="12"/>
        <v>1531</v>
      </c>
      <c r="E403" s="28">
        <v>0</v>
      </c>
      <c r="F403" s="28">
        <v>0</v>
      </c>
      <c r="G403" s="29">
        <f t="shared" si="13"/>
        <v>1531</v>
      </c>
    </row>
    <row r="404" spans="1:7" x14ac:dyDescent="0.2">
      <c r="A404" s="26" t="s">
        <v>392</v>
      </c>
      <c r="B404" s="27">
        <v>5648</v>
      </c>
      <c r="C404" s="27">
        <v>0</v>
      </c>
      <c r="D404" s="27">
        <f t="shared" si="12"/>
        <v>5648</v>
      </c>
      <c r="E404" s="28">
        <v>0</v>
      </c>
      <c r="F404" s="28">
        <v>0</v>
      </c>
      <c r="G404" s="29">
        <f t="shared" si="13"/>
        <v>5648</v>
      </c>
    </row>
    <row r="405" spans="1:7" x14ac:dyDescent="0.2">
      <c r="A405" s="26" t="s">
        <v>362</v>
      </c>
      <c r="B405" s="27">
        <v>49582</v>
      </c>
      <c r="C405" s="27">
        <v>0</v>
      </c>
      <c r="D405" s="27">
        <f t="shared" si="12"/>
        <v>49582</v>
      </c>
      <c r="E405" s="28">
        <v>0</v>
      </c>
      <c r="F405" s="28">
        <v>0</v>
      </c>
      <c r="G405" s="29">
        <f t="shared" si="13"/>
        <v>49582</v>
      </c>
    </row>
    <row r="406" spans="1:7" x14ac:dyDescent="0.2">
      <c r="A406" s="26" t="s">
        <v>268</v>
      </c>
      <c r="B406" s="27">
        <v>97708</v>
      </c>
      <c r="C406" s="27">
        <v>295</v>
      </c>
      <c r="D406" s="27">
        <f t="shared" si="12"/>
        <v>97413</v>
      </c>
      <c r="E406" s="28">
        <v>0</v>
      </c>
      <c r="F406" s="28">
        <v>0</v>
      </c>
      <c r="G406" s="29">
        <f t="shared" si="13"/>
        <v>97413</v>
      </c>
    </row>
    <row r="407" spans="1:7" x14ac:dyDescent="0.2">
      <c r="A407" s="26" t="s">
        <v>421</v>
      </c>
      <c r="B407" s="27">
        <f>B369-SUM(B370:B406)</f>
        <v>557228</v>
      </c>
      <c r="C407" s="27">
        <f>C369-SUM(C370:C406)</f>
        <v>1528</v>
      </c>
      <c r="D407" s="27">
        <f t="shared" si="12"/>
        <v>555700</v>
      </c>
      <c r="E407" s="28">
        <f>-SUM(E370:E406)</f>
        <v>-5010</v>
      </c>
      <c r="F407" s="28">
        <f>-SUM(F370:F406)</f>
        <v>0</v>
      </c>
      <c r="G407" s="29">
        <f t="shared" si="13"/>
        <v>550690</v>
      </c>
    </row>
    <row r="408" spans="1:7" x14ac:dyDescent="0.2">
      <c r="A408" s="40" t="s">
        <v>475</v>
      </c>
      <c r="B408" s="41">
        <v>389776</v>
      </c>
      <c r="C408" s="41">
        <v>829</v>
      </c>
      <c r="D408" s="41">
        <f t="shared" si="12"/>
        <v>388947</v>
      </c>
      <c r="E408" s="42">
        <v>0</v>
      </c>
      <c r="F408" s="42">
        <v>0</v>
      </c>
      <c r="G408" s="43">
        <f t="shared" si="13"/>
        <v>388947</v>
      </c>
    </row>
    <row r="409" spans="1:7" x14ac:dyDescent="0.2">
      <c r="A409" s="26" t="s">
        <v>269</v>
      </c>
      <c r="B409" s="27">
        <v>6615</v>
      </c>
      <c r="C409" s="27">
        <v>0</v>
      </c>
      <c r="D409" s="27">
        <f t="shared" si="12"/>
        <v>6615</v>
      </c>
      <c r="E409" s="28">
        <v>0</v>
      </c>
      <c r="F409" s="28">
        <v>0</v>
      </c>
      <c r="G409" s="29">
        <f t="shared" si="13"/>
        <v>6615</v>
      </c>
    </row>
    <row r="410" spans="1:7" x14ac:dyDescent="0.2">
      <c r="A410" s="26" t="s">
        <v>270</v>
      </c>
      <c r="B410" s="27">
        <v>16334</v>
      </c>
      <c r="C410" s="27">
        <v>0</v>
      </c>
      <c r="D410" s="27">
        <f t="shared" si="12"/>
        <v>16334</v>
      </c>
      <c r="E410" s="28">
        <v>0</v>
      </c>
      <c r="F410" s="28">
        <v>0</v>
      </c>
      <c r="G410" s="29">
        <f t="shared" si="13"/>
        <v>16334</v>
      </c>
    </row>
    <row r="411" spans="1:7" x14ac:dyDescent="0.2">
      <c r="A411" s="26" t="s">
        <v>271</v>
      </c>
      <c r="B411" s="27">
        <v>3167</v>
      </c>
      <c r="C411" s="27">
        <v>0</v>
      </c>
      <c r="D411" s="27">
        <f t="shared" si="12"/>
        <v>3167</v>
      </c>
      <c r="E411" s="28">
        <v>0</v>
      </c>
      <c r="F411" s="28">
        <v>0</v>
      </c>
      <c r="G411" s="29">
        <f t="shared" si="13"/>
        <v>3167</v>
      </c>
    </row>
    <row r="412" spans="1:7" x14ac:dyDescent="0.2">
      <c r="A412" s="26" t="s">
        <v>272</v>
      </c>
      <c r="B412" s="27">
        <v>894</v>
      </c>
      <c r="C412" s="27">
        <v>0</v>
      </c>
      <c r="D412" s="27">
        <f t="shared" si="12"/>
        <v>894</v>
      </c>
      <c r="E412" s="28">
        <v>0</v>
      </c>
      <c r="F412" s="28">
        <v>0</v>
      </c>
      <c r="G412" s="29">
        <f t="shared" si="13"/>
        <v>894</v>
      </c>
    </row>
    <row r="413" spans="1:7" x14ac:dyDescent="0.2">
      <c r="A413" s="26" t="s">
        <v>273</v>
      </c>
      <c r="B413" s="27">
        <v>828</v>
      </c>
      <c r="C413" s="27">
        <v>0</v>
      </c>
      <c r="D413" s="27">
        <f t="shared" si="12"/>
        <v>828</v>
      </c>
      <c r="E413" s="28">
        <v>0</v>
      </c>
      <c r="F413" s="28">
        <v>0</v>
      </c>
      <c r="G413" s="29">
        <f t="shared" si="13"/>
        <v>828</v>
      </c>
    </row>
    <row r="414" spans="1:7" x14ac:dyDescent="0.2">
      <c r="A414" s="26" t="s">
        <v>274</v>
      </c>
      <c r="B414" s="27">
        <v>11828</v>
      </c>
      <c r="C414" s="27">
        <v>0</v>
      </c>
      <c r="D414" s="27">
        <f t="shared" ref="D414:D477" si="14">(B414-C414)</f>
        <v>11828</v>
      </c>
      <c r="E414" s="28">
        <v>12</v>
      </c>
      <c r="F414" s="28">
        <v>0</v>
      </c>
      <c r="G414" s="29">
        <f t="shared" si="13"/>
        <v>11840</v>
      </c>
    </row>
    <row r="415" spans="1:7" x14ac:dyDescent="0.2">
      <c r="A415" s="26" t="s">
        <v>421</v>
      </c>
      <c r="B415" s="27">
        <f>B408-SUM(B409:B414)</f>
        <v>350110</v>
      </c>
      <c r="C415" s="27">
        <f>C408-SUM(C409:C414)</f>
        <v>829</v>
      </c>
      <c r="D415" s="27">
        <f t="shared" si="14"/>
        <v>349281</v>
      </c>
      <c r="E415" s="28">
        <f>-SUM(E409:E414)</f>
        <v>-12</v>
      </c>
      <c r="F415" s="28">
        <f>-SUM(F409:F414)</f>
        <v>0</v>
      </c>
      <c r="G415" s="29">
        <f t="shared" si="13"/>
        <v>349269</v>
      </c>
    </row>
    <row r="416" spans="1:7" x14ac:dyDescent="0.2">
      <c r="A416" s="40" t="s">
        <v>476</v>
      </c>
      <c r="B416" s="41">
        <v>943640</v>
      </c>
      <c r="C416" s="41">
        <v>1228</v>
      </c>
      <c r="D416" s="41">
        <f t="shared" si="14"/>
        <v>942412</v>
      </c>
      <c r="E416" s="42">
        <v>0</v>
      </c>
      <c r="F416" s="42">
        <v>0</v>
      </c>
      <c r="G416" s="43">
        <f t="shared" si="13"/>
        <v>942412</v>
      </c>
    </row>
    <row r="417" spans="1:7" x14ac:dyDescent="0.2">
      <c r="A417" s="26" t="s">
        <v>275</v>
      </c>
      <c r="B417" s="27">
        <v>4107</v>
      </c>
      <c r="C417" s="27">
        <v>0</v>
      </c>
      <c r="D417" s="27">
        <f t="shared" si="14"/>
        <v>4107</v>
      </c>
      <c r="E417" s="28">
        <v>0</v>
      </c>
      <c r="F417" s="28">
        <v>0</v>
      </c>
      <c r="G417" s="29">
        <f t="shared" si="13"/>
        <v>4107</v>
      </c>
    </row>
    <row r="418" spans="1:7" x14ac:dyDescent="0.2">
      <c r="A418" s="26" t="s">
        <v>276</v>
      </c>
      <c r="B418" s="27">
        <v>1632</v>
      </c>
      <c r="C418" s="27">
        <v>0</v>
      </c>
      <c r="D418" s="27">
        <f t="shared" si="14"/>
        <v>1632</v>
      </c>
      <c r="E418" s="28">
        <v>0</v>
      </c>
      <c r="F418" s="28">
        <v>0</v>
      </c>
      <c r="G418" s="29">
        <f t="shared" si="13"/>
        <v>1632</v>
      </c>
    </row>
    <row r="419" spans="1:7" x14ac:dyDescent="0.2">
      <c r="A419" s="26" t="s">
        <v>277</v>
      </c>
      <c r="B419" s="27">
        <v>2240</v>
      </c>
      <c r="C419" s="27">
        <v>0</v>
      </c>
      <c r="D419" s="27">
        <f t="shared" si="14"/>
        <v>2240</v>
      </c>
      <c r="E419" s="28">
        <v>0</v>
      </c>
      <c r="F419" s="28">
        <v>0</v>
      </c>
      <c r="G419" s="29">
        <f t="shared" si="13"/>
        <v>2240</v>
      </c>
    </row>
    <row r="420" spans="1:7" x14ac:dyDescent="0.2">
      <c r="A420" s="26" t="s">
        <v>393</v>
      </c>
      <c r="B420" s="27">
        <v>72</v>
      </c>
      <c r="C420" s="27">
        <v>0</v>
      </c>
      <c r="D420" s="27">
        <f t="shared" si="14"/>
        <v>72</v>
      </c>
      <c r="E420" s="28">
        <v>0</v>
      </c>
      <c r="F420" s="28">
        <v>0</v>
      </c>
      <c r="G420" s="29">
        <f t="shared" si="13"/>
        <v>72</v>
      </c>
    </row>
    <row r="421" spans="1:7" x14ac:dyDescent="0.2">
      <c r="A421" s="26" t="s">
        <v>278</v>
      </c>
      <c r="B421" s="27">
        <v>110325</v>
      </c>
      <c r="C421" s="27">
        <v>0</v>
      </c>
      <c r="D421" s="27">
        <f t="shared" si="14"/>
        <v>110325</v>
      </c>
      <c r="E421" s="28">
        <v>180</v>
      </c>
      <c r="F421" s="28">
        <v>0</v>
      </c>
      <c r="G421" s="29">
        <f t="shared" si="13"/>
        <v>110505</v>
      </c>
    </row>
    <row r="422" spans="1:7" x14ac:dyDescent="0.2">
      <c r="A422" s="26" t="s">
        <v>279</v>
      </c>
      <c r="B422" s="27">
        <v>37217</v>
      </c>
      <c r="C422" s="27">
        <v>0</v>
      </c>
      <c r="D422" s="27">
        <f t="shared" si="14"/>
        <v>37217</v>
      </c>
      <c r="E422" s="28">
        <v>0</v>
      </c>
      <c r="F422" s="28">
        <v>0</v>
      </c>
      <c r="G422" s="29">
        <f t="shared" si="13"/>
        <v>37217</v>
      </c>
    </row>
    <row r="423" spans="1:7" x14ac:dyDescent="0.2">
      <c r="A423" s="26" t="s">
        <v>280</v>
      </c>
      <c r="B423" s="27">
        <v>12860</v>
      </c>
      <c r="C423" s="27">
        <v>0</v>
      </c>
      <c r="D423" s="27">
        <f t="shared" si="14"/>
        <v>12860</v>
      </c>
      <c r="E423" s="28">
        <v>0</v>
      </c>
      <c r="F423" s="28">
        <v>0</v>
      </c>
      <c r="G423" s="29">
        <f t="shared" si="13"/>
        <v>12860</v>
      </c>
    </row>
    <row r="424" spans="1:7" x14ac:dyDescent="0.2">
      <c r="A424" s="26" t="s">
        <v>281</v>
      </c>
      <c r="B424" s="27">
        <v>5288</v>
      </c>
      <c r="C424" s="27">
        <v>0</v>
      </c>
      <c r="D424" s="27">
        <f t="shared" si="14"/>
        <v>5288</v>
      </c>
      <c r="E424" s="28">
        <v>0</v>
      </c>
      <c r="F424" s="28">
        <v>0</v>
      </c>
      <c r="G424" s="29">
        <f t="shared" si="13"/>
        <v>5288</v>
      </c>
    </row>
    <row r="425" spans="1:7" x14ac:dyDescent="0.2">
      <c r="A425" s="26" t="s">
        <v>282</v>
      </c>
      <c r="B425" s="27">
        <v>1796</v>
      </c>
      <c r="C425" s="27">
        <v>0</v>
      </c>
      <c r="D425" s="27">
        <f t="shared" si="14"/>
        <v>1796</v>
      </c>
      <c r="E425" s="28">
        <v>0</v>
      </c>
      <c r="F425" s="28">
        <v>0</v>
      </c>
      <c r="G425" s="29">
        <f t="shared" si="13"/>
        <v>1796</v>
      </c>
    </row>
    <row r="426" spans="1:7" x14ac:dyDescent="0.2">
      <c r="A426" s="26" t="s">
        <v>283</v>
      </c>
      <c r="B426" s="27">
        <v>4539</v>
      </c>
      <c r="C426" s="27">
        <v>0</v>
      </c>
      <c r="D426" s="27">
        <f t="shared" si="14"/>
        <v>4539</v>
      </c>
      <c r="E426" s="28">
        <v>0</v>
      </c>
      <c r="F426" s="28">
        <v>0</v>
      </c>
      <c r="G426" s="29">
        <f t="shared" si="13"/>
        <v>4539</v>
      </c>
    </row>
    <row r="427" spans="1:7" x14ac:dyDescent="0.2">
      <c r="A427" s="26" t="s">
        <v>284</v>
      </c>
      <c r="B427" s="27">
        <v>72817</v>
      </c>
      <c r="C427" s="27">
        <v>106</v>
      </c>
      <c r="D427" s="27">
        <f t="shared" si="14"/>
        <v>72711</v>
      </c>
      <c r="E427" s="28">
        <v>1378</v>
      </c>
      <c r="F427" s="28">
        <v>0</v>
      </c>
      <c r="G427" s="29">
        <f t="shared" si="13"/>
        <v>74089</v>
      </c>
    </row>
    <row r="428" spans="1:7" x14ac:dyDescent="0.2">
      <c r="A428" s="26" t="s">
        <v>285</v>
      </c>
      <c r="B428" s="27">
        <v>4504</v>
      </c>
      <c r="C428" s="27">
        <v>0</v>
      </c>
      <c r="D428" s="27">
        <f t="shared" si="14"/>
        <v>4504</v>
      </c>
      <c r="E428" s="28">
        <v>0</v>
      </c>
      <c r="F428" s="28">
        <v>0</v>
      </c>
      <c r="G428" s="29">
        <f t="shared" si="13"/>
        <v>4504</v>
      </c>
    </row>
    <row r="429" spans="1:7" x14ac:dyDescent="0.2">
      <c r="A429" s="26" t="s">
        <v>286</v>
      </c>
      <c r="B429" s="27">
        <v>1543</v>
      </c>
      <c r="C429" s="27">
        <v>0</v>
      </c>
      <c r="D429" s="27">
        <f t="shared" si="14"/>
        <v>1543</v>
      </c>
      <c r="E429" s="28">
        <v>0</v>
      </c>
      <c r="F429" s="28">
        <v>0</v>
      </c>
      <c r="G429" s="29">
        <f t="shared" si="13"/>
        <v>1543</v>
      </c>
    </row>
    <row r="430" spans="1:7" x14ac:dyDescent="0.2">
      <c r="A430" s="26" t="s">
        <v>287</v>
      </c>
      <c r="B430" s="27">
        <v>13737</v>
      </c>
      <c r="C430" s="27">
        <v>0</v>
      </c>
      <c r="D430" s="27">
        <f t="shared" si="14"/>
        <v>13737</v>
      </c>
      <c r="E430" s="28">
        <v>0</v>
      </c>
      <c r="F430" s="28">
        <v>0</v>
      </c>
      <c r="G430" s="29">
        <f t="shared" si="13"/>
        <v>13737</v>
      </c>
    </row>
    <row r="431" spans="1:7" x14ac:dyDescent="0.2">
      <c r="A431" s="26" t="s">
        <v>288</v>
      </c>
      <c r="B431" s="27">
        <v>47572</v>
      </c>
      <c r="C431" s="27">
        <v>20</v>
      </c>
      <c r="D431" s="27">
        <f t="shared" si="14"/>
        <v>47552</v>
      </c>
      <c r="E431" s="28">
        <v>100</v>
      </c>
      <c r="F431" s="28">
        <v>0</v>
      </c>
      <c r="G431" s="29">
        <f t="shared" si="13"/>
        <v>47652</v>
      </c>
    </row>
    <row r="432" spans="1:7" x14ac:dyDescent="0.2">
      <c r="A432" s="26" t="s">
        <v>289</v>
      </c>
      <c r="B432" s="27">
        <v>1592</v>
      </c>
      <c r="C432" s="27">
        <v>0</v>
      </c>
      <c r="D432" s="27">
        <f t="shared" si="14"/>
        <v>1592</v>
      </c>
      <c r="E432" s="28">
        <v>0</v>
      </c>
      <c r="F432" s="28">
        <v>0</v>
      </c>
      <c r="G432" s="29">
        <f t="shared" si="13"/>
        <v>1592</v>
      </c>
    </row>
    <row r="433" spans="1:7" x14ac:dyDescent="0.2">
      <c r="A433" s="26" t="s">
        <v>290</v>
      </c>
      <c r="B433" s="27">
        <v>2341</v>
      </c>
      <c r="C433" s="27">
        <v>0</v>
      </c>
      <c r="D433" s="27">
        <f t="shared" si="14"/>
        <v>2341</v>
      </c>
      <c r="E433" s="28">
        <v>0</v>
      </c>
      <c r="F433" s="28">
        <v>0</v>
      </c>
      <c r="G433" s="29">
        <f t="shared" si="13"/>
        <v>2341</v>
      </c>
    </row>
    <row r="434" spans="1:7" x14ac:dyDescent="0.2">
      <c r="A434" s="26" t="s">
        <v>291</v>
      </c>
      <c r="B434" s="27">
        <v>17800</v>
      </c>
      <c r="C434" s="27">
        <v>0</v>
      </c>
      <c r="D434" s="27">
        <f t="shared" si="14"/>
        <v>17800</v>
      </c>
      <c r="E434" s="28">
        <v>27</v>
      </c>
      <c r="F434" s="28">
        <v>0</v>
      </c>
      <c r="G434" s="29">
        <f t="shared" si="13"/>
        <v>17827</v>
      </c>
    </row>
    <row r="435" spans="1:7" x14ac:dyDescent="0.2">
      <c r="A435" s="26" t="s">
        <v>395</v>
      </c>
      <c r="B435" s="27">
        <v>253010</v>
      </c>
      <c r="C435" s="27">
        <v>289</v>
      </c>
      <c r="D435" s="27">
        <f t="shared" si="14"/>
        <v>252721</v>
      </c>
      <c r="E435" s="28">
        <v>0</v>
      </c>
      <c r="F435" s="28">
        <v>0</v>
      </c>
      <c r="G435" s="29">
        <f t="shared" si="13"/>
        <v>252721</v>
      </c>
    </row>
    <row r="436" spans="1:7" x14ac:dyDescent="0.2">
      <c r="A436" s="26" t="s">
        <v>396</v>
      </c>
      <c r="B436" s="27">
        <v>10004</v>
      </c>
      <c r="C436" s="27">
        <v>0</v>
      </c>
      <c r="D436" s="27">
        <f t="shared" si="14"/>
        <v>10004</v>
      </c>
      <c r="E436" s="28">
        <v>0</v>
      </c>
      <c r="F436" s="28">
        <v>0</v>
      </c>
      <c r="G436" s="29">
        <f t="shared" si="13"/>
        <v>10004</v>
      </c>
    </row>
    <row r="437" spans="1:7" x14ac:dyDescent="0.2">
      <c r="A437" s="26" t="s">
        <v>292</v>
      </c>
      <c r="B437" s="27">
        <v>17799</v>
      </c>
      <c r="C437" s="27">
        <v>0</v>
      </c>
      <c r="D437" s="27">
        <f t="shared" si="14"/>
        <v>17799</v>
      </c>
      <c r="E437" s="28">
        <v>27</v>
      </c>
      <c r="F437" s="28">
        <v>0</v>
      </c>
      <c r="G437" s="29">
        <f t="shared" si="13"/>
        <v>17826</v>
      </c>
    </row>
    <row r="438" spans="1:7" x14ac:dyDescent="0.2">
      <c r="A438" s="26" t="s">
        <v>293</v>
      </c>
      <c r="B438" s="27">
        <v>5837</v>
      </c>
      <c r="C438" s="27">
        <v>0</v>
      </c>
      <c r="D438" s="27">
        <f t="shared" si="14"/>
        <v>5837</v>
      </c>
      <c r="E438" s="28">
        <v>0</v>
      </c>
      <c r="F438" s="28">
        <v>0</v>
      </c>
      <c r="G438" s="29">
        <f t="shared" si="13"/>
        <v>5837</v>
      </c>
    </row>
    <row r="439" spans="1:7" x14ac:dyDescent="0.2">
      <c r="A439" s="26" t="s">
        <v>294</v>
      </c>
      <c r="B439" s="27">
        <v>23170</v>
      </c>
      <c r="C439" s="27">
        <v>0</v>
      </c>
      <c r="D439" s="27">
        <f t="shared" si="14"/>
        <v>23170</v>
      </c>
      <c r="E439" s="28">
        <v>4</v>
      </c>
      <c r="F439" s="28">
        <v>0</v>
      </c>
      <c r="G439" s="29">
        <f t="shared" si="13"/>
        <v>23174</v>
      </c>
    </row>
    <row r="440" spans="1:7" x14ac:dyDescent="0.2">
      <c r="A440" s="26" t="s">
        <v>295</v>
      </c>
      <c r="B440" s="27">
        <v>7532</v>
      </c>
      <c r="C440" s="27">
        <v>0</v>
      </c>
      <c r="D440" s="27">
        <f t="shared" si="14"/>
        <v>7532</v>
      </c>
      <c r="E440" s="28">
        <v>0</v>
      </c>
      <c r="F440" s="28">
        <v>0</v>
      </c>
      <c r="G440" s="29">
        <f t="shared" si="13"/>
        <v>7532</v>
      </c>
    </row>
    <row r="441" spans="1:7" x14ac:dyDescent="0.2">
      <c r="A441" s="26" t="s">
        <v>421</v>
      </c>
      <c r="B441" s="27">
        <f>B416-SUM(B417:B440)</f>
        <v>284306</v>
      </c>
      <c r="C441" s="27">
        <f>C416-SUM(C417:C440)</f>
        <v>813</v>
      </c>
      <c r="D441" s="27">
        <f t="shared" si="14"/>
        <v>283493</v>
      </c>
      <c r="E441" s="28">
        <f>-SUM(E417:E440)</f>
        <v>-1716</v>
      </c>
      <c r="F441" s="28">
        <f>-SUM(F417:F440)</f>
        <v>0</v>
      </c>
      <c r="G441" s="29">
        <f t="shared" si="13"/>
        <v>281777</v>
      </c>
    </row>
    <row r="442" spans="1:7" x14ac:dyDescent="0.2">
      <c r="A442" s="40" t="s">
        <v>477</v>
      </c>
      <c r="B442" s="41">
        <v>528389</v>
      </c>
      <c r="C442" s="41">
        <v>3777</v>
      </c>
      <c r="D442" s="41">
        <f t="shared" si="14"/>
        <v>524612</v>
      </c>
      <c r="E442" s="42">
        <v>0</v>
      </c>
      <c r="F442" s="42">
        <v>0</v>
      </c>
      <c r="G442" s="43">
        <f t="shared" si="13"/>
        <v>524612</v>
      </c>
    </row>
    <row r="443" spans="1:7" x14ac:dyDescent="0.2">
      <c r="A443" s="26" t="s">
        <v>296</v>
      </c>
      <c r="B443" s="27">
        <v>11928</v>
      </c>
      <c r="C443" s="27">
        <v>0</v>
      </c>
      <c r="D443" s="27">
        <f t="shared" si="14"/>
        <v>11928</v>
      </c>
      <c r="E443" s="28">
        <v>2</v>
      </c>
      <c r="F443" s="28">
        <v>0</v>
      </c>
      <c r="G443" s="29">
        <f t="shared" si="13"/>
        <v>11930</v>
      </c>
    </row>
    <row r="444" spans="1:7" x14ac:dyDescent="0.2">
      <c r="A444" s="26" t="s">
        <v>297</v>
      </c>
      <c r="B444" s="27">
        <v>15709</v>
      </c>
      <c r="C444" s="27">
        <v>356</v>
      </c>
      <c r="D444" s="27">
        <f t="shared" si="14"/>
        <v>15353</v>
      </c>
      <c r="E444" s="28">
        <v>8</v>
      </c>
      <c r="F444" s="28">
        <v>0</v>
      </c>
      <c r="G444" s="29">
        <f t="shared" si="13"/>
        <v>15361</v>
      </c>
    </row>
    <row r="445" spans="1:7" x14ac:dyDescent="0.2">
      <c r="A445" s="26" t="s">
        <v>298</v>
      </c>
      <c r="B445" s="27">
        <v>2248</v>
      </c>
      <c r="C445" s="27">
        <v>0</v>
      </c>
      <c r="D445" s="27">
        <f t="shared" si="14"/>
        <v>2248</v>
      </c>
      <c r="E445" s="28">
        <v>1</v>
      </c>
      <c r="F445" s="28">
        <v>0</v>
      </c>
      <c r="G445" s="29">
        <f t="shared" si="13"/>
        <v>2249</v>
      </c>
    </row>
    <row r="446" spans="1:7" x14ac:dyDescent="0.2">
      <c r="A446" s="26" t="s">
        <v>299</v>
      </c>
      <c r="B446" s="27">
        <v>2986</v>
      </c>
      <c r="C446" s="27">
        <v>0</v>
      </c>
      <c r="D446" s="27">
        <f t="shared" si="14"/>
        <v>2986</v>
      </c>
      <c r="E446" s="28">
        <v>0</v>
      </c>
      <c r="F446" s="28">
        <v>0</v>
      </c>
      <c r="G446" s="29">
        <f t="shared" si="13"/>
        <v>2986</v>
      </c>
    </row>
    <row r="447" spans="1:7" x14ac:dyDescent="0.2">
      <c r="A447" s="26" t="s">
        <v>300</v>
      </c>
      <c r="B447" s="27">
        <v>2511</v>
      </c>
      <c r="C447" s="27">
        <v>0</v>
      </c>
      <c r="D447" s="27">
        <f t="shared" si="14"/>
        <v>2511</v>
      </c>
      <c r="E447" s="28">
        <v>2</v>
      </c>
      <c r="F447" s="28">
        <v>0</v>
      </c>
      <c r="G447" s="29">
        <f t="shared" si="13"/>
        <v>2513</v>
      </c>
    </row>
    <row r="448" spans="1:7" x14ac:dyDescent="0.2">
      <c r="A448" s="26" t="s">
        <v>397</v>
      </c>
      <c r="B448" s="27">
        <v>5828</v>
      </c>
      <c r="C448" s="27">
        <v>0</v>
      </c>
      <c r="D448" s="27">
        <f t="shared" si="14"/>
        <v>5828</v>
      </c>
      <c r="E448" s="28">
        <v>0</v>
      </c>
      <c r="F448" s="28">
        <v>0</v>
      </c>
      <c r="G448" s="29">
        <f t="shared" si="13"/>
        <v>5828</v>
      </c>
    </row>
    <row r="449" spans="1:7" x14ac:dyDescent="0.2">
      <c r="A449" s="26" t="s">
        <v>301</v>
      </c>
      <c r="B449" s="27">
        <v>2978</v>
      </c>
      <c r="C449" s="27">
        <v>0</v>
      </c>
      <c r="D449" s="27">
        <f t="shared" si="14"/>
        <v>2978</v>
      </c>
      <c r="E449" s="28">
        <v>0</v>
      </c>
      <c r="F449" s="28">
        <v>0</v>
      </c>
      <c r="G449" s="29">
        <f t="shared" si="13"/>
        <v>2978</v>
      </c>
    </row>
    <row r="450" spans="1:7" x14ac:dyDescent="0.2">
      <c r="A450" s="26" t="s">
        <v>302</v>
      </c>
      <c r="B450" s="27">
        <v>14771</v>
      </c>
      <c r="C450" s="27">
        <v>0</v>
      </c>
      <c r="D450" s="27">
        <f t="shared" si="14"/>
        <v>14771</v>
      </c>
      <c r="E450" s="28">
        <v>193</v>
      </c>
      <c r="F450" s="28">
        <v>0</v>
      </c>
      <c r="G450" s="29">
        <f t="shared" si="13"/>
        <v>14964</v>
      </c>
    </row>
    <row r="451" spans="1:7" x14ac:dyDescent="0.2">
      <c r="A451" s="26" t="s">
        <v>303</v>
      </c>
      <c r="B451" s="27">
        <v>251</v>
      </c>
      <c r="C451" s="27">
        <v>0</v>
      </c>
      <c r="D451" s="27">
        <f t="shared" si="14"/>
        <v>251</v>
      </c>
      <c r="E451" s="28">
        <v>0</v>
      </c>
      <c r="F451" s="28">
        <v>0</v>
      </c>
      <c r="G451" s="29">
        <f t="shared" si="13"/>
        <v>251</v>
      </c>
    </row>
    <row r="452" spans="1:7" x14ac:dyDescent="0.2">
      <c r="A452" s="26" t="s">
        <v>304</v>
      </c>
      <c r="B452" s="27">
        <v>266</v>
      </c>
      <c r="C452" s="27">
        <v>0</v>
      </c>
      <c r="D452" s="27">
        <f t="shared" si="14"/>
        <v>266</v>
      </c>
      <c r="E452" s="28">
        <v>0</v>
      </c>
      <c r="F452" s="28">
        <v>0</v>
      </c>
      <c r="G452" s="29">
        <f t="shared" si="13"/>
        <v>266</v>
      </c>
    </row>
    <row r="453" spans="1:7" x14ac:dyDescent="0.2">
      <c r="A453" s="26" t="s">
        <v>305</v>
      </c>
      <c r="B453" s="27">
        <v>4004</v>
      </c>
      <c r="C453" s="27">
        <v>0</v>
      </c>
      <c r="D453" s="27">
        <f t="shared" si="14"/>
        <v>4004</v>
      </c>
      <c r="E453" s="28">
        <v>0</v>
      </c>
      <c r="F453" s="28">
        <v>0</v>
      </c>
      <c r="G453" s="29">
        <f t="shared" si="13"/>
        <v>4004</v>
      </c>
    </row>
    <row r="454" spans="1:7" x14ac:dyDescent="0.2">
      <c r="A454" s="26" t="s">
        <v>306</v>
      </c>
      <c r="B454" s="27">
        <v>1379</v>
      </c>
      <c r="C454" s="27">
        <v>0</v>
      </c>
      <c r="D454" s="27">
        <f t="shared" si="14"/>
        <v>1379</v>
      </c>
      <c r="E454" s="28">
        <v>0</v>
      </c>
      <c r="F454" s="28">
        <v>0</v>
      </c>
      <c r="G454" s="29">
        <f t="shared" si="13"/>
        <v>1379</v>
      </c>
    </row>
    <row r="455" spans="1:7" x14ac:dyDescent="0.2">
      <c r="A455" s="26" t="s">
        <v>308</v>
      </c>
      <c r="B455" s="27">
        <v>89731</v>
      </c>
      <c r="C455" s="27">
        <v>60</v>
      </c>
      <c r="D455" s="27">
        <f t="shared" si="14"/>
        <v>89671</v>
      </c>
      <c r="E455" s="28">
        <v>0</v>
      </c>
      <c r="F455" s="28">
        <v>0</v>
      </c>
      <c r="G455" s="29">
        <f t="shared" si="13"/>
        <v>89671</v>
      </c>
    </row>
    <row r="456" spans="1:7" x14ac:dyDescent="0.2">
      <c r="A456" s="26" t="s">
        <v>307</v>
      </c>
      <c r="B456" s="27">
        <v>12433</v>
      </c>
      <c r="C456" s="27">
        <v>0</v>
      </c>
      <c r="D456" s="27">
        <f t="shared" si="14"/>
        <v>12433</v>
      </c>
      <c r="E456" s="28">
        <v>0</v>
      </c>
      <c r="F456" s="28">
        <v>0</v>
      </c>
      <c r="G456" s="29">
        <f t="shared" si="13"/>
        <v>12433</v>
      </c>
    </row>
    <row r="457" spans="1:7" x14ac:dyDescent="0.2">
      <c r="A457" s="26" t="s">
        <v>309</v>
      </c>
      <c r="B457" s="27">
        <v>3402</v>
      </c>
      <c r="C457" s="27">
        <v>0</v>
      </c>
      <c r="D457" s="27">
        <f t="shared" si="14"/>
        <v>3402</v>
      </c>
      <c r="E457" s="28">
        <v>0</v>
      </c>
      <c r="F457" s="28">
        <v>0</v>
      </c>
      <c r="G457" s="29">
        <f t="shared" ref="G457:G520" si="15">SUM(D457:F457)</f>
        <v>3402</v>
      </c>
    </row>
    <row r="458" spans="1:7" x14ac:dyDescent="0.2">
      <c r="A458" s="26" t="s">
        <v>310</v>
      </c>
      <c r="B458" s="27">
        <v>1720</v>
      </c>
      <c r="C458" s="27">
        <v>0</v>
      </c>
      <c r="D458" s="27">
        <f t="shared" si="14"/>
        <v>1720</v>
      </c>
      <c r="E458" s="28">
        <v>0</v>
      </c>
      <c r="F458" s="28">
        <v>0</v>
      </c>
      <c r="G458" s="29">
        <f t="shared" si="15"/>
        <v>1720</v>
      </c>
    </row>
    <row r="459" spans="1:7" x14ac:dyDescent="0.2">
      <c r="A459" s="26" t="s">
        <v>311</v>
      </c>
      <c r="B459" s="27">
        <v>27885</v>
      </c>
      <c r="C459" s="27">
        <v>0</v>
      </c>
      <c r="D459" s="27">
        <f t="shared" si="14"/>
        <v>27885</v>
      </c>
      <c r="E459" s="28">
        <v>21</v>
      </c>
      <c r="F459" s="28">
        <v>0</v>
      </c>
      <c r="G459" s="29">
        <f t="shared" si="15"/>
        <v>27906</v>
      </c>
    </row>
    <row r="460" spans="1:7" x14ac:dyDescent="0.2">
      <c r="A460" s="26" t="s">
        <v>421</v>
      </c>
      <c r="B460" s="27">
        <f>B442-SUM(B443:B459)</f>
        <v>328359</v>
      </c>
      <c r="C460" s="27">
        <f>C442-SUM(C443:C459)</f>
        <v>3361</v>
      </c>
      <c r="D460" s="27">
        <f t="shared" si="14"/>
        <v>324998</v>
      </c>
      <c r="E460" s="28">
        <f>-SUM(E443:E459)</f>
        <v>-227</v>
      </c>
      <c r="F460" s="28">
        <f>-SUM(F443:F459)</f>
        <v>0</v>
      </c>
      <c r="G460" s="29">
        <f t="shared" si="15"/>
        <v>324771</v>
      </c>
    </row>
    <row r="461" spans="1:7" x14ac:dyDescent="0.2">
      <c r="A461" s="40" t="s">
        <v>478</v>
      </c>
      <c r="B461" s="41">
        <v>73226</v>
      </c>
      <c r="C461" s="41">
        <v>444</v>
      </c>
      <c r="D461" s="41">
        <f t="shared" si="14"/>
        <v>72782</v>
      </c>
      <c r="E461" s="42">
        <v>0</v>
      </c>
      <c r="F461" s="42">
        <v>0</v>
      </c>
      <c r="G461" s="43">
        <f t="shared" si="15"/>
        <v>72782</v>
      </c>
    </row>
    <row r="462" spans="1:7" x14ac:dyDescent="0.2">
      <c r="A462" s="26" t="s">
        <v>312</v>
      </c>
      <c r="B462" s="27">
        <v>1787</v>
      </c>
      <c r="C462" s="27">
        <v>0</v>
      </c>
      <c r="D462" s="27">
        <f t="shared" si="14"/>
        <v>1787</v>
      </c>
      <c r="E462" s="28">
        <v>0</v>
      </c>
      <c r="F462" s="28">
        <v>0</v>
      </c>
      <c r="G462" s="29">
        <f t="shared" si="15"/>
        <v>1787</v>
      </c>
    </row>
    <row r="463" spans="1:7" x14ac:dyDescent="0.2">
      <c r="A463" s="26" t="s">
        <v>313</v>
      </c>
      <c r="B463" s="27">
        <v>1496</v>
      </c>
      <c r="C463" s="27">
        <v>0</v>
      </c>
      <c r="D463" s="27">
        <f t="shared" si="14"/>
        <v>1496</v>
      </c>
      <c r="E463" s="28">
        <v>0</v>
      </c>
      <c r="F463" s="28">
        <v>0</v>
      </c>
      <c r="G463" s="29">
        <f t="shared" si="15"/>
        <v>1496</v>
      </c>
    </row>
    <row r="464" spans="1:7" x14ac:dyDescent="0.2">
      <c r="A464" s="26" t="s">
        <v>314</v>
      </c>
      <c r="B464" s="27">
        <v>10820</v>
      </c>
      <c r="C464" s="27">
        <v>0</v>
      </c>
      <c r="D464" s="27">
        <f t="shared" si="14"/>
        <v>10820</v>
      </c>
      <c r="E464" s="28">
        <v>10</v>
      </c>
      <c r="F464" s="28">
        <v>0</v>
      </c>
      <c r="G464" s="29">
        <f t="shared" si="15"/>
        <v>10830</v>
      </c>
    </row>
    <row r="465" spans="1:7" x14ac:dyDescent="0.2">
      <c r="A465" s="26" t="s">
        <v>315</v>
      </c>
      <c r="B465" s="27">
        <v>796</v>
      </c>
      <c r="C465" s="27">
        <v>0</v>
      </c>
      <c r="D465" s="27">
        <f t="shared" si="14"/>
        <v>796</v>
      </c>
      <c r="E465" s="28">
        <v>0</v>
      </c>
      <c r="F465" s="28">
        <v>0</v>
      </c>
      <c r="G465" s="29">
        <f t="shared" si="15"/>
        <v>796</v>
      </c>
    </row>
    <row r="466" spans="1:7" x14ac:dyDescent="0.2">
      <c r="A466" s="26" t="s">
        <v>316</v>
      </c>
      <c r="B466" s="27">
        <v>600</v>
      </c>
      <c r="C466" s="27">
        <v>0</v>
      </c>
      <c r="D466" s="27">
        <f t="shared" si="14"/>
        <v>600</v>
      </c>
      <c r="E466" s="28">
        <v>0</v>
      </c>
      <c r="F466" s="28">
        <v>0</v>
      </c>
      <c r="G466" s="29">
        <f t="shared" si="15"/>
        <v>600</v>
      </c>
    </row>
    <row r="467" spans="1:7" x14ac:dyDescent="0.2">
      <c r="A467" s="26" t="s">
        <v>421</v>
      </c>
      <c r="B467" s="27">
        <f>B461-SUM(B462:B466)</f>
        <v>57727</v>
      </c>
      <c r="C467" s="27">
        <f>C461-SUM(C462:C466)</f>
        <v>444</v>
      </c>
      <c r="D467" s="27">
        <f t="shared" si="14"/>
        <v>57283</v>
      </c>
      <c r="E467" s="28">
        <f>-SUM(E462:E466)</f>
        <v>-10</v>
      </c>
      <c r="F467" s="28">
        <f>-SUM(F462:F466)</f>
        <v>0</v>
      </c>
      <c r="G467" s="29">
        <f t="shared" si="15"/>
        <v>57273</v>
      </c>
    </row>
    <row r="468" spans="1:7" x14ac:dyDescent="0.2">
      <c r="A468" s="40" t="s">
        <v>479</v>
      </c>
      <c r="B468" s="41">
        <v>149336</v>
      </c>
      <c r="C468" s="41">
        <v>323</v>
      </c>
      <c r="D468" s="41">
        <f t="shared" si="14"/>
        <v>149013</v>
      </c>
      <c r="E468" s="42">
        <v>0</v>
      </c>
      <c r="F468" s="42">
        <v>0</v>
      </c>
      <c r="G468" s="43">
        <f t="shared" si="15"/>
        <v>149013</v>
      </c>
    </row>
    <row r="469" spans="1:7" x14ac:dyDescent="0.2">
      <c r="A469" s="26" t="s">
        <v>317</v>
      </c>
      <c r="B469" s="27">
        <v>635</v>
      </c>
      <c r="C469" s="27">
        <v>0</v>
      </c>
      <c r="D469" s="27">
        <f t="shared" si="14"/>
        <v>635</v>
      </c>
      <c r="E469" s="28">
        <v>0</v>
      </c>
      <c r="F469" s="28">
        <v>0</v>
      </c>
      <c r="G469" s="29">
        <f t="shared" si="15"/>
        <v>635</v>
      </c>
    </row>
    <row r="470" spans="1:7" x14ac:dyDescent="0.2">
      <c r="A470" s="26" t="s">
        <v>112</v>
      </c>
      <c r="B470" s="27">
        <v>1</v>
      </c>
      <c r="C470" s="27">
        <v>0</v>
      </c>
      <c r="D470" s="27">
        <f t="shared" si="14"/>
        <v>1</v>
      </c>
      <c r="E470" s="28">
        <v>0</v>
      </c>
      <c r="F470" s="28">
        <v>0</v>
      </c>
      <c r="G470" s="29">
        <f t="shared" si="15"/>
        <v>1</v>
      </c>
    </row>
    <row r="471" spans="1:7" x14ac:dyDescent="0.2">
      <c r="A471" s="26" t="s">
        <v>398</v>
      </c>
      <c r="B471" s="27">
        <v>13363</v>
      </c>
      <c r="C471" s="27">
        <v>0</v>
      </c>
      <c r="D471" s="27">
        <f t="shared" si="14"/>
        <v>13363</v>
      </c>
      <c r="E471" s="28">
        <v>0</v>
      </c>
      <c r="F471" s="28">
        <v>0</v>
      </c>
      <c r="G471" s="29">
        <f t="shared" si="15"/>
        <v>13363</v>
      </c>
    </row>
    <row r="472" spans="1:7" x14ac:dyDescent="0.2">
      <c r="A472" s="26" t="s">
        <v>399</v>
      </c>
      <c r="B472" s="27">
        <v>5578</v>
      </c>
      <c r="C472" s="27">
        <v>0</v>
      </c>
      <c r="D472" s="27">
        <f t="shared" si="14"/>
        <v>5578</v>
      </c>
      <c r="E472" s="28">
        <v>0</v>
      </c>
      <c r="F472" s="28">
        <v>0</v>
      </c>
      <c r="G472" s="29">
        <f t="shared" si="15"/>
        <v>5578</v>
      </c>
    </row>
    <row r="473" spans="1:7" x14ac:dyDescent="0.2">
      <c r="A473" s="26" t="s">
        <v>421</v>
      </c>
      <c r="B473" s="27">
        <f>B468-SUM(B469:B472)</f>
        <v>129759</v>
      </c>
      <c r="C473" s="27">
        <f>C468-SUM(C469:C472)</f>
        <v>323</v>
      </c>
      <c r="D473" s="27">
        <f t="shared" si="14"/>
        <v>129436</v>
      </c>
      <c r="E473" s="28">
        <f>-SUM(E469:E472)</f>
        <v>0</v>
      </c>
      <c r="F473" s="28">
        <f>-SUM(F469:F472)</f>
        <v>0</v>
      </c>
      <c r="G473" s="29">
        <f t="shared" si="15"/>
        <v>129436</v>
      </c>
    </row>
    <row r="474" spans="1:7" x14ac:dyDescent="0.2">
      <c r="A474" s="40" t="s">
        <v>480</v>
      </c>
      <c r="B474" s="41">
        <v>226216</v>
      </c>
      <c r="C474" s="41">
        <v>160</v>
      </c>
      <c r="D474" s="41">
        <f t="shared" si="14"/>
        <v>226056</v>
      </c>
      <c r="E474" s="42">
        <v>0</v>
      </c>
      <c r="F474" s="42">
        <v>0</v>
      </c>
      <c r="G474" s="43">
        <f t="shared" si="15"/>
        <v>226056</v>
      </c>
    </row>
    <row r="475" spans="1:7" x14ac:dyDescent="0.2">
      <c r="A475" s="26" t="s">
        <v>400</v>
      </c>
      <c r="B475" s="27">
        <v>39044</v>
      </c>
      <c r="C475" s="27">
        <v>72</v>
      </c>
      <c r="D475" s="27">
        <f t="shared" si="14"/>
        <v>38972</v>
      </c>
      <c r="E475" s="28">
        <v>35</v>
      </c>
      <c r="F475" s="28">
        <v>0</v>
      </c>
      <c r="G475" s="29">
        <f t="shared" si="15"/>
        <v>39007</v>
      </c>
    </row>
    <row r="476" spans="1:7" x14ac:dyDescent="0.2">
      <c r="A476" s="26" t="s">
        <v>401</v>
      </c>
      <c r="B476" s="27">
        <v>115155</v>
      </c>
      <c r="C476" s="27">
        <v>0</v>
      </c>
      <c r="D476" s="27">
        <f t="shared" si="14"/>
        <v>115155</v>
      </c>
      <c r="E476" s="28">
        <v>0</v>
      </c>
      <c r="F476" s="28">
        <v>0</v>
      </c>
      <c r="G476" s="29">
        <f t="shared" si="15"/>
        <v>115155</v>
      </c>
    </row>
    <row r="477" spans="1:7" x14ac:dyDescent="0.2">
      <c r="A477" s="26" t="s">
        <v>402</v>
      </c>
      <c r="B477" s="27">
        <v>628</v>
      </c>
      <c r="C477" s="27">
        <v>0</v>
      </c>
      <c r="D477" s="27">
        <f t="shared" si="14"/>
        <v>628</v>
      </c>
      <c r="E477" s="28">
        <v>0</v>
      </c>
      <c r="F477" s="28">
        <v>0</v>
      </c>
      <c r="G477" s="29">
        <f t="shared" si="15"/>
        <v>628</v>
      </c>
    </row>
    <row r="478" spans="1:7" x14ac:dyDescent="0.2">
      <c r="A478" s="26" t="s">
        <v>421</v>
      </c>
      <c r="B478" s="27">
        <f>B474-SUM(B475:B477)</f>
        <v>71389</v>
      </c>
      <c r="C478" s="27">
        <f>C474-SUM(C475:C477)</f>
        <v>88</v>
      </c>
      <c r="D478" s="27">
        <f t="shared" ref="D478:D541" si="16">(B478-C478)</f>
        <v>71301</v>
      </c>
      <c r="E478" s="28">
        <f>-SUM(E475:E477)</f>
        <v>-35</v>
      </c>
      <c r="F478" s="28">
        <f>-SUM(F475:F477)</f>
        <v>0</v>
      </c>
      <c r="G478" s="29">
        <f t="shared" si="15"/>
        <v>71266</v>
      </c>
    </row>
    <row r="479" spans="1:7" x14ac:dyDescent="0.2">
      <c r="A479" s="40" t="s">
        <v>481</v>
      </c>
      <c r="B479" s="41">
        <v>133721</v>
      </c>
      <c r="C479" s="41">
        <v>1560</v>
      </c>
      <c r="D479" s="41">
        <f t="shared" si="16"/>
        <v>132161</v>
      </c>
      <c r="E479" s="42">
        <v>0</v>
      </c>
      <c r="F479" s="42">
        <v>0</v>
      </c>
      <c r="G479" s="43">
        <f t="shared" si="15"/>
        <v>132161</v>
      </c>
    </row>
    <row r="480" spans="1:7" x14ac:dyDescent="0.2">
      <c r="A480" s="26" t="s">
        <v>318</v>
      </c>
      <c r="B480" s="27">
        <v>5790</v>
      </c>
      <c r="C480" s="27">
        <v>0</v>
      </c>
      <c r="D480" s="27">
        <f t="shared" si="16"/>
        <v>5790</v>
      </c>
      <c r="E480" s="28">
        <v>0</v>
      </c>
      <c r="F480" s="28">
        <v>0</v>
      </c>
      <c r="G480" s="29">
        <f t="shared" si="15"/>
        <v>5790</v>
      </c>
    </row>
    <row r="481" spans="1:7" x14ac:dyDescent="0.2">
      <c r="A481" s="26" t="s">
        <v>319</v>
      </c>
      <c r="B481" s="27">
        <v>586</v>
      </c>
      <c r="C481" s="27">
        <v>0</v>
      </c>
      <c r="D481" s="27">
        <f t="shared" si="16"/>
        <v>586</v>
      </c>
      <c r="E481" s="28">
        <v>0</v>
      </c>
      <c r="F481" s="28">
        <v>0</v>
      </c>
      <c r="G481" s="29">
        <f t="shared" si="15"/>
        <v>586</v>
      </c>
    </row>
    <row r="482" spans="1:7" x14ac:dyDescent="0.2">
      <c r="A482" s="26" t="s">
        <v>320</v>
      </c>
      <c r="B482" s="27">
        <v>7512</v>
      </c>
      <c r="C482" s="27">
        <v>76</v>
      </c>
      <c r="D482" s="27">
        <f t="shared" si="16"/>
        <v>7436</v>
      </c>
      <c r="E482" s="28">
        <v>0</v>
      </c>
      <c r="F482" s="28">
        <v>0</v>
      </c>
      <c r="G482" s="29">
        <f t="shared" si="15"/>
        <v>7436</v>
      </c>
    </row>
    <row r="483" spans="1:7" x14ac:dyDescent="0.2">
      <c r="A483" s="26" t="s">
        <v>421</v>
      </c>
      <c r="B483" s="27">
        <f>B479-SUM(B480:B482)</f>
        <v>119833</v>
      </c>
      <c r="C483" s="27">
        <f>C479-SUM(C480:C482)</f>
        <v>1484</v>
      </c>
      <c r="D483" s="27">
        <f t="shared" si="16"/>
        <v>118349</v>
      </c>
      <c r="E483" s="28">
        <f>-SUM(E480:E482)</f>
        <v>0</v>
      </c>
      <c r="F483" s="28">
        <f>-SUM(F480:F482)</f>
        <v>0</v>
      </c>
      <c r="G483" s="29">
        <f t="shared" si="15"/>
        <v>118349</v>
      </c>
    </row>
    <row r="484" spans="1:7" x14ac:dyDescent="0.2">
      <c r="A484" s="40" t="s">
        <v>482</v>
      </c>
      <c r="B484" s="41">
        <v>358307</v>
      </c>
      <c r="C484" s="41">
        <v>0</v>
      </c>
      <c r="D484" s="41">
        <f t="shared" si="16"/>
        <v>358307</v>
      </c>
      <c r="E484" s="42">
        <v>0</v>
      </c>
      <c r="F484" s="42">
        <v>0</v>
      </c>
      <c r="G484" s="43">
        <f t="shared" si="15"/>
        <v>358307</v>
      </c>
    </row>
    <row r="485" spans="1:7" x14ac:dyDescent="0.2">
      <c r="A485" s="26" t="s">
        <v>196</v>
      </c>
      <c r="B485" s="27">
        <v>5060</v>
      </c>
      <c r="C485" s="27">
        <v>0</v>
      </c>
      <c r="D485" s="27">
        <f t="shared" si="16"/>
        <v>5060</v>
      </c>
      <c r="E485" s="28">
        <v>0</v>
      </c>
      <c r="F485" s="28">
        <v>0</v>
      </c>
      <c r="G485" s="29">
        <f t="shared" si="15"/>
        <v>5060</v>
      </c>
    </row>
    <row r="486" spans="1:7" x14ac:dyDescent="0.2">
      <c r="A486" s="26" t="s">
        <v>321</v>
      </c>
      <c r="B486" s="27">
        <v>35721</v>
      </c>
      <c r="C486" s="27">
        <v>0</v>
      </c>
      <c r="D486" s="27">
        <f t="shared" si="16"/>
        <v>35721</v>
      </c>
      <c r="E486" s="28">
        <v>0</v>
      </c>
      <c r="F486" s="28">
        <v>0</v>
      </c>
      <c r="G486" s="29">
        <f t="shared" si="15"/>
        <v>35721</v>
      </c>
    </row>
    <row r="487" spans="1:7" x14ac:dyDescent="0.2">
      <c r="A487" s="26" t="s">
        <v>322</v>
      </c>
      <c r="B487" s="27">
        <v>54639</v>
      </c>
      <c r="C487" s="27">
        <v>0</v>
      </c>
      <c r="D487" s="27">
        <f t="shared" si="16"/>
        <v>54639</v>
      </c>
      <c r="E487" s="28">
        <v>22</v>
      </c>
      <c r="F487" s="28">
        <v>0</v>
      </c>
      <c r="G487" s="29">
        <f t="shared" si="15"/>
        <v>54661</v>
      </c>
    </row>
    <row r="488" spans="1:7" x14ac:dyDescent="0.2">
      <c r="A488" s="26" t="s">
        <v>323</v>
      </c>
      <c r="B488" s="27">
        <v>20035</v>
      </c>
      <c r="C488" s="27">
        <v>0</v>
      </c>
      <c r="D488" s="27">
        <f t="shared" si="16"/>
        <v>20035</v>
      </c>
      <c r="E488" s="28">
        <v>6</v>
      </c>
      <c r="F488" s="28">
        <v>0</v>
      </c>
      <c r="G488" s="29">
        <f t="shared" si="15"/>
        <v>20041</v>
      </c>
    </row>
    <row r="489" spans="1:7" x14ac:dyDescent="0.2">
      <c r="A489" s="26" t="s">
        <v>421</v>
      </c>
      <c r="B489" s="27">
        <f>B484-SUM(B485:B488)</f>
        <v>242852</v>
      </c>
      <c r="C489" s="27">
        <f>C484-SUM(C485:C488)</f>
        <v>0</v>
      </c>
      <c r="D489" s="27">
        <f t="shared" si="16"/>
        <v>242852</v>
      </c>
      <c r="E489" s="28">
        <f>-SUM(E485:E488)</f>
        <v>-28</v>
      </c>
      <c r="F489" s="28">
        <f>-SUM(F485:F488)</f>
        <v>0</v>
      </c>
      <c r="G489" s="29">
        <f t="shared" si="15"/>
        <v>242824</v>
      </c>
    </row>
    <row r="490" spans="1:7" x14ac:dyDescent="0.2">
      <c r="A490" s="40" t="s">
        <v>483</v>
      </c>
      <c r="B490" s="41">
        <v>403361</v>
      </c>
      <c r="C490" s="41">
        <v>227</v>
      </c>
      <c r="D490" s="41">
        <f t="shared" si="16"/>
        <v>403134</v>
      </c>
      <c r="E490" s="42">
        <v>0</v>
      </c>
      <c r="F490" s="42">
        <v>0</v>
      </c>
      <c r="G490" s="43">
        <f t="shared" si="15"/>
        <v>403134</v>
      </c>
    </row>
    <row r="491" spans="1:7" x14ac:dyDescent="0.2">
      <c r="A491" s="26" t="s">
        <v>324</v>
      </c>
      <c r="B491" s="27">
        <v>42499</v>
      </c>
      <c r="C491" s="27">
        <v>0</v>
      </c>
      <c r="D491" s="27">
        <f t="shared" si="16"/>
        <v>42499</v>
      </c>
      <c r="E491" s="28">
        <v>0</v>
      </c>
      <c r="F491" s="28">
        <v>0</v>
      </c>
      <c r="G491" s="29">
        <f t="shared" si="15"/>
        <v>42499</v>
      </c>
    </row>
    <row r="492" spans="1:7" x14ac:dyDescent="0.2">
      <c r="A492" s="26" t="s">
        <v>377</v>
      </c>
      <c r="B492" s="27">
        <v>24741</v>
      </c>
      <c r="C492" s="27">
        <v>6</v>
      </c>
      <c r="D492" s="27">
        <f t="shared" si="16"/>
        <v>24735</v>
      </c>
      <c r="E492" s="28">
        <v>0</v>
      </c>
      <c r="F492" s="28">
        <v>0</v>
      </c>
      <c r="G492" s="29">
        <f t="shared" si="15"/>
        <v>24735</v>
      </c>
    </row>
    <row r="493" spans="1:7" x14ac:dyDescent="0.2">
      <c r="A493" s="26" t="s">
        <v>325</v>
      </c>
      <c r="B493" s="27">
        <v>13792</v>
      </c>
      <c r="C493" s="27">
        <v>0</v>
      </c>
      <c r="D493" s="27">
        <f t="shared" si="16"/>
        <v>13792</v>
      </c>
      <c r="E493" s="28">
        <v>0</v>
      </c>
      <c r="F493" s="28">
        <v>0</v>
      </c>
      <c r="G493" s="29">
        <f t="shared" si="15"/>
        <v>13792</v>
      </c>
    </row>
    <row r="494" spans="1:7" x14ac:dyDescent="0.2">
      <c r="A494" s="26" t="s">
        <v>326</v>
      </c>
      <c r="B494" s="27">
        <v>13886</v>
      </c>
      <c r="C494" s="27">
        <v>0</v>
      </c>
      <c r="D494" s="27">
        <f t="shared" si="16"/>
        <v>13886</v>
      </c>
      <c r="E494" s="28">
        <v>16</v>
      </c>
      <c r="F494" s="28">
        <v>0</v>
      </c>
      <c r="G494" s="29">
        <f t="shared" si="15"/>
        <v>13902</v>
      </c>
    </row>
    <row r="495" spans="1:7" x14ac:dyDescent="0.2">
      <c r="A495" s="26" t="s">
        <v>327</v>
      </c>
      <c r="B495" s="27">
        <v>29928</v>
      </c>
      <c r="C495" s="27">
        <v>0</v>
      </c>
      <c r="D495" s="27">
        <f t="shared" si="16"/>
        <v>29928</v>
      </c>
      <c r="E495" s="28">
        <v>0</v>
      </c>
      <c r="F495" s="28">
        <v>0</v>
      </c>
      <c r="G495" s="29">
        <f t="shared" si="15"/>
        <v>29928</v>
      </c>
    </row>
    <row r="496" spans="1:7" x14ac:dyDescent="0.2">
      <c r="A496" s="26" t="s">
        <v>328</v>
      </c>
      <c r="B496" s="27">
        <v>46078</v>
      </c>
      <c r="C496" s="27">
        <v>94</v>
      </c>
      <c r="D496" s="27">
        <f t="shared" si="16"/>
        <v>45984</v>
      </c>
      <c r="E496" s="28">
        <v>42</v>
      </c>
      <c r="F496" s="28">
        <v>0</v>
      </c>
      <c r="G496" s="29">
        <f t="shared" si="15"/>
        <v>46026</v>
      </c>
    </row>
    <row r="497" spans="1:7" x14ac:dyDescent="0.2">
      <c r="A497" s="26" t="s">
        <v>376</v>
      </c>
      <c r="B497" s="27">
        <v>32955</v>
      </c>
      <c r="C497" s="27">
        <v>0</v>
      </c>
      <c r="D497" s="27">
        <f t="shared" si="16"/>
        <v>32955</v>
      </c>
      <c r="E497" s="28">
        <v>0</v>
      </c>
      <c r="F497" s="28">
        <v>0</v>
      </c>
      <c r="G497" s="29">
        <f t="shared" si="15"/>
        <v>32955</v>
      </c>
    </row>
    <row r="498" spans="1:7" x14ac:dyDescent="0.2">
      <c r="A498" s="26" t="s">
        <v>421</v>
      </c>
      <c r="B498" s="27">
        <f>B490-SUM(B491:B497)</f>
        <v>199482</v>
      </c>
      <c r="C498" s="27">
        <f>C490-SUM(C491:C497)</f>
        <v>127</v>
      </c>
      <c r="D498" s="27">
        <f t="shared" si="16"/>
        <v>199355</v>
      </c>
      <c r="E498" s="28">
        <f>-SUM(E491:E497)</f>
        <v>-58</v>
      </c>
      <c r="F498" s="28">
        <f>-SUM(F491:F497)</f>
        <v>0</v>
      </c>
      <c r="G498" s="29">
        <f t="shared" si="15"/>
        <v>199297</v>
      </c>
    </row>
    <row r="499" spans="1:7" x14ac:dyDescent="0.2">
      <c r="A499" s="40" t="s">
        <v>484</v>
      </c>
      <c r="B499" s="41">
        <v>66416</v>
      </c>
      <c r="C499" s="41">
        <v>7406</v>
      </c>
      <c r="D499" s="41">
        <f t="shared" si="16"/>
        <v>59010</v>
      </c>
      <c r="E499" s="42">
        <v>0</v>
      </c>
      <c r="F499" s="42">
        <v>0</v>
      </c>
      <c r="G499" s="43">
        <f t="shared" si="15"/>
        <v>59010</v>
      </c>
    </row>
    <row r="500" spans="1:7" x14ac:dyDescent="0.2">
      <c r="A500" s="26" t="s">
        <v>329</v>
      </c>
      <c r="B500" s="27">
        <v>2265</v>
      </c>
      <c r="C500" s="27">
        <v>0</v>
      </c>
      <c r="D500" s="27">
        <f t="shared" si="16"/>
        <v>2265</v>
      </c>
      <c r="E500" s="28">
        <v>0</v>
      </c>
      <c r="F500" s="28">
        <v>0</v>
      </c>
      <c r="G500" s="29">
        <f t="shared" si="15"/>
        <v>2265</v>
      </c>
    </row>
    <row r="501" spans="1:7" x14ac:dyDescent="0.2">
      <c r="A501" s="26" t="s">
        <v>330</v>
      </c>
      <c r="B501" s="27">
        <v>904</v>
      </c>
      <c r="C501" s="27">
        <v>0</v>
      </c>
      <c r="D501" s="27">
        <f t="shared" si="16"/>
        <v>904</v>
      </c>
      <c r="E501" s="28">
        <v>0</v>
      </c>
      <c r="F501" s="28">
        <v>0</v>
      </c>
      <c r="G501" s="29">
        <f t="shared" si="15"/>
        <v>904</v>
      </c>
    </row>
    <row r="502" spans="1:7" x14ac:dyDescent="0.2">
      <c r="A502" s="26" t="s">
        <v>331</v>
      </c>
      <c r="B502" s="27">
        <v>649</v>
      </c>
      <c r="C502" s="27">
        <v>0</v>
      </c>
      <c r="D502" s="27">
        <f t="shared" si="16"/>
        <v>649</v>
      </c>
      <c r="E502" s="28">
        <v>0</v>
      </c>
      <c r="F502" s="28">
        <v>0</v>
      </c>
      <c r="G502" s="29">
        <f t="shared" si="15"/>
        <v>649</v>
      </c>
    </row>
    <row r="503" spans="1:7" x14ac:dyDescent="0.2">
      <c r="A503" s="26" t="s">
        <v>332</v>
      </c>
      <c r="B503" s="27">
        <v>800</v>
      </c>
      <c r="C503" s="27">
        <v>0</v>
      </c>
      <c r="D503" s="27">
        <f t="shared" si="16"/>
        <v>800</v>
      </c>
      <c r="E503" s="28">
        <v>0</v>
      </c>
      <c r="F503" s="28">
        <v>0</v>
      </c>
      <c r="G503" s="29">
        <f t="shared" si="15"/>
        <v>800</v>
      </c>
    </row>
    <row r="504" spans="1:7" x14ac:dyDescent="0.2">
      <c r="A504" s="26" t="s">
        <v>333</v>
      </c>
      <c r="B504" s="27">
        <v>3987</v>
      </c>
      <c r="C504" s="27">
        <v>0</v>
      </c>
      <c r="D504" s="27">
        <f t="shared" si="16"/>
        <v>3987</v>
      </c>
      <c r="E504" s="28">
        <v>0</v>
      </c>
      <c r="F504" s="28">
        <v>0</v>
      </c>
      <c r="G504" s="29">
        <f t="shared" si="15"/>
        <v>3987</v>
      </c>
    </row>
    <row r="505" spans="1:7" x14ac:dyDescent="0.2">
      <c r="A505" s="26" t="s">
        <v>421</v>
      </c>
      <c r="B505" s="27">
        <f>B499-SUM(B500:B504)</f>
        <v>57811</v>
      </c>
      <c r="C505" s="27">
        <f>C499-SUM(C500:C504)</f>
        <v>7406</v>
      </c>
      <c r="D505" s="27">
        <f t="shared" si="16"/>
        <v>50405</v>
      </c>
      <c r="E505" s="28">
        <f>-SUM(E500:E504)</f>
        <v>0</v>
      </c>
      <c r="F505" s="28">
        <f>-SUM(F500:F504)</f>
        <v>0</v>
      </c>
      <c r="G505" s="29">
        <f t="shared" si="15"/>
        <v>50405</v>
      </c>
    </row>
    <row r="506" spans="1:7" x14ac:dyDescent="0.2">
      <c r="A506" s="40" t="s">
        <v>485</v>
      </c>
      <c r="B506" s="41">
        <v>37713</v>
      </c>
      <c r="C506" s="41">
        <v>0</v>
      </c>
      <c r="D506" s="41">
        <f t="shared" si="16"/>
        <v>37713</v>
      </c>
      <c r="E506" s="42">
        <v>0</v>
      </c>
      <c r="F506" s="42">
        <v>0</v>
      </c>
      <c r="G506" s="43">
        <f t="shared" si="15"/>
        <v>37713</v>
      </c>
    </row>
    <row r="507" spans="1:7" x14ac:dyDescent="0.2">
      <c r="A507" s="26" t="s">
        <v>334</v>
      </c>
      <c r="B507" s="27">
        <v>693</v>
      </c>
      <c r="C507" s="27">
        <v>0</v>
      </c>
      <c r="D507" s="27">
        <f t="shared" si="16"/>
        <v>693</v>
      </c>
      <c r="E507" s="28">
        <v>0</v>
      </c>
      <c r="F507" s="28">
        <v>0</v>
      </c>
      <c r="G507" s="29">
        <f t="shared" si="15"/>
        <v>693</v>
      </c>
    </row>
    <row r="508" spans="1:7" x14ac:dyDescent="0.2">
      <c r="A508" s="26" t="s">
        <v>335</v>
      </c>
      <c r="B508" s="27">
        <v>6545</v>
      </c>
      <c r="C508" s="27">
        <v>0</v>
      </c>
      <c r="D508" s="27">
        <f t="shared" si="16"/>
        <v>6545</v>
      </c>
      <c r="E508" s="28">
        <v>0</v>
      </c>
      <c r="F508" s="28">
        <v>0</v>
      </c>
      <c r="G508" s="29">
        <f t="shared" si="15"/>
        <v>6545</v>
      </c>
    </row>
    <row r="509" spans="1:7" x14ac:dyDescent="0.2">
      <c r="A509" s="26" t="s">
        <v>421</v>
      </c>
      <c r="B509" s="27">
        <f>B506-SUM(B507:B508)</f>
        <v>30475</v>
      </c>
      <c r="C509" s="27">
        <f>C506-SUM(C507:C508)</f>
        <v>0</v>
      </c>
      <c r="D509" s="27">
        <f t="shared" si="16"/>
        <v>30475</v>
      </c>
      <c r="E509" s="28">
        <f>-SUM(E507:E508)</f>
        <v>0</v>
      </c>
      <c r="F509" s="28">
        <f>-SUM(F507:F508)</f>
        <v>0</v>
      </c>
      <c r="G509" s="29">
        <f t="shared" si="15"/>
        <v>30475</v>
      </c>
    </row>
    <row r="510" spans="1:7" x14ac:dyDescent="0.2">
      <c r="A510" s="40" t="s">
        <v>486</v>
      </c>
      <c r="B510" s="41">
        <v>20941</v>
      </c>
      <c r="C510" s="41">
        <v>1578</v>
      </c>
      <c r="D510" s="41">
        <f t="shared" si="16"/>
        <v>19363</v>
      </c>
      <c r="E510" s="42">
        <v>0</v>
      </c>
      <c r="F510" s="42">
        <v>0</v>
      </c>
      <c r="G510" s="43">
        <f t="shared" si="15"/>
        <v>19363</v>
      </c>
    </row>
    <row r="511" spans="1:7" x14ac:dyDescent="0.2">
      <c r="A511" s="26" t="s">
        <v>336</v>
      </c>
      <c r="B511" s="27">
        <v>6823</v>
      </c>
      <c r="C511" s="27">
        <v>0</v>
      </c>
      <c r="D511" s="27">
        <f t="shared" si="16"/>
        <v>6823</v>
      </c>
      <c r="E511" s="28">
        <v>0</v>
      </c>
      <c r="F511" s="28">
        <v>0</v>
      </c>
      <c r="G511" s="29">
        <f t="shared" si="15"/>
        <v>6823</v>
      </c>
    </row>
    <row r="512" spans="1:7" x14ac:dyDescent="0.2">
      <c r="A512" s="26" t="s">
        <v>421</v>
      </c>
      <c r="B512" s="27">
        <f>(B510-B511)</f>
        <v>14118</v>
      </c>
      <c r="C512" s="27">
        <f>(C510-C511)</f>
        <v>1578</v>
      </c>
      <c r="D512" s="27">
        <f t="shared" si="16"/>
        <v>12540</v>
      </c>
      <c r="E512" s="28">
        <f>-E511</f>
        <v>0</v>
      </c>
      <c r="F512" s="28">
        <f>-F511</f>
        <v>0</v>
      </c>
      <c r="G512" s="29">
        <f t="shared" si="15"/>
        <v>12540</v>
      </c>
    </row>
    <row r="513" spans="1:7" x14ac:dyDescent="0.2">
      <c r="A513" s="40" t="s">
        <v>487</v>
      </c>
      <c r="B513" s="41">
        <v>14620</v>
      </c>
      <c r="C513" s="41">
        <v>4520</v>
      </c>
      <c r="D513" s="41">
        <f t="shared" si="16"/>
        <v>10100</v>
      </c>
      <c r="E513" s="42">
        <v>0</v>
      </c>
      <c r="F513" s="42">
        <v>0</v>
      </c>
      <c r="G513" s="43">
        <f t="shared" si="15"/>
        <v>10100</v>
      </c>
    </row>
    <row r="514" spans="1:7" x14ac:dyDescent="0.2">
      <c r="A514" s="26" t="s">
        <v>337</v>
      </c>
      <c r="B514" s="27">
        <v>1933</v>
      </c>
      <c r="C514" s="27">
        <v>0</v>
      </c>
      <c r="D514" s="27">
        <f t="shared" si="16"/>
        <v>1933</v>
      </c>
      <c r="E514" s="28">
        <v>0</v>
      </c>
      <c r="F514" s="28">
        <v>0</v>
      </c>
      <c r="G514" s="29">
        <f t="shared" si="15"/>
        <v>1933</v>
      </c>
    </row>
    <row r="515" spans="1:7" x14ac:dyDescent="0.2">
      <c r="A515" s="26" t="s">
        <v>394</v>
      </c>
      <c r="B515" s="27">
        <v>271</v>
      </c>
      <c r="C515" s="27">
        <v>0</v>
      </c>
      <c r="D515" s="27">
        <f t="shared" si="16"/>
        <v>271</v>
      </c>
      <c r="E515" s="28">
        <v>0</v>
      </c>
      <c r="F515" s="28">
        <v>0</v>
      </c>
      <c r="G515" s="29">
        <f t="shared" si="15"/>
        <v>271</v>
      </c>
    </row>
    <row r="516" spans="1:7" x14ac:dyDescent="0.2">
      <c r="A516" s="26" t="s">
        <v>338</v>
      </c>
      <c r="B516" s="27">
        <v>479</v>
      </c>
      <c r="C516" s="27">
        <v>0</v>
      </c>
      <c r="D516" s="27">
        <f t="shared" si="16"/>
        <v>479</v>
      </c>
      <c r="E516" s="28">
        <v>0</v>
      </c>
      <c r="F516" s="28">
        <v>0</v>
      </c>
      <c r="G516" s="29">
        <f t="shared" si="15"/>
        <v>479</v>
      </c>
    </row>
    <row r="517" spans="1:7" x14ac:dyDescent="0.2">
      <c r="A517" s="26" t="s">
        <v>421</v>
      </c>
      <c r="B517" s="27">
        <f>B513-SUM(B514:B516)</f>
        <v>11937</v>
      </c>
      <c r="C517" s="27">
        <f>C513-SUM(C514:C516)</f>
        <v>4520</v>
      </c>
      <c r="D517" s="27">
        <f t="shared" si="16"/>
        <v>7417</v>
      </c>
      <c r="E517" s="28">
        <f>-SUM(E514:E516)</f>
        <v>0</v>
      </c>
      <c r="F517" s="28">
        <f>-SUM(F514:F516)</f>
        <v>0</v>
      </c>
      <c r="G517" s="29">
        <f t="shared" si="15"/>
        <v>7417</v>
      </c>
    </row>
    <row r="518" spans="1:7" x14ac:dyDescent="0.2">
      <c r="A518" s="40" t="s">
        <v>488</v>
      </c>
      <c r="B518" s="41">
        <v>484261</v>
      </c>
      <c r="C518" s="41">
        <v>1788</v>
      </c>
      <c r="D518" s="41">
        <f t="shared" si="16"/>
        <v>482473</v>
      </c>
      <c r="E518" s="42">
        <v>0</v>
      </c>
      <c r="F518" s="42">
        <v>0</v>
      </c>
      <c r="G518" s="43">
        <f t="shared" si="15"/>
        <v>482473</v>
      </c>
    </row>
    <row r="519" spans="1:7" x14ac:dyDescent="0.2">
      <c r="A519" s="26" t="s">
        <v>339</v>
      </c>
      <c r="B519" s="27">
        <v>65077</v>
      </c>
      <c r="C519" s="27">
        <v>45</v>
      </c>
      <c r="D519" s="27">
        <f t="shared" si="16"/>
        <v>65032</v>
      </c>
      <c r="E519" s="27">
        <v>0</v>
      </c>
      <c r="F519" s="28">
        <v>0</v>
      </c>
      <c r="G519" s="29">
        <f t="shared" si="15"/>
        <v>65032</v>
      </c>
    </row>
    <row r="520" spans="1:7" x14ac:dyDescent="0.2">
      <c r="A520" s="26" t="s">
        <v>340</v>
      </c>
      <c r="B520" s="27">
        <v>4568</v>
      </c>
      <c r="C520" s="27">
        <v>0</v>
      </c>
      <c r="D520" s="27">
        <f t="shared" si="16"/>
        <v>4568</v>
      </c>
      <c r="E520" s="27">
        <v>16</v>
      </c>
      <c r="F520" s="28">
        <v>0</v>
      </c>
      <c r="G520" s="29">
        <f t="shared" si="15"/>
        <v>4584</v>
      </c>
    </row>
    <row r="521" spans="1:7" x14ac:dyDescent="0.2">
      <c r="A521" s="26" t="s">
        <v>413</v>
      </c>
      <c r="B521" s="27">
        <v>17856</v>
      </c>
      <c r="C521" s="27">
        <v>0</v>
      </c>
      <c r="D521" s="27">
        <f t="shared" si="16"/>
        <v>17856</v>
      </c>
      <c r="E521" s="27">
        <v>0</v>
      </c>
      <c r="F521" s="28">
        <v>0</v>
      </c>
      <c r="G521" s="29">
        <f t="shared" ref="G521:G555" si="17">SUM(D521:F521)</f>
        <v>17856</v>
      </c>
    </row>
    <row r="522" spans="1:7" x14ac:dyDescent="0.2">
      <c r="A522" s="26" t="s">
        <v>414</v>
      </c>
      <c r="B522" s="27">
        <v>23829</v>
      </c>
      <c r="C522" s="27">
        <v>0</v>
      </c>
      <c r="D522" s="27">
        <f t="shared" si="16"/>
        <v>23829</v>
      </c>
      <c r="E522" s="27">
        <v>109</v>
      </c>
      <c r="F522" s="28">
        <v>0</v>
      </c>
      <c r="G522" s="29">
        <f t="shared" si="17"/>
        <v>23938</v>
      </c>
    </row>
    <row r="523" spans="1:7" x14ac:dyDescent="0.2">
      <c r="A523" s="26" t="s">
        <v>363</v>
      </c>
      <c r="B523" s="27">
        <v>80052</v>
      </c>
      <c r="C523" s="27">
        <v>0</v>
      </c>
      <c r="D523" s="27">
        <f t="shared" si="16"/>
        <v>80052</v>
      </c>
      <c r="E523" s="27">
        <v>11</v>
      </c>
      <c r="F523" s="28">
        <v>0</v>
      </c>
      <c r="G523" s="29">
        <f t="shared" si="17"/>
        <v>80063</v>
      </c>
    </row>
    <row r="524" spans="1:7" x14ac:dyDescent="0.2">
      <c r="A524" s="26" t="s">
        <v>341</v>
      </c>
      <c r="B524" s="27">
        <v>20637</v>
      </c>
      <c r="C524" s="27">
        <v>0</v>
      </c>
      <c r="D524" s="27">
        <f t="shared" si="16"/>
        <v>20637</v>
      </c>
      <c r="E524" s="27">
        <v>10</v>
      </c>
      <c r="F524" s="28">
        <v>0</v>
      </c>
      <c r="G524" s="29">
        <f t="shared" si="17"/>
        <v>20647</v>
      </c>
    </row>
    <row r="525" spans="1:7" x14ac:dyDescent="0.2">
      <c r="A525" s="26" t="s">
        <v>368</v>
      </c>
      <c r="B525" s="27">
        <v>76</v>
      </c>
      <c r="C525" s="27">
        <v>0</v>
      </c>
      <c r="D525" s="27">
        <f t="shared" si="16"/>
        <v>76</v>
      </c>
      <c r="E525" s="27">
        <v>0</v>
      </c>
      <c r="F525" s="28">
        <v>0</v>
      </c>
      <c r="G525" s="29">
        <f t="shared" si="17"/>
        <v>76</v>
      </c>
    </row>
    <row r="526" spans="1:7" x14ac:dyDescent="0.2">
      <c r="A526" s="26" t="s">
        <v>342</v>
      </c>
      <c r="B526" s="27">
        <v>12612</v>
      </c>
      <c r="C526" s="27">
        <v>0</v>
      </c>
      <c r="D526" s="27">
        <f t="shared" si="16"/>
        <v>12612</v>
      </c>
      <c r="E526" s="27">
        <v>2</v>
      </c>
      <c r="F526" s="28">
        <v>0</v>
      </c>
      <c r="G526" s="29">
        <f t="shared" si="17"/>
        <v>12614</v>
      </c>
    </row>
    <row r="527" spans="1:7" x14ac:dyDescent="0.2">
      <c r="A527" s="26" t="s">
        <v>343</v>
      </c>
      <c r="B527" s="27">
        <v>2834</v>
      </c>
      <c r="C527" s="27">
        <v>0</v>
      </c>
      <c r="D527" s="27">
        <f t="shared" si="16"/>
        <v>2834</v>
      </c>
      <c r="E527" s="27">
        <v>0</v>
      </c>
      <c r="F527" s="28">
        <v>0</v>
      </c>
      <c r="G527" s="29">
        <f t="shared" si="17"/>
        <v>2834</v>
      </c>
    </row>
    <row r="528" spans="1:7" x14ac:dyDescent="0.2">
      <c r="A528" s="26" t="s">
        <v>344</v>
      </c>
      <c r="B528" s="27">
        <v>21334</v>
      </c>
      <c r="C528" s="27">
        <v>0</v>
      </c>
      <c r="D528" s="27">
        <f t="shared" si="16"/>
        <v>21334</v>
      </c>
      <c r="E528" s="27">
        <v>115</v>
      </c>
      <c r="F528" s="28">
        <v>0</v>
      </c>
      <c r="G528" s="29">
        <f t="shared" si="17"/>
        <v>21449</v>
      </c>
    </row>
    <row r="529" spans="1:7" x14ac:dyDescent="0.2">
      <c r="A529" s="26" t="s">
        <v>345</v>
      </c>
      <c r="B529" s="27">
        <v>1841</v>
      </c>
      <c r="C529" s="27">
        <v>0</v>
      </c>
      <c r="D529" s="27">
        <f t="shared" si="16"/>
        <v>1841</v>
      </c>
      <c r="E529" s="27">
        <v>0</v>
      </c>
      <c r="F529" s="28">
        <v>0</v>
      </c>
      <c r="G529" s="29">
        <f t="shared" si="17"/>
        <v>1841</v>
      </c>
    </row>
    <row r="530" spans="1:7" x14ac:dyDescent="0.2">
      <c r="A530" s="26" t="s">
        <v>346</v>
      </c>
      <c r="B530" s="27">
        <v>7900</v>
      </c>
      <c r="C530" s="27">
        <v>0</v>
      </c>
      <c r="D530" s="27">
        <f t="shared" si="16"/>
        <v>7900</v>
      </c>
      <c r="E530" s="27">
        <v>137</v>
      </c>
      <c r="F530" s="28">
        <v>0</v>
      </c>
      <c r="G530" s="29">
        <f t="shared" si="17"/>
        <v>8037</v>
      </c>
    </row>
    <row r="531" spans="1:7" x14ac:dyDescent="0.2">
      <c r="A531" s="26" t="s">
        <v>347</v>
      </c>
      <c r="B531" s="27">
        <v>39009</v>
      </c>
      <c r="C531" s="27">
        <v>6</v>
      </c>
      <c r="D531" s="27">
        <f t="shared" si="16"/>
        <v>39003</v>
      </c>
      <c r="E531" s="27">
        <v>0</v>
      </c>
      <c r="F531" s="28">
        <v>0</v>
      </c>
      <c r="G531" s="29">
        <f t="shared" si="17"/>
        <v>39003</v>
      </c>
    </row>
    <row r="532" spans="1:7" x14ac:dyDescent="0.2">
      <c r="A532" s="26" t="s">
        <v>348</v>
      </c>
      <c r="B532" s="27">
        <v>2636</v>
      </c>
      <c r="C532" s="27">
        <v>0</v>
      </c>
      <c r="D532" s="27">
        <f t="shared" si="16"/>
        <v>2636</v>
      </c>
      <c r="E532" s="27">
        <v>0</v>
      </c>
      <c r="F532" s="28">
        <v>0</v>
      </c>
      <c r="G532" s="29">
        <f t="shared" si="17"/>
        <v>2636</v>
      </c>
    </row>
    <row r="533" spans="1:7" x14ac:dyDescent="0.2">
      <c r="A533" s="26" t="s">
        <v>349</v>
      </c>
      <c r="B533" s="27">
        <v>3160</v>
      </c>
      <c r="C533" s="27">
        <v>0</v>
      </c>
      <c r="D533" s="27">
        <f t="shared" si="16"/>
        <v>3160</v>
      </c>
      <c r="E533" s="27">
        <v>0</v>
      </c>
      <c r="F533" s="28">
        <v>0</v>
      </c>
      <c r="G533" s="29">
        <f t="shared" si="17"/>
        <v>3160</v>
      </c>
    </row>
    <row r="534" spans="1:7" x14ac:dyDescent="0.2">
      <c r="A534" s="26" t="s">
        <v>350</v>
      </c>
      <c r="B534" s="27">
        <v>53217</v>
      </c>
      <c r="C534" s="27">
        <v>0</v>
      </c>
      <c r="D534" s="27">
        <f t="shared" si="16"/>
        <v>53217</v>
      </c>
      <c r="E534" s="27">
        <v>5</v>
      </c>
      <c r="F534" s="28">
        <v>0</v>
      </c>
      <c r="G534" s="29">
        <f t="shared" si="17"/>
        <v>53222</v>
      </c>
    </row>
    <row r="535" spans="1:7" x14ac:dyDescent="0.2">
      <c r="A535" s="26" t="s">
        <v>351</v>
      </c>
      <c r="B535" s="27">
        <v>13945</v>
      </c>
      <c r="C535" s="27">
        <v>0</v>
      </c>
      <c r="D535" s="27">
        <f t="shared" si="16"/>
        <v>13945</v>
      </c>
      <c r="E535" s="27">
        <v>0</v>
      </c>
      <c r="F535" s="28">
        <v>0</v>
      </c>
      <c r="G535" s="29">
        <f t="shared" si="17"/>
        <v>13945</v>
      </c>
    </row>
    <row r="536" spans="1:7" x14ac:dyDescent="0.2">
      <c r="A536" s="26" t="s">
        <v>421</v>
      </c>
      <c r="B536" s="27">
        <f>B518-SUM(B519:B535)</f>
        <v>113678</v>
      </c>
      <c r="C536" s="27">
        <f>C518-SUM(C519:C535)</f>
        <v>1737</v>
      </c>
      <c r="D536" s="27">
        <f t="shared" si="16"/>
        <v>111941</v>
      </c>
      <c r="E536" s="28">
        <f>-SUM(E519:E535)</f>
        <v>-405</v>
      </c>
      <c r="F536" s="28">
        <f>-SUM(F519:F535)</f>
        <v>0</v>
      </c>
      <c r="G536" s="29">
        <f t="shared" si="17"/>
        <v>111536</v>
      </c>
    </row>
    <row r="537" spans="1:7" x14ac:dyDescent="0.2">
      <c r="A537" s="40" t="s">
        <v>489</v>
      </c>
      <c r="B537" s="41">
        <v>25505</v>
      </c>
      <c r="C537" s="41">
        <v>1341</v>
      </c>
      <c r="D537" s="41">
        <f t="shared" si="16"/>
        <v>24164</v>
      </c>
      <c r="E537" s="42">
        <v>0</v>
      </c>
      <c r="F537" s="42">
        <v>0</v>
      </c>
      <c r="G537" s="43">
        <f t="shared" si="17"/>
        <v>24164</v>
      </c>
    </row>
    <row r="538" spans="1:7" x14ac:dyDescent="0.2">
      <c r="A538" s="26" t="s">
        <v>403</v>
      </c>
      <c r="B538" s="27">
        <v>306</v>
      </c>
      <c r="C538" s="27">
        <v>0</v>
      </c>
      <c r="D538" s="27">
        <f t="shared" si="16"/>
        <v>306</v>
      </c>
      <c r="E538" s="28">
        <v>0</v>
      </c>
      <c r="F538" s="28">
        <v>0</v>
      </c>
      <c r="G538" s="29">
        <f t="shared" si="17"/>
        <v>306</v>
      </c>
    </row>
    <row r="539" spans="1:7" x14ac:dyDescent="0.2">
      <c r="A539" s="26" t="s">
        <v>352</v>
      </c>
      <c r="B539" s="27">
        <v>415</v>
      </c>
      <c r="C539" s="27">
        <v>0</v>
      </c>
      <c r="D539" s="27">
        <f t="shared" si="16"/>
        <v>415</v>
      </c>
      <c r="E539" s="28">
        <v>0</v>
      </c>
      <c r="F539" s="28">
        <v>0</v>
      </c>
      <c r="G539" s="29">
        <f t="shared" si="17"/>
        <v>415</v>
      </c>
    </row>
    <row r="540" spans="1:7" x14ac:dyDescent="0.2">
      <c r="A540" s="26" t="s">
        <v>421</v>
      </c>
      <c r="B540" s="27">
        <f>B537-SUM(B538:B539)</f>
        <v>24784</v>
      </c>
      <c r="C540" s="27">
        <f>C537-SUM(C538:C539)</f>
        <v>1341</v>
      </c>
      <c r="D540" s="27">
        <f t="shared" si="16"/>
        <v>23443</v>
      </c>
      <c r="E540" s="28">
        <f>-SUM(E538:E539)</f>
        <v>0</v>
      </c>
      <c r="F540" s="28">
        <f>-SUM(F538:F539)</f>
        <v>0</v>
      </c>
      <c r="G540" s="29">
        <f t="shared" si="17"/>
        <v>23443</v>
      </c>
    </row>
    <row r="541" spans="1:7" x14ac:dyDescent="0.2">
      <c r="A541" s="40" t="s">
        <v>490</v>
      </c>
      <c r="B541" s="41">
        <v>50543</v>
      </c>
      <c r="C541" s="41">
        <v>1517</v>
      </c>
      <c r="D541" s="41">
        <f t="shared" si="16"/>
        <v>49026</v>
      </c>
      <c r="E541" s="42">
        <v>0</v>
      </c>
      <c r="F541" s="42">
        <v>0</v>
      </c>
      <c r="G541" s="43">
        <f t="shared" si="17"/>
        <v>49026</v>
      </c>
    </row>
    <row r="542" spans="1:7" x14ac:dyDescent="0.2">
      <c r="A542" s="26" t="s">
        <v>353</v>
      </c>
      <c r="B542" s="27">
        <v>5207</v>
      </c>
      <c r="C542" s="27">
        <v>39</v>
      </c>
      <c r="D542" s="27">
        <f t="shared" ref="D542:D555" si="18">(B542-C542)</f>
        <v>5168</v>
      </c>
      <c r="E542" s="28">
        <v>0</v>
      </c>
      <c r="F542" s="28">
        <v>0</v>
      </c>
      <c r="G542" s="29">
        <f t="shared" si="17"/>
        <v>5168</v>
      </c>
    </row>
    <row r="543" spans="1:7" x14ac:dyDescent="0.2">
      <c r="A543" s="26" t="s">
        <v>354</v>
      </c>
      <c r="B543" s="27">
        <v>1234</v>
      </c>
      <c r="C543" s="27">
        <v>0</v>
      </c>
      <c r="D543" s="27">
        <f t="shared" si="18"/>
        <v>1234</v>
      </c>
      <c r="E543" s="28">
        <v>0</v>
      </c>
      <c r="F543" s="28">
        <v>0</v>
      </c>
      <c r="G543" s="29">
        <f t="shared" si="17"/>
        <v>1234</v>
      </c>
    </row>
    <row r="544" spans="1:7" x14ac:dyDescent="0.2">
      <c r="A544" s="26" t="s">
        <v>355</v>
      </c>
      <c r="B544" s="27">
        <v>690</v>
      </c>
      <c r="C544" s="27">
        <v>0</v>
      </c>
      <c r="D544" s="27">
        <f t="shared" si="18"/>
        <v>690</v>
      </c>
      <c r="E544" s="28">
        <v>0</v>
      </c>
      <c r="F544" s="28">
        <v>0</v>
      </c>
      <c r="G544" s="29">
        <f t="shared" si="17"/>
        <v>690</v>
      </c>
    </row>
    <row r="545" spans="1:7" x14ac:dyDescent="0.2">
      <c r="A545" s="26" t="s">
        <v>421</v>
      </c>
      <c r="B545" s="27">
        <f>B541-SUM(B542:B544)</f>
        <v>43412</v>
      </c>
      <c r="C545" s="27">
        <f>C541-SUM(C542:C544)</f>
        <v>1478</v>
      </c>
      <c r="D545" s="27">
        <f t="shared" si="18"/>
        <v>41934</v>
      </c>
      <c r="E545" s="28">
        <f>-SUM(E542:E544)</f>
        <v>0</v>
      </c>
      <c r="F545" s="28">
        <f>-SUM(F542:F544)</f>
        <v>0</v>
      </c>
      <c r="G545" s="29">
        <f t="shared" si="17"/>
        <v>41934</v>
      </c>
    </row>
    <row r="546" spans="1:7" x14ac:dyDescent="0.2">
      <c r="A546" s="40" t="s">
        <v>491</v>
      </c>
      <c r="B546" s="41">
        <v>22434</v>
      </c>
      <c r="C546" s="41">
        <v>1390</v>
      </c>
      <c r="D546" s="41">
        <f t="shared" si="18"/>
        <v>21044</v>
      </c>
      <c r="E546" s="42">
        <v>0</v>
      </c>
      <c r="F546" s="42">
        <v>0</v>
      </c>
      <c r="G546" s="43">
        <f t="shared" si="17"/>
        <v>21044</v>
      </c>
    </row>
    <row r="547" spans="1:7" x14ac:dyDescent="0.2">
      <c r="A547" s="26" t="s">
        <v>356</v>
      </c>
      <c r="B547" s="27">
        <v>356</v>
      </c>
      <c r="C547" s="27">
        <v>127</v>
      </c>
      <c r="D547" s="27">
        <f t="shared" si="18"/>
        <v>229</v>
      </c>
      <c r="E547" s="28">
        <v>0</v>
      </c>
      <c r="F547" s="28">
        <v>0</v>
      </c>
      <c r="G547" s="29">
        <f t="shared" si="17"/>
        <v>229</v>
      </c>
    </row>
    <row r="548" spans="1:7" x14ac:dyDescent="0.2">
      <c r="A548" s="26" t="s">
        <v>357</v>
      </c>
      <c r="B548" s="27">
        <v>3554</v>
      </c>
      <c r="C548" s="27">
        <v>0</v>
      </c>
      <c r="D548" s="27">
        <f t="shared" si="18"/>
        <v>3554</v>
      </c>
      <c r="E548" s="28">
        <v>0</v>
      </c>
      <c r="F548" s="28">
        <v>0</v>
      </c>
      <c r="G548" s="29">
        <f t="shared" si="17"/>
        <v>3554</v>
      </c>
    </row>
    <row r="549" spans="1:7" x14ac:dyDescent="0.2">
      <c r="A549" s="26" t="s">
        <v>358</v>
      </c>
      <c r="B549" s="27">
        <v>241</v>
      </c>
      <c r="C549" s="27">
        <v>0</v>
      </c>
      <c r="D549" s="27">
        <f t="shared" si="18"/>
        <v>241</v>
      </c>
      <c r="E549" s="28">
        <v>0</v>
      </c>
      <c r="F549" s="28">
        <v>0</v>
      </c>
      <c r="G549" s="29">
        <f t="shared" si="17"/>
        <v>241</v>
      </c>
    </row>
    <row r="550" spans="1:7" x14ac:dyDescent="0.2">
      <c r="A550" s="26" t="s">
        <v>359</v>
      </c>
      <c r="B550" s="27">
        <v>779</v>
      </c>
      <c r="C550" s="27">
        <v>39</v>
      </c>
      <c r="D550" s="27">
        <f t="shared" si="18"/>
        <v>740</v>
      </c>
      <c r="E550" s="28">
        <v>0</v>
      </c>
      <c r="F550" s="28">
        <v>0</v>
      </c>
      <c r="G550" s="29">
        <f t="shared" si="17"/>
        <v>740</v>
      </c>
    </row>
    <row r="551" spans="1:7" x14ac:dyDescent="0.2">
      <c r="A551" s="34" t="s">
        <v>360</v>
      </c>
      <c r="B551" s="28">
        <v>434</v>
      </c>
      <c r="C551" s="28">
        <v>0</v>
      </c>
      <c r="D551" s="27">
        <f t="shared" si="18"/>
        <v>434</v>
      </c>
      <c r="E551" s="28">
        <v>0</v>
      </c>
      <c r="F551" s="28">
        <v>0</v>
      </c>
      <c r="G551" s="29">
        <f t="shared" si="17"/>
        <v>434</v>
      </c>
    </row>
    <row r="552" spans="1:7" x14ac:dyDescent="0.2">
      <c r="A552" s="26" t="s">
        <v>421</v>
      </c>
      <c r="B552" s="28">
        <f>B546-SUM(B547:B551)</f>
        <v>17070</v>
      </c>
      <c r="C552" s="28">
        <f>C546-SUM(C547:C551)</f>
        <v>1224</v>
      </c>
      <c r="D552" s="27">
        <f t="shared" si="18"/>
        <v>15846</v>
      </c>
      <c r="E552" s="28">
        <f>-SUM(E547:E551)</f>
        <v>0</v>
      </c>
      <c r="F552" s="28">
        <f>-SUM(F547:F551)</f>
        <v>0</v>
      </c>
      <c r="G552" s="29">
        <f t="shared" si="17"/>
        <v>15846</v>
      </c>
    </row>
    <row r="553" spans="1:7" x14ac:dyDescent="0.2">
      <c r="A553" s="30" t="s">
        <v>523</v>
      </c>
      <c r="B553" s="32">
        <f>(B7+B18+B22+B32+B38+B55+B88+B92+B95+B99+B105+B110+B114+B117+B121+B127+B131+B138+B142+B150+B155+B158+B162+B167+B172+B176+B180+B185+B190+B197+B204+B217+B220+B223+B239+B246+B249+B259+B262+B267+B275+B282+B288+B324+B331+B336+B347+B350+B365+B369+B408+B416+B442+B461+B468+B474+B479+B484+B490+B499+B506+B510+B513+B518+B537+B541+B546)</f>
        <v>17516732</v>
      </c>
      <c r="C553" s="32">
        <f>(C7+C18+C22+C32+C38+C55+C88+C92+C95+C99+C105+C110+C114+C117+C121+C127+C131+C138+C142+C150+C155+C158+C162+C167+C172+C176+C180+C185+C190+C197+C204+C217+C220+C223+C239+C246+C249+C259+C262+C267+C275+C282+C288+C324+C331+C336+C347+C350+C365+C369+C408+C416+C442+C461+C468+C474+C479+C484+C490+C499+C506+C510+C513+C518+C537+C541+C546)</f>
        <v>109173</v>
      </c>
      <c r="D553" s="31">
        <f t="shared" si="18"/>
        <v>17407559</v>
      </c>
      <c r="E553" s="32">
        <f>(E7+E18+E22+E32+E38+E55+E88+E92+E95+E99+E105+E110+E114+E117+E121+E127+E131+E138+E142+E150+E155+E158+E162+E167+E172+E176+E180+E185+E190+E197+E204+E217+E220+E223+E239+E246+E249+E259+E262+E267+E275+E282+E288+E324+E331+E336+E347+E350+E365+E369+E408+E416+E442+E461+E468+E474+E479+E484+E490+E499+E506+E510+E513+E518+E537+E541+E546)</f>
        <v>0</v>
      </c>
      <c r="F553" s="32">
        <f>(F7+F18+F22+F32+F38+F55+F88+F92+F95+F99+F105+F110+F114+F117+F121+F127+F131+F138+F142+F150+F155+F158+F162+F167+F172+F176+F180+F185+F190+F197+F204+F217+F220+F223+F239+F246+F249+F259+F262+F267+F275+F282+F288+F324+F331+F336+F347+F350+F365+F369+F408+F416+F442+F461+F468+F474+F479+F484+F490+F499+F506+F510+F513+F518+F537+F541+F546)</f>
        <v>0</v>
      </c>
      <c r="G553" s="33">
        <f t="shared" si="17"/>
        <v>17407559</v>
      </c>
    </row>
    <row r="554" spans="1:7" x14ac:dyDescent="0.2">
      <c r="A554" s="35" t="s">
        <v>524</v>
      </c>
      <c r="B554" s="31">
        <f>(B553-B555)</f>
        <v>8848451</v>
      </c>
      <c r="C554" s="31">
        <f>(C553-C555)</f>
        <v>15244</v>
      </c>
      <c r="D554" s="31">
        <f t="shared" si="18"/>
        <v>8833207</v>
      </c>
      <c r="E554" s="32">
        <f>-E555</f>
        <v>34080</v>
      </c>
      <c r="F554" s="32">
        <f>-F555</f>
        <v>13721</v>
      </c>
      <c r="G554" s="33">
        <f t="shared" si="17"/>
        <v>8881008</v>
      </c>
    </row>
    <row r="555" spans="1:7" x14ac:dyDescent="0.2">
      <c r="A555" s="35" t="s">
        <v>525</v>
      </c>
      <c r="B555" s="32">
        <f>(B17+B21+B31+B37+B54+B87+B91+B94+B98+B104+B109+B113+B116+B120+B130+B137+B141+B149+B154+B157+B161+B166+B171+B175+B179+B184+B189+B196+B203+B216+B219+B222+B238+B245+B248+B258+B261+B266+B274+B281+B287+B323+B330+B335+B346+B349+B364+B368+B407+B415+B441+B460+B467+B473+B478+B483+B489+B498+B505+B509+B512+B517+B536+B540+B545+B552)</f>
        <v>8668281</v>
      </c>
      <c r="C555" s="32">
        <f>(C17+C21+C31+C37+C54+C87+C91+C94+C98+C104+C109+C113+C116+C120+C130+C137+C141+C149+C154+C157+C161+C166+C171+C175+C179+C184+C189+C196+C203+C216+C219+C222+C238+C245+C248+C258+C261+C266+C274+C281+C287+C323+C330+C335+C346+C349+C364+C368+C407+C415+C441+C460+C467+C473+C478+C483+C489+C498+C505+C509+C512+C517+C536+C540+C545+C552)</f>
        <v>93929</v>
      </c>
      <c r="D555" s="31">
        <f t="shared" si="18"/>
        <v>8574352</v>
      </c>
      <c r="E555" s="32">
        <f>(E17+E21+E31+E37+E54+E87+E91+E94+E98+E104+E109+E113+E116+E120+E130+E137+E141+E149+E154+E157+E161+E166+E171+E175+E179+E184+E189+E196+E203+E216+E219+E222+E238+E245+E248+E258+E261+E266+E274+E281+E287+E323+E330+E335+E346+E349+E364+E368+E407+E415+E441+E460+E467+E473+E478+E483+E489+E498+E505+E509+E512+E517+E536+E540+E545+E552)</f>
        <v>-34080</v>
      </c>
      <c r="F555" s="32">
        <f>(F17+F21+F31+F37+F54+F87+F91+F94+F98+F104+F109+F113+F116+F120+F130+F137+F141+F149+F154+F157+F161+F166+F171+F175+F179+F184+F189+F196+F203+F216+F219+F222+F238+F245+F248+F258+F261+F266+F274+F281+F287+F323+F330+F335+F346+F349+F364+F368+F407+F415+F441+F460+F467+F473+F478+F483+F489+F498+F505+F509+F512+F517+F536+F540+F545+F552)</f>
        <v>-13721</v>
      </c>
      <c r="G555" s="33">
        <f t="shared" si="17"/>
        <v>8526551</v>
      </c>
    </row>
    <row r="556" spans="1:7" x14ac:dyDescent="0.2">
      <c r="A556" s="5"/>
      <c r="B556" s="13"/>
      <c r="C556" s="13"/>
      <c r="D556" s="13"/>
      <c r="E556" s="14"/>
      <c r="F556" s="14"/>
      <c r="G556" s="15"/>
    </row>
    <row r="557" spans="1:7" x14ac:dyDescent="0.2">
      <c r="A557" s="46" t="s">
        <v>410</v>
      </c>
      <c r="B557" s="13"/>
      <c r="C557" s="13"/>
      <c r="D557" s="13"/>
      <c r="E557" s="14"/>
      <c r="F557" s="14"/>
      <c r="G557" s="15"/>
    </row>
    <row r="558" spans="1:7" x14ac:dyDescent="0.2">
      <c r="A558" s="46" t="s">
        <v>515</v>
      </c>
      <c r="B558" s="13"/>
      <c r="C558" s="13"/>
      <c r="D558" s="13"/>
      <c r="E558" s="14"/>
      <c r="F558" s="14"/>
      <c r="G558" s="15"/>
    </row>
    <row r="559" spans="1:7" x14ac:dyDescent="0.2">
      <c r="A559" s="46" t="s">
        <v>516</v>
      </c>
      <c r="B559" s="13"/>
      <c r="C559" s="13"/>
      <c r="D559" s="13"/>
      <c r="E559" s="14"/>
      <c r="F559" s="14"/>
      <c r="G559" s="15"/>
    </row>
    <row r="560" spans="1:7" x14ac:dyDescent="0.2">
      <c r="A560" s="46" t="s">
        <v>517</v>
      </c>
      <c r="B560" s="13"/>
      <c r="C560" s="13"/>
      <c r="D560" s="13"/>
      <c r="E560" s="14"/>
      <c r="F560" s="14"/>
      <c r="G560" s="15"/>
    </row>
    <row r="561" spans="1:7" x14ac:dyDescent="0.2">
      <c r="A561" s="46" t="s">
        <v>518</v>
      </c>
      <c r="B561" s="13"/>
      <c r="C561" s="13"/>
      <c r="D561" s="13"/>
      <c r="E561" s="14"/>
      <c r="F561" s="14"/>
      <c r="G561" s="15"/>
    </row>
    <row r="562" spans="1:7" x14ac:dyDescent="0.2">
      <c r="A562" s="46" t="s">
        <v>520</v>
      </c>
      <c r="B562" s="13"/>
      <c r="C562" s="13"/>
      <c r="D562" s="13"/>
      <c r="E562" s="14"/>
      <c r="F562" s="14"/>
      <c r="G562" s="15"/>
    </row>
    <row r="563" spans="1:7" x14ac:dyDescent="0.2">
      <c r="A563" s="46" t="s">
        <v>519</v>
      </c>
      <c r="B563" s="13"/>
      <c r="C563" s="13"/>
      <c r="D563" s="13"/>
      <c r="E563" s="14"/>
      <c r="F563" s="14"/>
      <c r="G563" s="15"/>
    </row>
    <row r="564" spans="1:7" x14ac:dyDescent="0.2">
      <c r="A564" s="46" t="s">
        <v>522</v>
      </c>
      <c r="B564" s="13"/>
      <c r="C564" s="13"/>
      <c r="D564" s="13"/>
      <c r="E564" s="14"/>
      <c r="F564" s="14"/>
      <c r="G564" s="15"/>
    </row>
    <row r="565" spans="1:7" x14ac:dyDescent="0.2">
      <c r="A565" s="46" t="s">
        <v>521</v>
      </c>
      <c r="B565" s="13"/>
      <c r="C565" s="13"/>
      <c r="D565" s="13"/>
      <c r="E565" s="14"/>
      <c r="F565" s="14"/>
      <c r="G565" s="15"/>
    </row>
    <row r="566" spans="1:7" ht="13.5" thickBot="1" x14ac:dyDescent="0.25">
      <c r="A566" s="47" t="s">
        <v>526</v>
      </c>
      <c r="B566" s="16"/>
      <c r="C566" s="16"/>
      <c r="D566" s="16"/>
      <c r="E566" s="17"/>
      <c r="F566" s="17"/>
      <c r="G566" s="18"/>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row r="2896" spans="2:4" x14ac:dyDescent="0.2">
      <c r="B2896" s="1"/>
      <c r="C2896" s="1"/>
      <c r="D2896" s="1"/>
    </row>
    <row r="2897" spans="2:4" x14ac:dyDescent="0.2">
      <c r="B2897" s="1"/>
      <c r="C2897" s="1"/>
      <c r="D2897" s="1"/>
    </row>
    <row r="2898" spans="2:4" x14ac:dyDescent="0.2">
      <c r="B2898" s="1"/>
      <c r="C2898" s="1"/>
      <c r="D2898"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2005&amp;R&amp;"Arial,Regular"Page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2893"/>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542</v>
      </c>
      <c r="B1" s="105"/>
      <c r="C1" s="105"/>
      <c r="D1" s="105"/>
      <c r="E1" s="105"/>
      <c r="F1" s="105"/>
      <c r="G1" s="106"/>
    </row>
    <row r="2" spans="1:7" s="4" customFormat="1" ht="16.5" thickBot="1" x14ac:dyDescent="0.3">
      <c r="A2" s="107" t="s">
        <v>508</v>
      </c>
      <c r="B2" s="108"/>
      <c r="C2" s="108"/>
      <c r="D2" s="108"/>
      <c r="E2" s="108"/>
      <c r="F2" s="108"/>
      <c r="G2" s="109"/>
    </row>
    <row r="3" spans="1:7" x14ac:dyDescent="0.2">
      <c r="A3" s="6"/>
      <c r="B3" s="19"/>
      <c r="C3" s="19"/>
      <c r="D3" s="19"/>
      <c r="E3" s="110" t="s">
        <v>513</v>
      </c>
      <c r="F3" s="110"/>
      <c r="G3" s="7" t="s">
        <v>501</v>
      </c>
    </row>
    <row r="4" spans="1:7" x14ac:dyDescent="0.2">
      <c r="A4" s="5"/>
      <c r="B4" s="20" t="s">
        <v>505</v>
      </c>
      <c r="C4" s="20" t="s">
        <v>505</v>
      </c>
      <c r="D4" s="20" t="s">
        <v>505</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231296</v>
      </c>
      <c r="C7" s="37">
        <v>1715</v>
      </c>
      <c r="D7" s="37">
        <f>(B7-C7)</f>
        <v>229581</v>
      </c>
      <c r="E7" s="38">
        <v>0</v>
      </c>
      <c r="F7" s="38">
        <v>0</v>
      </c>
      <c r="G7" s="39">
        <f>SUM(D7:F7)</f>
        <v>229581</v>
      </c>
    </row>
    <row r="8" spans="1:7" x14ac:dyDescent="0.2">
      <c r="A8" s="26" t="s">
        <v>0</v>
      </c>
      <c r="B8" s="27">
        <v>6721</v>
      </c>
      <c r="C8" s="27">
        <v>0</v>
      </c>
      <c r="D8" s="27">
        <f t="shared" ref="D8:D71" si="0">(B8-C8)</f>
        <v>6721</v>
      </c>
      <c r="E8" s="28">
        <v>0</v>
      </c>
      <c r="F8" s="28">
        <v>0</v>
      </c>
      <c r="G8" s="29">
        <f>SUM(D8:F8)</f>
        <v>6721</v>
      </c>
    </row>
    <row r="9" spans="1:7" x14ac:dyDescent="0.2">
      <c r="A9" s="26" t="s">
        <v>1</v>
      </c>
      <c r="B9" s="27">
        <v>1263</v>
      </c>
      <c r="C9" s="27">
        <v>0</v>
      </c>
      <c r="D9" s="27">
        <f t="shared" si="0"/>
        <v>1263</v>
      </c>
      <c r="E9" s="28">
        <v>0</v>
      </c>
      <c r="F9" s="28">
        <v>0</v>
      </c>
      <c r="G9" s="29">
        <f t="shared" ref="G9:G72" si="1">SUM(D9:F9)</f>
        <v>1263</v>
      </c>
    </row>
    <row r="10" spans="1:7" x14ac:dyDescent="0.2">
      <c r="A10" s="26" t="s">
        <v>2</v>
      </c>
      <c r="B10" s="27">
        <v>117182</v>
      </c>
      <c r="C10" s="27">
        <v>1218</v>
      </c>
      <c r="D10" s="27">
        <f t="shared" si="0"/>
        <v>115964</v>
      </c>
      <c r="E10" s="28">
        <v>0</v>
      </c>
      <c r="F10" s="28">
        <v>0</v>
      </c>
      <c r="G10" s="29">
        <f t="shared" si="1"/>
        <v>115964</v>
      </c>
    </row>
    <row r="11" spans="1:7" x14ac:dyDescent="0.2">
      <c r="A11" s="26" t="s">
        <v>3</v>
      </c>
      <c r="B11" s="27">
        <v>1394</v>
      </c>
      <c r="C11" s="27">
        <v>0</v>
      </c>
      <c r="D11" s="27">
        <f t="shared" si="0"/>
        <v>1394</v>
      </c>
      <c r="E11" s="28">
        <v>0</v>
      </c>
      <c r="F11" s="28">
        <v>0</v>
      </c>
      <c r="G11" s="29">
        <f t="shared" si="1"/>
        <v>1394</v>
      </c>
    </row>
    <row r="12" spans="1:7" x14ac:dyDescent="0.2">
      <c r="A12" s="26" t="s">
        <v>4</v>
      </c>
      <c r="B12" s="27">
        <v>4206</v>
      </c>
      <c r="C12" s="27">
        <v>0</v>
      </c>
      <c r="D12" s="27">
        <f t="shared" si="0"/>
        <v>4206</v>
      </c>
      <c r="E12" s="28">
        <v>0</v>
      </c>
      <c r="F12" s="28">
        <v>0</v>
      </c>
      <c r="G12" s="29">
        <f t="shared" si="1"/>
        <v>4206</v>
      </c>
    </row>
    <row r="13" spans="1:7" x14ac:dyDescent="0.2">
      <c r="A13" s="26" t="s">
        <v>408</v>
      </c>
      <c r="B13" s="27">
        <v>151</v>
      </c>
      <c r="C13" s="27">
        <v>0</v>
      </c>
      <c r="D13" s="27">
        <f t="shared" si="0"/>
        <v>151</v>
      </c>
      <c r="E13" s="28">
        <v>11</v>
      </c>
      <c r="F13" s="28">
        <v>0</v>
      </c>
      <c r="G13" s="29">
        <f t="shared" si="1"/>
        <v>162</v>
      </c>
    </row>
    <row r="14" spans="1:7" x14ac:dyDescent="0.2">
      <c r="A14" s="26" t="s">
        <v>5</v>
      </c>
      <c r="B14" s="27">
        <v>638</v>
      </c>
      <c r="C14" s="27">
        <v>0</v>
      </c>
      <c r="D14" s="27">
        <f t="shared" si="0"/>
        <v>638</v>
      </c>
      <c r="E14" s="28">
        <v>0</v>
      </c>
      <c r="F14" s="28">
        <v>0</v>
      </c>
      <c r="G14" s="29">
        <f t="shared" si="1"/>
        <v>638</v>
      </c>
    </row>
    <row r="15" spans="1:7" x14ac:dyDescent="0.2">
      <c r="A15" s="26" t="s">
        <v>6</v>
      </c>
      <c r="B15" s="27">
        <v>3757</v>
      </c>
      <c r="C15" s="27">
        <v>0</v>
      </c>
      <c r="D15" s="27">
        <f t="shared" si="0"/>
        <v>3757</v>
      </c>
      <c r="E15" s="28">
        <v>0</v>
      </c>
      <c r="F15" s="28">
        <v>0</v>
      </c>
      <c r="G15" s="29">
        <f t="shared" si="1"/>
        <v>3757</v>
      </c>
    </row>
    <row r="16" spans="1:7" x14ac:dyDescent="0.2">
      <c r="A16" s="26" t="s">
        <v>7</v>
      </c>
      <c r="B16" s="27">
        <v>823</v>
      </c>
      <c r="C16" s="27">
        <v>0</v>
      </c>
      <c r="D16" s="27">
        <f t="shared" si="0"/>
        <v>823</v>
      </c>
      <c r="E16" s="28">
        <v>0</v>
      </c>
      <c r="F16" s="28">
        <v>0</v>
      </c>
      <c r="G16" s="29">
        <f t="shared" si="1"/>
        <v>823</v>
      </c>
    </row>
    <row r="17" spans="1:7" x14ac:dyDescent="0.2">
      <c r="A17" s="26" t="s">
        <v>421</v>
      </c>
      <c r="B17" s="27">
        <f>B7-SUM(B8:B16)</f>
        <v>95161</v>
      </c>
      <c r="C17" s="27">
        <f>C7-SUM(C8:C16)</f>
        <v>497</v>
      </c>
      <c r="D17" s="27">
        <f t="shared" si="0"/>
        <v>94664</v>
      </c>
      <c r="E17" s="28">
        <f>-SUM(E8:E16)</f>
        <v>-11</v>
      </c>
      <c r="F17" s="28">
        <f>-SUM(F8:F16)</f>
        <v>0</v>
      </c>
      <c r="G17" s="29">
        <f>SUM(D17:F17)</f>
        <v>94653</v>
      </c>
    </row>
    <row r="18" spans="1:7" x14ac:dyDescent="0.2">
      <c r="A18" s="40" t="s">
        <v>420</v>
      </c>
      <c r="B18" s="41">
        <v>23383</v>
      </c>
      <c r="C18" s="41">
        <v>1939</v>
      </c>
      <c r="D18" s="41">
        <f t="shared" si="0"/>
        <v>21444</v>
      </c>
      <c r="E18" s="42">
        <v>0</v>
      </c>
      <c r="F18" s="42">
        <v>0</v>
      </c>
      <c r="G18" s="43">
        <f t="shared" si="1"/>
        <v>21444</v>
      </c>
    </row>
    <row r="19" spans="1:7" x14ac:dyDescent="0.2">
      <c r="A19" s="26" t="s">
        <v>8</v>
      </c>
      <c r="B19" s="27">
        <v>493</v>
      </c>
      <c r="C19" s="27">
        <v>0</v>
      </c>
      <c r="D19" s="27">
        <f t="shared" si="0"/>
        <v>493</v>
      </c>
      <c r="E19" s="28">
        <v>0</v>
      </c>
      <c r="F19" s="28">
        <v>0</v>
      </c>
      <c r="G19" s="29">
        <f t="shared" si="1"/>
        <v>493</v>
      </c>
    </row>
    <row r="20" spans="1:7" x14ac:dyDescent="0.2">
      <c r="A20" s="26" t="s">
        <v>9</v>
      </c>
      <c r="B20" s="27">
        <v>4855</v>
      </c>
      <c r="C20" s="27">
        <v>0</v>
      </c>
      <c r="D20" s="27">
        <f t="shared" si="0"/>
        <v>4855</v>
      </c>
      <c r="E20" s="28">
        <v>0</v>
      </c>
      <c r="F20" s="28">
        <v>0</v>
      </c>
      <c r="G20" s="29">
        <f t="shared" si="1"/>
        <v>4855</v>
      </c>
    </row>
    <row r="21" spans="1:7" x14ac:dyDescent="0.2">
      <c r="A21" s="26" t="s">
        <v>421</v>
      </c>
      <c r="B21" s="27">
        <f>B18-SUM(B19:B20)</f>
        <v>18035</v>
      </c>
      <c r="C21" s="27">
        <f>C18-SUM(C19:C20)</f>
        <v>1939</v>
      </c>
      <c r="D21" s="27">
        <f t="shared" si="0"/>
        <v>16096</v>
      </c>
      <c r="E21" s="28">
        <f>-SUM(E19:E20)</f>
        <v>0</v>
      </c>
      <c r="F21" s="28">
        <f>-SUM(F19:F20)</f>
        <v>0</v>
      </c>
      <c r="G21" s="29">
        <f t="shared" si="1"/>
        <v>16096</v>
      </c>
    </row>
    <row r="22" spans="1:7" x14ac:dyDescent="0.2">
      <c r="A22" s="40" t="s">
        <v>424</v>
      </c>
      <c r="B22" s="41">
        <v>154827</v>
      </c>
      <c r="C22" s="41">
        <v>1040</v>
      </c>
      <c r="D22" s="41">
        <f t="shared" si="0"/>
        <v>153787</v>
      </c>
      <c r="E22" s="42">
        <v>0</v>
      </c>
      <c r="F22" s="42">
        <v>0</v>
      </c>
      <c r="G22" s="43">
        <f t="shared" si="1"/>
        <v>153787</v>
      </c>
    </row>
    <row r="23" spans="1:7" x14ac:dyDescent="0.2">
      <c r="A23" s="26" t="s">
        <v>10</v>
      </c>
      <c r="B23" s="27">
        <v>14680</v>
      </c>
      <c r="C23" s="27">
        <v>0</v>
      </c>
      <c r="D23" s="27">
        <f t="shared" si="0"/>
        <v>14680</v>
      </c>
      <c r="E23" s="28">
        <v>0</v>
      </c>
      <c r="F23" s="28">
        <v>0</v>
      </c>
      <c r="G23" s="29">
        <f t="shared" si="1"/>
        <v>14680</v>
      </c>
    </row>
    <row r="24" spans="1:7" x14ac:dyDescent="0.2">
      <c r="A24" s="26" t="s">
        <v>11</v>
      </c>
      <c r="B24" s="27">
        <v>5628</v>
      </c>
      <c r="C24" s="27">
        <v>0</v>
      </c>
      <c r="D24" s="27">
        <f t="shared" si="0"/>
        <v>5628</v>
      </c>
      <c r="E24" s="28">
        <v>0</v>
      </c>
      <c r="F24" s="28">
        <v>0</v>
      </c>
      <c r="G24" s="29">
        <f t="shared" si="1"/>
        <v>5628</v>
      </c>
    </row>
    <row r="25" spans="1:7" x14ac:dyDescent="0.2">
      <c r="A25" s="26" t="s">
        <v>12</v>
      </c>
      <c r="B25" s="27">
        <v>14099</v>
      </c>
      <c r="C25" s="27">
        <v>0</v>
      </c>
      <c r="D25" s="27">
        <f t="shared" si="0"/>
        <v>14099</v>
      </c>
      <c r="E25" s="28">
        <v>66</v>
      </c>
      <c r="F25" s="28">
        <v>0</v>
      </c>
      <c r="G25" s="29">
        <f t="shared" si="1"/>
        <v>14165</v>
      </c>
    </row>
    <row r="26" spans="1:7" x14ac:dyDescent="0.2">
      <c r="A26" s="26" t="s">
        <v>13</v>
      </c>
      <c r="B26" s="27">
        <v>1121</v>
      </c>
      <c r="C26" s="27">
        <v>0</v>
      </c>
      <c r="D26" s="27">
        <f t="shared" si="0"/>
        <v>1121</v>
      </c>
      <c r="E26" s="28">
        <v>0</v>
      </c>
      <c r="F26" s="28">
        <v>0</v>
      </c>
      <c r="G26" s="29">
        <f t="shared" si="1"/>
        <v>1121</v>
      </c>
    </row>
    <row r="27" spans="1:7" x14ac:dyDescent="0.2">
      <c r="A27" s="26" t="s">
        <v>14</v>
      </c>
      <c r="B27" s="27">
        <v>36541</v>
      </c>
      <c r="C27" s="27">
        <v>234</v>
      </c>
      <c r="D27" s="27">
        <f t="shared" si="0"/>
        <v>36307</v>
      </c>
      <c r="E27" s="28">
        <v>38</v>
      </c>
      <c r="F27" s="28">
        <v>0</v>
      </c>
      <c r="G27" s="29">
        <f t="shared" si="1"/>
        <v>36345</v>
      </c>
    </row>
    <row r="28" spans="1:7" x14ac:dyDescent="0.2">
      <c r="A28" s="26" t="s">
        <v>15</v>
      </c>
      <c r="B28" s="27">
        <v>7920</v>
      </c>
      <c r="C28" s="27">
        <v>0</v>
      </c>
      <c r="D28" s="27">
        <f t="shared" si="0"/>
        <v>7920</v>
      </c>
      <c r="E28" s="28">
        <v>0</v>
      </c>
      <c r="F28" s="28">
        <v>0</v>
      </c>
      <c r="G28" s="29">
        <f t="shared" si="1"/>
        <v>7920</v>
      </c>
    </row>
    <row r="29" spans="1:7" x14ac:dyDescent="0.2">
      <c r="A29" s="26" t="s">
        <v>16</v>
      </c>
      <c r="B29" s="27">
        <v>4701</v>
      </c>
      <c r="C29" s="27">
        <v>0</v>
      </c>
      <c r="D29" s="27">
        <f t="shared" si="0"/>
        <v>4701</v>
      </c>
      <c r="E29" s="28">
        <v>0</v>
      </c>
      <c r="F29" s="28">
        <v>0</v>
      </c>
      <c r="G29" s="29">
        <f t="shared" si="1"/>
        <v>4701</v>
      </c>
    </row>
    <row r="30" spans="1:7" x14ac:dyDescent="0.2">
      <c r="A30" s="26" t="s">
        <v>17</v>
      </c>
      <c r="B30" s="27">
        <v>8879</v>
      </c>
      <c r="C30" s="27">
        <v>0</v>
      </c>
      <c r="D30" s="27">
        <f t="shared" si="0"/>
        <v>8879</v>
      </c>
      <c r="E30" s="28">
        <v>0</v>
      </c>
      <c r="F30" s="28">
        <v>0</v>
      </c>
      <c r="G30" s="29">
        <f t="shared" si="1"/>
        <v>8879</v>
      </c>
    </row>
    <row r="31" spans="1:7" x14ac:dyDescent="0.2">
      <c r="A31" s="26" t="s">
        <v>421</v>
      </c>
      <c r="B31" s="27">
        <f>B22-SUM(B23:B30)</f>
        <v>61258</v>
      </c>
      <c r="C31" s="27">
        <f>C22-SUM(C23:C30)</f>
        <v>806</v>
      </c>
      <c r="D31" s="27">
        <f t="shared" si="0"/>
        <v>60452</v>
      </c>
      <c r="E31" s="28">
        <f>-SUM(E23:E30)</f>
        <v>-104</v>
      </c>
      <c r="F31" s="28">
        <f>-SUM(F23:F30)</f>
        <v>0</v>
      </c>
      <c r="G31" s="29">
        <f t="shared" si="1"/>
        <v>60348</v>
      </c>
    </row>
    <row r="32" spans="1:7" x14ac:dyDescent="0.2">
      <c r="A32" s="40" t="s">
        <v>425</v>
      </c>
      <c r="B32" s="41">
        <v>26972</v>
      </c>
      <c r="C32" s="41">
        <v>3937</v>
      </c>
      <c r="D32" s="41">
        <f t="shared" si="0"/>
        <v>23035</v>
      </c>
      <c r="E32" s="42">
        <v>0</v>
      </c>
      <c r="F32" s="42">
        <v>0</v>
      </c>
      <c r="G32" s="43">
        <f t="shared" si="1"/>
        <v>23035</v>
      </c>
    </row>
    <row r="33" spans="1:7" x14ac:dyDescent="0.2">
      <c r="A33" s="26" t="s">
        <v>18</v>
      </c>
      <c r="B33" s="27">
        <v>321</v>
      </c>
      <c r="C33" s="27">
        <v>0</v>
      </c>
      <c r="D33" s="27">
        <f t="shared" si="0"/>
        <v>321</v>
      </c>
      <c r="E33" s="28">
        <v>0</v>
      </c>
      <c r="F33" s="28">
        <v>0</v>
      </c>
      <c r="G33" s="29">
        <f t="shared" si="1"/>
        <v>321</v>
      </c>
    </row>
    <row r="34" spans="1:7" x14ac:dyDescent="0.2">
      <c r="A34" s="26" t="s">
        <v>19</v>
      </c>
      <c r="B34" s="27">
        <v>423</v>
      </c>
      <c r="C34" s="27">
        <v>0</v>
      </c>
      <c r="D34" s="27">
        <f t="shared" si="0"/>
        <v>423</v>
      </c>
      <c r="E34" s="28">
        <v>0</v>
      </c>
      <c r="F34" s="28">
        <v>0</v>
      </c>
      <c r="G34" s="29">
        <f t="shared" si="1"/>
        <v>423</v>
      </c>
    </row>
    <row r="35" spans="1:7" x14ac:dyDescent="0.2">
      <c r="A35" s="26" t="s">
        <v>20</v>
      </c>
      <c r="B35" s="27">
        <v>680</v>
      </c>
      <c r="C35" s="27">
        <v>0</v>
      </c>
      <c r="D35" s="27">
        <f t="shared" si="0"/>
        <v>680</v>
      </c>
      <c r="E35" s="28">
        <v>0</v>
      </c>
      <c r="F35" s="28">
        <v>0</v>
      </c>
      <c r="G35" s="29">
        <f t="shared" si="1"/>
        <v>680</v>
      </c>
    </row>
    <row r="36" spans="1:7" x14ac:dyDescent="0.2">
      <c r="A36" s="26" t="s">
        <v>21</v>
      </c>
      <c r="B36" s="27">
        <v>5549</v>
      </c>
      <c r="C36" s="27">
        <v>12</v>
      </c>
      <c r="D36" s="27">
        <f t="shared" si="0"/>
        <v>5537</v>
      </c>
      <c r="E36" s="28">
        <v>0</v>
      </c>
      <c r="F36" s="28">
        <v>0</v>
      </c>
      <c r="G36" s="29">
        <f t="shared" si="1"/>
        <v>5537</v>
      </c>
    </row>
    <row r="37" spans="1:7" x14ac:dyDescent="0.2">
      <c r="A37" s="26" t="s">
        <v>421</v>
      </c>
      <c r="B37" s="27">
        <f>B32-SUM(B33:B36)</f>
        <v>19999</v>
      </c>
      <c r="C37" s="27">
        <f>C32-SUM(C33:C36)</f>
        <v>3925</v>
      </c>
      <c r="D37" s="27">
        <f t="shared" si="0"/>
        <v>16074</v>
      </c>
      <c r="E37" s="28">
        <f>-SUM(E33:E36)</f>
        <v>0</v>
      </c>
      <c r="F37" s="28">
        <f>-SUM(F33:F36)</f>
        <v>0</v>
      </c>
      <c r="G37" s="29">
        <f t="shared" si="1"/>
        <v>16074</v>
      </c>
    </row>
    <row r="38" spans="1:7" x14ac:dyDescent="0.2">
      <c r="A38" s="40" t="s">
        <v>426</v>
      </c>
      <c r="B38" s="41">
        <v>507810</v>
      </c>
      <c r="C38" s="41">
        <v>1529</v>
      </c>
      <c r="D38" s="41">
        <f t="shared" si="0"/>
        <v>506281</v>
      </c>
      <c r="E38" s="42">
        <v>0</v>
      </c>
      <c r="F38" s="42">
        <v>0</v>
      </c>
      <c r="G38" s="43">
        <f t="shared" si="1"/>
        <v>506281</v>
      </c>
    </row>
    <row r="39" spans="1:7" x14ac:dyDescent="0.2">
      <c r="A39" s="26" t="s">
        <v>22</v>
      </c>
      <c r="B39" s="27">
        <v>9496</v>
      </c>
      <c r="C39" s="27">
        <v>0</v>
      </c>
      <c r="D39" s="27">
        <f t="shared" si="0"/>
        <v>9496</v>
      </c>
      <c r="E39" s="28">
        <v>0</v>
      </c>
      <c r="F39" s="28">
        <v>0</v>
      </c>
      <c r="G39" s="29">
        <f t="shared" si="1"/>
        <v>9496</v>
      </c>
    </row>
    <row r="40" spans="1:7" x14ac:dyDescent="0.2">
      <c r="A40" s="26" t="s">
        <v>23</v>
      </c>
      <c r="B40" s="27">
        <v>16356</v>
      </c>
      <c r="C40" s="27">
        <v>0</v>
      </c>
      <c r="D40" s="27">
        <f t="shared" si="0"/>
        <v>16356</v>
      </c>
      <c r="E40" s="28">
        <v>571</v>
      </c>
      <c r="F40" s="28">
        <v>0</v>
      </c>
      <c r="G40" s="29">
        <f t="shared" si="1"/>
        <v>16927</v>
      </c>
    </row>
    <row r="41" spans="1:7" x14ac:dyDescent="0.2">
      <c r="A41" s="26" t="s">
        <v>24</v>
      </c>
      <c r="B41" s="27">
        <v>12761</v>
      </c>
      <c r="C41" s="27">
        <v>0</v>
      </c>
      <c r="D41" s="27">
        <f t="shared" si="0"/>
        <v>12761</v>
      </c>
      <c r="E41" s="28">
        <v>0</v>
      </c>
      <c r="F41" s="28">
        <v>0</v>
      </c>
      <c r="G41" s="29">
        <f t="shared" si="1"/>
        <v>12761</v>
      </c>
    </row>
    <row r="42" spans="1:7" x14ac:dyDescent="0.2">
      <c r="A42" s="26" t="s">
        <v>25</v>
      </c>
      <c r="B42" s="27">
        <v>3030</v>
      </c>
      <c r="C42" s="27">
        <v>0</v>
      </c>
      <c r="D42" s="27">
        <f t="shared" si="0"/>
        <v>3030</v>
      </c>
      <c r="E42" s="28">
        <v>0</v>
      </c>
      <c r="F42" s="28">
        <v>0</v>
      </c>
      <c r="G42" s="29">
        <f t="shared" si="1"/>
        <v>3030</v>
      </c>
    </row>
    <row r="43" spans="1:7" x14ac:dyDescent="0.2">
      <c r="A43" s="26" t="s">
        <v>26</v>
      </c>
      <c r="B43" s="27">
        <v>8535</v>
      </c>
      <c r="C43" s="27">
        <v>0</v>
      </c>
      <c r="D43" s="27">
        <f t="shared" si="0"/>
        <v>8535</v>
      </c>
      <c r="E43" s="28">
        <v>0</v>
      </c>
      <c r="F43" s="28">
        <v>0</v>
      </c>
      <c r="G43" s="29">
        <f t="shared" si="1"/>
        <v>8535</v>
      </c>
    </row>
    <row r="44" spans="1:7" x14ac:dyDescent="0.2">
      <c r="A44" s="26" t="s">
        <v>27</v>
      </c>
      <c r="B44" s="27">
        <v>2713</v>
      </c>
      <c r="C44" s="27">
        <v>0</v>
      </c>
      <c r="D44" s="27">
        <f t="shared" si="0"/>
        <v>2713</v>
      </c>
      <c r="E44" s="28">
        <v>0</v>
      </c>
      <c r="F44" s="28">
        <v>0</v>
      </c>
      <c r="G44" s="29">
        <f t="shared" si="1"/>
        <v>2713</v>
      </c>
    </row>
    <row r="45" spans="1:7" x14ac:dyDescent="0.2">
      <c r="A45" s="26" t="s">
        <v>28</v>
      </c>
      <c r="B45" s="27">
        <v>73597</v>
      </c>
      <c r="C45" s="27">
        <v>0</v>
      </c>
      <c r="D45" s="27">
        <f t="shared" si="0"/>
        <v>73597</v>
      </c>
      <c r="E45" s="28">
        <v>38</v>
      </c>
      <c r="F45" s="28">
        <v>0</v>
      </c>
      <c r="G45" s="29">
        <f t="shared" si="1"/>
        <v>73635</v>
      </c>
    </row>
    <row r="46" spans="1:7" x14ac:dyDescent="0.2">
      <c r="A46" s="26" t="s">
        <v>29</v>
      </c>
      <c r="B46" s="27">
        <v>3424</v>
      </c>
      <c r="C46" s="27">
        <v>0</v>
      </c>
      <c r="D46" s="27">
        <f t="shared" si="0"/>
        <v>3424</v>
      </c>
      <c r="E46" s="28">
        <v>0</v>
      </c>
      <c r="F46" s="28">
        <v>0</v>
      </c>
      <c r="G46" s="29">
        <f t="shared" si="1"/>
        <v>3424</v>
      </c>
    </row>
    <row r="47" spans="1:7" x14ac:dyDescent="0.2">
      <c r="A47" s="26" t="s">
        <v>30</v>
      </c>
      <c r="B47" s="27">
        <v>718</v>
      </c>
      <c r="C47" s="27">
        <v>0</v>
      </c>
      <c r="D47" s="27">
        <f t="shared" si="0"/>
        <v>718</v>
      </c>
      <c r="E47" s="28">
        <v>0</v>
      </c>
      <c r="F47" s="28">
        <v>0</v>
      </c>
      <c r="G47" s="29">
        <f t="shared" si="1"/>
        <v>718</v>
      </c>
    </row>
    <row r="48" spans="1:7" x14ac:dyDescent="0.2">
      <c r="A48" s="26" t="s">
        <v>31</v>
      </c>
      <c r="B48" s="27">
        <v>84994</v>
      </c>
      <c r="C48" s="27">
        <v>0</v>
      </c>
      <c r="D48" s="27">
        <f t="shared" si="0"/>
        <v>84994</v>
      </c>
      <c r="E48" s="28">
        <v>0</v>
      </c>
      <c r="F48" s="28">
        <v>0</v>
      </c>
      <c r="G48" s="29">
        <f t="shared" si="1"/>
        <v>84994</v>
      </c>
    </row>
    <row r="49" spans="1:7" x14ac:dyDescent="0.2">
      <c r="A49" s="26" t="s">
        <v>32</v>
      </c>
      <c r="B49" s="27">
        <v>836</v>
      </c>
      <c r="C49" s="27">
        <v>0</v>
      </c>
      <c r="D49" s="27">
        <f t="shared" si="0"/>
        <v>836</v>
      </c>
      <c r="E49" s="28">
        <v>0</v>
      </c>
      <c r="F49" s="28">
        <v>0</v>
      </c>
      <c r="G49" s="29">
        <f t="shared" si="1"/>
        <v>836</v>
      </c>
    </row>
    <row r="50" spans="1:7" x14ac:dyDescent="0.2">
      <c r="A50" s="26" t="s">
        <v>33</v>
      </c>
      <c r="B50" s="27">
        <v>22660</v>
      </c>
      <c r="C50" s="27">
        <v>19</v>
      </c>
      <c r="D50" s="27">
        <f t="shared" si="0"/>
        <v>22641</v>
      </c>
      <c r="E50" s="28">
        <v>0</v>
      </c>
      <c r="F50" s="28">
        <v>0</v>
      </c>
      <c r="G50" s="29">
        <f t="shared" si="1"/>
        <v>22641</v>
      </c>
    </row>
    <row r="51" spans="1:7" x14ac:dyDescent="0.2">
      <c r="A51" s="26" t="s">
        <v>34</v>
      </c>
      <c r="B51" s="27">
        <v>9732</v>
      </c>
      <c r="C51" s="27">
        <v>0</v>
      </c>
      <c r="D51" s="27">
        <f t="shared" si="0"/>
        <v>9732</v>
      </c>
      <c r="E51" s="28">
        <v>1020</v>
      </c>
      <c r="F51" s="28">
        <v>0</v>
      </c>
      <c r="G51" s="29">
        <f t="shared" si="1"/>
        <v>10752</v>
      </c>
    </row>
    <row r="52" spans="1:7" x14ac:dyDescent="0.2">
      <c r="A52" s="26" t="s">
        <v>35</v>
      </c>
      <c r="B52" s="27">
        <v>42220</v>
      </c>
      <c r="C52" s="27">
        <v>53</v>
      </c>
      <c r="D52" s="27">
        <f t="shared" si="0"/>
        <v>42167</v>
      </c>
      <c r="E52" s="28">
        <v>35</v>
      </c>
      <c r="F52" s="28">
        <v>0</v>
      </c>
      <c r="G52" s="29">
        <f t="shared" si="1"/>
        <v>42202</v>
      </c>
    </row>
    <row r="53" spans="1:7" x14ac:dyDescent="0.2">
      <c r="A53" s="26" t="s">
        <v>36</v>
      </c>
      <c r="B53" s="27">
        <v>12049</v>
      </c>
      <c r="C53" s="27">
        <v>0</v>
      </c>
      <c r="D53" s="27">
        <f t="shared" si="0"/>
        <v>12049</v>
      </c>
      <c r="E53" s="28">
        <v>183</v>
      </c>
      <c r="F53" s="28">
        <v>0</v>
      </c>
      <c r="G53" s="29">
        <f t="shared" si="1"/>
        <v>12232</v>
      </c>
    </row>
    <row r="54" spans="1:7" x14ac:dyDescent="0.2">
      <c r="A54" s="26" t="s">
        <v>421</v>
      </c>
      <c r="B54" s="27">
        <f>B38-SUM(B39:B53)</f>
        <v>204689</v>
      </c>
      <c r="C54" s="27">
        <f>C38-SUM(C39:C53)</f>
        <v>1457</v>
      </c>
      <c r="D54" s="27">
        <f t="shared" si="0"/>
        <v>203232</v>
      </c>
      <c r="E54" s="28">
        <f>-SUM(E39:E53)</f>
        <v>-1847</v>
      </c>
      <c r="F54" s="28">
        <f>-SUM(F39:F53)</f>
        <v>0</v>
      </c>
      <c r="G54" s="29">
        <f t="shared" si="1"/>
        <v>201385</v>
      </c>
    </row>
    <row r="55" spans="1:7" x14ac:dyDescent="0.2">
      <c r="A55" s="40" t="s">
        <v>427</v>
      </c>
      <c r="B55" s="41">
        <v>1698425</v>
      </c>
      <c r="C55" s="41">
        <v>1781</v>
      </c>
      <c r="D55" s="41">
        <f t="shared" si="0"/>
        <v>1696644</v>
      </c>
      <c r="E55" s="42">
        <v>0</v>
      </c>
      <c r="F55" s="42">
        <v>0</v>
      </c>
      <c r="G55" s="43">
        <f t="shared" si="1"/>
        <v>1696644</v>
      </c>
    </row>
    <row r="56" spans="1:7" x14ac:dyDescent="0.2">
      <c r="A56" s="26" t="s">
        <v>37</v>
      </c>
      <c r="B56" s="27">
        <v>47471</v>
      </c>
      <c r="C56" s="27">
        <v>0</v>
      </c>
      <c r="D56" s="27">
        <f t="shared" si="0"/>
        <v>47471</v>
      </c>
      <c r="E56" s="28">
        <v>0</v>
      </c>
      <c r="F56" s="28">
        <v>0</v>
      </c>
      <c r="G56" s="29">
        <f t="shared" si="1"/>
        <v>47471</v>
      </c>
    </row>
    <row r="57" spans="1:7" x14ac:dyDescent="0.2">
      <c r="A57" s="26" t="s">
        <v>38</v>
      </c>
      <c r="B57" s="27">
        <v>28629</v>
      </c>
      <c r="C57" s="27">
        <v>29</v>
      </c>
      <c r="D57" s="27">
        <f t="shared" si="0"/>
        <v>28600</v>
      </c>
      <c r="E57" s="28">
        <v>402</v>
      </c>
      <c r="F57" s="28">
        <v>0</v>
      </c>
      <c r="G57" s="29">
        <f t="shared" si="1"/>
        <v>29002</v>
      </c>
    </row>
    <row r="58" spans="1:7" x14ac:dyDescent="0.2">
      <c r="A58" s="26" t="s">
        <v>39</v>
      </c>
      <c r="B58" s="27">
        <v>124162</v>
      </c>
      <c r="C58" s="27">
        <v>0</v>
      </c>
      <c r="D58" s="27">
        <f t="shared" si="0"/>
        <v>124162</v>
      </c>
      <c r="E58" s="28">
        <v>0</v>
      </c>
      <c r="F58" s="28">
        <v>0</v>
      </c>
      <c r="G58" s="29">
        <f t="shared" si="1"/>
        <v>124162</v>
      </c>
    </row>
    <row r="59" spans="1:7" x14ac:dyDescent="0.2">
      <c r="A59" s="26" t="s">
        <v>447</v>
      </c>
      <c r="B59" s="27">
        <v>27270</v>
      </c>
      <c r="C59" s="27">
        <v>0</v>
      </c>
      <c r="D59" s="27">
        <f t="shared" si="0"/>
        <v>27270</v>
      </c>
      <c r="E59" s="28">
        <v>0</v>
      </c>
      <c r="F59" s="28">
        <v>0</v>
      </c>
      <c r="G59" s="29">
        <f t="shared" si="1"/>
        <v>27270</v>
      </c>
    </row>
    <row r="60" spans="1:7" x14ac:dyDescent="0.2">
      <c r="A60" s="26" t="s">
        <v>40</v>
      </c>
      <c r="B60" s="27">
        <v>79763</v>
      </c>
      <c r="C60" s="27">
        <v>6</v>
      </c>
      <c r="D60" s="27">
        <f t="shared" si="0"/>
        <v>79757</v>
      </c>
      <c r="E60" s="28">
        <v>0</v>
      </c>
      <c r="F60" s="28">
        <v>0</v>
      </c>
      <c r="G60" s="29">
        <f t="shared" si="1"/>
        <v>79757</v>
      </c>
    </row>
    <row r="61" spans="1:7" x14ac:dyDescent="0.2">
      <c r="A61" s="26" t="s">
        <v>41</v>
      </c>
      <c r="B61" s="27">
        <v>64748</v>
      </c>
      <c r="C61" s="27">
        <v>0</v>
      </c>
      <c r="D61" s="27">
        <f t="shared" si="0"/>
        <v>64748</v>
      </c>
      <c r="E61" s="28">
        <v>0</v>
      </c>
      <c r="F61" s="28">
        <v>0</v>
      </c>
      <c r="G61" s="29">
        <f t="shared" si="1"/>
        <v>64748</v>
      </c>
    </row>
    <row r="62" spans="1:7" x14ac:dyDescent="0.2">
      <c r="A62" s="26" t="s">
        <v>381</v>
      </c>
      <c r="B62" s="27">
        <v>169168</v>
      </c>
      <c r="C62" s="27">
        <v>129</v>
      </c>
      <c r="D62" s="27">
        <f t="shared" si="0"/>
        <v>169039</v>
      </c>
      <c r="E62" s="28">
        <v>0</v>
      </c>
      <c r="F62" s="28">
        <v>0</v>
      </c>
      <c r="G62" s="29">
        <f t="shared" si="1"/>
        <v>169039</v>
      </c>
    </row>
    <row r="63" spans="1:7" x14ac:dyDescent="0.2">
      <c r="A63" s="26" t="s">
        <v>448</v>
      </c>
      <c r="B63" s="27">
        <v>34908</v>
      </c>
      <c r="C63" s="27">
        <v>0</v>
      </c>
      <c r="D63" s="27">
        <f t="shared" si="0"/>
        <v>34908</v>
      </c>
      <c r="E63" s="28">
        <v>0</v>
      </c>
      <c r="F63" s="28">
        <v>0</v>
      </c>
      <c r="G63" s="29">
        <f t="shared" si="1"/>
        <v>34908</v>
      </c>
    </row>
    <row r="64" spans="1:7" x14ac:dyDescent="0.2">
      <c r="A64" s="26" t="s">
        <v>42</v>
      </c>
      <c r="B64" s="27">
        <v>2217</v>
      </c>
      <c r="C64" s="27">
        <v>0</v>
      </c>
      <c r="D64" s="27">
        <f t="shared" si="0"/>
        <v>2217</v>
      </c>
      <c r="E64" s="28">
        <v>0</v>
      </c>
      <c r="F64" s="28">
        <v>0</v>
      </c>
      <c r="G64" s="29">
        <f t="shared" si="1"/>
        <v>2217</v>
      </c>
    </row>
    <row r="65" spans="1:7" x14ac:dyDescent="0.2">
      <c r="A65" s="26" t="s">
        <v>43</v>
      </c>
      <c r="B65" s="27">
        <v>142591</v>
      </c>
      <c r="C65" s="27">
        <v>15</v>
      </c>
      <c r="D65" s="27">
        <f t="shared" si="0"/>
        <v>142576</v>
      </c>
      <c r="E65" s="28">
        <v>0</v>
      </c>
      <c r="F65" s="28">
        <v>0</v>
      </c>
      <c r="G65" s="29">
        <f t="shared" si="1"/>
        <v>142576</v>
      </c>
    </row>
    <row r="66" spans="1:7" x14ac:dyDescent="0.2">
      <c r="A66" s="26" t="s">
        <v>374</v>
      </c>
      <c r="B66" s="27">
        <v>6243</v>
      </c>
      <c r="C66" s="27">
        <v>0</v>
      </c>
      <c r="D66" s="27">
        <f t="shared" si="0"/>
        <v>6243</v>
      </c>
      <c r="E66" s="28">
        <v>0</v>
      </c>
      <c r="F66" s="28">
        <v>0</v>
      </c>
      <c r="G66" s="29">
        <f t="shared" si="1"/>
        <v>6243</v>
      </c>
    </row>
    <row r="67" spans="1:7" x14ac:dyDescent="0.2">
      <c r="A67" s="26" t="s">
        <v>44</v>
      </c>
      <c r="B67" s="27">
        <v>31601</v>
      </c>
      <c r="C67" s="27">
        <v>0</v>
      </c>
      <c r="D67" s="27">
        <f t="shared" si="0"/>
        <v>31601</v>
      </c>
      <c r="E67" s="28">
        <v>0</v>
      </c>
      <c r="F67" s="28">
        <v>0</v>
      </c>
      <c r="G67" s="29">
        <f t="shared" si="1"/>
        <v>31601</v>
      </c>
    </row>
    <row r="68" spans="1:7" x14ac:dyDescent="0.2">
      <c r="A68" s="26" t="s">
        <v>45</v>
      </c>
      <c r="B68" s="27">
        <v>57839</v>
      </c>
      <c r="C68" s="27">
        <v>0</v>
      </c>
      <c r="D68" s="27">
        <f t="shared" si="0"/>
        <v>57839</v>
      </c>
      <c r="E68" s="28">
        <v>0</v>
      </c>
      <c r="F68" s="28">
        <v>0</v>
      </c>
      <c r="G68" s="29">
        <f t="shared" si="1"/>
        <v>57839</v>
      </c>
    </row>
    <row r="69" spans="1:7" x14ac:dyDescent="0.2">
      <c r="A69" s="26" t="s">
        <v>46</v>
      </c>
      <c r="B69" s="27">
        <v>38</v>
      </c>
      <c r="C69" s="27">
        <v>0</v>
      </c>
      <c r="D69" s="27">
        <f t="shared" si="0"/>
        <v>38</v>
      </c>
      <c r="E69" s="28">
        <v>0</v>
      </c>
      <c r="F69" s="28">
        <v>0</v>
      </c>
      <c r="G69" s="29">
        <f t="shared" si="1"/>
        <v>38</v>
      </c>
    </row>
    <row r="70" spans="1:7" x14ac:dyDescent="0.2">
      <c r="A70" s="26" t="s">
        <v>47</v>
      </c>
      <c r="B70" s="27">
        <v>10836</v>
      </c>
      <c r="C70" s="27">
        <v>0</v>
      </c>
      <c r="D70" s="27">
        <f t="shared" si="0"/>
        <v>10836</v>
      </c>
      <c r="E70" s="28">
        <v>0</v>
      </c>
      <c r="F70" s="28">
        <v>0</v>
      </c>
      <c r="G70" s="29">
        <f t="shared" si="1"/>
        <v>10836</v>
      </c>
    </row>
    <row r="71" spans="1:7" x14ac:dyDescent="0.2">
      <c r="A71" s="26" t="s">
        <v>48</v>
      </c>
      <c r="B71" s="27">
        <v>54070</v>
      </c>
      <c r="C71" s="27">
        <v>0</v>
      </c>
      <c r="D71" s="27">
        <f t="shared" si="0"/>
        <v>54070</v>
      </c>
      <c r="E71" s="28">
        <v>0</v>
      </c>
      <c r="F71" s="28">
        <v>0</v>
      </c>
      <c r="G71" s="29">
        <f t="shared" si="1"/>
        <v>54070</v>
      </c>
    </row>
    <row r="72" spans="1:7" x14ac:dyDescent="0.2">
      <c r="A72" s="26" t="s">
        <v>49</v>
      </c>
      <c r="B72" s="27">
        <v>95921</v>
      </c>
      <c r="C72" s="27">
        <v>0</v>
      </c>
      <c r="D72" s="27">
        <f t="shared" ref="D72:D134" si="2">(B72-C72)</f>
        <v>95921</v>
      </c>
      <c r="E72" s="28">
        <v>0</v>
      </c>
      <c r="F72" s="28">
        <v>0</v>
      </c>
      <c r="G72" s="29">
        <f t="shared" si="1"/>
        <v>95921</v>
      </c>
    </row>
    <row r="73" spans="1:7" x14ac:dyDescent="0.2">
      <c r="A73" s="26" t="s">
        <v>50</v>
      </c>
      <c r="B73" s="27">
        <v>33449</v>
      </c>
      <c r="C73" s="27">
        <v>0</v>
      </c>
      <c r="D73" s="27">
        <f t="shared" si="2"/>
        <v>33449</v>
      </c>
      <c r="E73" s="28">
        <v>6816</v>
      </c>
      <c r="F73" s="28">
        <v>0</v>
      </c>
      <c r="G73" s="29">
        <f t="shared" ref="G73:G135" si="3">SUM(D73:F73)</f>
        <v>40265</v>
      </c>
    </row>
    <row r="74" spans="1:7" x14ac:dyDescent="0.2">
      <c r="A74" s="26" t="s">
        <v>51</v>
      </c>
      <c r="B74" s="27">
        <v>31738</v>
      </c>
      <c r="C74" s="27">
        <v>0</v>
      </c>
      <c r="D74" s="27">
        <f t="shared" si="2"/>
        <v>31738</v>
      </c>
      <c r="E74" s="28">
        <v>0</v>
      </c>
      <c r="F74" s="28">
        <v>0</v>
      </c>
      <c r="G74" s="29">
        <f t="shared" si="3"/>
        <v>31738</v>
      </c>
    </row>
    <row r="75" spans="1:7" x14ac:dyDescent="0.2">
      <c r="A75" s="26" t="s">
        <v>52</v>
      </c>
      <c r="B75" s="27">
        <v>18312</v>
      </c>
      <c r="C75" s="27">
        <v>0</v>
      </c>
      <c r="D75" s="27">
        <f t="shared" si="2"/>
        <v>18312</v>
      </c>
      <c r="E75" s="28">
        <v>0</v>
      </c>
      <c r="F75" s="28">
        <v>0</v>
      </c>
      <c r="G75" s="29">
        <f t="shared" si="3"/>
        <v>18312</v>
      </c>
    </row>
    <row r="76" spans="1:7" x14ac:dyDescent="0.2">
      <c r="A76" s="26" t="s">
        <v>53</v>
      </c>
      <c r="B76" s="27">
        <v>6566</v>
      </c>
      <c r="C76" s="27">
        <v>0</v>
      </c>
      <c r="D76" s="27">
        <f t="shared" si="2"/>
        <v>6566</v>
      </c>
      <c r="E76" s="28">
        <v>0</v>
      </c>
      <c r="F76" s="28">
        <v>0</v>
      </c>
      <c r="G76" s="29">
        <f t="shared" si="3"/>
        <v>6566</v>
      </c>
    </row>
    <row r="77" spans="1:7" x14ac:dyDescent="0.2">
      <c r="A77" s="26" t="s">
        <v>54</v>
      </c>
      <c r="B77" s="27">
        <v>148280</v>
      </c>
      <c r="C77" s="27">
        <v>527</v>
      </c>
      <c r="D77" s="27">
        <f t="shared" si="2"/>
        <v>147753</v>
      </c>
      <c r="E77" s="28">
        <v>0</v>
      </c>
      <c r="F77" s="28">
        <v>0</v>
      </c>
      <c r="G77" s="29">
        <f t="shared" si="3"/>
        <v>147753</v>
      </c>
    </row>
    <row r="78" spans="1:7" x14ac:dyDescent="0.2">
      <c r="A78" s="26" t="s">
        <v>55</v>
      </c>
      <c r="B78" s="27">
        <v>83968</v>
      </c>
      <c r="C78" s="27">
        <v>0</v>
      </c>
      <c r="D78" s="27">
        <f t="shared" si="2"/>
        <v>83968</v>
      </c>
      <c r="E78" s="28">
        <v>0</v>
      </c>
      <c r="F78" s="28">
        <v>0</v>
      </c>
      <c r="G78" s="29">
        <f t="shared" si="3"/>
        <v>83968</v>
      </c>
    </row>
    <row r="79" spans="1:7" x14ac:dyDescent="0.2">
      <c r="A79" s="26" t="s">
        <v>56</v>
      </c>
      <c r="B79" s="27">
        <v>86334</v>
      </c>
      <c r="C79" s="27">
        <v>52</v>
      </c>
      <c r="D79" s="27">
        <f t="shared" si="2"/>
        <v>86282</v>
      </c>
      <c r="E79" s="28">
        <v>0</v>
      </c>
      <c r="F79" s="28">
        <v>0</v>
      </c>
      <c r="G79" s="29">
        <f t="shared" si="3"/>
        <v>86282</v>
      </c>
    </row>
    <row r="80" spans="1:7" x14ac:dyDescent="0.2">
      <c r="A80" s="26" t="s">
        <v>375</v>
      </c>
      <c r="B80" s="27">
        <v>727</v>
      </c>
      <c r="C80" s="27">
        <v>0</v>
      </c>
      <c r="D80" s="27">
        <f t="shared" si="2"/>
        <v>727</v>
      </c>
      <c r="E80" s="28">
        <v>0</v>
      </c>
      <c r="F80" s="28">
        <v>0</v>
      </c>
      <c r="G80" s="29">
        <f t="shared" si="3"/>
        <v>727</v>
      </c>
    </row>
    <row r="81" spans="1:7" x14ac:dyDescent="0.2">
      <c r="A81" s="26" t="s">
        <v>383</v>
      </c>
      <c r="B81" s="27">
        <v>7415</v>
      </c>
      <c r="C81" s="27">
        <v>0</v>
      </c>
      <c r="D81" s="27">
        <f t="shared" si="2"/>
        <v>7415</v>
      </c>
      <c r="E81" s="28">
        <v>0</v>
      </c>
      <c r="F81" s="28">
        <v>0</v>
      </c>
      <c r="G81" s="29">
        <f t="shared" si="3"/>
        <v>7415</v>
      </c>
    </row>
    <row r="82" spans="1:7" x14ac:dyDescent="0.2">
      <c r="A82" s="26" t="s">
        <v>57</v>
      </c>
      <c r="B82" s="27">
        <v>87489</v>
      </c>
      <c r="C82" s="27">
        <v>0</v>
      </c>
      <c r="D82" s="27">
        <f t="shared" si="2"/>
        <v>87489</v>
      </c>
      <c r="E82" s="28">
        <v>0</v>
      </c>
      <c r="F82" s="28">
        <v>0</v>
      </c>
      <c r="G82" s="29">
        <f t="shared" si="3"/>
        <v>87489</v>
      </c>
    </row>
    <row r="83" spans="1:7" x14ac:dyDescent="0.2">
      <c r="A83" s="26" t="s">
        <v>58</v>
      </c>
      <c r="B83" s="27">
        <v>56881</v>
      </c>
      <c r="C83" s="27">
        <v>0</v>
      </c>
      <c r="D83" s="27">
        <f t="shared" si="2"/>
        <v>56881</v>
      </c>
      <c r="E83" s="28">
        <v>0</v>
      </c>
      <c r="F83" s="28">
        <v>0</v>
      </c>
      <c r="G83" s="29">
        <f t="shared" si="3"/>
        <v>56881</v>
      </c>
    </row>
    <row r="84" spans="1:7" x14ac:dyDescent="0.2">
      <c r="A84" s="26" t="s">
        <v>364</v>
      </c>
      <c r="B84" s="27">
        <v>59314</v>
      </c>
      <c r="C84" s="27">
        <v>0</v>
      </c>
      <c r="D84" s="27">
        <f t="shared" si="2"/>
        <v>59314</v>
      </c>
      <c r="E84" s="28">
        <v>0</v>
      </c>
      <c r="F84" s="28">
        <v>0</v>
      </c>
      <c r="G84" s="29">
        <f t="shared" si="3"/>
        <v>59314</v>
      </c>
    </row>
    <row r="85" spans="1:7" x14ac:dyDescent="0.2">
      <c r="A85" s="26" t="s">
        <v>59</v>
      </c>
      <c r="B85" s="27">
        <v>12414</v>
      </c>
      <c r="C85" s="27">
        <v>0</v>
      </c>
      <c r="D85" s="27">
        <f t="shared" si="2"/>
        <v>12414</v>
      </c>
      <c r="E85" s="28">
        <v>0</v>
      </c>
      <c r="F85" s="28">
        <v>0</v>
      </c>
      <c r="G85" s="29">
        <f t="shared" si="3"/>
        <v>12414</v>
      </c>
    </row>
    <row r="86" spans="1:7" x14ac:dyDescent="0.2">
      <c r="A86" s="26" t="s">
        <v>421</v>
      </c>
      <c r="B86" s="27">
        <f>B55-SUM(B56:B85)</f>
        <v>88063</v>
      </c>
      <c r="C86" s="27">
        <f>C55-SUM(C56:C85)</f>
        <v>1023</v>
      </c>
      <c r="D86" s="27">
        <f t="shared" si="2"/>
        <v>87040</v>
      </c>
      <c r="E86" s="28">
        <f>-SUM(E56:E85)</f>
        <v>-7218</v>
      </c>
      <c r="F86" s="28">
        <f>-SUM(F56:F85)</f>
        <v>0</v>
      </c>
      <c r="G86" s="29">
        <f t="shared" si="3"/>
        <v>79822</v>
      </c>
    </row>
    <row r="87" spans="1:7" x14ac:dyDescent="0.2">
      <c r="A87" s="40" t="s">
        <v>428</v>
      </c>
      <c r="B87" s="41">
        <v>13439</v>
      </c>
      <c r="C87" s="41">
        <v>1356</v>
      </c>
      <c r="D87" s="41">
        <f t="shared" si="2"/>
        <v>12083</v>
      </c>
      <c r="E87" s="42">
        <v>0</v>
      </c>
      <c r="F87" s="42">
        <v>0</v>
      </c>
      <c r="G87" s="43">
        <f t="shared" si="3"/>
        <v>12083</v>
      </c>
    </row>
    <row r="88" spans="1:7" x14ac:dyDescent="0.2">
      <c r="A88" s="26" t="s">
        <v>60</v>
      </c>
      <c r="B88" s="27">
        <v>555</v>
      </c>
      <c r="C88" s="27">
        <v>0</v>
      </c>
      <c r="D88" s="27">
        <f t="shared" si="2"/>
        <v>555</v>
      </c>
      <c r="E88" s="28">
        <v>0</v>
      </c>
      <c r="F88" s="28">
        <v>0</v>
      </c>
      <c r="G88" s="29">
        <f t="shared" si="3"/>
        <v>555</v>
      </c>
    </row>
    <row r="89" spans="1:7" x14ac:dyDescent="0.2">
      <c r="A89" s="26" t="s">
        <v>61</v>
      </c>
      <c r="B89" s="27">
        <v>2415</v>
      </c>
      <c r="C89" s="27">
        <v>0</v>
      </c>
      <c r="D89" s="27">
        <f t="shared" si="2"/>
        <v>2415</v>
      </c>
      <c r="E89" s="28">
        <v>0</v>
      </c>
      <c r="F89" s="28">
        <v>0</v>
      </c>
      <c r="G89" s="29">
        <f t="shared" si="3"/>
        <v>2415</v>
      </c>
    </row>
    <row r="90" spans="1:7" x14ac:dyDescent="0.2">
      <c r="A90" s="26" t="s">
        <v>421</v>
      </c>
      <c r="B90" s="27">
        <f>B87-SUM(B88:B89)</f>
        <v>10469</v>
      </c>
      <c r="C90" s="27">
        <f>C87-SUM(C88:C89)</f>
        <v>1356</v>
      </c>
      <c r="D90" s="27">
        <f t="shared" si="2"/>
        <v>9113</v>
      </c>
      <c r="E90" s="28">
        <f>-SUM(E88:E89)</f>
        <v>0</v>
      </c>
      <c r="F90" s="28">
        <f>-SUM(F88:F89)</f>
        <v>0</v>
      </c>
      <c r="G90" s="29">
        <f t="shared" si="3"/>
        <v>9113</v>
      </c>
    </row>
    <row r="91" spans="1:7" x14ac:dyDescent="0.2">
      <c r="A91" s="40" t="s">
        <v>429</v>
      </c>
      <c r="B91" s="41">
        <v>151994</v>
      </c>
      <c r="C91" s="41">
        <v>787</v>
      </c>
      <c r="D91" s="41">
        <f t="shared" si="2"/>
        <v>151207</v>
      </c>
      <c r="E91" s="42">
        <v>0</v>
      </c>
      <c r="F91" s="42">
        <v>0</v>
      </c>
      <c r="G91" s="43">
        <f t="shared" si="3"/>
        <v>151207</v>
      </c>
    </row>
    <row r="92" spans="1:7" x14ac:dyDescent="0.2">
      <c r="A92" s="26" t="s">
        <v>62</v>
      </c>
      <c r="B92" s="27">
        <v>16591</v>
      </c>
      <c r="C92" s="27">
        <v>38</v>
      </c>
      <c r="D92" s="27">
        <f t="shared" si="2"/>
        <v>16553</v>
      </c>
      <c r="E92" s="28">
        <v>43</v>
      </c>
      <c r="F92" s="28">
        <v>0</v>
      </c>
      <c r="G92" s="29">
        <f t="shared" si="3"/>
        <v>16596</v>
      </c>
    </row>
    <row r="93" spans="1:7" x14ac:dyDescent="0.2">
      <c r="A93" s="26" t="s">
        <v>421</v>
      </c>
      <c r="B93" s="27">
        <f>B91-B92</f>
        <v>135403</v>
      </c>
      <c r="C93" s="27">
        <f>C91-C92</f>
        <v>749</v>
      </c>
      <c r="D93" s="27">
        <f t="shared" si="2"/>
        <v>134654</v>
      </c>
      <c r="E93" s="28">
        <f>-E92</f>
        <v>-43</v>
      </c>
      <c r="F93" s="28">
        <f>-F92</f>
        <v>0</v>
      </c>
      <c r="G93" s="29">
        <f t="shared" si="3"/>
        <v>134611</v>
      </c>
    </row>
    <row r="94" spans="1:7" x14ac:dyDescent="0.2">
      <c r="A94" s="40" t="s">
        <v>430</v>
      </c>
      <c r="B94" s="41">
        <v>125804</v>
      </c>
      <c r="C94" s="41">
        <v>133</v>
      </c>
      <c r="D94" s="41">
        <f t="shared" si="2"/>
        <v>125671</v>
      </c>
      <c r="E94" s="42">
        <v>0</v>
      </c>
      <c r="F94" s="42">
        <v>0</v>
      </c>
      <c r="G94" s="43">
        <f t="shared" si="3"/>
        <v>125671</v>
      </c>
    </row>
    <row r="95" spans="1:7" x14ac:dyDescent="0.2">
      <c r="A95" s="26" t="s">
        <v>63</v>
      </c>
      <c r="B95" s="27">
        <v>3656</v>
      </c>
      <c r="C95" s="27">
        <v>0</v>
      </c>
      <c r="D95" s="27">
        <f t="shared" si="2"/>
        <v>3656</v>
      </c>
      <c r="E95" s="28">
        <v>0</v>
      </c>
      <c r="F95" s="28">
        <v>0</v>
      </c>
      <c r="G95" s="29">
        <f t="shared" si="3"/>
        <v>3656</v>
      </c>
    </row>
    <row r="96" spans="1:7" x14ac:dyDescent="0.2">
      <c r="A96" s="26" t="s">
        <v>64</v>
      </c>
      <c r="B96" s="27">
        <v>7020</v>
      </c>
      <c r="C96" s="27">
        <v>0</v>
      </c>
      <c r="D96" s="27">
        <f t="shared" si="2"/>
        <v>7020</v>
      </c>
      <c r="E96" s="28">
        <v>0</v>
      </c>
      <c r="F96" s="28">
        <v>0</v>
      </c>
      <c r="G96" s="29">
        <f t="shared" si="3"/>
        <v>7020</v>
      </c>
    </row>
    <row r="97" spans="1:7" x14ac:dyDescent="0.2">
      <c r="A97" s="26" t="s">
        <v>421</v>
      </c>
      <c r="B97" s="27">
        <f>B94-SUM(B95:B96)</f>
        <v>115128</v>
      </c>
      <c r="C97" s="27">
        <f>C94-SUM(C95:C96)</f>
        <v>133</v>
      </c>
      <c r="D97" s="27">
        <f t="shared" si="2"/>
        <v>114995</v>
      </c>
      <c r="E97" s="28">
        <f>-SUM(E95:E96)</f>
        <v>0</v>
      </c>
      <c r="F97" s="28">
        <f>-SUM(F95:F96)</f>
        <v>0</v>
      </c>
      <c r="G97" s="29">
        <f t="shared" si="3"/>
        <v>114995</v>
      </c>
    </row>
    <row r="98" spans="1:7" x14ac:dyDescent="0.2">
      <c r="A98" s="40" t="s">
        <v>431</v>
      </c>
      <c r="B98" s="41">
        <v>156011</v>
      </c>
      <c r="C98" s="41">
        <v>0</v>
      </c>
      <c r="D98" s="41">
        <f t="shared" si="2"/>
        <v>156011</v>
      </c>
      <c r="E98" s="42">
        <v>0</v>
      </c>
      <c r="F98" s="42">
        <v>0</v>
      </c>
      <c r="G98" s="43">
        <f t="shared" si="3"/>
        <v>156011</v>
      </c>
    </row>
    <row r="99" spans="1:7" x14ac:dyDescent="0.2">
      <c r="A99" s="26" t="s">
        <v>65</v>
      </c>
      <c r="B99" s="27">
        <v>5700</v>
      </c>
      <c r="C99" s="27">
        <v>0</v>
      </c>
      <c r="D99" s="27">
        <f t="shared" si="2"/>
        <v>5700</v>
      </c>
      <c r="E99" s="28">
        <v>0</v>
      </c>
      <c r="F99" s="28">
        <v>0</v>
      </c>
      <c r="G99" s="29">
        <f t="shared" si="3"/>
        <v>5700</v>
      </c>
    </row>
    <row r="100" spans="1:7" x14ac:dyDescent="0.2">
      <c r="A100" s="26" t="s">
        <v>66</v>
      </c>
      <c r="B100" s="27">
        <v>1360</v>
      </c>
      <c r="C100" s="27">
        <v>0</v>
      </c>
      <c r="D100" s="27">
        <f t="shared" si="2"/>
        <v>1360</v>
      </c>
      <c r="E100" s="28">
        <v>0</v>
      </c>
      <c r="F100" s="28">
        <v>0</v>
      </c>
      <c r="G100" s="29">
        <f t="shared" si="3"/>
        <v>1360</v>
      </c>
    </row>
    <row r="101" spans="1:7" x14ac:dyDescent="0.2">
      <c r="A101" s="26" t="s">
        <v>67</v>
      </c>
      <c r="B101" s="27">
        <v>9119</v>
      </c>
      <c r="C101" s="27">
        <v>0</v>
      </c>
      <c r="D101" s="27">
        <f t="shared" si="2"/>
        <v>9119</v>
      </c>
      <c r="E101" s="28">
        <v>0</v>
      </c>
      <c r="F101" s="28">
        <v>0</v>
      </c>
      <c r="G101" s="29">
        <f t="shared" si="3"/>
        <v>9119</v>
      </c>
    </row>
    <row r="102" spans="1:7" x14ac:dyDescent="0.2">
      <c r="A102" s="26" t="s">
        <v>68</v>
      </c>
      <c r="B102" s="27">
        <v>603</v>
      </c>
      <c r="C102" s="27">
        <v>0</v>
      </c>
      <c r="D102" s="27">
        <f t="shared" si="2"/>
        <v>603</v>
      </c>
      <c r="E102" s="28">
        <v>0</v>
      </c>
      <c r="F102" s="28">
        <v>0</v>
      </c>
      <c r="G102" s="29">
        <f t="shared" si="3"/>
        <v>603</v>
      </c>
    </row>
    <row r="103" spans="1:7" x14ac:dyDescent="0.2">
      <c r="A103" s="26" t="s">
        <v>421</v>
      </c>
      <c r="B103" s="27">
        <f>B98-SUM(B99:B102)</f>
        <v>139229</v>
      </c>
      <c r="C103" s="27">
        <f>C98-SUM(C99:C102)</f>
        <v>0</v>
      </c>
      <c r="D103" s="27">
        <f t="shared" si="2"/>
        <v>139229</v>
      </c>
      <c r="E103" s="28">
        <f>-SUM(E99:E102)</f>
        <v>0</v>
      </c>
      <c r="F103" s="28">
        <f>-SUM(F99:F102)</f>
        <v>0</v>
      </c>
      <c r="G103" s="29">
        <f t="shared" si="3"/>
        <v>139229</v>
      </c>
    </row>
    <row r="104" spans="1:7" x14ac:dyDescent="0.2">
      <c r="A104" s="40" t="s">
        <v>432</v>
      </c>
      <c r="B104" s="41">
        <v>292466</v>
      </c>
      <c r="C104" s="41">
        <v>109</v>
      </c>
      <c r="D104" s="41">
        <f t="shared" si="2"/>
        <v>292357</v>
      </c>
      <c r="E104" s="42">
        <v>0</v>
      </c>
      <c r="F104" s="42">
        <v>0</v>
      </c>
      <c r="G104" s="43">
        <f t="shared" si="3"/>
        <v>292357</v>
      </c>
    </row>
    <row r="105" spans="1:7" x14ac:dyDescent="0.2">
      <c r="A105" s="26" t="s">
        <v>69</v>
      </c>
      <c r="B105" s="27">
        <v>522</v>
      </c>
      <c r="C105" s="27">
        <v>0</v>
      </c>
      <c r="D105" s="27">
        <f t="shared" si="2"/>
        <v>522</v>
      </c>
      <c r="E105" s="28">
        <v>0</v>
      </c>
      <c r="F105" s="28">
        <v>0</v>
      </c>
      <c r="G105" s="29">
        <f t="shared" si="3"/>
        <v>522</v>
      </c>
    </row>
    <row r="106" spans="1:7" x14ac:dyDescent="0.2">
      <c r="A106" s="26" t="s">
        <v>70</v>
      </c>
      <c r="B106" s="27">
        <v>15346</v>
      </c>
      <c r="C106" s="27">
        <v>0</v>
      </c>
      <c r="D106" s="27">
        <f t="shared" si="2"/>
        <v>15346</v>
      </c>
      <c r="E106" s="28">
        <v>0</v>
      </c>
      <c r="F106" s="28">
        <v>0</v>
      </c>
      <c r="G106" s="29">
        <f t="shared" si="3"/>
        <v>15346</v>
      </c>
    </row>
    <row r="107" spans="1:7" x14ac:dyDescent="0.2">
      <c r="A107" s="26" t="s">
        <v>71</v>
      </c>
      <c r="B107" s="27">
        <v>22343</v>
      </c>
      <c r="C107" s="27">
        <v>0</v>
      </c>
      <c r="D107" s="27">
        <f t="shared" si="2"/>
        <v>22343</v>
      </c>
      <c r="E107" s="28">
        <v>0</v>
      </c>
      <c r="F107" s="28">
        <v>0</v>
      </c>
      <c r="G107" s="29">
        <f t="shared" si="3"/>
        <v>22343</v>
      </c>
    </row>
    <row r="108" spans="1:7" x14ac:dyDescent="0.2">
      <c r="A108" s="26" t="s">
        <v>421</v>
      </c>
      <c r="B108" s="27">
        <f>B104-SUM(B105:B107)</f>
        <v>254255</v>
      </c>
      <c r="C108" s="27">
        <f>C104-SUM(C105:C107)</f>
        <v>109</v>
      </c>
      <c r="D108" s="27">
        <f t="shared" si="2"/>
        <v>254146</v>
      </c>
      <c r="E108" s="28">
        <f>-SUM(E105:E107)</f>
        <v>0</v>
      </c>
      <c r="F108" s="28">
        <f>-SUM(F105:F107)</f>
        <v>0</v>
      </c>
      <c r="G108" s="29">
        <f t="shared" si="3"/>
        <v>254146</v>
      </c>
    </row>
    <row r="109" spans="1:7" x14ac:dyDescent="0.2">
      <c r="A109" s="40" t="s">
        <v>433</v>
      </c>
      <c r="B109" s="41">
        <v>58890</v>
      </c>
      <c r="C109" s="41">
        <v>2278</v>
      </c>
      <c r="D109" s="41">
        <f t="shared" si="2"/>
        <v>56612</v>
      </c>
      <c r="E109" s="42">
        <v>0</v>
      </c>
      <c r="F109" s="42">
        <v>0</v>
      </c>
      <c r="G109" s="43">
        <f t="shared" si="3"/>
        <v>56612</v>
      </c>
    </row>
    <row r="110" spans="1:7" x14ac:dyDescent="0.2">
      <c r="A110" s="26" t="s">
        <v>382</v>
      </c>
      <c r="B110" s="27">
        <v>409</v>
      </c>
      <c r="C110" s="27">
        <v>0</v>
      </c>
      <c r="D110" s="27">
        <f t="shared" si="2"/>
        <v>409</v>
      </c>
      <c r="E110" s="28">
        <v>0</v>
      </c>
      <c r="F110" s="28">
        <v>0</v>
      </c>
      <c r="G110" s="29">
        <f t="shared" si="3"/>
        <v>409</v>
      </c>
    </row>
    <row r="111" spans="1:7" x14ac:dyDescent="0.2">
      <c r="A111" s="26" t="s">
        <v>72</v>
      </c>
      <c r="B111" s="27">
        <v>10651</v>
      </c>
      <c r="C111" s="27">
        <v>360</v>
      </c>
      <c r="D111" s="27">
        <f t="shared" si="2"/>
        <v>10291</v>
      </c>
      <c r="E111" s="28">
        <v>2</v>
      </c>
      <c r="F111" s="28">
        <v>0</v>
      </c>
      <c r="G111" s="29">
        <f t="shared" si="3"/>
        <v>10293</v>
      </c>
    </row>
    <row r="112" spans="1:7" x14ac:dyDescent="0.2">
      <c r="A112" s="26" t="s">
        <v>421</v>
      </c>
      <c r="B112" s="27">
        <f>B109-SUM(B110:B111)</f>
        <v>47830</v>
      </c>
      <c r="C112" s="27">
        <f>C109-SUM(C110:C111)</f>
        <v>1918</v>
      </c>
      <c r="D112" s="27">
        <f t="shared" si="2"/>
        <v>45912</v>
      </c>
      <c r="E112" s="28">
        <f>-SUM(E110:E111)</f>
        <v>-2</v>
      </c>
      <c r="F112" s="28">
        <f>-SUM(F110:F111)</f>
        <v>0</v>
      </c>
      <c r="G112" s="29">
        <f t="shared" si="3"/>
        <v>45910</v>
      </c>
    </row>
    <row r="113" spans="1:7" x14ac:dyDescent="0.2">
      <c r="A113" s="40" t="s">
        <v>434</v>
      </c>
      <c r="B113" s="41">
        <v>33713</v>
      </c>
      <c r="C113" s="41">
        <v>1941</v>
      </c>
      <c r="D113" s="41">
        <f t="shared" si="2"/>
        <v>31772</v>
      </c>
      <c r="E113" s="42">
        <v>0</v>
      </c>
      <c r="F113" s="42">
        <v>0</v>
      </c>
      <c r="G113" s="43">
        <f t="shared" si="3"/>
        <v>31772</v>
      </c>
    </row>
    <row r="114" spans="1:7" x14ac:dyDescent="0.2">
      <c r="A114" s="26" t="s">
        <v>100</v>
      </c>
      <c r="B114" s="27">
        <v>6860</v>
      </c>
      <c r="C114" s="27">
        <v>0</v>
      </c>
      <c r="D114" s="27">
        <f t="shared" si="2"/>
        <v>6860</v>
      </c>
      <c r="E114" s="28">
        <v>0</v>
      </c>
      <c r="F114" s="28">
        <v>0</v>
      </c>
      <c r="G114" s="29">
        <f t="shared" si="3"/>
        <v>6860</v>
      </c>
    </row>
    <row r="115" spans="1:7" x14ac:dyDescent="0.2">
      <c r="A115" s="26" t="s">
        <v>421</v>
      </c>
      <c r="B115" s="27">
        <f>(B113-B114)</f>
        <v>26853</v>
      </c>
      <c r="C115" s="27">
        <f>(C113-C114)</f>
        <v>1941</v>
      </c>
      <c r="D115" s="27">
        <f t="shared" si="2"/>
        <v>24912</v>
      </c>
      <c r="E115" s="28">
        <f>-E114</f>
        <v>0</v>
      </c>
      <c r="F115" s="28">
        <f>-F114</f>
        <v>0</v>
      </c>
      <c r="G115" s="29">
        <f t="shared" si="3"/>
        <v>24912</v>
      </c>
    </row>
    <row r="116" spans="1:7" x14ac:dyDescent="0.2">
      <c r="A116" s="40" t="s">
        <v>435</v>
      </c>
      <c r="B116" s="41">
        <v>14688</v>
      </c>
      <c r="C116" s="41">
        <v>1055</v>
      </c>
      <c r="D116" s="41">
        <f t="shared" si="2"/>
        <v>13633</v>
      </c>
      <c r="E116" s="42">
        <v>0</v>
      </c>
      <c r="F116" s="42">
        <v>0</v>
      </c>
      <c r="G116" s="43">
        <f t="shared" si="3"/>
        <v>13633</v>
      </c>
    </row>
    <row r="117" spans="1:7" x14ac:dyDescent="0.2">
      <c r="A117" s="26" t="s">
        <v>101</v>
      </c>
      <c r="B117" s="27">
        <v>1815</v>
      </c>
      <c r="C117" s="27">
        <v>0</v>
      </c>
      <c r="D117" s="27">
        <f t="shared" si="2"/>
        <v>1815</v>
      </c>
      <c r="E117" s="28">
        <v>0</v>
      </c>
      <c r="F117" s="28">
        <v>0</v>
      </c>
      <c r="G117" s="29">
        <f t="shared" si="3"/>
        <v>1815</v>
      </c>
    </row>
    <row r="118" spans="1:7" x14ac:dyDescent="0.2">
      <c r="A118" s="26" t="s">
        <v>102</v>
      </c>
      <c r="B118" s="27">
        <v>241</v>
      </c>
      <c r="C118" s="27">
        <v>0</v>
      </c>
      <c r="D118" s="27">
        <f t="shared" si="2"/>
        <v>241</v>
      </c>
      <c r="E118" s="28">
        <v>0</v>
      </c>
      <c r="F118" s="28">
        <v>0</v>
      </c>
      <c r="G118" s="29">
        <f t="shared" si="3"/>
        <v>241</v>
      </c>
    </row>
    <row r="119" spans="1:7" x14ac:dyDescent="0.2">
      <c r="A119" s="26" t="s">
        <v>421</v>
      </c>
      <c r="B119" s="27">
        <f>B116-SUM(B117:B118)</f>
        <v>12632</v>
      </c>
      <c r="C119" s="27">
        <f>C116-SUM(C117:C118)</f>
        <v>1055</v>
      </c>
      <c r="D119" s="27">
        <f t="shared" si="2"/>
        <v>11577</v>
      </c>
      <c r="E119" s="28">
        <f>-SUM(E117:E118)</f>
        <v>0</v>
      </c>
      <c r="F119" s="28">
        <f>-SUM(F117:F118)</f>
        <v>0</v>
      </c>
      <c r="G119" s="29">
        <f t="shared" si="3"/>
        <v>11577</v>
      </c>
    </row>
    <row r="120" spans="1:7" x14ac:dyDescent="0.2">
      <c r="A120" s="40" t="s">
        <v>436</v>
      </c>
      <c r="B120" s="41">
        <v>826279</v>
      </c>
      <c r="C120" s="41">
        <v>486</v>
      </c>
      <c r="D120" s="41">
        <f t="shared" si="2"/>
        <v>825793</v>
      </c>
      <c r="E120" s="42">
        <v>0</v>
      </c>
      <c r="F120" s="42">
        <v>0</v>
      </c>
      <c r="G120" s="43">
        <f t="shared" si="3"/>
        <v>825793</v>
      </c>
    </row>
    <row r="121" spans="1:7" x14ac:dyDescent="0.2">
      <c r="A121" s="26" t="s">
        <v>103</v>
      </c>
      <c r="B121" s="27">
        <v>13911</v>
      </c>
      <c r="C121" s="27">
        <v>0</v>
      </c>
      <c r="D121" s="27">
        <f t="shared" si="2"/>
        <v>13911</v>
      </c>
      <c r="E121" s="28">
        <v>0</v>
      </c>
      <c r="F121" s="28">
        <v>0</v>
      </c>
      <c r="G121" s="29">
        <f t="shared" si="3"/>
        <v>13911</v>
      </c>
    </row>
    <row r="122" spans="1:7" x14ac:dyDescent="0.2">
      <c r="A122" s="26" t="s">
        <v>104</v>
      </c>
      <c r="B122" s="27">
        <v>1624</v>
      </c>
      <c r="C122" s="27">
        <v>0</v>
      </c>
      <c r="D122" s="27">
        <f t="shared" si="2"/>
        <v>1624</v>
      </c>
      <c r="E122" s="28">
        <v>0</v>
      </c>
      <c r="F122" s="28">
        <v>0</v>
      </c>
      <c r="G122" s="29">
        <f t="shared" si="3"/>
        <v>1624</v>
      </c>
    </row>
    <row r="123" spans="1:7" x14ac:dyDescent="0.2">
      <c r="A123" s="26" t="s">
        <v>361</v>
      </c>
      <c r="B123" s="27">
        <v>782381</v>
      </c>
      <c r="C123" s="27">
        <v>486</v>
      </c>
      <c r="D123" s="27">
        <f t="shared" si="2"/>
        <v>781895</v>
      </c>
      <c r="E123" s="28">
        <v>0</v>
      </c>
      <c r="F123" s="28">
        <v>0</v>
      </c>
      <c r="G123" s="29">
        <f t="shared" si="3"/>
        <v>781895</v>
      </c>
    </row>
    <row r="124" spans="1:7" x14ac:dyDescent="0.2">
      <c r="A124" s="26" t="s">
        <v>105</v>
      </c>
      <c r="B124" s="27">
        <v>21146</v>
      </c>
      <c r="C124" s="27">
        <v>0</v>
      </c>
      <c r="D124" s="27">
        <f t="shared" si="2"/>
        <v>21146</v>
      </c>
      <c r="E124" s="28">
        <v>0</v>
      </c>
      <c r="F124" s="28">
        <v>0</v>
      </c>
      <c r="G124" s="29">
        <f t="shared" si="3"/>
        <v>21146</v>
      </c>
    </row>
    <row r="125" spans="1:7" x14ac:dyDescent="0.2">
      <c r="A125" s="26" t="s">
        <v>106</v>
      </c>
      <c r="B125" s="27">
        <v>7217</v>
      </c>
      <c r="C125" s="27">
        <v>0</v>
      </c>
      <c r="D125" s="27">
        <f t="shared" si="2"/>
        <v>7217</v>
      </c>
      <c r="E125" s="28">
        <v>0</v>
      </c>
      <c r="F125" s="28">
        <v>0</v>
      </c>
      <c r="G125" s="29">
        <f t="shared" si="3"/>
        <v>7217</v>
      </c>
    </row>
    <row r="126" spans="1:7" x14ac:dyDescent="0.2">
      <c r="A126" s="40" t="s">
        <v>437</v>
      </c>
      <c r="B126" s="41">
        <v>303310</v>
      </c>
      <c r="C126" s="41">
        <v>2351</v>
      </c>
      <c r="D126" s="41">
        <f t="shared" si="2"/>
        <v>300959</v>
      </c>
      <c r="E126" s="42">
        <v>0</v>
      </c>
      <c r="F126" s="42">
        <v>0</v>
      </c>
      <c r="G126" s="43">
        <f t="shared" si="3"/>
        <v>300959</v>
      </c>
    </row>
    <row r="127" spans="1:7" x14ac:dyDescent="0.2">
      <c r="A127" s="26" t="s">
        <v>107</v>
      </c>
      <c r="B127" s="27">
        <v>1735</v>
      </c>
      <c r="C127" s="27">
        <v>0</v>
      </c>
      <c r="D127" s="27">
        <f t="shared" si="2"/>
        <v>1735</v>
      </c>
      <c r="E127" s="28">
        <v>0</v>
      </c>
      <c r="F127" s="28">
        <v>0</v>
      </c>
      <c r="G127" s="29">
        <f t="shared" si="3"/>
        <v>1735</v>
      </c>
    </row>
    <row r="128" spans="1:7" x14ac:dyDescent="0.2">
      <c r="A128" s="26" t="s">
        <v>108</v>
      </c>
      <c r="B128" s="27">
        <v>56307</v>
      </c>
      <c r="C128" s="27">
        <v>72</v>
      </c>
      <c r="D128" s="27">
        <f t="shared" si="2"/>
        <v>56235</v>
      </c>
      <c r="E128" s="28">
        <v>0</v>
      </c>
      <c r="F128" s="28">
        <v>0</v>
      </c>
      <c r="G128" s="29">
        <f t="shared" si="3"/>
        <v>56235</v>
      </c>
    </row>
    <row r="129" spans="1:7" x14ac:dyDescent="0.2">
      <c r="A129" s="26" t="s">
        <v>421</v>
      </c>
      <c r="B129" s="27">
        <f>B126-SUM(B127:B128)</f>
        <v>245268</v>
      </c>
      <c r="C129" s="27">
        <f>C126-SUM(C127:C128)</f>
        <v>2279</v>
      </c>
      <c r="D129" s="27">
        <f t="shared" si="2"/>
        <v>242989</v>
      </c>
      <c r="E129" s="28">
        <f>-SUM(E127:E128)</f>
        <v>0</v>
      </c>
      <c r="F129" s="28">
        <f>-SUM(F127:F128)</f>
        <v>0</v>
      </c>
      <c r="G129" s="29">
        <f t="shared" si="3"/>
        <v>242989</v>
      </c>
    </row>
    <row r="130" spans="1:7" x14ac:dyDescent="0.2">
      <c r="A130" s="40" t="s">
        <v>438</v>
      </c>
      <c r="B130" s="41">
        <v>61541</v>
      </c>
      <c r="C130" s="41">
        <v>0</v>
      </c>
      <c r="D130" s="41">
        <f t="shared" si="2"/>
        <v>61541</v>
      </c>
      <c r="E130" s="42">
        <v>0</v>
      </c>
      <c r="F130" s="42">
        <v>0</v>
      </c>
      <c r="G130" s="43">
        <f t="shared" si="3"/>
        <v>61541</v>
      </c>
    </row>
    <row r="131" spans="1:7" x14ac:dyDescent="0.2">
      <c r="A131" s="26" t="s">
        <v>109</v>
      </c>
      <c r="B131" s="27">
        <v>555</v>
      </c>
      <c r="C131" s="27">
        <v>0</v>
      </c>
      <c r="D131" s="27">
        <f t="shared" si="2"/>
        <v>555</v>
      </c>
      <c r="E131" s="28">
        <v>0</v>
      </c>
      <c r="F131" s="28">
        <v>0</v>
      </c>
      <c r="G131" s="29">
        <f t="shared" si="3"/>
        <v>555</v>
      </c>
    </row>
    <row r="132" spans="1:7" x14ac:dyDescent="0.2">
      <c r="A132" s="26" t="s">
        <v>110</v>
      </c>
      <c r="B132" s="27">
        <v>2192</v>
      </c>
      <c r="C132" s="27">
        <v>0</v>
      </c>
      <c r="D132" s="27">
        <f t="shared" si="2"/>
        <v>2192</v>
      </c>
      <c r="E132" s="28">
        <v>0</v>
      </c>
      <c r="F132" s="28">
        <v>0</v>
      </c>
      <c r="G132" s="29">
        <f t="shared" si="3"/>
        <v>2192</v>
      </c>
    </row>
    <row r="133" spans="1:7" x14ac:dyDescent="0.2">
      <c r="A133" s="26" t="s">
        <v>111</v>
      </c>
      <c r="B133" s="27">
        <v>5335</v>
      </c>
      <c r="C133" s="27">
        <v>0</v>
      </c>
      <c r="D133" s="27">
        <f t="shared" si="2"/>
        <v>5335</v>
      </c>
      <c r="E133" s="28">
        <v>0</v>
      </c>
      <c r="F133" s="28">
        <v>0</v>
      </c>
      <c r="G133" s="29">
        <f t="shared" si="3"/>
        <v>5335</v>
      </c>
    </row>
    <row r="134" spans="1:7" x14ac:dyDescent="0.2">
      <c r="A134" s="26" t="s">
        <v>112</v>
      </c>
      <c r="B134" s="27">
        <v>9</v>
      </c>
      <c r="C134" s="27">
        <v>0</v>
      </c>
      <c r="D134" s="27">
        <f t="shared" si="2"/>
        <v>9</v>
      </c>
      <c r="E134" s="28">
        <v>0</v>
      </c>
      <c r="F134" s="28">
        <v>0</v>
      </c>
      <c r="G134" s="29">
        <f t="shared" si="3"/>
        <v>9</v>
      </c>
    </row>
    <row r="135" spans="1:7" x14ac:dyDescent="0.2">
      <c r="A135" s="26" t="s">
        <v>370</v>
      </c>
      <c r="B135" s="27">
        <v>42850</v>
      </c>
      <c r="C135" s="27">
        <v>0</v>
      </c>
      <c r="D135" s="27">
        <f t="shared" ref="D135:D198" si="4">(B135-C135)</f>
        <v>42850</v>
      </c>
      <c r="E135" s="28">
        <v>0</v>
      </c>
      <c r="F135" s="28">
        <v>0</v>
      </c>
      <c r="G135" s="29">
        <f t="shared" si="3"/>
        <v>42850</v>
      </c>
    </row>
    <row r="136" spans="1:7" x14ac:dyDescent="0.2">
      <c r="A136" s="26" t="s">
        <v>421</v>
      </c>
      <c r="B136" s="27">
        <f>B130-SUM(B131:B135)</f>
        <v>10600</v>
      </c>
      <c r="C136" s="27">
        <f>C130-SUM(C131:C135)</f>
        <v>0</v>
      </c>
      <c r="D136" s="27">
        <f t="shared" si="4"/>
        <v>10600</v>
      </c>
      <c r="E136" s="28">
        <f>-SUM(E131:E135)</f>
        <v>0</v>
      </c>
      <c r="F136" s="28">
        <f>-SUM(F131:F135)</f>
        <v>0</v>
      </c>
      <c r="G136" s="29">
        <f t="shared" ref="G136:G199" si="5">SUM(D136:F136)</f>
        <v>10600</v>
      </c>
    </row>
    <row r="137" spans="1:7" x14ac:dyDescent="0.2">
      <c r="A137" s="40" t="s">
        <v>439</v>
      </c>
      <c r="B137" s="41">
        <v>10480</v>
      </c>
      <c r="C137" s="41">
        <v>316</v>
      </c>
      <c r="D137" s="41">
        <f t="shared" si="4"/>
        <v>10164</v>
      </c>
      <c r="E137" s="42">
        <v>0</v>
      </c>
      <c r="F137" s="42">
        <v>0</v>
      </c>
      <c r="G137" s="43">
        <f t="shared" si="5"/>
        <v>10164</v>
      </c>
    </row>
    <row r="138" spans="1:7" x14ac:dyDescent="0.2">
      <c r="A138" s="26" t="s">
        <v>113</v>
      </c>
      <c r="B138" s="27">
        <v>2387</v>
      </c>
      <c r="C138" s="27">
        <v>0</v>
      </c>
      <c r="D138" s="27">
        <f t="shared" si="4"/>
        <v>2387</v>
      </c>
      <c r="E138" s="28">
        <v>0</v>
      </c>
      <c r="F138" s="28">
        <v>0</v>
      </c>
      <c r="G138" s="29">
        <f t="shared" si="5"/>
        <v>2387</v>
      </c>
    </row>
    <row r="139" spans="1:7" x14ac:dyDescent="0.2">
      <c r="A139" s="26" t="s">
        <v>114</v>
      </c>
      <c r="B139" s="27">
        <v>1303</v>
      </c>
      <c r="C139" s="27">
        <v>0</v>
      </c>
      <c r="D139" s="27">
        <f t="shared" si="4"/>
        <v>1303</v>
      </c>
      <c r="E139" s="28">
        <v>0</v>
      </c>
      <c r="F139" s="28">
        <v>0</v>
      </c>
      <c r="G139" s="29">
        <f t="shared" si="5"/>
        <v>1303</v>
      </c>
    </row>
    <row r="140" spans="1:7" x14ac:dyDescent="0.2">
      <c r="A140" s="26" t="s">
        <v>421</v>
      </c>
      <c r="B140" s="27">
        <f>B137-SUM(B138:B139)</f>
        <v>6790</v>
      </c>
      <c r="C140" s="27">
        <f>C137-SUM(C138:C139)</f>
        <v>316</v>
      </c>
      <c r="D140" s="27">
        <f t="shared" si="4"/>
        <v>6474</v>
      </c>
      <c r="E140" s="28">
        <f>-SUM(E138:E139)</f>
        <v>0</v>
      </c>
      <c r="F140" s="28">
        <f>-SUM(F138:F139)</f>
        <v>0</v>
      </c>
      <c r="G140" s="29">
        <f t="shared" si="5"/>
        <v>6474</v>
      </c>
    </row>
    <row r="141" spans="1:7" x14ac:dyDescent="0.2">
      <c r="A141" s="40" t="s">
        <v>440</v>
      </c>
      <c r="B141" s="41">
        <v>46491</v>
      </c>
      <c r="C141" s="41">
        <v>2851</v>
      </c>
      <c r="D141" s="41">
        <f t="shared" si="4"/>
        <v>43640</v>
      </c>
      <c r="E141" s="42">
        <v>0</v>
      </c>
      <c r="F141" s="42">
        <v>0</v>
      </c>
      <c r="G141" s="43">
        <f t="shared" si="5"/>
        <v>43640</v>
      </c>
    </row>
    <row r="142" spans="1:7" x14ac:dyDescent="0.2">
      <c r="A142" s="26" t="s">
        <v>115</v>
      </c>
      <c r="B142" s="27">
        <v>3966</v>
      </c>
      <c r="C142" s="27">
        <v>1569</v>
      </c>
      <c r="D142" s="27">
        <f t="shared" si="4"/>
        <v>2397</v>
      </c>
      <c r="E142" s="28">
        <v>0</v>
      </c>
      <c r="F142" s="28">
        <v>0</v>
      </c>
      <c r="G142" s="29">
        <f t="shared" si="5"/>
        <v>2397</v>
      </c>
    </row>
    <row r="143" spans="1:7" x14ac:dyDescent="0.2">
      <c r="A143" s="26" t="s">
        <v>116</v>
      </c>
      <c r="B143" s="27">
        <v>635</v>
      </c>
      <c r="C143" s="27">
        <v>0</v>
      </c>
      <c r="D143" s="27">
        <f t="shared" si="4"/>
        <v>635</v>
      </c>
      <c r="E143" s="28">
        <v>0</v>
      </c>
      <c r="F143" s="28">
        <v>0</v>
      </c>
      <c r="G143" s="29">
        <f t="shared" si="5"/>
        <v>635</v>
      </c>
    </row>
    <row r="144" spans="1:7" x14ac:dyDescent="0.2">
      <c r="A144" s="26" t="s">
        <v>117</v>
      </c>
      <c r="B144" s="27">
        <v>1752</v>
      </c>
      <c r="C144" s="27">
        <v>0</v>
      </c>
      <c r="D144" s="27">
        <f t="shared" si="4"/>
        <v>1752</v>
      </c>
      <c r="E144" s="28">
        <v>0</v>
      </c>
      <c r="F144" s="28">
        <v>0</v>
      </c>
      <c r="G144" s="29">
        <f t="shared" si="5"/>
        <v>1752</v>
      </c>
    </row>
    <row r="145" spans="1:7" x14ac:dyDescent="0.2">
      <c r="A145" s="26" t="s">
        <v>118</v>
      </c>
      <c r="B145" s="27">
        <v>1752</v>
      </c>
      <c r="C145" s="27">
        <v>0</v>
      </c>
      <c r="D145" s="27">
        <f t="shared" si="4"/>
        <v>1752</v>
      </c>
      <c r="E145" s="28">
        <v>0</v>
      </c>
      <c r="F145" s="28">
        <v>0</v>
      </c>
      <c r="G145" s="29">
        <f t="shared" si="5"/>
        <v>1752</v>
      </c>
    </row>
    <row r="146" spans="1:7" x14ac:dyDescent="0.2">
      <c r="A146" s="26" t="s">
        <v>119</v>
      </c>
      <c r="B146" s="27">
        <v>1499</v>
      </c>
      <c r="C146" s="27">
        <v>0</v>
      </c>
      <c r="D146" s="27">
        <f t="shared" si="4"/>
        <v>1499</v>
      </c>
      <c r="E146" s="28">
        <v>0</v>
      </c>
      <c r="F146" s="28">
        <v>0</v>
      </c>
      <c r="G146" s="29">
        <f t="shared" si="5"/>
        <v>1499</v>
      </c>
    </row>
    <row r="147" spans="1:7" x14ac:dyDescent="0.2">
      <c r="A147" s="26" t="s">
        <v>120</v>
      </c>
      <c r="B147" s="27">
        <v>7352</v>
      </c>
      <c r="C147" s="27">
        <v>393</v>
      </c>
      <c r="D147" s="27">
        <f t="shared" si="4"/>
        <v>6959</v>
      </c>
      <c r="E147" s="28">
        <v>0</v>
      </c>
      <c r="F147" s="28">
        <v>0</v>
      </c>
      <c r="G147" s="29">
        <f t="shared" si="5"/>
        <v>6959</v>
      </c>
    </row>
    <row r="148" spans="1:7" x14ac:dyDescent="0.2">
      <c r="A148" s="26" t="s">
        <v>421</v>
      </c>
      <c r="B148" s="27">
        <f>B141-SUM(B142:B147)</f>
        <v>29535</v>
      </c>
      <c r="C148" s="27">
        <f>C141-SUM(C142:C147)</f>
        <v>889</v>
      </c>
      <c r="D148" s="27">
        <f t="shared" si="4"/>
        <v>28646</v>
      </c>
      <c r="E148" s="28">
        <f>-SUM(E142:E147)</f>
        <v>0</v>
      </c>
      <c r="F148" s="28">
        <f>-SUM(F142:F147)</f>
        <v>0</v>
      </c>
      <c r="G148" s="29">
        <f t="shared" si="5"/>
        <v>28646</v>
      </c>
    </row>
    <row r="149" spans="1:7" x14ac:dyDescent="0.2">
      <c r="A149" s="40" t="s">
        <v>441</v>
      </c>
      <c r="B149" s="41">
        <v>15517</v>
      </c>
      <c r="C149" s="41">
        <v>829</v>
      </c>
      <c r="D149" s="41">
        <f t="shared" si="4"/>
        <v>14688</v>
      </c>
      <c r="E149" s="42">
        <v>0</v>
      </c>
      <c r="F149" s="42">
        <v>0</v>
      </c>
      <c r="G149" s="43">
        <f t="shared" si="5"/>
        <v>14688</v>
      </c>
    </row>
    <row r="150" spans="1:7" x14ac:dyDescent="0.2">
      <c r="A150" s="26" t="s">
        <v>121</v>
      </c>
      <c r="B150" s="27">
        <v>404</v>
      </c>
      <c r="C150" s="27">
        <v>0</v>
      </c>
      <c r="D150" s="27">
        <f t="shared" si="4"/>
        <v>404</v>
      </c>
      <c r="E150" s="28">
        <v>0</v>
      </c>
      <c r="F150" s="28">
        <v>0</v>
      </c>
      <c r="G150" s="29">
        <f t="shared" si="5"/>
        <v>404</v>
      </c>
    </row>
    <row r="151" spans="1:7" x14ac:dyDescent="0.2">
      <c r="A151" s="26" t="s">
        <v>122</v>
      </c>
      <c r="B151" s="27">
        <v>318</v>
      </c>
      <c r="C151" s="27">
        <v>0</v>
      </c>
      <c r="D151" s="27">
        <f t="shared" si="4"/>
        <v>318</v>
      </c>
      <c r="E151" s="28">
        <v>0</v>
      </c>
      <c r="F151" s="28">
        <v>0</v>
      </c>
      <c r="G151" s="29">
        <f t="shared" si="5"/>
        <v>318</v>
      </c>
    </row>
    <row r="152" spans="1:7" x14ac:dyDescent="0.2">
      <c r="A152" s="26" t="s">
        <v>123</v>
      </c>
      <c r="B152" s="27">
        <v>1581</v>
      </c>
      <c r="C152" s="27">
        <v>0</v>
      </c>
      <c r="D152" s="27">
        <f t="shared" si="4"/>
        <v>1581</v>
      </c>
      <c r="E152" s="28">
        <v>0</v>
      </c>
      <c r="F152" s="28">
        <v>0</v>
      </c>
      <c r="G152" s="29">
        <f t="shared" si="5"/>
        <v>1581</v>
      </c>
    </row>
    <row r="153" spans="1:7" x14ac:dyDescent="0.2">
      <c r="A153" s="26" t="s">
        <v>421</v>
      </c>
      <c r="B153" s="27">
        <f>B149-SUM(B150:B152)</f>
        <v>13214</v>
      </c>
      <c r="C153" s="27">
        <f>C149-SUM(C150:C152)</f>
        <v>829</v>
      </c>
      <c r="D153" s="27">
        <f t="shared" si="4"/>
        <v>12385</v>
      </c>
      <c r="E153" s="28">
        <f>-SUM(E150:E152)</f>
        <v>0</v>
      </c>
      <c r="F153" s="28">
        <f>-SUM(F150:F152)</f>
        <v>0</v>
      </c>
      <c r="G153" s="29">
        <f t="shared" si="5"/>
        <v>12385</v>
      </c>
    </row>
    <row r="154" spans="1:7" x14ac:dyDescent="0.2">
      <c r="A154" s="40" t="s">
        <v>442</v>
      </c>
      <c r="B154" s="41">
        <v>10729</v>
      </c>
      <c r="C154" s="41">
        <v>748</v>
      </c>
      <c r="D154" s="41">
        <f t="shared" si="4"/>
        <v>9981</v>
      </c>
      <c r="E154" s="42">
        <v>0</v>
      </c>
      <c r="F154" s="42">
        <v>0</v>
      </c>
      <c r="G154" s="43">
        <f t="shared" si="5"/>
        <v>9981</v>
      </c>
    </row>
    <row r="155" spans="1:7" x14ac:dyDescent="0.2">
      <c r="A155" s="26" t="s">
        <v>124</v>
      </c>
      <c r="B155" s="27">
        <v>1676</v>
      </c>
      <c r="C155" s="27">
        <v>0</v>
      </c>
      <c r="D155" s="27">
        <f t="shared" si="4"/>
        <v>1676</v>
      </c>
      <c r="E155" s="28">
        <v>0</v>
      </c>
      <c r="F155" s="28">
        <v>0</v>
      </c>
      <c r="G155" s="29">
        <f t="shared" si="5"/>
        <v>1676</v>
      </c>
    </row>
    <row r="156" spans="1:7" x14ac:dyDescent="0.2">
      <c r="A156" s="26" t="s">
        <v>421</v>
      </c>
      <c r="B156" s="27">
        <f>(B154-B155)</f>
        <v>9053</v>
      </c>
      <c r="C156" s="27">
        <f>(C154-C155)</f>
        <v>748</v>
      </c>
      <c r="D156" s="27">
        <f t="shared" si="4"/>
        <v>8305</v>
      </c>
      <c r="E156" s="28">
        <f>-E155</f>
        <v>0</v>
      </c>
      <c r="F156" s="28">
        <f>-F155</f>
        <v>0</v>
      </c>
      <c r="G156" s="29">
        <f t="shared" si="5"/>
        <v>8305</v>
      </c>
    </row>
    <row r="157" spans="1:7" x14ac:dyDescent="0.2">
      <c r="A157" s="40" t="s">
        <v>443</v>
      </c>
      <c r="B157" s="41">
        <v>15615</v>
      </c>
      <c r="C157" s="41">
        <v>2859</v>
      </c>
      <c r="D157" s="41">
        <f t="shared" si="4"/>
        <v>12756</v>
      </c>
      <c r="E157" s="42">
        <v>0</v>
      </c>
      <c r="F157" s="42">
        <v>0</v>
      </c>
      <c r="G157" s="43">
        <f t="shared" si="5"/>
        <v>12756</v>
      </c>
    </row>
    <row r="158" spans="1:7" x14ac:dyDescent="0.2">
      <c r="A158" s="26" t="s">
        <v>384</v>
      </c>
      <c r="B158" s="27">
        <v>3632</v>
      </c>
      <c r="C158" s="27">
        <v>0</v>
      </c>
      <c r="D158" s="27">
        <f t="shared" si="4"/>
        <v>3632</v>
      </c>
      <c r="E158" s="28">
        <v>0</v>
      </c>
      <c r="F158" s="28">
        <v>0</v>
      </c>
      <c r="G158" s="29">
        <f t="shared" si="5"/>
        <v>3632</v>
      </c>
    </row>
    <row r="159" spans="1:7" x14ac:dyDescent="0.2">
      <c r="A159" s="26" t="s">
        <v>125</v>
      </c>
      <c r="B159" s="27">
        <v>1726</v>
      </c>
      <c r="C159" s="27">
        <v>0</v>
      </c>
      <c r="D159" s="27">
        <f t="shared" si="4"/>
        <v>1726</v>
      </c>
      <c r="E159" s="28">
        <v>0</v>
      </c>
      <c r="F159" s="28">
        <v>0</v>
      </c>
      <c r="G159" s="29">
        <f t="shared" si="5"/>
        <v>1726</v>
      </c>
    </row>
    <row r="160" spans="1:7" x14ac:dyDescent="0.2">
      <c r="A160" s="26" t="s">
        <v>421</v>
      </c>
      <c r="B160" s="27">
        <f>B157-SUM(B158:B159)</f>
        <v>10257</v>
      </c>
      <c r="C160" s="27">
        <f>C157-SUM(C158:C159)</f>
        <v>2859</v>
      </c>
      <c r="D160" s="27">
        <f t="shared" si="4"/>
        <v>7398</v>
      </c>
      <c r="E160" s="28">
        <f>-SUM(E158:E159)</f>
        <v>0</v>
      </c>
      <c r="F160" s="28">
        <f>-SUM(F158:F159)</f>
        <v>0</v>
      </c>
      <c r="G160" s="29">
        <f t="shared" si="5"/>
        <v>7398</v>
      </c>
    </row>
    <row r="161" spans="1:7" x14ac:dyDescent="0.2">
      <c r="A161" s="40" t="s">
        <v>444</v>
      </c>
      <c r="B161" s="41">
        <v>14025</v>
      </c>
      <c r="C161" s="41">
        <v>2801</v>
      </c>
      <c r="D161" s="41">
        <f t="shared" si="4"/>
        <v>11224</v>
      </c>
      <c r="E161" s="42">
        <v>0</v>
      </c>
      <c r="F161" s="42">
        <v>0</v>
      </c>
      <c r="G161" s="43">
        <f t="shared" si="5"/>
        <v>11224</v>
      </c>
    </row>
    <row r="162" spans="1:7" x14ac:dyDescent="0.2">
      <c r="A162" s="26" t="s">
        <v>126</v>
      </c>
      <c r="B162" s="27">
        <v>1769</v>
      </c>
      <c r="C162" s="27">
        <v>0</v>
      </c>
      <c r="D162" s="27">
        <f t="shared" si="4"/>
        <v>1769</v>
      </c>
      <c r="E162" s="28">
        <v>0</v>
      </c>
      <c r="F162" s="28">
        <v>0</v>
      </c>
      <c r="G162" s="29">
        <f t="shared" si="5"/>
        <v>1769</v>
      </c>
    </row>
    <row r="163" spans="1:7" x14ac:dyDescent="0.2">
      <c r="A163" s="26" t="s">
        <v>127</v>
      </c>
      <c r="B163" s="27">
        <v>830</v>
      </c>
      <c r="C163" s="27">
        <v>0</v>
      </c>
      <c r="D163" s="27">
        <f t="shared" si="4"/>
        <v>830</v>
      </c>
      <c r="E163" s="28">
        <v>0</v>
      </c>
      <c r="F163" s="28">
        <v>0</v>
      </c>
      <c r="G163" s="29">
        <f t="shared" si="5"/>
        <v>830</v>
      </c>
    </row>
    <row r="164" spans="1:7" x14ac:dyDescent="0.2">
      <c r="A164" s="26" t="s">
        <v>128</v>
      </c>
      <c r="B164" s="27">
        <v>791</v>
      </c>
      <c r="C164" s="27">
        <v>0</v>
      </c>
      <c r="D164" s="27">
        <f t="shared" si="4"/>
        <v>791</v>
      </c>
      <c r="E164" s="28">
        <v>0</v>
      </c>
      <c r="F164" s="28">
        <v>0</v>
      </c>
      <c r="G164" s="29">
        <f t="shared" si="5"/>
        <v>791</v>
      </c>
    </row>
    <row r="165" spans="1:7" x14ac:dyDescent="0.2">
      <c r="A165" s="26" t="s">
        <v>421</v>
      </c>
      <c r="B165" s="27">
        <f>B161-SUM(B162:B164)</f>
        <v>10635</v>
      </c>
      <c r="C165" s="27">
        <f>C161-SUM(C162:C164)</f>
        <v>2801</v>
      </c>
      <c r="D165" s="27">
        <f t="shared" si="4"/>
        <v>7834</v>
      </c>
      <c r="E165" s="28">
        <f>-SUM(E162:E164)</f>
        <v>0</v>
      </c>
      <c r="F165" s="28">
        <f>-SUM(F162:F164)</f>
        <v>0</v>
      </c>
      <c r="G165" s="29">
        <f t="shared" si="5"/>
        <v>7834</v>
      </c>
    </row>
    <row r="166" spans="1:7" x14ac:dyDescent="0.2">
      <c r="A166" s="40" t="s">
        <v>445</v>
      </c>
      <c r="B166" s="41">
        <v>27400</v>
      </c>
      <c r="C166" s="41">
        <v>1636</v>
      </c>
      <c r="D166" s="41">
        <f t="shared" si="4"/>
        <v>25764</v>
      </c>
      <c r="E166" s="42">
        <v>0</v>
      </c>
      <c r="F166" s="42">
        <v>0</v>
      </c>
      <c r="G166" s="43">
        <f t="shared" si="5"/>
        <v>25764</v>
      </c>
    </row>
    <row r="167" spans="1:7" x14ac:dyDescent="0.2">
      <c r="A167" s="26" t="s">
        <v>129</v>
      </c>
      <c r="B167" s="27">
        <v>3012</v>
      </c>
      <c r="C167" s="27">
        <v>30</v>
      </c>
      <c r="D167" s="27">
        <f t="shared" si="4"/>
        <v>2982</v>
      </c>
      <c r="E167" s="28">
        <v>0</v>
      </c>
      <c r="F167" s="28">
        <v>0</v>
      </c>
      <c r="G167" s="29">
        <f t="shared" si="5"/>
        <v>2982</v>
      </c>
    </row>
    <row r="168" spans="1:7" x14ac:dyDescent="0.2">
      <c r="A168" s="26" t="s">
        <v>130</v>
      </c>
      <c r="B168" s="27">
        <v>4327</v>
      </c>
      <c r="C168" s="27">
        <v>0</v>
      </c>
      <c r="D168" s="27">
        <f t="shared" si="4"/>
        <v>4327</v>
      </c>
      <c r="E168" s="28">
        <v>0</v>
      </c>
      <c r="F168" s="28">
        <v>0</v>
      </c>
      <c r="G168" s="29">
        <f t="shared" si="5"/>
        <v>4327</v>
      </c>
    </row>
    <row r="169" spans="1:7" x14ac:dyDescent="0.2">
      <c r="A169" s="26" t="s">
        <v>131</v>
      </c>
      <c r="B169" s="27">
        <v>1642</v>
      </c>
      <c r="C169" s="27">
        <v>0</v>
      </c>
      <c r="D169" s="27">
        <f t="shared" si="4"/>
        <v>1642</v>
      </c>
      <c r="E169" s="28">
        <v>0</v>
      </c>
      <c r="F169" s="28">
        <v>0</v>
      </c>
      <c r="G169" s="29">
        <f t="shared" si="5"/>
        <v>1642</v>
      </c>
    </row>
    <row r="170" spans="1:7" x14ac:dyDescent="0.2">
      <c r="A170" s="26" t="s">
        <v>421</v>
      </c>
      <c r="B170" s="27">
        <f>B166-SUM(B167:B169)</f>
        <v>18419</v>
      </c>
      <c r="C170" s="27">
        <f>C166-SUM(C167:C169)</f>
        <v>1606</v>
      </c>
      <c r="D170" s="27">
        <f t="shared" si="4"/>
        <v>16813</v>
      </c>
      <c r="E170" s="28">
        <f>-SUM(E167:E169)</f>
        <v>0</v>
      </c>
      <c r="F170" s="28">
        <f>-SUM(F167:F169)</f>
        <v>0</v>
      </c>
      <c r="G170" s="29">
        <f t="shared" si="5"/>
        <v>16813</v>
      </c>
    </row>
    <row r="171" spans="1:7" x14ac:dyDescent="0.2">
      <c r="A171" s="40" t="s">
        <v>446</v>
      </c>
      <c r="B171" s="41">
        <v>36511</v>
      </c>
      <c r="C171" s="41">
        <v>313</v>
      </c>
      <c r="D171" s="41">
        <f t="shared" si="4"/>
        <v>36198</v>
      </c>
      <c r="E171" s="42">
        <v>0</v>
      </c>
      <c r="F171" s="42">
        <v>0</v>
      </c>
      <c r="G171" s="43">
        <f t="shared" si="5"/>
        <v>36198</v>
      </c>
    </row>
    <row r="172" spans="1:7" x14ac:dyDescent="0.2">
      <c r="A172" s="26" t="s">
        <v>132</v>
      </c>
      <c r="B172" s="27">
        <v>6572</v>
      </c>
      <c r="C172" s="27">
        <v>0</v>
      </c>
      <c r="D172" s="27">
        <f t="shared" si="4"/>
        <v>6572</v>
      </c>
      <c r="E172" s="28">
        <v>0</v>
      </c>
      <c r="F172" s="28">
        <v>0</v>
      </c>
      <c r="G172" s="29">
        <f t="shared" si="5"/>
        <v>6572</v>
      </c>
    </row>
    <row r="173" spans="1:7" x14ac:dyDescent="0.2">
      <c r="A173" s="26" t="s">
        <v>409</v>
      </c>
      <c r="B173" s="27">
        <v>4339</v>
      </c>
      <c r="C173" s="27">
        <v>0</v>
      </c>
      <c r="D173" s="27">
        <f t="shared" si="4"/>
        <v>4339</v>
      </c>
      <c r="E173" s="28">
        <v>0</v>
      </c>
      <c r="F173" s="28">
        <v>0</v>
      </c>
      <c r="G173" s="29">
        <f t="shared" si="5"/>
        <v>4339</v>
      </c>
    </row>
    <row r="174" spans="1:7" x14ac:dyDescent="0.2">
      <c r="A174" s="26" t="s">
        <v>421</v>
      </c>
      <c r="B174" s="27">
        <f>B171-SUM(B172:B173)</f>
        <v>25600</v>
      </c>
      <c r="C174" s="27">
        <f>C171-SUM(C172:C173)</f>
        <v>313</v>
      </c>
      <c r="D174" s="27">
        <f t="shared" si="4"/>
        <v>25287</v>
      </c>
      <c r="E174" s="28">
        <f>-SUM(E172:E173)</f>
        <v>0</v>
      </c>
      <c r="F174" s="28">
        <f>-SUM(F172:F173)</f>
        <v>0</v>
      </c>
      <c r="G174" s="29">
        <f t="shared" si="5"/>
        <v>25287</v>
      </c>
    </row>
    <row r="175" spans="1:7" x14ac:dyDescent="0.2">
      <c r="A175" s="40" t="s">
        <v>450</v>
      </c>
      <c r="B175" s="41">
        <v>140670</v>
      </c>
      <c r="C175" s="41">
        <v>485</v>
      </c>
      <c r="D175" s="41">
        <f t="shared" si="4"/>
        <v>140185</v>
      </c>
      <c r="E175" s="42">
        <v>0</v>
      </c>
      <c r="F175" s="42">
        <v>0</v>
      </c>
      <c r="G175" s="43">
        <f t="shared" si="5"/>
        <v>140185</v>
      </c>
    </row>
    <row r="176" spans="1:7" x14ac:dyDescent="0.2">
      <c r="A176" s="26" t="s">
        <v>133</v>
      </c>
      <c r="B176" s="27">
        <v>7297</v>
      </c>
      <c r="C176" s="27">
        <v>0</v>
      </c>
      <c r="D176" s="27">
        <f t="shared" si="4"/>
        <v>7297</v>
      </c>
      <c r="E176" s="28">
        <v>0</v>
      </c>
      <c r="F176" s="28">
        <v>0</v>
      </c>
      <c r="G176" s="29">
        <f t="shared" si="5"/>
        <v>7297</v>
      </c>
    </row>
    <row r="177" spans="1:7" x14ac:dyDescent="0.2">
      <c r="A177" s="26" t="s">
        <v>134</v>
      </c>
      <c r="B177" s="27">
        <v>8</v>
      </c>
      <c r="C177" s="27">
        <v>0</v>
      </c>
      <c r="D177" s="27">
        <f t="shared" si="4"/>
        <v>8</v>
      </c>
      <c r="E177" s="28">
        <v>0</v>
      </c>
      <c r="F177" s="28">
        <v>0</v>
      </c>
      <c r="G177" s="29">
        <f t="shared" si="5"/>
        <v>8</v>
      </c>
    </row>
    <row r="178" spans="1:7" x14ac:dyDescent="0.2">
      <c r="A178" s="26" t="s">
        <v>421</v>
      </c>
      <c r="B178" s="27">
        <f>B175-SUM(B176:B177)</f>
        <v>133365</v>
      </c>
      <c r="C178" s="27">
        <f>C175-SUM(C176:C177)</f>
        <v>485</v>
      </c>
      <c r="D178" s="27">
        <f t="shared" si="4"/>
        <v>132880</v>
      </c>
      <c r="E178" s="28">
        <f>-SUM(E176:E177)</f>
        <v>0</v>
      </c>
      <c r="F178" s="28">
        <f>-SUM(F176:F177)</f>
        <v>0</v>
      </c>
      <c r="G178" s="29">
        <f t="shared" si="5"/>
        <v>132880</v>
      </c>
    </row>
    <row r="179" spans="1:7" x14ac:dyDescent="0.2">
      <c r="A179" s="40" t="s">
        <v>451</v>
      </c>
      <c r="B179" s="41">
        <v>90393</v>
      </c>
      <c r="C179" s="41">
        <v>24</v>
      </c>
      <c r="D179" s="41">
        <f t="shared" si="4"/>
        <v>90369</v>
      </c>
      <c r="E179" s="42">
        <v>0</v>
      </c>
      <c r="F179" s="42">
        <v>0</v>
      </c>
      <c r="G179" s="43">
        <f t="shared" si="5"/>
        <v>90369</v>
      </c>
    </row>
    <row r="180" spans="1:7" x14ac:dyDescent="0.2">
      <c r="A180" s="26" t="s">
        <v>135</v>
      </c>
      <c r="B180" s="27">
        <v>8596</v>
      </c>
      <c r="C180" s="27">
        <v>0</v>
      </c>
      <c r="D180" s="27">
        <f t="shared" si="4"/>
        <v>8596</v>
      </c>
      <c r="E180" s="28">
        <v>0</v>
      </c>
      <c r="F180" s="28">
        <v>0</v>
      </c>
      <c r="G180" s="29">
        <f t="shared" si="5"/>
        <v>8596</v>
      </c>
    </row>
    <row r="181" spans="1:7" x14ac:dyDescent="0.2">
      <c r="A181" s="26" t="s">
        <v>136</v>
      </c>
      <c r="B181" s="27">
        <v>1686</v>
      </c>
      <c r="C181" s="27">
        <v>0</v>
      </c>
      <c r="D181" s="27">
        <f t="shared" si="4"/>
        <v>1686</v>
      </c>
      <c r="E181" s="28">
        <v>0</v>
      </c>
      <c r="F181" s="28">
        <v>0</v>
      </c>
      <c r="G181" s="29">
        <f t="shared" si="5"/>
        <v>1686</v>
      </c>
    </row>
    <row r="182" spans="1:7" x14ac:dyDescent="0.2">
      <c r="A182" s="26" t="s">
        <v>137</v>
      </c>
      <c r="B182" s="27">
        <v>9853</v>
      </c>
      <c r="C182" s="27">
        <v>0</v>
      </c>
      <c r="D182" s="27">
        <f t="shared" si="4"/>
        <v>9853</v>
      </c>
      <c r="E182" s="28">
        <v>0</v>
      </c>
      <c r="F182" s="28">
        <v>0</v>
      </c>
      <c r="G182" s="29">
        <f t="shared" si="5"/>
        <v>9853</v>
      </c>
    </row>
    <row r="183" spans="1:7" x14ac:dyDescent="0.2">
      <c r="A183" s="26" t="s">
        <v>421</v>
      </c>
      <c r="B183" s="27">
        <f>B179-SUM(B180:B182)</f>
        <v>70258</v>
      </c>
      <c r="C183" s="27">
        <f>C179-SUM(C180:C182)</f>
        <v>24</v>
      </c>
      <c r="D183" s="27">
        <f t="shared" si="4"/>
        <v>70234</v>
      </c>
      <c r="E183" s="28">
        <f>-SUM(E180:E182)</f>
        <v>0</v>
      </c>
      <c r="F183" s="28">
        <f>-SUM(F180:F182)</f>
        <v>0</v>
      </c>
      <c r="G183" s="29">
        <f t="shared" si="5"/>
        <v>70234</v>
      </c>
    </row>
    <row r="184" spans="1:7" x14ac:dyDescent="0.2">
      <c r="A184" s="40" t="s">
        <v>452</v>
      </c>
      <c r="B184" s="41">
        <v>1079587</v>
      </c>
      <c r="C184" s="41">
        <v>1264</v>
      </c>
      <c r="D184" s="41">
        <f t="shared" si="4"/>
        <v>1078323</v>
      </c>
      <c r="E184" s="42">
        <v>0</v>
      </c>
      <c r="F184" s="42">
        <v>0</v>
      </c>
      <c r="G184" s="43">
        <f t="shared" si="5"/>
        <v>1078323</v>
      </c>
    </row>
    <row r="185" spans="1:7" x14ac:dyDescent="0.2">
      <c r="A185" s="26" t="s">
        <v>138</v>
      </c>
      <c r="B185" s="27">
        <v>31841</v>
      </c>
      <c r="C185" s="27">
        <v>0</v>
      </c>
      <c r="D185" s="27">
        <f t="shared" si="4"/>
        <v>31841</v>
      </c>
      <c r="E185" s="28">
        <v>0</v>
      </c>
      <c r="F185" s="28">
        <v>0</v>
      </c>
      <c r="G185" s="29">
        <f t="shared" si="5"/>
        <v>31841</v>
      </c>
    </row>
    <row r="186" spans="1:7" x14ac:dyDescent="0.2">
      <c r="A186" s="26" t="s">
        <v>139</v>
      </c>
      <c r="B186" s="27">
        <v>318258</v>
      </c>
      <c r="C186" s="27">
        <v>714</v>
      </c>
      <c r="D186" s="27">
        <f t="shared" si="4"/>
        <v>317544</v>
      </c>
      <c r="E186" s="28">
        <v>0</v>
      </c>
      <c r="F186" s="28">
        <v>0</v>
      </c>
      <c r="G186" s="29">
        <f t="shared" si="5"/>
        <v>317544</v>
      </c>
    </row>
    <row r="187" spans="1:7" x14ac:dyDescent="0.2">
      <c r="A187" s="26" t="s">
        <v>140</v>
      </c>
      <c r="B187" s="27">
        <v>21862</v>
      </c>
      <c r="C187" s="27">
        <v>0</v>
      </c>
      <c r="D187" s="27">
        <f t="shared" si="4"/>
        <v>21862</v>
      </c>
      <c r="E187" s="28">
        <v>6</v>
      </c>
      <c r="F187" s="28">
        <v>0</v>
      </c>
      <c r="G187" s="29">
        <f t="shared" si="5"/>
        <v>21868</v>
      </c>
    </row>
    <row r="188" spans="1:7" x14ac:dyDescent="0.2">
      <c r="A188" s="26" t="s">
        <v>421</v>
      </c>
      <c r="B188" s="27">
        <f>B184-SUM(B185:B187)</f>
        <v>707626</v>
      </c>
      <c r="C188" s="27">
        <f>C184-SUM(C185:C187)</f>
        <v>550</v>
      </c>
      <c r="D188" s="27">
        <f t="shared" si="4"/>
        <v>707076</v>
      </c>
      <c r="E188" s="28">
        <f>-SUM(E185:E187)</f>
        <v>-6</v>
      </c>
      <c r="F188" s="28">
        <f>-SUM(F185:F187)</f>
        <v>0</v>
      </c>
      <c r="G188" s="29">
        <f t="shared" si="5"/>
        <v>707070</v>
      </c>
    </row>
    <row r="189" spans="1:7" x14ac:dyDescent="0.2">
      <c r="A189" s="40" t="s">
        <v>453</v>
      </c>
      <c r="B189" s="41">
        <v>18940</v>
      </c>
      <c r="C189" s="41">
        <v>1473</v>
      </c>
      <c r="D189" s="41">
        <f t="shared" si="4"/>
        <v>17467</v>
      </c>
      <c r="E189" s="42">
        <v>0</v>
      </c>
      <c r="F189" s="42">
        <v>0</v>
      </c>
      <c r="G189" s="43">
        <f t="shared" si="5"/>
        <v>17467</v>
      </c>
    </row>
    <row r="190" spans="1:7" x14ac:dyDescent="0.2">
      <c r="A190" s="26" t="s">
        <v>141</v>
      </c>
      <c r="B190" s="27">
        <v>2700</v>
      </c>
      <c r="C190" s="27">
        <v>0</v>
      </c>
      <c r="D190" s="27">
        <f t="shared" si="4"/>
        <v>2700</v>
      </c>
      <c r="E190" s="28">
        <v>0</v>
      </c>
      <c r="F190" s="28">
        <v>0</v>
      </c>
      <c r="G190" s="29">
        <f t="shared" si="5"/>
        <v>2700</v>
      </c>
    </row>
    <row r="191" spans="1:7" x14ac:dyDescent="0.2">
      <c r="A191" s="26" t="s">
        <v>142</v>
      </c>
      <c r="B191" s="27">
        <v>379</v>
      </c>
      <c r="C191" s="27">
        <v>0</v>
      </c>
      <c r="D191" s="27">
        <f t="shared" si="4"/>
        <v>379</v>
      </c>
      <c r="E191" s="28">
        <v>0</v>
      </c>
      <c r="F191" s="28">
        <v>0</v>
      </c>
      <c r="G191" s="29">
        <f t="shared" si="5"/>
        <v>379</v>
      </c>
    </row>
    <row r="192" spans="1:7" x14ac:dyDescent="0.2">
      <c r="A192" s="26" t="s">
        <v>143</v>
      </c>
      <c r="B192" s="27">
        <v>230</v>
      </c>
      <c r="C192" s="27">
        <v>0</v>
      </c>
      <c r="D192" s="27">
        <f t="shared" si="4"/>
        <v>230</v>
      </c>
      <c r="E192" s="28">
        <v>0</v>
      </c>
      <c r="F192" s="28">
        <v>0</v>
      </c>
      <c r="G192" s="29">
        <f t="shared" si="5"/>
        <v>230</v>
      </c>
    </row>
    <row r="193" spans="1:7" x14ac:dyDescent="0.2">
      <c r="A193" s="26" t="s">
        <v>144</v>
      </c>
      <c r="B193" s="27">
        <v>457</v>
      </c>
      <c r="C193" s="27">
        <v>0</v>
      </c>
      <c r="D193" s="27">
        <f t="shared" si="4"/>
        <v>457</v>
      </c>
      <c r="E193" s="28">
        <v>0</v>
      </c>
      <c r="F193" s="28">
        <v>0</v>
      </c>
      <c r="G193" s="29">
        <f t="shared" si="5"/>
        <v>457</v>
      </c>
    </row>
    <row r="194" spans="1:7" x14ac:dyDescent="0.2">
      <c r="A194" s="26" t="s">
        <v>145</v>
      </c>
      <c r="B194" s="27">
        <v>208</v>
      </c>
      <c r="C194" s="27">
        <v>0</v>
      </c>
      <c r="D194" s="27">
        <f t="shared" si="4"/>
        <v>208</v>
      </c>
      <c r="E194" s="28">
        <v>0</v>
      </c>
      <c r="F194" s="28">
        <v>0</v>
      </c>
      <c r="G194" s="29">
        <f t="shared" si="5"/>
        <v>208</v>
      </c>
    </row>
    <row r="195" spans="1:7" x14ac:dyDescent="0.2">
      <c r="A195" s="26" t="s">
        <v>421</v>
      </c>
      <c r="B195" s="27">
        <f>B189-SUM(B190:B194)</f>
        <v>14966</v>
      </c>
      <c r="C195" s="27">
        <f>C189-SUM(C190:C194)</f>
        <v>1473</v>
      </c>
      <c r="D195" s="27">
        <f t="shared" si="4"/>
        <v>13493</v>
      </c>
      <c r="E195" s="28">
        <f>-SUM(E190:E194)</f>
        <v>0</v>
      </c>
      <c r="F195" s="28">
        <f>-SUM(F190:F194)</f>
        <v>0</v>
      </c>
      <c r="G195" s="29">
        <f t="shared" si="5"/>
        <v>13493</v>
      </c>
    </row>
    <row r="196" spans="1:7" x14ac:dyDescent="0.2">
      <c r="A196" s="40" t="s">
        <v>454</v>
      </c>
      <c r="B196" s="41">
        <v>121174</v>
      </c>
      <c r="C196" s="41">
        <v>334</v>
      </c>
      <c r="D196" s="41">
        <f t="shared" si="4"/>
        <v>120840</v>
      </c>
      <c r="E196" s="42">
        <v>0</v>
      </c>
      <c r="F196" s="42">
        <v>0</v>
      </c>
      <c r="G196" s="43">
        <f t="shared" si="5"/>
        <v>120840</v>
      </c>
    </row>
    <row r="197" spans="1:7" x14ac:dyDescent="0.2">
      <c r="A197" s="26" t="s">
        <v>146</v>
      </c>
      <c r="B197" s="27">
        <v>4173</v>
      </c>
      <c r="C197" s="27">
        <v>0</v>
      </c>
      <c r="D197" s="27">
        <f t="shared" si="4"/>
        <v>4173</v>
      </c>
      <c r="E197" s="28">
        <v>0</v>
      </c>
      <c r="F197" s="28">
        <v>0</v>
      </c>
      <c r="G197" s="29">
        <f t="shared" si="5"/>
        <v>4173</v>
      </c>
    </row>
    <row r="198" spans="1:7" x14ac:dyDescent="0.2">
      <c r="A198" s="26" t="s">
        <v>147</v>
      </c>
      <c r="B198" s="27">
        <v>3574</v>
      </c>
      <c r="C198" s="27">
        <v>0</v>
      </c>
      <c r="D198" s="27">
        <f t="shared" si="4"/>
        <v>3574</v>
      </c>
      <c r="E198" s="28">
        <v>0</v>
      </c>
      <c r="F198" s="28">
        <v>0</v>
      </c>
      <c r="G198" s="29">
        <f t="shared" si="5"/>
        <v>3574</v>
      </c>
    </row>
    <row r="199" spans="1:7" x14ac:dyDescent="0.2">
      <c r="A199" s="26" t="s">
        <v>148</v>
      </c>
      <c r="B199" s="27">
        <v>299</v>
      </c>
      <c r="C199" s="27">
        <v>0</v>
      </c>
      <c r="D199" s="27">
        <f t="shared" ref="D199:D262" si="6">(B199-C199)</f>
        <v>299</v>
      </c>
      <c r="E199" s="28">
        <v>0</v>
      </c>
      <c r="F199" s="28">
        <v>0</v>
      </c>
      <c r="G199" s="29">
        <f t="shared" si="5"/>
        <v>299</v>
      </c>
    </row>
    <row r="200" spans="1:7" x14ac:dyDescent="0.2">
      <c r="A200" s="26" t="s">
        <v>149</v>
      </c>
      <c r="B200" s="27">
        <v>18275</v>
      </c>
      <c r="C200" s="27">
        <v>0</v>
      </c>
      <c r="D200" s="27">
        <f t="shared" si="6"/>
        <v>18275</v>
      </c>
      <c r="E200" s="28">
        <v>0</v>
      </c>
      <c r="F200" s="28">
        <v>0</v>
      </c>
      <c r="G200" s="29">
        <f t="shared" ref="G200:G263" si="7">SUM(D200:F200)</f>
        <v>18275</v>
      </c>
    </row>
    <row r="201" spans="1:7" x14ac:dyDescent="0.2">
      <c r="A201" s="26" t="s">
        <v>150</v>
      </c>
      <c r="B201" s="27">
        <v>17945</v>
      </c>
      <c r="C201" s="27">
        <v>0</v>
      </c>
      <c r="D201" s="27">
        <f t="shared" si="6"/>
        <v>17945</v>
      </c>
      <c r="E201" s="28">
        <v>0</v>
      </c>
      <c r="F201" s="28">
        <v>0</v>
      </c>
      <c r="G201" s="29">
        <f t="shared" si="7"/>
        <v>17945</v>
      </c>
    </row>
    <row r="202" spans="1:7" x14ac:dyDescent="0.2">
      <c r="A202" s="26" t="s">
        <v>421</v>
      </c>
      <c r="B202" s="27">
        <f>B196-SUM(B197:B201)</f>
        <v>76908</v>
      </c>
      <c r="C202" s="27">
        <f>C196-SUM(C197:C201)</f>
        <v>334</v>
      </c>
      <c r="D202" s="27">
        <f t="shared" si="6"/>
        <v>76574</v>
      </c>
      <c r="E202" s="28">
        <f>-SUM(E197:E201)</f>
        <v>0</v>
      </c>
      <c r="F202" s="28">
        <f>-SUM(F197:F201)</f>
        <v>0</v>
      </c>
      <c r="G202" s="29">
        <f t="shared" si="7"/>
        <v>76574</v>
      </c>
    </row>
    <row r="203" spans="1:7" x14ac:dyDescent="0.2">
      <c r="A203" s="40" t="s">
        <v>455</v>
      </c>
      <c r="B203" s="41">
        <v>48991</v>
      </c>
      <c r="C203" s="41">
        <v>5548</v>
      </c>
      <c r="D203" s="41">
        <f t="shared" si="6"/>
        <v>43443</v>
      </c>
      <c r="E203" s="42">
        <v>0</v>
      </c>
      <c r="F203" s="42">
        <v>0</v>
      </c>
      <c r="G203" s="43">
        <f t="shared" si="7"/>
        <v>43443</v>
      </c>
    </row>
    <row r="204" spans="1:7" x14ac:dyDescent="0.2">
      <c r="A204" s="26" t="s">
        <v>151</v>
      </c>
      <c r="B204" s="27">
        <v>478</v>
      </c>
      <c r="C204" s="27">
        <v>0</v>
      </c>
      <c r="D204" s="27">
        <f t="shared" si="6"/>
        <v>478</v>
      </c>
      <c r="E204" s="28">
        <v>0</v>
      </c>
      <c r="F204" s="28">
        <v>0</v>
      </c>
      <c r="G204" s="29">
        <f t="shared" si="7"/>
        <v>478</v>
      </c>
    </row>
    <row r="205" spans="1:7" x14ac:dyDescent="0.2">
      <c r="A205" s="26" t="s">
        <v>152</v>
      </c>
      <c r="B205" s="27">
        <v>107</v>
      </c>
      <c r="C205" s="27">
        <v>0</v>
      </c>
      <c r="D205" s="27">
        <f t="shared" si="6"/>
        <v>107</v>
      </c>
      <c r="E205" s="28">
        <v>0</v>
      </c>
      <c r="F205" s="28">
        <v>0</v>
      </c>
      <c r="G205" s="29">
        <f t="shared" si="7"/>
        <v>107</v>
      </c>
    </row>
    <row r="206" spans="1:7" x14ac:dyDescent="0.2">
      <c r="A206" s="26" t="s">
        <v>153</v>
      </c>
      <c r="B206" s="27">
        <v>216</v>
      </c>
      <c r="C206" s="27">
        <v>0</v>
      </c>
      <c r="D206" s="27">
        <f t="shared" si="6"/>
        <v>216</v>
      </c>
      <c r="E206" s="28">
        <v>0</v>
      </c>
      <c r="F206" s="28">
        <v>0</v>
      </c>
      <c r="G206" s="29">
        <f t="shared" si="7"/>
        <v>216</v>
      </c>
    </row>
    <row r="207" spans="1:7" x14ac:dyDescent="0.2">
      <c r="A207" s="26" t="s">
        <v>154</v>
      </c>
      <c r="B207" s="27">
        <v>892</v>
      </c>
      <c r="C207" s="27">
        <v>0</v>
      </c>
      <c r="D207" s="27">
        <f t="shared" si="6"/>
        <v>892</v>
      </c>
      <c r="E207" s="28">
        <v>0</v>
      </c>
      <c r="F207" s="28">
        <v>0</v>
      </c>
      <c r="G207" s="29">
        <f t="shared" si="7"/>
        <v>892</v>
      </c>
    </row>
    <row r="208" spans="1:7" x14ac:dyDescent="0.2">
      <c r="A208" s="26" t="s">
        <v>155</v>
      </c>
      <c r="B208" s="27">
        <v>2450</v>
      </c>
      <c r="C208" s="27">
        <v>0</v>
      </c>
      <c r="D208" s="27">
        <f t="shared" si="6"/>
        <v>2450</v>
      </c>
      <c r="E208" s="28">
        <v>0</v>
      </c>
      <c r="F208" s="28">
        <v>0</v>
      </c>
      <c r="G208" s="29">
        <f t="shared" si="7"/>
        <v>2450</v>
      </c>
    </row>
    <row r="209" spans="1:7" x14ac:dyDescent="0.2">
      <c r="A209" s="26" t="s">
        <v>156</v>
      </c>
      <c r="B209" s="27">
        <v>889</v>
      </c>
      <c r="C209" s="27">
        <v>0</v>
      </c>
      <c r="D209" s="27">
        <f t="shared" si="6"/>
        <v>889</v>
      </c>
      <c r="E209" s="28">
        <v>0</v>
      </c>
      <c r="F209" s="28">
        <v>0</v>
      </c>
      <c r="G209" s="29">
        <f t="shared" si="7"/>
        <v>889</v>
      </c>
    </row>
    <row r="210" spans="1:7" x14ac:dyDescent="0.2">
      <c r="A210" s="26" t="s">
        <v>157</v>
      </c>
      <c r="B210" s="27">
        <v>755</v>
      </c>
      <c r="C210" s="27">
        <v>0</v>
      </c>
      <c r="D210" s="27">
        <f t="shared" si="6"/>
        <v>755</v>
      </c>
      <c r="E210" s="28">
        <v>0</v>
      </c>
      <c r="F210" s="28">
        <v>0</v>
      </c>
      <c r="G210" s="29">
        <f t="shared" si="7"/>
        <v>755</v>
      </c>
    </row>
    <row r="211" spans="1:7" x14ac:dyDescent="0.2">
      <c r="A211" s="26" t="s">
        <v>158</v>
      </c>
      <c r="B211" s="27">
        <v>291</v>
      </c>
      <c r="C211" s="27">
        <v>0</v>
      </c>
      <c r="D211" s="27">
        <f t="shared" si="6"/>
        <v>291</v>
      </c>
      <c r="E211" s="28">
        <v>0</v>
      </c>
      <c r="F211" s="28">
        <v>0</v>
      </c>
      <c r="G211" s="29">
        <f t="shared" si="7"/>
        <v>291</v>
      </c>
    </row>
    <row r="212" spans="1:7" x14ac:dyDescent="0.2">
      <c r="A212" s="26" t="s">
        <v>159</v>
      </c>
      <c r="B212" s="27">
        <v>1959</v>
      </c>
      <c r="C212" s="27">
        <v>1222</v>
      </c>
      <c r="D212" s="27">
        <f t="shared" si="6"/>
        <v>737</v>
      </c>
      <c r="E212" s="28">
        <v>0</v>
      </c>
      <c r="F212" s="28">
        <v>0</v>
      </c>
      <c r="G212" s="29">
        <f t="shared" si="7"/>
        <v>737</v>
      </c>
    </row>
    <row r="213" spans="1:7" x14ac:dyDescent="0.2">
      <c r="A213" s="26" t="s">
        <v>160</v>
      </c>
      <c r="B213" s="27">
        <v>6383</v>
      </c>
      <c r="C213" s="27">
        <v>288</v>
      </c>
      <c r="D213" s="27">
        <f t="shared" si="6"/>
        <v>6095</v>
      </c>
      <c r="E213" s="28">
        <v>0</v>
      </c>
      <c r="F213" s="28">
        <v>0</v>
      </c>
      <c r="G213" s="29">
        <f t="shared" si="7"/>
        <v>6095</v>
      </c>
    </row>
    <row r="214" spans="1:7" x14ac:dyDescent="0.2">
      <c r="A214" s="26" t="s">
        <v>161</v>
      </c>
      <c r="B214" s="27">
        <v>1958</v>
      </c>
      <c r="C214" s="27">
        <v>0</v>
      </c>
      <c r="D214" s="27">
        <f t="shared" si="6"/>
        <v>1958</v>
      </c>
      <c r="E214" s="28">
        <v>0</v>
      </c>
      <c r="F214" s="28">
        <v>0</v>
      </c>
      <c r="G214" s="29">
        <f t="shared" si="7"/>
        <v>1958</v>
      </c>
    </row>
    <row r="215" spans="1:7" x14ac:dyDescent="0.2">
      <c r="A215" s="26" t="s">
        <v>421</v>
      </c>
      <c r="B215" s="27">
        <f>B203-SUM(B204:B214)</f>
        <v>32613</v>
      </c>
      <c r="C215" s="27">
        <f>C203-SUM(C204:C214)</f>
        <v>4038</v>
      </c>
      <c r="D215" s="27">
        <f t="shared" si="6"/>
        <v>28575</v>
      </c>
      <c r="E215" s="28">
        <f>-SUM(E204:E214)</f>
        <v>0</v>
      </c>
      <c r="F215" s="28">
        <f>-SUM(F204:F214)</f>
        <v>0</v>
      </c>
      <c r="G215" s="29">
        <f t="shared" si="7"/>
        <v>28575</v>
      </c>
    </row>
    <row r="216" spans="1:7" x14ac:dyDescent="0.2">
      <c r="A216" s="40" t="s">
        <v>456</v>
      </c>
      <c r="B216" s="41">
        <v>13552</v>
      </c>
      <c r="C216" s="41">
        <v>866</v>
      </c>
      <c r="D216" s="41">
        <f t="shared" si="6"/>
        <v>12686</v>
      </c>
      <c r="E216" s="42">
        <v>0</v>
      </c>
      <c r="F216" s="42">
        <v>0</v>
      </c>
      <c r="G216" s="43">
        <f t="shared" si="7"/>
        <v>12686</v>
      </c>
    </row>
    <row r="217" spans="1:7" x14ac:dyDescent="0.2">
      <c r="A217" s="26" t="s">
        <v>162</v>
      </c>
      <c r="B217" s="27">
        <v>2533</v>
      </c>
      <c r="C217" s="27">
        <v>0</v>
      </c>
      <c r="D217" s="27">
        <f t="shared" si="6"/>
        <v>2533</v>
      </c>
      <c r="E217" s="28">
        <v>0</v>
      </c>
      <c r="F217" s="28">
        <v>0</v>
      </c>
      <c r="G217" s="29">
        <f t="shared" si="7"/>
        <v>2533</v>
      </c>
    </row>
    <row r="218" spans="1:7" x14ac:dyDescent="0.2">
      <c r="A218" s="26" t="s">
        <v>421</v>
      </c>
      <c r="B218" s="27">
        <f>B216-B217</f>
        <v>11019</v>
      </c>
      <c r="C218" s="27">
        <f>C216-C217</f>
        <v>866</v>
      </c>
      <c r="D218" s="27">
        <f t="shared" si="6"/>
        <v>10153</v>
      </c>
      <c r="E218" s="28">
        <f>-E217</f>
        <v>0</v>
      </c>
      <c r="F218" s="28">
        <f>-F217</f>
        <v>0</v>
      </c>
      <c r="G218" s="29">
        <f t="shared" si="7"/>
        <v>10153</v>
      </c>
    </row>
    <row r="219" spans="1:7" x14ac:dyDescent="0.2">
      <c r="A219" s="40" t="s">
        <v>457</v>
      </c>
      <c r="B219" s="41">
        <v>7353</v>
      </c>
      <c r="C219" s="41">
        <v>1247</v>
      </c>
      <c r="D219" s="41">
        <f t="shared" si="6"/>
        <v>6106</v>
      </c>
      <c r="E219" s="42">
        <v>0</v>
      </c>
      <c r="F219" s="42">
        <v>0</v>
      </c>
      <c r="G219" s="43">
        <f t="shared" si="7"/>
        <v>6106</v>
      </c>
    </row>
    <row r="220" spans="1:7" x14ac:dyDescent="0.2">
      <c r="A220" s="26" t="s">
        <v>163</v>
      </c>
      <c r="B220" s="27">
        <v>1012</v>
      </c>
      <c r="C220" s="27">
        <v>0</v>
      </c>
      <c r="D220" s="27">
        <f t="shared" si="6"/>
        <v>1012</v>
      </c>
      <c r="E220" s="28">
        <v>0</v>
      </c>
      <c r="F220" s="28">
        <v>0</v>
      </c>
      <c r="G220" s="29">
        <f t="shared" si="7"/>
        <v>1012</v>
      </c>
    </row>
    <row r="221" spans="1:7" x14ac:dyDescent="0.2">
      <c r="A221" s="26" t="s">
        <v>421</v>
      </c>
      <c r="B221" s="27">
        <f>(B219-B220)</f>
        <v>6341</v>
      </c>
      <c r="C221" s="27">
        <f>(C219-C220)</f>
        <v>1247</v>
      </c>
      <c r="D221" s="27">
        <f t="shared" si="6"/>
        <v>5094</v>
      </c>
      <c r="E221" s="28">
        <f>-E220</f>
        <v>0</v>
      </c>
      <c r="F221" s="28">
        <f>-F220</f>
        <v>0</v>
      </c>
      <c r="G221" s="29">
        <f t="shared" si="7"/>
        <v>5094</v>
      </c>
    </row>
    <row r="222" spans="1:7" x14ac:dyDescent="0.2">
      <c r="A222" s="40" t="s">
        <v>458</v>
      </c>
      <c r="B222" s="41">
        <v>240716</v>
      </c>
      <c r="C222" s="41">
        <v>1074</v>
      </c>
      <c r="D222" s="41">
        <f t="shared" si="6"/>
        <v>239642</v>
      </c>
      <c r="E222" s="42">
        <v>0</v>
      </c>
      <c r="F222" s="42">
        <v>0</v>
      </c>
      <c r="G222" s="43">
        <f t="shared" si="7"/>
        <v>239642</v>
      </c>
    </row>
    <row r="223" spans="1:7" x14ac:dyDescent="0.2">
      <c r="A223" s="26" t="s">
        <v>164</v>
      </c>
      <c r="B223" s="27">
        <v>1381</v>
      </c>
      <c r="C223" s="27">
        <v>0</v>
      </c>
      <c r="D223" s="27">
        <f t="shared" si="6"/>
        <v>1381</v>
      </c>
      <c r="E223" s="28">
        <v>0</v>
      </c>
      <c r="F223" s="28">
        <v>0</v>
      </c>
      <c r="G223" s="29">
        <f t="shared" si="7"/>
        <v>1381</v>
      </c>
    </row>
    <row r="224" spans="1:7" x14ac:dyDescent="0.2">
      <c r="A224" s="26" t="s">
        <v>165</v>
      </c>
      <c r="B224" s="27">
        <v>15373</v>
      </c>
      <c r="C224" s="27">
        <v>0</v>
      </c>
      <c r="D224" s="27">
        <f t="shared" si="6"/>
        <v>15373</v>
      </c>
      <c r="E224" s="28">
        <v>0</v>
      </c>
      <c r="F224" s="28">
        <v>0</v>
      </c>
      <c r="G224" s="29">
        <f t="shared" si="7"/>
        <v>15373</v>
      </c>
    </row>
    <row r="225" spans="1:7" x14ac:dyDescent="0.2">
      <c r="A225" s="26" t="s">
        <v>166</v>
      </c>
      <c r="B225" s="27">
        <v>16305</v>
      </c>
      <c r="C225" s="27">
        <v>0</v>
      </c>
      <c r="D225" s="27">
        <f t="shared" si="6"/>
        <v>16305</v>
      </c>
      <c r="E225" s="28">
        <v>30</v>
      </c>
      <c r="F225" s="28">
        <v>0</v>
      </c>
      <c r="G225" s="29">
        <f t="shared" si="7"/>
        <v>16335</v>
      </c>
    </row>
    <row r="226" spans="1:7" x14ac:dyDescent="0.2">
      <c r="A226" s="26" t="s">
        <v>167</v>
      </c>
      <c r="B226" s="27">
        <v>3265</v>
      </c>
      <c r="C226" s="27">
        <v>0</v>
      </c>
      <c r="D226" s="27">
        <f t="shared" si="6"/>
        <v>3265</v>
      </c>
      <c r="E226" s="28">
        <v>6</v>
      </c>
      <c r="F226" s="28">
        <v>0</v>
      </c>
      <c r="G226" s="29">
        <f t="shared" si="7"/>
        <v>3271</v>
      </c>
    </row>
    <row r="227" spans="1:7" x14ac:dyDescent="0.2">
      <c r="A227" s="26" t="s">
        <v>168</v>
      </c>
      <c r="B227" s="27">
        <v>3726</v>
      </c>
      <c r="C227" s="27">
        <v>0</v>
      </c>
      <c r="D227" s="27">
        <f t="shared" si="6"/>
        <v>3726</v>
      </c>
      <c r="E227" s="28">
        <v>0</v>
      </c>
      <c r="F227" s="28">
        <v>0</v>
      </c>
      <c r="G227" s="29">
        <f t="shared" si="7"/>
        <v>3726</v>
      </c>
    </row>
    <row r="228" spans="1:7" x14ac:dyDescent="0.2">
      <c r="A228" s="26" t="s">
        <v>169</v>
      </c>
      <c r="B228" s="27">
        <v>1016</v>
      </c>
      <c r="C228" s="27">
        <v>0</v>
      </c>
      <c r="D228" s="27">
        <f t="shared" si="6"/>
        <v>1016</v>
      </c>
      <c r="E228" s="28">
        <v>0</v>
      </c>
      <c r="F228" s="28">
        <v>0</v>
      </c>
      <c r="G228" s="29">
        <f t="shared" si="7"/>
        <v>1016</v>
      </c>
    </row>
    <row r="229" spans="1:7" x14ac:dyDescent="0.2">
      <c r="A229" s="26" t="s">
        <v>170</v>
      </c>
      <c r="B229" s="27">
        <v>12556</v>
      </c>
      <c r="C229" s="27">
        <v>0</v>
      </c>
      <c r="D229" s="27">
        <f t="shared" si="6"/>
        <v>12556</v>
      </c>
      <c r="E229" s="28">
        <v>0</v>
      </c>
      <c r="F229" s="28">
        <v>0</v>
      </c>
      <c r="G229" s="29">
        <f t="shared" si="7"/>
        <v>12556</v>
      </c>
    </row>
    <row r="230" spans="1:7" x14ac:dyDescent="0.2">
      <c r="A230" s="26" t="s">
        <v>171</v>
      </c>
      <c r="B230" s="27">
        <v>16290</v>
      </c>
      <c r="C230" s="27">
        <v>0</v>
      </c>
      <c r="D230" s="27">
        <f t="shared" si="6"/>
        <v>16290</v>
      </c>
      <c r="E230" s="28">
        <v>0</v>
      </c>
      <c r="F230" s="28">
        <v>0</v>
      </c>
      <c r="G230" s="29">
        <f t="shared" si="7"/>
        <v>16290</v>
      </c>
    </row>
    <row r="231" spans="1:7" x14ac:dyDescent="0.2">
      <c r="A231" s="26" t="s">
        <v>172</v>
      </c>
      <c r="B231" s="27">
        <v>3469</v>
      </c>
      <c r="C231" s="27">
        <v>0</v>
      </c>
      <c r="D231" s="27">
        <f t="shared" si="6"/>
        <v>3469</v>
      </c>
      <c r="E231" s="28">
        <v>7</v>
      </c>
      <c r="F231" s="28">
        <v>0</v>
      </c>
      <c r="G231" s="29">
        <f t="shared" si="7"/>
        <v>3476</v>
      </c>
    </row>
    <row r="232" spans="1:7" x14ac:dyDescent="0.2">
      <c r="A232" s="26" t="s">
        <v>173</v>
      </c>
      <c r="B232" s="27">
        <v>7124</v>
      </c>
      <c r="C232" s="27">
        <v>0</v>
      </c>
      <c r="D232" s="27">
        <f t="shared" si="6"/>
        <v>7124</v>
      </c>
      <c r="E232" s="28">
        <v>0</v>
      </c>
      <c r="F232" s="28">
        <v>0</v>
      </c>
      <c r="G232" s="29">
        <f t="shared" si="7"/>
        <v>7124</v>
      </c>
    </row>
    <row r="233" spans="1:7" x14ac:dyDescent="0.2">
      <c r="A233" s="26" t="s">
        <v>174</v>
      </c>
      <c r="B233" s="27">
        <v>1041</v>
      </c>
      <c r="C233" s="27">
        <v>0</v>
      </c>
      <c r="D233" s="27">
        <f t="shared" si="6"/>
        <v>1041</v>
      </c>
      <c r="E233" s="28">
        <v>0</v>
      </c>
      <c r="F233" s="28">
        <v>0</v>
      </c>
      <c r="G233" s="29">
        <f t="shared" si="7"/>
        <v>1041</v>
      </c>
    </row>
    <row r="234" spans="1:7" x14ac:dyDescent="0.2">
      <c r="A234" s="26" t="s">
        <v>175</v>
      </c>
      <c r="B234" s="27">
        <v>10594</v>
      </c>
      <c r="C234" s="27">
        <v>0</v>
      </c>
      <c r="D234" s="27">
        <f t="shared" si="6"/>
        <v>10594</v>
      </c>
      <c r="E234" s="28">
        <v>0</v>
      </c>
      <c r="F234" s="28">
        <v>0</v>
      </c>
      <c r="G234" s="29">
        <f t="shared" si="7"/>
        <v>10594</v>
      </c>
    </row>
    <row r="235" spans="1:7" x14ac:dyDescent="0.2">
      <c r="A235" s="26" t="s">
        <v>176</v>
      </c>
      <c r="B235" s="27">
        <v>10699</v>
      </c>
      <c r="C235" s="27">
        <v>0</v>
      </c>
      <c r="D235" s="27">
        <f t="shared" si="6"/>
        <v>10699</v>
      </c>
      <c r="E235" s="28">
        <v>5</v>
      </c>
      <c r="F235" s="28">
        <v>0</v>
      </c>
      <c r="G235" s="29">
        <f t="shared" si="7"/>
        <v>10704</v>
      </c>
    </row>
    <row r="236" spans="1:7" x14ac:dyDescent="0.2">
      <c r="A236" s="26" t="s">
        <v>177</v>
      </c>
      <c r="B236" s="27">
        <v>2359</v>
      </c>
      <c r="C236" s="27">
        <v>0</v>
      </c>
      <c r="D236" s="27">
        <f t="shared" si="6"/>
        <v>2359</v>
      </c>
      <c r="E236" s="28">
        <v>0</v>
      </c>
      <c r="F236" s="28">
        <v>0</v>
      </c>
      <c r="G236" s="29">
        <f t="shared" si="7"/>
        <v>2359</v>
      </c>
    </row>
    <row r="237" spans="1:7" x14ac:dyDescent="0.2">
      <c r="A237" s="26" t="s">
        <v>421</v>
      </c>
      <c r="B237" s="27">
        <f>B222-SUM(B223:B236)</f>
        <v>135518</v>
      </c>
      <c r="C237" s="27">
        <f>C222-SUM(C223:C236)</f>
        <v>1074</v>
      </c>
      <c r="D237" s="27">
        <f t="shared" si="6"/>
        <v>134444</v>
      </c>
      <c r="E237" s="28">
        <f>-SUM(E223:E236)</f>
        <v>-48</v>
      </c>
      <c r="F237" s="28">
        <f>-SUM(F223:F236)</f>
        <v>0</v>
      </c>
      <c r="G237" s="29">
        <f t="shared" si="7"/>
        <v>134396</v>
      </c>
    </row>
    <row r="238" spans="1:7" x14ac:dyDescent="0.2">
      <c r="A238" s="40" t="s">
        <v>459</v>
      </c>
      <c r="B238" s="41">
        <v>495088</v>
      </c>
      <c r="C238" s="41">
        <v>634</v>
      </c>
      <c r="D238" s="41">
        <f t="shared" si="6"/>
        <v>494454</v>
      </c>
      <c r="E238" s="42">
        <v>0</v>
      </c>
      <c r="F238" s="42">
        <v>0</v>
      </c>
      <c r="G238" s="43">
        <f t="shared" si="7"/>
        <v>494454</v>
      </c>
    </row>
    <row r="239" spans="1:7" x14ac:dyDescent="0.2">
      <c r="A239" s="26" t="s">
        <v>371</v>
      </c>
      <c r="B239" s="27">
        <v>39906</v>
      </c>
      <c r="C239" s="27">
        <v>6</v>
      </c>
      <c r="D239" s="27">
        <f t="shared" si="6"/>
        <v>39900</v>
      </c>
      <c r="E239" s="28">
        <v>0</v>
      </c>
      <c r="F239" s="28">
        <v>0</v>
      </c>
      <c r="G239" s="29">
        <f t="shared" si="7"/>
        <v>39900</v>
      </c>
    </row>
    <row r="240" spans="1:7" x14ac:dyDescent="0.2">
      <c r="A240" s="26" t="s">
        <v>178</v>
      </c>
      <c r="B240" s="27">
        <v>120439</v>
      </c>
      <c r="C240" s="27">
        <v>30</v>
      </c>
      <c r="D240" s="27">
        <f t="shared" si="6"/>
        <v>120409</v>
      </c>
      <c r="E240" s="28">
        <v>0</v>
      </c>
      <c r="F240" s="28">
        <v>0</v>
      </c>
      <c r="G240" s="29">
        <f t="shared" si="7"/>
        <v>120409</v>
      </c>
    </row>
    <row r="241" spans="1:7" x14ac:dyDescent="0.2">
      <c r="A241" s="26" t="s">
        <v>385</v>
      </c>
      <c r="B241" s="27">
        <v>52527</v>
      </c>
      <c r="C241" s="27">
        <v>100</v>
      </c>
      <c r="D241" s="27">
        <f t="shared" si="6"/>
        <v>52427</v>
      </c>
      <c r="E241" s="28">
        <v>3083</v>
      </c>
      <c r="F241" s="28">
        <v>0</v>
      </c>
      <c r="G241" s="29">
        <f t="shared" si="7"/>
        <v>55510</v>
      </c>
    </row>
    <row r="242" spans="1:7" x14ac:dyDescent="0.2">
      <c r="A242" s="26" t="s">
        <v>386</v>
      </c>
      <c r="B242" s="27">
        <v>6792</v>
      </c>
      <c r="C242" s="27">
        <v>0</v>
      </c>
      <c r="D242" s="27">
        <f t="shared" si="6"/>
        <v>6792</v>
      </c>
      <c r="E242" s="28">
        <v>0</v>
      </c>
      <c r="F242" s="28">
        <v>0</v>
      </c>
      <c r="G242" s="29">
        <f t="shared" si="7"/>
        <v>6792</v>
      </c>
    </row>
    <row r="243" spans="1:7" x14ac:dyDescent="0.2">
      <c r="A243" s="26" t="s">
        <v>179</v>
      </c>
      <c r="B243" s="27">
        <v>6224</v>
      </c>
      <c r="C243" s="27">
        <v>0</v>
      </c>
      <c r="D243" s="27">
        <f t="shared" si="6"/>
        <v>6224</v>
      </c>
      <c r="E243" s="28">
        <v>0</v>
      </c>
      <c r="F243" s="28">
        <v>0</v>
      </c>
      <c r="G243" s="29">
        <f t="shared" si="7"/>
        <v>6224</v>
      </c>
    </row>
    <row r="244" spans="1:7" x14ac:dyDescent="0.2">
      <c r="A244" s="26" t="s">
        <v>421</v>
      </c>
      <c r="B244" s="27">
        <f>B238-SUM(B239:B243)</f>
        <v>269200</v>
      </c>
      <c r="C244" s="27">
        <f>C238-SUM(C239:C243)</f>
        <v>498</v>
      </c>
      <c r="D244" s="27">
        <f t="shared" si="6"/>
        <v>268702</v>
      </c>
      <c r="E244" s="28">
        <f>-SUM(E239:E243)</f>
        <v>-3083</v>
      </c>
      <c r="F244" s="28">
        <f>-SUM(F239:F243)</f>
        <v>0</v>
      </c>
      <c r="G244" s="29">
        <f t="shared" si="7"/>
        <v>265619</v>
      </c>
    </row>
    <row r="245" spans="1:7" x14ac:dyDescent="0.2">
      <c r="A245" s="40" t="s">
        <v>460</v>
      </c>
      <c r="B245" s="41">
        <v>255500</v>
      </c>
      <c r="C245" s="41">
        <v>1865</v>
      </c>
      <c r="D245" s="41">
        <f t="shared" si="6"/>
        <v>253635</v>
      </c>
      <c r="E245" s="42">
        <v>0</v>
      </c>
      <c r="F245" s="42">
        <v>0</v>
      </c>
      <c r="G245" s="43">
        <f t="shared" si="7"/>
        <v>253635</v>
      </c>
    </row>
    <row r="246" spans="1:7" x14ac:dyDescent="0.2">
      <c r="A246" s="26" t="s">
        <v>180</v>
      </c>
      <c r="B246" s="27">
        <v>162310</v>
      </c>
      <c r="C246" s="27">
        <v>1754</v>
      </c>
      <c r="D246" s="27">
        <f t="shared" si="6"/>
        <v>160556</v>
      </c>
      <c r="E246" s="28">
        <v>456</v>
      </c>
      <c r="F246" s="28">
        <v>0</v>
      </c>
      <c r="G246" s="29">
        <f t="shared" si="7"/>
        <v>161012</v>
      </c>
    </row>
    <row r="247" spans="1:7" x14ac:dyDescent="0.2">
      <c r="A247" s="26" t="s">
        <v>421</v>
      </c>
      <c r="B247" s="27">
        <f>(B245-B246)</f>
        <v>93190</v>
      </c>
      <c r="C247" s="27">
        <f>(C245-C246)</f>
        <v>111</v>
      </c>
      <c r="D247" s="27">
        <f t="shared" si="6"/>
        <v>93079</v>
      </c>
      <c r="E247" s="28">
        <f>-E246</f>
        <v>-456</v>
      </c>
      <c r="F247" s="28">
        <f>-F246</f>
        <v>0</v>
      </c>
      <c r="G247" s="29">
        <f t="shared" si="7"/>
        <v>92623</v>
      </c>
    </row>
    <row r="248" spans="1:7" x14ac:dyDescent="0.2">
      <c r="A248" s="40" t="s">
        <v>461</v>
      </c>
      <c r="B248" s="41">
        <v>36664</v>
      </c>
      <c r="C248" s="41">
        <v>259</v>
      </c>
      <c r="D248" s="41">
        <f t="shared" si="6"/>
        <v>36405</v>
      </c>
      <c r="E248" s="42">
        <v>0</v>
      </c>
      <c r="F248" s="42">
        <v>0</v>
      </c>
      <c r="G248" s="43">
        <f t="shared" si="7"/>
        <v>36405</v>
      </c>
    </row>
    <row r="249" spans="1:7" x14ac:dyDescent="0.2">
      <c r="A249" s="26" t="s">
        <v>181</v>
      </c>
      <c r="B249" s="27">
        <v>966</v>
      </c>
      <c r="C249" s="27">
        <v>0</v>
      </c>
      <c r="D249" s="27">
        <f t="shared" si="6"/>
        <v>966</v>
      </c>
      <c r="E249" s="28">
        <v>0</v>
      </c>
      <c r="F249" s="28">
        <v>0</v>
      </c>
      <c r="G249" s="29">
        <f t="shared" si="7"/>
        <v>966</v>
      </c>
    </row>
    <row r="250" spans="1:7" x14ac:dyDescent="0.2">
      <c r="A250" s="26" t="s">
        <v>182</v>
      </c>
      <c r="B250" s="27">
        <v>819</v>
      </c>
      <c r="C250" s="27">
        <v>0</v>
      </c>
      <c r="D250" s="27">
        <f t="shared" si="6"/>
        <v>819</v>
      </c>
      <c r="E250" s="28">
        <v>0</v>
      </c>
      <c r="F250" s="28">
        <v>0</v>
      </c>
      <c r="G250" s="29">
        <f t="shared" si="7"/>
        <v>819</v>
      </c>
    </row>
    <row r="251" spans="1:7" x14ac:dyDescent="0.2">
      <c r="A251" s="26" t="s">
        <v>183</v>
      </c>
      <c r="B251" s="27">
        <v>2008</v>
      </c>
      <c r="C251" s="27">
        <v>0</v>
      </c>
      <c r="D251" s="27">
        <f t="shared" si="6"/>
        <v>2008</v>
      </c>
      <c r="E251" s="28">
        <v>0</v>
      </c>
      <c r="F251" s="28">
        <v>0</v>
      </c>
      <c r="G251" s="29">
        <f t="shared" si="7"/>
        <v>2008</v>
      </c>
    </row>
    <row r="252" spans="1:7" x14ac:dyDescent="0.2">
      <c r="A252" s="26" t="s">
        <v>122</v>
      </c>
      <c r="B252" s="27">
        <v>559</v>
      </c>
      <c r="C252" s="27">
        <v>0</v>
      </c>
      <c r="D252" s="27">
        <f t="shared" si="6"/>
        <v>559</v>
      </c>
      <c r="E252" s="28">
        <v>0</v>
      </c>
      <c r="F252" s="28">
        <v>0</v>
      </c>
      <c r="G252" s="29">
        <f t="shared" si="7"/>
        <v>559</v>
      </c>
    </row>
    <row r="253" spans="1:7" x14ac:dyDescent="0.2">
      <c r="A253" s="26" t="s">
        <v>184</v>
      </c>
      <c r="B253" s="27">
        <v>1599</v>
      </c>
      <c r="C253" s="27">
        <v>0</v>
      </c>
      <c r="D253" s="27">
        <f t="shared" si="6"/>
        <v>1599</v>
      </c>
      <c r="E253" s="28">
        <v>0</v>
      </c>
      <c r="F253" s="28">
        <v>0</v>
      </c>
      <c r="G253" s="29">
        <f t="shared" si="7"/>
        <v>1599</v>
      </c>
    </row>
    <row r="254" spans="1:7" x14ac:dyDescent="0.2">
      <c r="A254" s="26" t="s">
        <v>185</v>
      </c>
      <c r="B254" s="27">
        <v>135</v>
      </c>
      <c r="C254" s="27">
        <v>0</v>
      </c>
      <c r="D254" s="27">
        <f t="shared" si="6"/>
        <v>135</v>
      </c>
      <c r="E254" s="28">
        <v>0</v>
      </c>
      <c r="F254" s="28">
        <v>0</v>
      </c>
      <c r="G254" s="29">
        <f t="shared" si="7"/>
        <v>135</v>
      </c>
    </row>
    <row r="255" spans="1:7" x14ac:dyDescent="0.2">
      <c r="A255" s="26" t="s">
        <v>186</v>
      </c>
      <c r="B255" s="27">
        <v>2304</v>
      </c>
      <c r="C255" s="27">
        <v>0</v>
      </c>
      <c r="D255" s="27">
        <f t="shared" si="6"/>
        <v>2304</v>
      </c>
      <c r="E255" s="28">
        <v>0</v>
      </c>
      <c r="F255" s="28">
        <v>0</v>
      </c>
      <c r="G255" s="29">
        <f t="shared" si="7"/>
        <v>2304</v>
      </c>
    </row>
    <row r="256" spans="1:7" x14ac:dyDescent="0.2">
      <c r="A256" s="26" t="s">
        <v>187</v>
      </c>
      <c r="B256" s="27">
        <v>679</v>
      </c>
      <c r="C256" s="27">
        <v>0</v>
      </c>
      <c r="D256" s="27">
        <f t="shared" si="6"/>
        <v>679</v>
      </c>
      <c r="E256" s="28">
        <v>0</v>
      </c>
      <c r="F256" s="28">
        <v>0</v>
      </c>
      <c r="G256" s="29">
        <f t="shared" si="7"/>
        <v>679</v>
      </c>
    </row>
    <row r="257" spans="1:7" x14ac:dyDescent="0.2">
      <c r="A257" s="26" t="s">
        <v>421</v>
      </c>
      <c r="B257" s="27">
        <f>B248-SUM(B249:B256)</f>
        <v>27595</v>
      </c>
      <c r="C257" s="27">
        <f>C248-SUM(C249:C256)</f>
        <v>259</v>
      </c>
      <c r="D257" s="27">
        <f t="shared" si="6"/>
        <v>27336</v>
      </c>
      <c r="E257" s="28">
        <f>-SUM(E249:E256)</f>
        <v>0</v>
      </c>
      <c r="F257" s="28">
        <f>-SUM(F249:F256)</f>
        <v>0</v>
      </c>
      <c r="G257" s="29">
        <f t="shared" si="7"/>
        <v>27336</v>
      </c>
    </row>
    <row r="258" spans="1:7" x14ac:dyDescent="0.2">
      <c r="A258" s="40" t="s">
        <v>462</v>
      </c>
      <c r="B258" s="41">
        <v>7227</v>
      </c>
      <c r="C258" s="41">
        <v>1468</v>
      </c>
      <c r="D258" s="41">
        <f t="shared" si="6"/>
        <v>5759</v>
      </c>
      <c r="E258" s="42">
        <v>0</v>
      </c>
      <c r="F258" s="42">
        <v>0</v>
      </c>
      <c r="G258" s="43">
        <f t="shared" si="7"/>
        <v>5759</v>
      </c>
    </row>
    <row r="259" spans="1:7" x14ac:dyDescent="0.2">
      <c r="A259" s="26" t="s">
        <v>188</v>
      </c>
      <c r="B259" s="27">
        <v>932</v>
      </c>
      <c r="C259" s="27">
        <v>63</v>
      </c>
      <c r="D259" s="27">
        <f t="shared" si="6"/>
        <v>869</v>
      </c>
      <c r="E259" s="28">
        <v>0</v>
      </c>
      <c r="F259" s="28">
        <v>0</v>
      </c>
      <c r="G259" s="29">
        <f t="shared" si="7"/>
        <v>869</v>
      </c>
    </row>
    <row r="260" spans="1:7" x14ac:dyDescent="0.2">
      <c r="A260" s="26" t="s">
        <v>421</v>
      </c>
      <c r="B260" s="27">
        <f>(B258-B259)</f>
        <v>6295</v>
      </c>
      <c r="C260" s="27">
        <f>(C258-C259)</f>
        <v>1405</v>
      </c>
      <c r="D260" s="27">
        <f t="shared" si="6"/>
        <v>4890</v>
      </c>
      <c r="E260" s="28">
        <f>-E259</f>
        <v>0</v>
      </c>
      <c r="F260" s="28">
        <f>-F259</f>
        <v>0</v>
      </c>
      <c r="G260" s="29">
        <f t="shared" si="7"/>
        <v>4890</v>
      </c>
    </row>
    <row r="261" spans="1:7" x14ac:dyDescent="0.2">
      <c r="A261" s="40" t="s">
        <v>463</v>
      </c>
      <c r="B261" s="41">
        <v>19139</v>
      </c>
      <c r="C261" s="41">
        <v>1575</v>
      </c>
      <c r="D261" s="41">
        <f t="shared" si="6"/>
        <v>17564</v>
      </c>
      <c r="E261" s="42">
        <v>0</v>
      </c>
      <c r="F261" s="42">
        <v>0</v>
      </c>
      <c r="G261" s="43">
        <f t="shared" si="7"/>
        <v>17564</v>
      </c>
    </row>
    <row r="262" spans="1:7" x14ac:dyDescent="0.2">
      <c r="A262" s="26" t="s">
        <v>189</v>
      </c>
      <c r="B262" s="27">
        <v>870</v>
      </c>
      <c r="C262" s="27">
        <v>17</v>
      </c>
      <c r="D262" s="27">
        <f t="shared" si="6"/>
        <v>853</v>
      </c>
      <c r="E262" s="28">
        <v>0</v>
      </c>
      <c r="F262" s="28">
        <v>0</v>
      </c>
      <c r="G262" s="29">
        <f t="shared" si="7"/>
        <v>853</v>
      </c>
    </row>
    <row r="263" spans="1:7" x14ac:dyDescent="0.2">
      <c r="A263" s="26" t="s">
        <v>190</v>
      </c>
      <c r="B263" s="27">
        <v>365</v>
      </c>
      <c r="C263" s="27">
        <v>0</v>
      </c>
      <c r="D263" s="27">
        <f t="shared" ref="D263:D326" si="8">(B263-C263)</f>
        <v>365</v>
      </c>
      <c r="E263" s="28">
        <v>0</v>
      </c>
      <c r="F263" s="28">
        <v>0</v>
      </c>
      <c r="G263" s="29">
        <f t="shared" si="7"/>
        <v>365</v>
      </c>
    </row>
    <row r="264" spans="1:7" x14ac:dyDescent="0.2">
      <c r="A264" s="26" t="s">
        <v>191</v>
      </c>
      <c r="B264" s="27">
        <v>3079</v>
      </c>
      <c r="C264" s="27">
        <v>42</v>
      </c>
      <c r="D264" s="27">
        <f t="shared" si="8"/>
        <v>3037</v>
      </c>
      <c r="E264" s="28">
        <v>0</v>
      </c>
      <c r="F264" s="28">
        <v>0</v>
      </c>
      <c r="G264" s="29">
        <f t="shared" ref="G264:G327" si="9">SUM(D264:F264)</f>
        <v>3037</v>
      </c>
    </row>
    <row r="265" spans="1:7" x14ac:dyDescent="0.2">
      <c r="A265" s="26" t="s">
        <v>421</v>
      </c>
      <c r="B265" s="27">
        <f>B261-SUM(B262:B264)</f>
        <v>14825</v>
      </c>
      <c r="C265" s="27">
        <f>C261-SUM(C262:C264)</f>
        <v>1516</v>
      </c>
      <c r="D265" s="27">
        <f t="shared" si="8"/>
        <v>13309</v>
      </c>
      <c r="E265" s="28">
        <f>-SUM(E262:E264)</f>
        <v>0</v>
      </c>
      <c r="F265" s="28">
        <f>-SUM(F262:F264)</f>
        <v>0</v>
      </c>
      <c r="G265" s="29">
        <f t="shared" si="9"/>
        <v>13309</v>
      </c>
    </row>
    <row r="266" spans="1:7" x14ac:dyDescent="0.2">
      <c r="A266" s="40" t="s">
        <v>464</v>
      </c>
      <c r="B266" s="41">
        <v>286884</v>
      </c>
      <c r="C266" s="41">
        <v>315</v>
      </c>
      <c r="D266" s="41">
        <f t="shared" si="8"/>
        <v>286569</v>
      </c>
      <c r="E266" s="42">
        <v>0</v>
      </c>
      <c r="F266" s="42">
        <v>0</v>
      </c>
      <c r="G266" s="43">
        <f t="shared" si="9"/>
        <v>286569</v>
      </c>
    </row>
    <row r="267" spans="1:7" x14ac:dyDescent="0.2">
      <c r="A267" s="26" t="s">
        <v>192</v>
      </c>
      <c r="B267" s="27">
        <v>1830</v>
      </c>
      <c r="C267" s="27">
        <v>0</v>
      </c>
      <c r="D267" s="27">
        <f t="shared" si="8"/>
        <v>1830</v>
      </c>
      <c r="E267" s="28">
        <v>0</v>
      </c>
      <c r="F267" s="28">
        <v>0</v>
      </c>
      <c r="G267" s="29">
        <f t="shared" si="9"/>
        <v>1830</v>
      </c>
    </row>
    <row r="268" spans="1:7" x14ac:dyDescent="0.2">
      <c r="A268" s="26" t="s">
        <v>193</v>
      </c>
      <c r="B268" s="27">
        <v>52181</v>
      </c>
      <c r="C268" s="27">
        <v>170</v>
      </c>
      <c r="D268" s="27">
        <f t="shared" si="8"/>
        <v>52011</v>
      </c>
      <c r="E268" s="28">
        <v>0</v>
      </c>
      <c r="F268" s="28">
        <v>0</v>
      </c>
      <c r="G268" s="29">
        <f t="shared" si="9"/>
        <v>52011</v>
      </c>
    </row>
    <row r="269" spans="1:7" x14ac:dyDescent="0.2">
      <c r="A269" s="26" t="s">
        <v>194</v>
      </c>
      <c r="B269" s="27">
        <v>1505</v>
      </c>
      <c r="C269" s="27">
        <v>0</v>
      </c>
      <c r="D269" s="27">
        <f t="shared" si="8"/>
        <v>1505</v>
      </c>
      <c r="E269" s="28">
        <v>0</v>
      </c>
      <c r="F269" s="28">
        <v>0</v>
      </c>
      <c r="G269" s="29">
        <f t="shared" si="9"/>
        <v>1505</v>
      </c>
    </row>
    <row r="270" spans="1:7" x14ac:dyDescent="0.2">
      <c r="A270" s="26" t="s">
        <v>195</v>
      </c>
      <c r="B270" s="27">
        <v>5015</v>
      </c>
      <c r="C270" s="27">
        <v>0</v>
      </c>
      <c r="D270" s="27">
        <f t="shared" si="8"/>
        <v>5015</v>
      </c>
      <c r="E270" s="28">
        <v>0</v>
      </c>
      <c r="F270" s="28">
        <v>0</v>
      </c>
      <c r="G270" s="29">
        <f t="shared" si="9"/>
        <v>5015</v>
      </c>
    </row>
    <row r="271" spans="1:7" x14ac:dyDescent="0.2">
      <c r="A271" s="26" t="s">
        <v>196</v>
      </c>
      <c r="B271" s="27">
        <v>2596</v>
      </c>
      <c r="C271" s="27">
        <v>0</v>
      </c>
      <c r="D271" s="27">
        <f t="shared" si="8"/>
        <v>2596</v>
      </c>
      <c r="E271" s="28">
        <v>0</v>
      </c>
      <c r="F271" s="28">
        <v>0</v>
      </c>
      <c r="G271" s="29">
        <f t="shared" si="9"/>
        <v>2596</v>
      </c>
    </row>
    <row r="272" spans="1:7" x14ac:dyDescent="0.2">
      <c r="A272" s="26" t="s">
        <v>197</v>
      </c>
      <c r="B272" s="27">
        <v>12944</v>
      </c>
      <c r="C272" s="27">
        <v>16</v>
      </c>
      <c r="D272" s="27">
        <f t="shared" si="8"/>
        <v>12928</v>
      </c>
      <c r="E272" s="28">
        <v>0</v>
      </c>
      <c r="F272" s="28">
        <v>0</v>
      </c>
      <c r="G272" s="29">
        <f t="shared" si="9"/>
        <v>12928</v>
      </c>
    </row>
    <row r="273" spans="1:7" x14ac:dyDescent="0.2">
      <c r="A273" s="26" t="s">
        <v>421</v>
      </c>
      <c r="B273" s="27">
        <f>B266-SUM(B267:B272)</f>
        <v>210813</v>
      </c>
      <c r="C273" s="27">
        <f>C266-SUM(C267:C272)</f>
        <v>129</v>
      </c>
      <c r="D273" s="27">
        <f t="shared" si="8"/>
        <v>210684</v>
      </c>
      <c r="E273" s="28">
        <f>-SUM(E267:E272)</f>
        <v>0</v>
      </c>
      <c r="F273" s="28">
        <f>-SUM(F267:F272)</f>
        <v>0</v>
      </c>
      <c r="G273" s="29">
        <f t="shared" si="9"/>
        <v>210684</v>
      </c>
    </row>
    <row r="274" spans="1:7" x14ac:dyDescent="0.2">
      <c r="A274" s="40" t="s">
        <v>465</v>
      </c>
      <c r="B274" s="41">
        <v>281966</v>
      </c>
      <c r="C274" s="41">
        <v>3161</v>
      </c>
      <c r="D274" s="41">
        <f t="shared" si="8"/>
        <v>278805</v>
      </c>
      <c r="E274" s="42">
        <v>0</v>
      </c>
      <c r="F274" s="42">
        <v>0</v>
      </c>
      <c r="G274" s="43">
        <f t="shared" si="9"/>
        <v>278805</v>
      </c>
    </row>
    <row r="275" spans="1:7" x14ac:dyDescent="0.2">
      <c r="A275" s="26" t="s">
        <v>198</v>
      </c>
      <c r="B275" s="27">
        <v>3612</v>
      </c>
      <c r="C275" s="27">
        <v>6</v>
      </c>
      <c r="D275" s="27">
        <f t="shared" si="8"/>
        <v>3606</v>
      </c>
      <c r="E275" s="28">
        <v>1</v>
      </c>
      <c r="F275" s="28">
        <v>0</v>
      </c>
      <c r="G275" s="29">
        <f t="shared" si="9"/>
        <v>3607</v>
      </c>
    </row>
    <row r="276" spans="1:7" x14ac:dyDescent="0.2">
      <c r="A276" s="26" t="s">
        <v>199</v>
      </c>
      <c r="B276" s="27">
        <v>1922</v>
      </c>
      <c r="C276" s="27">
        <v>0</v>
      </c>
      <c r="D276" s="27">
        <f t="shared" si="8"/>
        <v>1922</v>
      </c>
      <c r="E276" s="28">
        <v>0</v>
      </c>
      <c r="F276" s="28">
        <v>0</v>
      </c>
      <c r="G276" s="29">
        <f t="shared" si="9"/>
        <v>1922</v>
      </c>
    </row>
    <row r="277" spans="1:7" x14ac:dyDescent="0.2">
      <c r="A277" s="26" t="s">
        <v>200</v>
      </c>
      <c r="B277" s="27">
        <v>450</v>
      </c>
      <c r="C277" s="27">
        <v>0</v>
      </c>
      <c r="D277" s="27">
        <f t="shared" si="8"/>
        <v>450</v>
      </c>
      <c r="E277" s="28">
        <v>0</v>
      </c>
      <c r="F277" s="28">
        <v>0</v>
      </c>
      <c r="G277" s="29">
        <f t="shared" si="9"/>
        <v>450</v>
      </c>
    </row>
    <row r="278" spans="1:7" x14ac:dyDescent="0.2">
      <c r="A278" s="26" t="s">
        <v>201</v>
      </c>
      <c r="B278" s="27">
        <v>47139</v>
      </c>
      <c r="C278" s="27">
        <v>111</v>
      </c>
      <c r="D278" s="27">
        <f t="shared" si="8"/>
        <v>47028</v>
      </c>
      <c r="E278" s="28">
        <v>79</v>
      </c>
      <c r="F278" s="28">
        <v>0</v>
      </c>
      <c r="G278" s="29">
        <f t="shared" si="9"/>
        <v>47107</v>
      </c>
    </row>
    <row r="279" spans="1:7" x14ac:dyDescent="0.2">
      <c r="A279" s="26" t="s">
        <v>202</v>
      </c>
      <c r="B279" s="27">
        <v>530</v>
      </c>
      <c r="C279" s="27">
        <v>0</v>
      </c>
      <c r="D279" s="27">
        <f t="shared" si="8"/>
        <v>530</v>
      </c>
      <c r="E279" s="28">
        <v>0</v>
      </c>
      <c r="F279" s="28">
        <v>0</v>
      </c>
      <c r="G279" s="29">
        <f t="shared" si="9"/>
        <v>530</v>
      </c>
    </row>
    <row r="280" spans="1:7" x14ac:dyDescent="0.2">
      <c r="A280" s="26" t="s">
        <v>421</v>
      </c>
      <c r="B280" s="27">
        <f>B274-SUM(B275:B279)</f>
        <v>228313</v>
      </c>
      <c r="C280" s="27">
        <f>C274-SUM(C275:C279)</f>
        <v>3044</v>
      </c>
      <c r="D280" s="27">
        <f t="shared" si="8"/>
        <v>225269</v>
      </c>
      <c r="E280" s="28">
        <f>-SUM(E275:E279)</f>
        <v>-80</v>
      </c>
      <c r="F280" s="28">
        <f>-SUM(F275:F279)</f>
        <v>0</v>
      </c>
      <c r="G280" s="29">
        <f t="shared" si="9"/>
        <v>225189</v>
      </c>
    </row>
    <row r="281" spans="1:7" x14ac:dyDescent="0.2">
      <c r="A281" s="40" t="s">
        <v>466</v>
      </c>
      <c r="B281" s="41">
        <v>134491</v>
      </c>
      <c r="C281" s="41">
        <v>1133</v>
      </c>
      <c r="D281" s="41">
        <f t="shared" si="8"/>
        <v>133358</v>
      </c>
      <c r="E281" s="42">
        <v>0</v>
      </c>
      <c r="F281" s="42">
        <v>0</v>
      </c>
      <c r="G281" s="43">
        <f t="shared" si="9"/>
        <v>133358</v>
      </c>
    </row>
    <row r="282" spans="1:7" x14ac:dyDescent="0.2">
      <c r="A282" s="26" t="s">
        <v>203</v>
      </c>
      <c r="B282" s="27">
        <v>619</v>
      </c>
      <c r="C282" s="27">
        <v>0</v>
      </c>
      <c r="D282" s="27">
        <f t="shared" si="8"/>
        <v>619</v>
      </c>
      <c r="E282" s="28">
        <v>0</v>
      </c>
      <c r="F282" s="28">
        <v>0</v>
      </c>
      <c r="G282" s="29">
        <f t="shared" si="9"/>
        <v>619</v>
      </c>
    </row>
    <row r="283" spans="1:7" x14ac:dyDescent="0.2">
      <c r="A283" s="26" t="s">
        <v>204</v>
      </c>
      <c r="B283" s="27">
        <v>449</v>
      </c>
      <c r="C283" s="27">
        <v>0</v>
      </c>
      <c r="D283" s="27">
        <f t="shared" si="8"/>
        <v>449</v>
      </c>
      <c r="E283" s="28">
        <v>0</v>
      </c>
      <c r="F283" s="28">
        <v>0</v>
      </c>
      <c r="G283" s="29">
        <f t="shared" si="9"/>
        <v>449</v>
      </c>
    </row>
    <row r="284" spans="1:7" x14ac:dyDescent="0.2">
      <c r="A284" s="26" t="s">
        <v>449</v>
      </c>
      <c r="B284" s="27">
        <v>1986</v>
      </c>
      <c r="C284" s="27">
        <v>0</v>
      </c>
      <c r="D284" s="27">
        <f t="shared" si="8"/>
        <v>1986</v>
      </c>
      <c r="E284" s="28">
        <v>0</v>
      </c>
      <c r="F284" s="28">
        <v>0</v>
      </c>
      <c r="G284" s="29">
        <f t="shared" si="9"/>
        <v>1986</v>
      </c>
    </row>
    <row r="285" spans="1:7" x14ac:dyDescent="0.2">
      <c r="A285" s="26" t="s">
        <v>205</v>
      </c>
      <c r="B285" s="27">
        <v>15275</v>
      </c>
      <c r="C285" s="27">
        <v>63</v>
      </c>
      <c r="D285" s="27">
        <f t="shared" si="8"/>
        <v>15212</v>
      </c>
      <c r="E285" s="28">
        <v>0</v>
      </c>
      <c r="F285" s="28">
        <v>0</v>
      </c>
      <c r="G285" s="29">
        <f t="shared" si="9"/>
        <v>15212</v>
      </c>
    </row>
    <row r="286" spans="1:7" x14ac:dyDescent="0.2">
      <c r="A286" s="26" t="s">
        <v>421</v>
      </c>
      <c r="B286" s="27">
        <f>B281-SUM(B282:B285)</f>
        <v>116162</v>
      </c>
      <c r="C286" s="27">
        <f>C281-SUM(C282:C285)</f>
        <v>1070</v>
      </c>
      <c r="D286" s="27">
        <f t="shared" si="8"/>
        <v>115092</v>
      </c>
      <c r="E286" s="28">
        <f>-SUM(E282:E285)</f>
        <v>0</v>
      </c>
      <c r="F286" s="28">
        <f>-SUM(F282:F285)</f>
        <v>0</v>
      </c>
      <c r="G286" s="29">
        <f t="shared" si="9"/>
        <v>115092</v>
      </c>
    </row>
    <row r="287" spans="1:7" x14ac:dyDescent="0.2">
      <c r="A287" s="40" t="s">
        <v>467</v>
      </c>
      <c r="B287" s="41">
        <v>2345932</v>
      </c>
      <c r="C287" s="41">
        <v>9283</v>
      </c>
      <c r="D287" s="41">
        <f t="shared" si="8"/>
        <v>2336649</v>
      </c>
      <c r="E287" s="42">
        <v>0</v>
      </c>
      <c r="F287" s="42">
        <v>0</v>
      </c>
      <c r="G287" s="43">
        <f t="shared" si="9"/>
        <v>2336649</v>
      </c>
    </row>
    <row r="288" spans="1:7" x14ac:dyDescent="0.2">
      <c r="A288" s="26" t="s">
        <v>367</v>
      </c>
      <c r="B288" s="27">
        <v>27241</v>
      </c>
      <c r="C288" s="27">
        <v>0</v>
      </c>
      <c r="D288" s="27">
        <f t="shared" si="8"/>
        <v>27241</v>
      </c>
      <c r="E288" s="28">
        <v>0</v>
      </c>
      <c r="F288" s="28">
        <v>0</v>
      </c>
      <c r="G288" s="29">
        <f t="shared" si="9"/>
        <v>27241</v>
      </c>
    </row>
    <row r="289" spans="1:7" x14ac:dyDescent="0.2">
      <c r="A289" s="26" t="s">
        <v>73</v>
      </c>
      <c r="B289" s="27">
        <v>3312</v>
      </c>
      <c r="C289" s="27">
        <v>0</v>
      </c>
      <c r="D289" s="27">
        <f t="shared" si="8"/>
        <v>3312</v>
      </c>
      <c r="E289" s="28">
        <v>0</v>
      </c>
      <c r="F289" s="28">
        <v>0</v>
      </c>
      <c r="G289" s="29">
        <f t="shared" si="9"/>
        <v>3312</v>
      </c>
    </row>
    <row r="290" spans="1:7" x14ac:dyDescent="0.2">
      <c r="A290" s="26" t="s">
        <v>74</v>
      </c>
      <c r="B290" s="27">
        <v>5188</v>
      </c>
      <c r="C290" s="27">
        <v>0</v>
      </c>
      <c r="D290" s="27">
        <f t="shared" si="8"/>
        <v>5188</v>
      </c>
      <c r="E290" s="28">
        <v>0</v>
      </c>
      <c r="F290" s="28">
        <v>0</v>
      </c>
      <c r="G290" s="29">
        <f t="shared" si="9"/>
        <v>5188</v>
      </c>
    </row>
    <row r="291" spans="1:7" x14ac:dyDescent="0.2">
      <c r="A291" s="26" t="s">
        <v>75</v>
      </c>
      <c r="B291" s="27">
        <v>3485</v>
      </c>
      <c r="C291" s="27">
        <v>0</v>
      </c>
      <c r="D291" s="27">
        <f t="shared" si="8"/>
        <v>3485</v>
      </c>
      <c r="E291" s="28">
        <v>0</v>
      </c>
      <c r="F291" s="28">
        <v>0</v>
      </c>
      <c r="G291" s="29">
        <f t="shared" si="9"/>
        <v>3485</v>
      </c>
    </row>
    <row r="292" spans="1:7" x14ac:dyDescent="0.2">
      <c r="A292" s="26" t="s">
        <v>76</v>
      </c>
      <c r="B292" s="27">
        <v>43216</v>
      </c>
      <c r="C292" s="27">
        <v>0</v>
      </c>
      <c r="D292" s="27">
        <f t="shared" si="8"/>
        <v>43216</v>
      </c>
      <c r="E292" s="28">
        <v>0</v>
      </c>
      <c r="F292" s="28">
        <v>0</v>
      </c>
      <c r="G292" s="29">
        <f t="shared" si="9"/>
        <v>43216</v>
      </c>
    </row>
    <row r="293" spans="1:7" x14ac:dyDescent="0.2">
      <c r="A293" s="26" t="s">
        <v>492</v>
      </c>
      <c r="B293" s="27">
        <v>0</v>
      </c>
      <c r="C293" s="27">
        <v>0</v>
      </c>
      <c r="D293" s="27">
        <f t="shared" si="8"/>
        <v>0</v>
      </c>
      <c r="E293" s="28">
        <v>0</v>
      </c>
      <c r="F293" s="28">
        <v>29672</v>
      </c>
      <c r="G293" s="29">
        <f t="shared" si="9"/>
        <v>29672</v>
      </c>
    </row>
    <row r="294" spans="1:7" x14ac:dyDescent="0.2">
      <c r="A294" s="26" t="s">
        <v>77</v>
      </c>
      <c r="B294" s="27">
        <v>2530</v>
      </c>
      <c r="C294" s="27">
        <v>0</v>
      </c>
      <c r="D294" s="27">
        <f t="shared" si="8"/>
        <v>2530</v>
      </c>
      <c r="E294" s="28">
        <v>0</v>
      </c>
      <c r="F294" s="28">
        <v>0</v>
      </c>
      <c r="G294" s="29">
        <f t="shared" si="9"/>
        <v>2530</v>
      </c>
    </row>
    <row r="295" spans="1:7" x14ac:dyDescent="0.2">
      <c r="A295" s="26" t="s">
        <v>78</v>
      </c>
      <c r="B295" s="27">
        <v>8466</v>
      </c>
      <c r="C295" s="27">
        <v>16</v>
      </c>
      <c r="D295" s="27">
        <f t="shared" si="8"/>
        <v>8450</v>
      </c>
      <c r="E295" s="28">
        <v>0</v>
      </c>
      <c r="F295" s="28">
        <v>0</v>
      </c>
      <c r="G295" s="29">
        <f t="shared" si="9"/>
        <v>8450</v>
      </c>
    </row>
    <row r="296" spans="1:7" x14ac:dyDescent="0.2">
      <c r="A296" s="26" t="s">
        <v>79</v>
      </c>
      <c r="B296" s="27">
        <v>930</v>
      </c>
      <c r="C296" s="27">
        <v>0</v>
      </c>
      <c r="D296" s="27">
        <f t="shared" si="8"/>
        <v>930</v>
      </c>
      <c r="E296" s="28">
        <v>0</v>
      </c>
      <c r="F296" s="28">
        <v>0</v>
      </c>
      <c r="G296" s="29">
        <f t="shared" si="9"/>
        <v>930</v>
      </c>
    </row>
    <row r="297" spans="1:7" x14ac:dyDescent="0.2">
      <c r="A297" s="26" t="s">
        <v>80</v>
      </c>
      <c r="B297" s="27">
        <v>233388</v>
      </c>
      <c r="C297" s="27">
        <v>0</v>
      </c>
      <c r="D297" s="27">
        <f t="shared" si="8"/>
        <v>233388</v>
      </c>
      <c r="E297" s="28">
        <v>0</v>
      </c>
      <c r="F297" s="28">
        <v>0</v>
      </c>
      <c r="G297" s="29">
        <f t="shared" si="9"/>
        <v>233388</v>
      </c>
    </row>
    <row r="298" spans="1:7" x14ac:dyDescent="0.2">
      <c r="A298" s="26" t="s">
        <v>81</v>
      </c>
      <c r="B298" s="27">
        <v>20106</v>
      </c>
      <c r="C298" s="27">
        <v>0</v>
      </c>
      <c r="D298" s="27">
        <f t="shared" si="8"/>
        <v>20106</v>
      </c>
      <c r="E298" s="28">
        <v>0</v>
      </c>
      <c r="F298" s="28">
        <v>0</v>
      </c>
      <c r="G298" s="29">
        <f t="shared" si="9"/>
        <v>20106</v>
      </c>
    </row>
    <row r="299" spans="1:7" x14ac:dyDescent="0.2">
      <c r="A299" s="26" t="s">
        <v>82</v>
      </c>
      <c r="B299" s="27">
        <v>34989</v>
      </c>
      <c r="C299" s="27">
        <v>0</v>
      </c>
      <c r="D299" s="27">
        <f t="shared" si="8"/>
        <v>34989</v>
      </c>
      <c r="E299" s="28">
        <v>0</v>
      </c>
      <c r="F299" s="28">
        <v>0</v>
      </c>
      <c r="G299" s="29">
        <f t="shared" si="9"/>
        <v>34989</v>
      </c>
    </row>
    <row r="300" spans="1:7" x14ac:dyDescent="0.2">
      <c r="A300" s="26" t="s">
        <v>83</v>
      </c>
      <c r="B300" s="27">
        <v>31</v>
      </c>
      <c r="C300" s="27">
        <v>0</v>
      </c>
      <c r="D300" s="27">
        <f t="shared" si="8"/>
        <v>31</v>
      </c>
      <c r="E300" s="28">
        <v>0</v>
      </c>
      <c r="F300" s="28">
        <v>0</v>
      </c>
      <c r="G300" s="29">
        <f t="shared" si="9"/>
        <v>31</v>
      </c>
    </row>
    <row r="301" spans="1:7" x14ac:dyDescent="0.2">
      <c r="A301" s="26" t="s">
        <v>84</v>
      </c>
      <c r="B301" s="27">
        <v>6</v>
      </c>
      <c r="C301" s="27">
        <v>0</v>
      </c>
      <c r="D301" s="27">
        <f t="shared" si="8"/>
        <v>6</v>
      </c>
      <c r="E301" s="28">
        <v>0</v>
      </c>
      <c r="F301" s="28">
        <v>0</v>
      </c>
      <c r="G301" s="29">
        <f t="shared" si="9"/>
        <v>6</v>
      </c>
    </row>
    <row r="302" spans="1:7" x14ac:dyDescent="0.2">
      <c r="A302" s="26" t="s">
        <v>366</v>
      </c>
      <c r="B302" s="27">
        <v>11100</v>
      </c>
      <c r="C302" s="27">
        <v>0</v>
      </c>
      <c r="D302" s="27">
        <f t="shared" si="8"/>
        <v>11100</v>
      </c>
      <c r="E302" s="28">
        <v>0</v>
      </c>
      <c r="F302" s="28">
        <v>0</v>
      </c>
      <c r="G302" s="29">
        <f t="shared" si="9"/>
        <v>11100</v>
      </c>
    </row>
    <row r="303" spans="1:7" x14ac:dyDescent="0.2">
      <c r="A303" s="26" t="s">
        <v>85</v>
      </c>
      <c r="B303" s="27">
        <v>1130</v>
      </c>
      <c r="C303" s="27">
        <v>0</v>
      </c>
      <c r="D303" s="27">
        <f t="shared" si="8"/>
        <v>1130</v>
      </c>
      <c r="E303" s="28">
        <v>0</v>
      </c>
      <c r="F303" s="28">
        <v>0</v>
      </c>
      <c r="G303" s="29">
        <f t="shared" si="9"/>
        <v>1130</v>
      </c>
    </row>
    <row r="304" spans="1:7" x14ac:dyDescent="0.2">
      <c r="A304" s="26" t="s">
        <v>86</v>
      </c>
      <c r="B304" s="27">
        <v>372920</v>
      </c>
      <c r="C304" s="27">
        <v>1997</v>
      </c>
      <c r="D304" s="27">
        <f t="shared" si="8"/>
        <v>370923</v>
      </c>
      <c r="E304" s="28">
        <v>0</v>
      </c>
      <c r="F304" s="28">
        <v>0</v>
      </c>
      <c r="G304" s="29">
        <f t="shared" si="9"/>
        <v>370923</v>
      </c>
    </row>
    <row r="305" spans="1:7" x14ac:dyDescent="0.2">
      <c r="A305" s="26" t="s">
        <v>87</v>
      </c>
      <c r="B305" s="27">
        <v>90486</v>
      </c>
      <c r="C305" s="27">
        <v>0</v>
      </c>
      <c r="D305" s="27">
        <f t="shared" si="8"/>
        <v>90486</v>
      </c>
      <c r="E305" s="28">
        <v>0</v>
      </c>
      <c r="F305" s="28">
        <v>0</v>
      </c>
      <c r="G305" s="29">
        <f t="shared" si="9"/>
        <v>90486</v>
      </c>
    </row>
    <row r="306" spans="1:7" x14ac:dyDescent="0.2">
      <c r="A306" s="26" t="s">
        <v>493</v>
      </c>
      <c r="B306" s="27">
        <v>0</v>
      </c>
      <c r="C306" s="27">
        <v>0</v>
      </c>
      <c r="D306" s="27">
        <f t="shared" si="8"/>
        <v>0</v>
      </c>
      <c r="E306" s="28">
        <v>0</v>
      </c>
      <c r="F306" s="28">
        <v>105231</v>
      </c>
      <c r="G306" s="29">
        <f t="shared" si="9"/>
        <v>105231</v>
      </c>
    </row>
    <row r="307" spans="1:7" x14ac:dyDescent="0.2">
      <c r="A307" s="26" t="s">
        <v>387</v>
      </c>
      <c r="B307" s="27">
        <v>24523</v>
      </c>
      <c r="C307" s="27">
        <v>0</v>
      </c>
      <c r="D307" s="27">
        <f t="shared" si="8"/>
        <v>24523</v>
      </c>
      <c r="E307" s="28">
        <v>0</v>
      </c>
      <c r="F307" s="28">
        <v>0</v>
      </c>
      <c r="G307" s="29">
        <f t="shared" si="9"/>
        <v>24523</v>
      </c>
    </row>
    <row r="308" spans="1:7" x14ac:dyDescent="0.2">
      <c r="A308" s="26" t="s">
        <v>88</v>
      </c>
      <c r="B308" s="27">
        <v>10441</v>
      </c>
      <c r="C308" s="27">
        <v>0</v>
      </c>
      <c r="D308" s="27">
        <f t="shared" si="8"/>
        <v>10441</v>
      </c>
      <c r="E308" s="28">
        <v>0</v>
      </c>
      <c r="F308" s="28">
        <v>0</v>
      </c>
      <c r="G308" s="29">
        <f t="shared" si="9"/>
        <v>10441</v>
      </c>
    </row>
    <row r="309" spans="1:7" x14ac:dyDescent="0.2">
      <c r="A309" s="26" t="s">
        <v>89</v>
      </c>
      <c r="B309" s="27">
        <v>13725</v>
      </c>
      <c r="C309" s="27">
        <v>0</v>
      </c>
      <c r="D309" s="27">
        <f t="shared" si="8"/>
        <v>13725</v>
      </c>
      <c r="E309" s="28">
        <v>0</v>
      </c>
      <c r="F309" s="28">
        <v>0</v>
      </c>
      <c r="G309" s="29">
        <f t="shared" si="9"/>
        <v>13725</v>
      </c>
    </row>
    <row r="310" spans="1:7" x14ac:dyDescent="0.2">
      <c r="A310" s="26" t="s">
        <v>90</v>
      </c>
      <c r="B310" s="27">
        <v>6613</v>
      </c>
      <c r="C310" s="27">
        <v>0</v>
      </c>
      <c r="D310" s="27">
        <f t="shared" si="8"/>
        <v>6613</v>
      </c>
      <c r="E310" s="28">
        <v>0</v>
      </c>
      <c r="F310" s="28">
        <v>0</v>
      </c>
      <c r="G310" s="29">
        <f t="shared" si="9"/>
        <v>6613</v>
      </c>
    </row>
    <row r="311" spans="1:7" x14ac:dyDescent="0.2">
      <c r="A311" s="26" t="s">
        <v>91</v>
      </c>
      <c r="B311" s="27">
        <v>60069</v>
      </c>
      <c r="C311" s="27">
        <v>0</v>
      </c>
      <c r="D311" s="27">
        <f t="shared" si="8"/>
        <v>60069</v>
      </c>
      <c r="E311" s="28">
        <v>0</v>
      </c>
      <c r="F311" s="28">
        <v>0</v>
      </c>
      <c r="G311" s="29">
        <f t="shared" si="9"/>
        <v>60069</v>
      </c>
    </row>
    <row r="312" spans="1:7" x14ac:dyDescent="0.2">
      <c r="A312" s="26" t="s">
        <v>92</v>
      </c>
      <c r="B312" s="27">
        <v>42167</v>
      </c>
      <c r="C312" s="27">
        <v>0</v>
      </c>
      <c r="D312" s="27">
        <f t="shared" si="8"/>
        <v>42167</v>
      </c>
      <c r="E312" s="28">
        <v>0</v>
      </c>
      <c r="F312" s="28">
        <v>0</v>
      </c>
      <c r="G312" s="29">
        <f t="shared" si="9"/>
        <v>42167</v>
      </c>
    </row>
    <row r="313" spans="1:7" x14ac:dyDescent="0.2">
      <c r="A313" s="26" t="s">
        <v>93</v>
      </c>
      <c r="B313" s="27">
        <v>15592</v>
      </c>
      <c r="C313" s="27">
        <v>0</v>
      </c>
      <c r="D313" s="27">
        <f t="shared" si="8"/>
        <v>15592</v>
      </c>
      <c r="E313" s="28">
        <v>0</v>
      </c>
      <c r="F313" s="28">
        <v>0</v>
      </c>
      <c r="G313" s="29">
        <f t="shared" si="9"/>
        <v>15592</v>
      </c>
    </row>
    <row r="314" spans="1:7" x14ac:dyDescent="0.2">
      <c r="A314" s="26" t="s">
        <v>494</v>
      </c>
      <c r="B314" s="27">
        <v>24789</v>
      </c>
      <c r="C314" s="27">
        <v>0</v>
      </c>
      <c r="D314" s="27">
        <f t="shared" si="8"/>
        <v>24789</v>
      </c>
      <c r="E314" s="28">
        <v>0</v>
      </c>
      <c r="F314" s="28">
        <v>0</v>
      </c>
      <c r="G314" s="29">
        <f t="shared" si="9"/>
        <v>24789</v>
      </c>
    </row>
    <row r="315" spans="1:7" x14ac:dyDescent="0.2">
      <c r="A315" s="26" t="s">
        <v>365</v>
      </c>
      <c r="B315" s="27">
        <v>19286</v>
      </c>
      <c r="C315" s="27">
        <v>0</v>
      </c>
      <c r="D315" s="27">
        <f t="shared" si="8"/>
        <v>19286</v>
      </c>
      <c r="E315" s="28">
        <v>0</v>
      </c>
      <c r="F315" s="28">
        <v>0</v>
      </c>
      <c r="G315" s="29">
        <f t="shared" si="9"/>
        <v>19286</v>
      </c>
    </row>
    <row r="316" spans="1:7" x14ac:dyDescent="0.2">
      <c r="A316" s="26" t="s">
        <v>94</v>
      </c>
      <c r="B316" s="27">
        <v>10768</v>
      </c>
      <c r="C316" s="27">
        <v>0</v>
      </c>
      <c r="D316" s="27">
        <f t="shared" si="8"/>
        <v>10768</v>
      </c>
      <c r="E316" s="28">
        <v>0</v>
      </c>
      <c r="F316" s="28">
        <v>0</v>
      </c>
      <c r="G316" s="29">
        <f t="shared" si="9"/>
        <v>10768</v>
      </c>
    </row>
    <row r="317" spans="1:7" x14ac:dyDescent="0.2">
      <c r="A317" s="26" t="s">
        <v>95</v>
      </c>
      <c r="B317" s="27">
        <v>16198</v>
      </c>
      <c r="C317" s="27">
        <v>0</v>
      </c>
      <c r="D317" s="27">
        <f t="shared" si="8"/>
        <v>16198</v>
      </c>
      <c r="E317" s="28">
        <v>0</v>
      </c>
      <c r="F317" s="28">
        <v>0</v>
      </c>
      <c r="G317" s="29">
        <f t="shared" si="9"/>
        <v>16198</v>
      </c>
    </row>
    <row r="318" spans="1:7" x14ac:dyDescent="0.2">
      <c r="A318" s="26" t="s">
        <v>96</v>
      </c>
      <c r="B318" s="27">
        <v>5250</v>
      </c>
      <c r="C318" s="27">
        <v>0</v>
      </c>
      <c r="D318" s="27">
        <f t="shared" si="8"/>
        <v>5250</v>
      </c>
      <c r="E318" s="28">
        <v>0</v>
      </c>
      <c r="F318" s="28">
        <v>0</v>
      </c>
      <c r="G318" s="29">
        <f t="shared" si="9"/>
        <v>5250</v>
      </c>
    </row>
    <row r="319" spans="1:7" x14ac:dyDescent="0.2">
      <c r="A319" s="26" t="s">
        <v>97</v>
      </c>
      <c r="B319" s="27">
        <v>14280</v>
      </c>
      <c r="C319" s="27">
        <v>0</v>
      </c>
      <c r="D319" s="27">
        <f t="shared" si="8"/>
        <v>14280</v>
      </c>
      <c r="E319" s="28">
        <v>0</v>
      </c>
      <c r="F319" s="28">
        <v>0</v>
      </c>
      <c r="G319" s="29">
        <f t="shared" si="9"/>
        <v>14280</v>
      </c>
    </row>
    <row r="320" spans="1:7" x14ac:dyDescent="0.2">
      <c r="A320" s="26" t="s">
        <v>98</v>
      </c>
      <c r="B320" s="27">
        <v>2348</v>
      </c>
      <c r="C320" s="27">
        <v>0</v>
      </c>
      <c r="D320" s="27">
        <f t="shared" si="8"/>
        <v>2348</v>
      </c>
      <c r="E320" s="28">
        <v>0</v>
      </c>
      <c r="F320" s="28">
        <v>0</v>
      </c>
      <c r="G320" s="29">
        <f t="shared" si="9"/>
        <v>2348</v>
      </c>
    </row>
    <row r="321" spans="1:7" x14ac:dyDescent="0.2">
      <c r="A321" s="26" t="s">
        <v>99</v>
      </c>
      <c r="B321" s="27">
        <v>6162</v>
      </c>
      <c r="C321" s="27">
        <v>0</v>
      </c>
      <c r="D321" s="27">
        <f t="shared" si="8"/>
        <v>6162</v>
      </c>
      <c r="E321" s="28">
        <v>0</v>
      </c>
      <c r="F321" s="28">
        <v>0</v>
      </c>
      <c r="G321" s="29">
        <f t="shared" si="9"/>
        <v>6162</v>
      </c>
    </row>
    <row r="322" spans="1:7" x14ac:dyDescent="0.2">
      <c r="A322" s="26" t="s">
        <v>421</v>
      </c>
      <c r="B322" s="27">
        <f>B287-SUM(B288:B321)</f>
        <v>1215197</v>
      </c>
      <c r="C322" s="27">
        <f>C287-SUM(C288:C321)</f>
        <v>7270</v>
      </c>
      <c r="D322" s="27">
        <f t="shared" si="8"/>
        <v>1207927</v>
      </c>
      <c r="E322" s="28">
        <f>-SUM(E288:E321)</f>
        <v>0</v>
      </c>
      <c r="F322" s="28">
        <f>-SUM(F288:F321)</f>
        <v>-134903</v>
      </c>
      <c r="G322" s="29">
        <f t="shared" si="9"/>
        <v>1073024</v>
      </c>
    </row>
    <row r="323" spans="1:7" x14ac:dyDescent="0.2">
      <c r="A323" s="40" t="s">
        <v>468</v>
      </c>
      <c r="B323" s="41">
        <v>80537</v>
      </c>
      <c r="C323" s="41">
        <v>64</v>
      </c>
      <c r="D323" s="41">
        <f t="shared" si="8"/>
        <v>80473</v>
      </c>
      <c r="E323" s="42">
        <v>0</v>
      </c>
      <c r="F323" s="42">
        <v>0</v>
      </c>
      <c r="G323" s="43">
        <f t="shared" si="9"/>
        <v>80473</v>
      </c>
    </row>
    <row r="324" spans="1:7" x14ac:dyDescent="0.2">
      <c r="A324" s="26" t="s">
        <v>206</v>
      </c>
      <c r="B324" s="27">
        <v>6970</v>
      </c>
      <c r="C324" s="27">
        <v>0</v>
      </c>
      <c r="D324" s="27">
        <f t="shared" si="8"/>
        <v>6970</v>
      </c>
      <c r="E324" s="28">
        <v>0</v>
      </c>
      <c r="F324" s="28">
        <v>0</v>
      </c>
      <c r="G324" s="29">
        <f t="shared" si="9"/>
        <v>6970</v>
      </c>
    </row>
    <row r="325" spans="1:7" x14ac:dyDescent="0.2">
      <c r="A325" s="26" t="s">
        <v>207</v>
      </c>
      <c r="B325" s="27">
        <v>822</v>
      </c>
      <c r="C325" s="27">
        <v>0</v>
      </c>
      <c r="D325" s="27">
        <f t="shared" si="8"/>
        <v>822</v>
      </c>
      <c r="E325" s="28">
        <v>0</v>
      </c>
      <c r="F325" s="28">
        <v>0</v>
      </c>
      <c r="G325" s="29">
        <f t="shared" si="9"/>
        <v>822</v>
      </c>
    </row>
    <row r="326" spans="1:7" x14ac:dyDescent="0.2">
      <c r="A326" s="26" t="s">
        <v>208</v>
      </c>
      <c r="B326" s="27">
        <v>25811</v>
      </c>
      <c r="C326" s="27">
        <v>0</v>
      </c>
      <c r="D326" s="27">
        <f t="shared" si="8"/>
        <v>25811</v>
      </c>
      <c r="E326" s="28">
        <v>0</v>
      </c>
      <c r="F326" s="28">
        <v>0</v>
      </c>
      <c r="G326" s="29">
        <f t="shared" si="9"/>
        <v>25811</v>
      </c>
    </row>
    <row r="327" spans="1:7" x14ac:dyDescent="0.2">
      <c r="A327" s="26" t="s">
        <v>209</v>
      </c>
      <c r="B327" s="27">
        <v>194</v>
      </c>
      <c r="C327" s="27">
        <v>0</v>
      </c>
      <c r="D327" s="27">
        <f t="shared" ref="D327:D346" si="10">(B327-C327)</f>
        <v>194</v>
      </c>
      <c r="E327" s="28">
        <v>0</v>
      </c>
      <c r="F327" s="28">
        <v>0</v>
      </c>
      <c r="G327" s="29">
        <f t="shared" si="9"/>
        <v>194</v>
      </c>
    </row>
    <row r="328" spans="1:7" x14ac:dyDescent="0.2">
      <c r="A328" s="26" t="s">
        <v>369</v>
      </c>
      <c r="B328" s="27">
        <v>10341</v>
      </c>
      <c r="C328" s="27">
        <v>0</v>
      </c>
      <c r="D328" s="27">
        <f t="shared" si="10"/>
        <v>10341</v>
      </c>
      <c r="E328" s="28">
        <v>0</v>
      </c>
      <c r="F328" s="28">
        <v>0</v>
      </c>
      <c r="G328" s="29">
        <f t="shared" ref="G328:G391" si="11">SUM(D328:F328)</f>
        <v>10341</v>
      </c>
    </row>
    <row r="329" spans="1:7" x14ac:dyDescent="0.2">
      <c r="A329" s="26" t="s">
        <v>421</v>
      </c>
      <c r="B329" s="27">
        <f>B323-SUM(B324:B328)</f>
        <v>36399</v>
      </c>
      <c r="C329" s="27">
        <f>C323-SUM(C324:C328)</f>
        <v>64</v>
      </c>
      <c r="D329" s="27">
        <f t="shared" si="10"/>
        <v>36335</v>
      </c>
      <c r="E329" s="28">
        <f>-SUM(E324:E328)</f>
        <v>0</v>
      </c>
      <c r="F329" s="28">
        <f>-SUM(F324:F328)</f>
        <v>0</v>
      </c>
      <c r="G329" s="29">
        <f t="shared" si="11"/>
        <v>36335</v>
      </c>
    </row>
    <row r="330" spans="1:7" x14ac:dyDescent="0.2">
      <c r="A330" s="40" t="s">
        <v>469</v>
      </c>
      <c r="B330" s="41">
        <v>63062</v>
      </c>
      <c r="C330" s="41">
        <v>43</v>
      </c>
      <c r="D330" s="41">
        <f t="shared" si="10"/>
        <v>63019</v>
      </c>
      <c r="E330" s="42">
        <v>0</v>
      </c>
      <c r="F330" s="42">
        <v>0</v>
      </c>
      <c r="G330" s="43">
        <f t="shared" si="11"/>
        <v>63019</v>
      </c>
    </row>
    <row r="331" spans="1:7" x14ac:dyDescent="0.2">
      <c r="A331" s="26" t="s">
        <v>210</v>
      </c>
      <c r="B331" s="27">
        <v>1023</v>
      </c>
      <c r="C331" s="27">
        <v>0</v>
      </c>
      <c r="D331" s="27">
        <f t="shared" si="10"/>
        <v>1023</v>
      </c>
      <c r="E331" s="28">
        <v>0</v>
      </c>
      <c r="F331" s="28">
        <v>0</v>
      </c>
      <c r="G331" s="29">
        <f t="shared" si="11"/>
        <v>1023</v>
      </c>
    </row>
    <row r="332" spans="1:7" x14ac:dyDescent="0.2">
      <c r="A332" s="26" t="s">
        <v>211</v>
      </c>
      <c r="B332" s="27">
        <v>11361</v>
      </c>
      <c r="C332" s="27">
        <v>24</v>
      </c>
      <c r="D332" s="27">
        <f t="shared" si="10"/>
        <v>11337</v>
      </c>
      <c r="E332" s="28">
        <v>0</v>
      </c>
      <c r="F332" s="28">
        <v>0</v>
      </c>
      <c r="G332" s="29">
        <f t="shared" si="11"/>
        <v>11337</v>
      </c>
    </row>
    <row r="333" spans="1:7" x14ac:dyDescent="0.2">
      <c r="A333" s="26" t="s">
        <v>212</v>
      </c>
      <c r="B333" s="27">
        <v>2748</v>
      </c>
      <c r="C333" s="27">
        <v>0</v>
      </c>
      <c r="D333" s="27">
        <f t="shared" si="10"/>
        <v>2748</v>
      </c>
      <c r="E333" s="28">
        <v>0</v>
      </c>
      <c r="F333" s="28">
        <v>0</v>
      </c>
      <c r="G333" s="29">
        <f t="shared" si="11"/>
        <v>2748</v>
      </c>
    </row>
    <row r="334" spans="1:7" x14ac:dyDescent="0.2">
      <c r="A334" s="26" t="s">
        <v>421</v>
      </c>
      <c r="B334" s="27">
        <f>B330-SUM(B331:B333)</f>
        <v>47930</v>
      </c>
      <c r="C334" s="27">
        <f>C330-SUM(C331:C333)</f>
        <v>19</v>
      </c>
      <c r="D334" s="27">
        <f t="shared" si="10"/>
        <v>47911</v>
      </c>
      <c r="E334" s="28">
        <f>-SUM(E331:E333)</f>
        <v>0</v>
      </c>
      <c r="F334" s="28">
        <f>-SUM(F331:F333)</f>
        <v>0</v>
      </c>
      <c r="G334" s="29">
        <f t="shared" si="11"/>
        <v>47911</v>
      </c>
    </row>
    <row r="335" spans="1:7" x14ac:dyDescent="0.2">
      <c r="A335" s="40" t="s">
        <v>470</v>
      </c>
      <c r="B335" s="41">
        <v>181102</v>
      </c>
      <c r="C335" s="41">
        <v>2260</v>
      </c>
      <c r="D335" s="41">
        <f t="shared" si="10"/>
        <v>178842</v>
      </c>
      <c r="E335" s="42">
        <v>0</v>
      </c>
      <c r="F335" s="42">
        <v>0</v>
      </c>
      <c r="G335" s="43">
        <f t="shared" si="11"/>
        <v>178842</v>
      </c>
    </row>
    <row r="336" spans="1:7" x14ac:dyDescent="0.2">
      <c r="A336" s="26" t="s">
        <v>213</v>
      </c>
      <c r="B336" s="27">
        <v>365</v>
      </c>
      <c r="C336" s="27">
        <v>0</v>
      </c>
      <c r="D336" s="27">
        <f t="shared" si="10"/>
        <v>365</v>
      </c>
      <c r="E336" s="28">
        <v>0</v>
      </c>
      <c r="F336" s="28">
        <v>0</v>
      </c>
      <c r="G336" s="29">
        <f t="shared" si="11"/>
        <v>365</v>
      </c>
    </row>
    <row r="337" spans="1:7" x14ac:dyDescent="0.2">
      <c r="A337" s="26" t="s">
        <v>214</v>
      </c>
      <c r="B337" s="27">
        <v>16030</v>
      </c>
      <c r="C337" s="27">
        <v>0</v>
      </c>
      <c r="D337" s="27">
        <f t="shared" si="10"/>
        <v>16030</v>
      </c>
      <c r="E337" s="28">
        <v>0</v>
      </c>
      <c r="F337" s="28">
        <v>0</v>
      </c>
      <c r="G337" s="29">
        <f t="shared" si="11"/>
        <v>16030</v>
      </c>
    </row>
    <row r="338" spans="1:7" x14ac:dyDescent="0.2">
      <c r="A338" s="26" t="s">
        <v>215</v>
      </c>
      <c r="B338" s="27">
        <v>11784</v>
      </c>
      <c r="C338" s="27">
        <v>0</v>
      </c>
      <c r="D338" s="27">
        <f t="shared" si="10"/>
        <v>11784</v>
      </c>
      <c r="E338" s="28">
        <v>0</v>
      </c>
      <c r="F338" s="28">
        <v>0</v>
      </c>
      <c r="G338" s="29">
        <f t="shared" si="11"/>
        <v>11784</v>
      </c>
    </row>
    <row r="339" spans="1:7" x14ac:dyDescent="0.2">
      <c r="A339" s="26" t="s">
        <v>388</v>
      </c>
      <c r="B339" s="27">
        <v>20513</v>
      </c>
      <c r="C339" s="27">
        <v>0</v>
      </c>
      <c r="D339" s="27">
        <f t="shared" si="10"/>
        <v>20513</v>
      </c>
      <c r="E339" s="28">
        <v>0</v>
      </c>
      <c r="F339" s="28">
        <v>0</v>
      </c>
      <c r="G339" s="29">
        <f t="shared" si="11"/>
        <v>20513</v>
      </c>
    </row>
    <row r="340" spans="1:7" x14ac:dyDescent="0.2">
      <c r="A340" s="26" t="s">
        <v>216</v>
      </c>
      <c r="B340" s="27">
        <v>554</v>
      </c>
      <c r="C340" s="27">
        <v>0</v>
      </c>
      <c r="D340" s="27">
        <f t="shared" si="10"/>
        <v>554</v>
      </c>
      <c r="E340" s="28">
        <v>0</v>
      </c>
      <c r="F340" s="28">
        <v>0</v>
      </c>
      <c r="G340" s="29">
        <f t="shared" si="11"/>
        <v>554</v>
      </c>
    </row>
    <row r="341" spans="1:7" x14ac:dyDescent="0.2">
      <c r="A341" s="26" t="s">
        <v>217</v>
      </c>
      <c r="B341" s="27">
        <v>4078</v>
      </c>
      <c r="C341" s="27">
        <v>0</v>
      </c>
      <c r="D341" s="27">
        <f t="shared" si="10"/>
        <v>4078</v>
      </c>
      <c r="E341" s="28">
        <v>0</v>
      </c>
      <c r="F341" s="28">
        <v>0</v>
      </c>
      <c r="G341" s="29">
        <f t="shared" si="11"/>
        <v>4078</v>
      </c>
    </row>
    <row r="342" spans="1:7" x14ac:dyDescent="0.2">
      <c r="A342" s="26" t="s">
        <v>218</v>
      </c>
      <c r="B342" s="27">
        <v>12446</v>
      </c>
      <c r="C342" s="27">
        <v>0</v>
      </c>
      <c r="D342" s="27">
        <f t="shared" si="10"/>
        <v>12446</v>
      </c>
      <c r="E342" s="28">
        <v>3</v>
      </c>
      <c r="F342" s="28">
        <v>0</v>
      </c>
      <c r="G342" s="29">
        <f t="shared" si="11"/>
        <v>12449</v>
      </c>
    </row>
    <row r="343" spans="1:7" x14ac:dyDescent="0.2">
      <c r="A343" s="26" t="s">
        <v>219</v>
      </c>
      <c r="B343" s="27">
        <v>723</v>
      </c>
      <c r="C343" s="27">
        <v>0</v>
      </c>
      <c r="D343" s="27">
        <f t="shared" si="10"/>
        <v>723</v>
      </c>
      <c r="E343" s="28">
        <v>0</v>
      </c>
      <c r="F343" s="28">
        <v>0</v>
      </c>
      <c r="G343" s="29">
        <f t="shared" si="11"/>
        <v>723</v>
      </c>
    </row>
    <row r="344" spans="1:7" x14ac:dyDescent="0.2">
      <c r="A344" s="26" t="s">
        <v>220</v>
      </c>
      <c r="B344" s="27">
        <v>6452</v>
      </c>
      <c r="C344" s="27">
        <v>0</v>
      </c>
      <c r="D344" s="27">
        <f t="shared" si="10"/>
        <v>6452</v>
      </c>
      <c r="E344" s="28">
        <v>0</v>
      </c>
      <c r="F344" s="28">
        <v>0</v>
      </c>
      <c r="G344" s="29">
        <f t="shared" si="11"/>
        <v>6452</v>
      </c>
    </row>
    <row r="345" spans="1:7" x14ac:dyDescent="0.2">
      <c r="A345" s="26" t="s">
        <v>421</v>
      </c>
      <c r="B345" s="27">
        <f>B335-SUM(B336:B344)</f>
        <v>108157</v>
      </c>
      <c r="C345" s="27">
        <f>C335-SUM(C336:C344)</f>
        <v>2260</v>
      </c>
      <c r="D345" s="27">
        <f t="shared" si="10"/>
        <v>105897</v>
      </c>
      <c r="E345" s="28">
        <f>-SUM(E336:E344)</f>
        <v>-3</v>
      </c>
      <c r="F345" s="28">
        <f>-SUM(F336:F344)</f>
        <v>0</v>
      </c>
      <c r="G345" s="29">
        <f t="shared" si="11"/>
        <v>105894</v>
      </c>
    </row>
    <row r="346" spans="1:7" x14ac:dyDescent="0.2">
      <c r="A346" s="40" t="s">
        <v>471</v>
      </c>
      <c r="B346" s="41">
        <v>37236</v>
      </c>
      <c r="C346" s="41">
        <v>1702</v>
      </c>
      <c r="D346" s="41">
        <f t="shared" si="10"/>
        <v>35534</v>
      </c>
      <c r="E346" s="42">
        <v>0</v>
      </c>
      <c r="F346" s="42">
        <v>0</v>
      </c>
      <c r="G346" s="43">
        <f t="shared" si="11"/>
        <v>35534</v>
      </c>
    </row>
    <row r="347" spans="1:7" x14ac:dyDescent="0.2">
      <c r="A347" s="26" t="s">
        <v>221</v>
      </c>
      <c r="B347" s="27">
        <v>5452</v>
      </c>
      <c r="C347" s="27">
        <v>0</v>
      </c>
      <c r="D347" s="27">
        <f>(B347-C347)</f>
        <v>5452</v>
      </c>
      <c r="E347" s="28">
        <v>0</v>
      </c>
      <c r="F347" s="28">
        <v>0</v>
      </c>
      <c r="G347" s="29">
        <f t="shared" si="11"/>
        <v>5452</v>
      </c>
    </row>
    <row r="348" spans="1:7" x14ac:dyDescent="0.2">
      <c r="A348" s="26" t="s">
        <v>421</v>
      </c>
      <c r="B348" s="27">
        <f>(B346-B347)</f>
        <v>31784</v>
      </c>
      <c r="C348" s="27">
        <f>(C346-C347)</f>
        <v>1702</v>
      </c>
      <c r="D348" s="27">
        <f>(B348-C348)</f>
        <v>30082</v>
      </c>
      <c r="E348" s="28">
        <f>-E347</f>
        <v>0</v>
      </c>
      <c r="F348" s="28">
        <f>-F347</f>
        <v>0</v>
      </c>
      <c r="G348" s="29">
        <f t="shared" si="11"/>
        <v>30082</v>
      </c>
    </row>
    <row r="349" spans="1:7" x14ac:dyDescent="0.2">
      <c r="A349" s="40" t="s">
        <v>472</v>
      </c>
      <c r="B349" s="41">
        <v>983165</v>
      </c>
      <c r="C349" s="41">
        <v>2787</v>
      </c>
      <c r="D349" s="41">
        <f t="shared" ref="D349:D412" si="12">(B349-C349)</f>
        <v>980378</v>
      </c>
      <c r="E349" s="42">
        <v>0</v>
      </c>
      <c r="F349" s="42">
        <v>0</v>
      </c>
      <c r="G349" s="43">
        <f t="shared" si="11"/>
        <v>980378</v>
      </c>
    </row>
    <row r="350" spans="1:7" x14ac:dyDescent="0.2">
      <c r="A350" s="26" t="s">
        <v>222</v>
      </c>
      <c r="B350" s="27">
        <v>31374</v>
      </c>
      <c r="C350" s="27">
        <v>0</v>
      </c>
      <c r="D350" s="27">
        <f t="shared" si="12"/>
        <v>31374</v>
      </c>
      <c r="E350" s="28">
        <v>35</v>
      </c>
      <c r="F350" s="28">
        <v>0</v>
      </c>
      <c r="G350" s="29">
        <f t="shared" si="11"/>
        <v>31409</v>
      </c>
    </row>
    <row r="351" spans="1:7" x14ac:dyDescent="0.2">
      <c r="A351" s="26" t="s">
        <v>223</v>
      </c>
      <c r="B351" s="27">
        <v>28</v>
      </c>
      <c r="C351" s="27">
        <v>0</v>
      </c>
      <c r="D351" s="27">
        <f t="shared" si="12"/>
        <v>28</v>
      </c>
      <c r="E351" s="28">
        <v>0</v>
      </c>
      <c r="F351" s="28">
        <v>0</v>
      </c>
      <c r="G351" s="29">
        <f t="shared" si="11"/>
        <v>28</v>
      </c>
    </row>
    <row r="352" spans="1:7" x14ac:dyDescent="0.2">
      <c r="A352" s="26" t="s">
        <v>224</v>
      </c>
      <c r="B352" s="27">
        <v>6087</v>
      </c>
      <c r="C352" s="27">
        <v>0</v>
      </c>
      <c r="D352" s="27">
        <f t="shared" si="12"/>
        <v>6087</v>
      </c>
      <c r="E352" s="28">
        <v>0</v>
      </c>
      <c r="F352" s="28">
        <v>0</v>
      </c>
      <c r="G352" s="29">
        <f t="shared" si="11"/>
        <v>6087</v>
      </c>
    </row>
    <row r="353" spans="1:7" x14ac:dyDescent="0.2">
      <c r="A353" s="26" t="s">
        <v>225</v>
      </c>
      <c r="B353" s="27">
        <v>2474</v>
      </c>
      <c r="C353" s="27">
        <v>64</v>
      </c>
      <c r="D353" s="27">
        <f t="shared" si="12"/>
        <v>2410</v>
      </c>
      <c r="E353" s="28">
        <v>0</v>
      </c>
      <c r="F353" s="28">
        <v>0</v>
      </c>
      <c r="G353" s="29">
        <f t="shared" si="11"/>
        <v>2410</v>
      </c>
    </row>
    <row r="354" spans="1:7" x14ac:dyDescent="0.2">
      <c r="A354" s="26" t="s">
        <v>226</v>
      </c>
      <c r="B354" s="27">
        <v>2078</v>
      </c>
      <c r="C354" s="27">
        <v>0</v>
      </c>
      <c r="D354" s="27">
        <f t="shared" si="12"/>
        <v>2078</v>
      </c>
      <c r="E354" s="28">
        <v>0</v>
      </c>
      <c r="F354" s="28">
        <v>0</v>
      </c>
      <c r="G354" s="29">
        <f t="shared" si="11"/>
        <v>2078</v>
      </c>
    </row>
    <row r="355" spans="1:7" x14ac:dyDescent="0.2">
      <c r="A355" s="26" t="s">
        <v>227</v>
      </c>
      <c r="B355" s="27">
        <v>19</v>
      </c>
      <c r="C355" s="27">
        <v>0</v>
      </c>
      <c r="D355" s="27">
        <f t="shared" si="12"/>
        <v>19</v>
      </c>
      <c r="E355" s="28">
        <v>0</v>
      </c>
      <c r="F355" s="28">
        <v>0</v>
      </c>
      <c r="G355" s="29">
        <f t="shared" si="11"/>
        <v>19</v>
      </c>
    </row>
    <row r="356" spans="1:7" x14ac:dyDescent="0.2">
      <c r="A356" s="26" t="s">
        <v>228</v>
      </c>
      <c r="B356" s="27">
        <v>15360</v>
      </c>
      <c r="C356" s="27">
        <v>0</v>
      </c>
      <c r="D356" s="27">
        <f t="shared" si="12"/>
        <v>15360</v>
      </c>
      <c r="E356" s="28">
        <v>34</v>
      </c>
      <c r="F356" s="28">
        <v>0</v>
      </c>
      <c r="G356" s="29">
        <f t="shared" si="11"/>
        <v>15394</v>
      </c>
    </row>
    <row r="357" spans="1:7" x14ac:dyDescent="0.2">
      <c r="A357" s="26" t="s">
        <v>229</v>
      </c>
      <c r="B357" s="27">
        <v>1638</v>
      </c>
      <c r="C357" s="27">
        <v>0</v>
      </c>
      <c r="D357" s="27">
        <f t="shared" si="12"/>
        <v>1638</v>
      </c>
      <c r="E357" s="28">
        <v>5</v>
      </c>
      <c r="F357" s="28">
        <v>0</v>
      </c>
      <c r="G357" s="29">
        <f t="shared" si="11"/>
        <v>1643</v>
      </c>
    </row>
    <row r="358" spans="1:7" x14ac:dyDescent="0.2">
      <c r="A358" s="26" t="s">
        <v>230</v>
      </c>
      <c r="B358" s="27">
        <v>28093</v>
      </c>
      <c r="C358" s="27">
        <v>0</v>
      </c>
      <c r="D358" s="27">
        <f t="shared" si="12"/>
        <v>28093</v>
      </c>
      <c r="E358" s="28">
        <v>0</v>
      </c>
      <c r="F358" s="28">
        <v>0</v>
      </c>
      <c r="G358" s="29">
        <f t="shared" si="11"/>
        <v>28093</v>
      </c>
    </row>
    <row r="359" spans="1:7" x14ac:dyDescent="0.2">
      <c r="A359" s="26" t="s">
        <v>231</v>
      </c>
      <c r="B359" s="27">
        <v>201851</v>
      </c>
      <c r="C359" s="27">
        <v>102</v>
      </c>
      <c r="D359" s="27">
        <f t="shared" si="12"/>
        <v>201749</v>
      </c>
      <c r="E359" s="28">
        <v>967</v>
      </c>
      <c r="F359" s="28">
        <v>0</v>
      </c>
      <c r="G359" s="29">
        <f t="shared" si="11"/>
        <v>202716</v>
      </c>
    </row>
    <row r="360" spans="1:7" x14ac:dyDescent="0.2">
      <c r="A360" s="26" t="s">
        <v>232</v>
      </c>
      <c r="B360" s="27">
        <v>2292</v>
      </c>
      <c r="C360" s="27">
        <v>0</v>
      </c>
      <c r="D360" s="27">
        <f t="shared" si="12"/>
        <v>2292</v>
      </c>
      <c r="E360" s="28">
        <v>0</v>
      </c>
      <c r="F360" s="28">
        <v>0</v>
      </c>
      <c r="G360" s="29">
        <f t="shared" si="11"/>
        <v>2292</v>
      </c>
    </row>
    <row r="361" spans="1:7" x14ac:dyDescent="0.2">
      <c r="A361" s="26" t="s">
        <v>233</v>
      </c>
      <c r="B361" s="27">
        <v>20378</v>
      </c>
      <c r="C361" s="27">
        <v>0</v>
      </c>
      <c r="D361" s="27">
        <f t="shared" si="12"/>
        <v>20378</v>
      </c>
      <c r="E361" s="28">
        <v>16</v>
      </c>
      <c r="F361" s="28">
        <v>0</v>
      </c>
      <c r="G361" s="29">
        <f t="shared" si="11"/>
        <v>20394</v>
      </c>
    </row>
    <row r="362" spans="1:7" x14ac:dyDescent="0.2">
      <c r="A362" s="26" t="s">
        <v>234</v>
      </c>
      <c r="B362" s="27">
        <v>26401</v>
      </c>
      <c r="C362" s="27">
        <v>0</v>
      </c>
      <c r="D362" s="27">
        <f t="shared" si="12"/>
        <v>26401</v>
      </c>
      <c r="E362" s="28">
        <v>24</v>
      </c>
      <c r="F362" s="28">
        <v>0</v>
      </c>
      <c r="G362" s="29">
        <f t="shared" si="11"/>
        <v>26425</v>
      </c>
    </row>
    <row r="363" spans="1:7" x14ac:dyDescent="0.2">
      <c r="A363" s="26" t="s">
        <v>421</v>
      </c>
      <c r="B363" s="27">
        <f>B349-SUM(B350:B362)</f>
        <v>645092</v>
      </c>
      <c r="C363" s="27">
        <f>C349-SUM(C350:C362)</f>
        <v>2621</v>
      </c>
      <c r="D363" s="27">
        <f t="shared" si="12"/>
        <v>642471</v>
      </c>
      <c r="E363" s="28">
        <f>-SUM(E350:E362)</f>
        <v>-1081</v>
      </c>
      <c r="F363" s="28">
        <f>-SUM(F350:F362)</f>
        <v>0</v>
      </c>
      <c r="G363" s="29">
        <f t="shared" si="11"/>
        <v>641390</v>
      </c>
    </row>
    <row r="364" spans="1:7" x14ac:dyDescent="0.2">
      <c r="A364" s="40" t="s">
        <v>473</v>
      </c>
      <c r="B364" s="41">
        <v>210438</v>
      </c>
      <c r="C364" s="41">
        <v>287</v>
      </c>
      <c r="D364" s="41">
        <f t="shared" si="12"/>
        <v>210151</v>
      </c>
      <c r="E364" s="42">
        <v>0</v>
      </c>
      <c r="F364" s="42">
        <v>0</v>
      </c>
      <c r="G364" s="43">
        <f t="shared" si="11"/>
        <v>210151</v>
      </c>
    </row>
    <row r="365" spans="1:7" x14ac:dyDescent="0.2">
      <c r="A365" s="26" t="s">
        <v>235</v>
      </c>
      <c r="B365" s="27">
        <v>52749</v>
      </c>
      <c r="C365" s="27">
        <v>50</v>
      </c>
      <c r="D365" s="27">
        <f t="shared" si="12"/>
        <v>52699</v>
      </c>
      <c r="E365" s="28">
        <v>6</v>
      </c>
      <c r="F365" s="28">
        <v>0</v>
      </c>
      <c r="G365" s="29">
        <f t="shared" si="11"/>
        <v>52705</v>
      </c>
    </row>
    <row r="366" spans="1:7" x14ac:dyDescent="0.2">
      <c r="A366" s="26" t="s">
        <v>389</v>
      </c>
      <c r="B366" s="27">
        <v>23429</v>
      </c>
      <c r="C366" s="27">
        <v>0</v>
      </c>
      <c r="D366" s="27">
        <f t="shared" si="12"/>
        <v>23429</v>
      </c>
      <c r="E366" s="28">
        <v>2</v>
      </c>
      <c r="F366" s="28">
        <v>0</v>
      </c>
      <c r="G366" s="29">
        <f t="shared" si="11"/>
        <v>23431</v>
      </c>
    </row>
    <row r="367" spans="1:7" x14ac:dyDescent="0.2">
      <c r="A367" s="26" t="s">
        <v>421</v>
      </c>
      <c r="B367" s="27">
        <f>B364-SUM(B365:B366)</f>
        <v>134260</v>
      </c>
      <c r="C367" s="27">
        <f>C364-SUM(C365:C366)</f>
        <v>237</v>
      </c>
      <c r="D367" s="27">
        <f t="shared" si="12"/>
        <v>134023</v>
      </c>
      <c r="E367" s="28">
        <f>-SUM(E365:E366)</f>
        <v>-8</v>
      </c>
      <c r="F367" s="28">
        <f>-SUM(F365:F366)</f>
        <v>0</v>
      </c>
      <c r="G367" s="29">
        <f t="shared" si="11"/>
        <v>134015</v>
      </c>
    </row>
    <row r="368" spans="1:7" x14ac:dyDescent="0.2">
      <c r="A368" s="40" t="s">
        <v>474</v>
      </c>
      <c r="B368" s="41">
        <v>1211448</v>
      </c>
      <c r="C368" s="41">
        <v>3493</v>
      </c>
      <c r="D368" s="41">
        <f t="shared" si="12"/>
        <v>1207955</v>
      </c>
      <c r="E368" s="42">
        <v>0</v>
      </c>
      <c r="F368" s="42">
        <v>0</v>
      </c>
      <c r="G368" s="43">
        <f t="shared" si="11"/>
        <v>1207955</v>
      </c>
    </row>
    <row r="369" spans="1:7" x14ac:dyDescent="0.2">
      <c r="A369" s="26" t="s">
        <v>236</v>
      </c>
      <c r="B369" s="27">
        <v>2117</v>
      </c>
      <c r="C369" s="27">
        <v>0</v>
      </c>
      <c r="D369" s="27">
        <f t="shared" si="12"/>
        <v>2117</v>
      </c>
      <c r="E369" s="28">
        <v>0</v>
      </c>
      <c r="F369" s="28">
        <v>0</v>
      </c>
      <c r="G369" s="29">
        <f t="shared" si="11"/>
        <v>2117</v>
      </c>
    </row>
    <row r="370" spans="1:7" x14ac:dyDescent="0.2">
      <c r="A370" s="26" t="s">
        <v>237</v>
      </c>
      <c r="B370" s="27">
        <v>14887</v>
      </c>
      <c r="C370" s="27">
        <v>0</v>
      </c>
      <c r="D370" s="27">
        <f t="shared" si="12"/>
        <v>14887</v>
      </c>
      <c r="E370" s="28">
        <v>0</v>
      </c>
      <c r="F370" s="28">
        <v>0</v>
      </c>
      <c r="G370" s="29">
        <f t="shared" si="11"/>
        <v>14887</v>
      </c>
    </row>
    <row r="371" spans="1:7" x14ac:dyDescent="0.2">
      <c r="A371" s="26" t="s">
        <v>238</v>
      </c>
      <c r="B371" s="27">
        <v>76043</v>
      </c>
      <c r="C371" s="27">
        <v>0</v>
      </c>
      <c r="D371" s="27">
        <f t="shared" si="12"/>
        <v>76043</v>
      </c>
      <c r="E371" s="28">
        <v>3360</v>
      </c>
      <c r="F371" s="28">
        <v>0</v>
      </c>
      <c r="G371" s="29">
        <f t="shared" si="11"/>
        <v>79403</v>
      </c>
    </row>
    <row r="372" spans="1:7" x14ac:dyDescent="0.2">
      <c r="A372" s="26" t="s">
        <v>239</v>
      </c>
      <c r="B372" s="27">
        <v>64593</v>
      </c>
      <c r="C372" s="27">
        <v>0</v>
      </c>
      <c r="D372" s="27">
        <f t="shared" si="12"/>
        <v>64593</v>
      </c>
      <c r="E372" s="28">
        <v>0</v>
      </c>
      <c r="F372" s="28">
        <v>0</v>
      </c>
      <c r="G372" s="29">
        <f t="shared" si="11"/>
        <v>64593</v>
      </c>
    </row>
    <row r="373" spans="1:7" x14ac:dyDescent="0.2">
      <c r="A373" s="26" t="s">
        <v>240</v>
      </c>
      <c r="B373" s="27">
        <v>409</v>
      </c>
      <c r="C373" s="27">
        <v>0</v>
      </c>
      <c r="D373" s="27">
        <f t="shared" si="12"/>
        <v>409</v>
      </c>
      <c r="E373" s="28">
        <v>0</v>
      </c>
      <c r="F373" s="28">
        <v>0</v>
      </c>
      <c r="G373" s="29">
        <f t="shared" si="11"/>
        <v>409</v>
      </c>
    </row>
    <row r="374" spans="1:7" x14ac:dyDescent="0.2">
      <c r="A374" s="26" t="s">
        <v>241</v>
      </c>
      <c r="B374" s="27">
        <v>172</v>
      </c>
      <c r="C374" s="27">
        <v>0</v>
      </c>
      <c r="D374" s="27">
        <f t="shared" si="12"/>
        <v>172</v>
      </c>
      <c r="E374" s="28">
        <v>0</v>
      </c>
      <c r="F374" s="28">
        <v>0</v>
      </c>
      <c r="G374" s="29">
        <f t="shared" si="11"/>
        <v>172</v>
      </c>
    </row>
    <row r="375" spans="1:7" x14ac:dyDescent="0.2">
      <c r="A375" s="26" t="s">
        <v>242</v>
      </c>
      <c r="B375" s="27">
        <v>62578</v>
      </c>
      <c r="C375" s="27">
        <v>0</v>
      </c>
      <c r="D375" s="27">
        <f t="shared" si="12"/>
        <v>62578</v>
      </c>
      <c r="E375" s="28">
        <v>0</v>
      </c>
      <c r="F375" s="28">
        <v>0</v>
      </c>
      <c r="G375" s="29">
        <f t="shared" si="11"/>
        <v>62578</v>
      </c>
    </row>
    <row r="376" spans="1:7" x14ac:dyDescent="0.2">
      <c r="A376" s="26" t="s">
        <v>243</v>
      </c>
      <c r="B376" s="27">
        <v>268</v>
      </c>
      <c r="C376" s="27">
        <v>0</v>
      </c>
      <c r="D376" s="27">
        <f t="shared" si="12"/>
        <v>268</v>
      </c>
      <c r="E376" s="28">
        <v>0</v>
      </c>
      <c r="F376" s="28">
        <v>0</v>
      </c>
      <c r="G376" s="29">
        <f t="shared" si="11"/>
        <v>268</v>
      </c>
    </row>
    <row r="377" spans="1:7" x14ac:dyDescent="0.2">
      <c r="A377" s="26" t="s">
        <v>390</v>
      </c>
      <c r="B377" s="27">
        <v>228</v>
      </c>
      <c r="C377" s="27">
        <v>0</v>
      </c>
      <c r="D377" s="27">
        <f t="shared" si="12"/>
        <v>228</v>
      </c>
      <c r="E377" s="28">
        <v>0</v>
      </c>
      <c r="F377" s="28">
        <v>0</v>
      </c>
      <c r="G377" s="29">
        <f t="shared" si="11"/>
        <v>228</v>
      </c>
    </row>
    <row r="378" spans="1:7" x14ac:dyDescent="0.2">
      <c r="A378" s="26" t="s">
        <v>391</v>
      </c>
      <c r="B378" s="27">
        <v>29883</v>
      </c>
      <c r="C378" s="27">
        <v>0</v>
      </c>
      <c r="D378" s="27">
        <f t="shared" si="12"/>
        <v>29883</v>
      </c>
      <c r="E378" s="28">
        <v>7</v>
      </c>
      <c r="F378" s="28">
        <v>0</v>
      </c>
      <c r="G378" s="29">
        <f t="shared" si="11"/>
        <v>29890</v>
      </c>
    </row>
    <row r="379" spans="1:7" x14ac:dyDescent="0.2">
      <c r="A379" s="26" t="s">
        <v>244</v>
      </c>
      <c r="B379" s="27">
        <v>720</v>
      </c>
      <c r="C379" s="27">
        <v>0</v>
      </c>
      <c r="D379" s="27">
        <f t="shared" si="12"/>
        <v>720</v>
      </c>
      <c r="E379" s="28">
        <v>0</v>
      </c>
      <c r="F379" s="28">
        <v>0</v>
      </c>
      <c r="G379" s="29">
        <f t="shared" si="11"/>
        <v>720</v>
      </c>
    </row>
    <row r="380" spans="1:7" x14ac:dyDescent="0.2">
      <c r="A380" s="26" t="s">
        <v>245</v>
      </c>
      <c r="B380" s="27">
        <v>1502</v>
      </c>
      <c r="C380" s="27">
        <v>0</v>
      </c>
      <c r="D380" s="27">
        <f t="shared" si="12"/>
        <v>1502</v>
      </c>
      <c r="E380" s="28">
        <v>0</v>
      </c>
      <c r="F380" s="28">
        <v>0</v>
      </c>
      <c r="G380" s="29">
        <f t="shared" si="11"/>
        <v>1502</v>
      </c>
    </row>
    <row r="381" spans="1:7" x14ac:dyDescent="0.2">
      <c r="A381" s="26" t="s">
        <v>246</v>
      </c>
      <c r="B381" s="27">
        <v>3994</v>
      </c>
      <c r="C381" s="27">
        <v>0</v>
      </c>
      <c r="D381" s="27">
        <f t="shared" si="12"/>
        <v>3994</v>
      </c>
      <c r="E381" s="28">
        <v>0</v>
      </c>
      <c r="F381" s="28">
        <v>0</v>
      </c>
      <c r="G381" s="29">
        <f t="shared" si="11"/>
        <v>3994</v>
      </c>
    </row>
    <row r="382" spans="1:7" x14ac:dyDescent="0.2">
      <c r="A382" s="26" t="s">
        <v>247</v>
      </c>
      <c r="B382" s="27">
        <v>2433</v>
      </c>
      <c r="C382" s="27">
        <v>0</v>
      </c>
      <c r="D382" s="27">
        <f t="shared" si="12"/>
        <v>2433</v>
      </c>
      <c r="E382" s="28">
        <v>0</v>
      </c>
      <c r="F382" s="28">
        <v>0</v>
      </c>
      <c r="G382" s="29">
        <f t="shared" si="11"/>
        <v>2433</v>
      </c>
    </row>
    <row r="383" spans="1:7" x14ac:dyDescent="0.2">
      <c r="A383" s="26" t="s">
        <v>248</v>
      </c>
      <c r="B383" s="27">
        <v>3506</v>
      </c>
      <c r="C383" s="27">
        <v>0</v>
      </c>
      <c r="D383" s="27">
        <f t="shared" si="12"/>
        <v>3506</v>
      </c>
      <c r="E383" s="28">
        <v>0</v>
      </c>
      <c r="F383" s="28">
        <v>0</v>
      </c>
      <c r="G383" s="29">
        <f t="shared" si="11"/>
        <v>3506</v>
      </c>
    </row>
    <row r="384" spans="1:7" x14ac:dyDescent="0.2">
      <c r="A384" s="26" t="s">
        <v>249</v>
      </c>
      <c r="B384" s="27">
        <v>44087</v>
      </c>
      <c r="C384" s="27">
        <v>0</v>
      </c>
      <c r="D384" s="27">
        <f t="shared" si="12"/>
        <v>44087</v>
      </c>
      <c r="E384" s="28">
        <v>0</v>
      </c>
      <c r="F384" s="28">
        <v>0</v>
      </c>
      <c r="G384" s="29">
        <f t="shared" si="11"/>
        <v>44087</v>
      </c>
    </row>
    <row r="385" spans="1:7" x14ac:dyDescent="0.2">
      <c r="A385" s="26" t="s">
        <v>250</v>
      </c>
      <c r="B385" s="27">
        <v>382</v>
      </c>
      <c r="C385" s="27">
        <v>0</v>
      </c>
      <c r="D385" s="27">
        <f t="shared" si="12"/>
        <v>382</v>
      </c>
      <c r="E385" s="28">
        <v>0</v>
      </c>
      <c r="F385" s="28">
        <v>0</v>
      </c>
      <c r="G385" s="29">
        <f t="shared" si="11"/>
        <v>382</v>
      </c>
    </row>
    <row r="386" spans="1:7" x14ac:dyDescent="0.2">
      <c r="A386" s="26" t="s">
        <v>251</v>
      </c>
      <c r="B386" s="27">
        <v>3463</v>
      </c>
      <c r="C386" s="27">
        <v>0</v>
      </c>
      <c r="D386" s="27">
        <f t="shared" si="12"/>
        <v>3463</v>
      </c>
      <c r="E386" s="28">
        <v>0</v>
      </c>
      <c r="F386" s="28">
        <v>0</v>
      </c>
      <c r="G386" s="29">
        <f t="shared" si="11"/>
        <v>3463</v>
      </c>
    </row>
    <row r="387" spans="1:7" x14ac:dyDescent="0.2">
      <c r="A387" s="26" t="s">
        <v>252</v>
      </c>
      <c r="B387" s="27">
        <v>8749</v>
      </c>
      <c r="C387" s="27">
        <v>0</v>
      </c>
      <c r="D387" s="27">
        <f t="shared" si="12"/>
        <v>8749</v>
      </c>
      <c r="E387" s="28">
        <v>0</v>
      </c>
      <c r="F387" s="28">
        <v>0</v>
      </c>
      <c r="G387" s="29">
        <f t="shared" si="11"/>
        <v>8749</v>
      </c>
    </row>
    <row r="388" spans="1:7" x14ac:dyDescent="0.2">
      <c r="A388" s="26" t="s">
        <v>253</v>
      </c>
      <c r="B388" s="27">
        <v>35371</v>
      </c>
      <c r="C388" s="27">
        <v>0</v>
      </c>
      <c r="D388" s="27">
        <f t="shared" si="12"/>
        <v>35371</v>
      </c>
      <c r="E388" s="28">
        <v>0</v>
      </c>
      <c r="F388" s="28">
        <v>0</v>
      </c>
      <c r="G388" s="29">
        <f t="shared" si="11"/>
        <v>35371</v>
      </c>
    </row>
    <row r="389" spans="1:7" x14ac:dyDescent="0.2">
      <c r="A389" s="26" t="s">
        <v>254</v>
      </c>
      <c r="B389" s="27">
        <v>9501</v>
      </c>
      <c r="C389" s="27">
        <v>78</v>
      </c>
      <c r="D389" s="27">
        <f t="shared" si="12"/>
        <v>9423</v>
      </c>
      <c r="E389" s="28">
        <v>0</v>
      </c>
      <c r="F389" s="28">
        <v>0</v>
      </c>
      <c r="G389" s="29">
        <f t="shared" si="11"/>
        <v>9423</v>
      </c>
    </row>
    <row r="390" spans="1:7" x14ac:dyDescent="0.2">
      <c r="A390" s="26" t="s">
        <v>255</v>
      </c>
      <c r="B390" s="27">
        <v>321</v>
      </c>
      <c r="C390" s="27">
        <v>0</v>
      </c>
      <c r="D390" s="27">
        <f t="shared" si="12"/>
        <v>321</v>
      </c>
      <c r="E390" s="28">
        <v>0</v>
      </c>
      <c r="F390" s="28">
        <v>0</v>
      </c>
      <c r="G390" s="29">
        <f t="shared" si="11"/>
        <v>321</v>
      </c>
    </row>
    <row r="391" spans="1:7" x14ac:dyDescent="0.2">
      <c r="A391" s="26" t="s">
        <v>256</v>
      </c>
      <c r="B391" s="27">
        <v>2338</v>
      </c>
      <c r="C391" s="27">
        <v>0</v>
      </c>
      <c r="D391" s="27">
        <f t="shared" si="12"/>
        <v>2338</v>
      </c>
      <c r="E391" s="28">
        <v>0</v>
      </c>
      <c r="F391" s="28">
        <v>0</v>
      </c>
      <c r="G391" s="29">
        <f t="shared" si="11"/>
        <v>2338</v>
      </c>
    </row>
    <row r="392" spans="1:7" x14ac:dyDescent="0.2">
      <c r="A392" s="26" t="s">
        <v>257</v>
      </c>
      <c r="B392" s="27">
        <v>12339</v>
      </c>
      <c r="C392" s="27">
        <v>0</v>
      </c>
      <c r="D392" s="27">
        <f t="shared" si="12"/>
        <v>12339</v>
      </c>
      <c r="E392" s="28">
        <v>0</v>
      </c>
      <c r="F392" s="28">
        <v>0</v>
      </c>
      <c r="G392" s="29">
        <f t="shared" ref="G392:G455" si="13">SUM(D392:F392)</f>
        <v>12339</v>
      </c>
    </row>
    <row r="393" spans="1:7" x14ac:dyDescent="0.2">
      <c r="A393" s="26" t="s">
        <v>258</v>
      </c>
      <c r="B393" s="27">
        <v>1657</v>
      </c>
      <c r="C393" s="27">
        <v>0</v>
      </c>
      <c r="D393" s="27">
        <f t="shared" si="12"/>
        <v>1657</v>
      </c>
      <c r="E393" s="28">
        <v>0</v>
      </c>
      <c r="F393" s="28">
        <v>0</v>
      </c>
      <c r="G393" s="29">
        <f t="shared" si="13"/>
        <v>1657</v>
      </c>
    </row>
    <row r="394" spans="1:7" x14ac:dyDescent="0.2">
      <c r="A394" s="26" t="s">
        <v>259</v>
      </c>
      <c r="B394" s="27">
        <v>6114</v>
      </c>
      <c r="C394" s="27">
        <v>0</v>
      </c>
      <c r="D394" s="27">
        <f t="shared" si="12"/>
        <v>6114</v>
      </c>
      <c r="E394" s="28">
        <v>0</v>
      </c>
      <c r="F394" s="28">
        <v>0</v>
      </c>
      <c r="G394" s="29">
        <f t="shared" si="13"/>
        <v>6114</v>
      </c>
    </row>
    <row r="395" spans="1:7" x14ac:dyDescent="0.2">
      <c r="A395" s="26" t="s">
        <v>260</v>
      </c>
      <c r="B395" s="27">
        <v>9682</v>
      </c>
      <c r="C395" s="27">
        <v>0</v>
      </c>
      <c r="D395" s="27">
        <f t="shared" si="12"/>
        <v>9682</v>
      </c>
      <c r="E395" s="28">
        <v>0</v>
      </c>
      <c r="F395" s="28">
        <v>0</v>
      </c>
      <c r="G395" s="29">
        <f t="shared" si="13"/>
        <v>9682</v>
      </c>
    </row>
    <row r="396" spans="1:7" x14ac:dyDescent="0.2">
      <c r="A396" s="26" t="s">
        <v>261</v>
      </c>
      <c r="B396" s="27">
        <v>39423</v>
      </c>
      <c r="C396" s="27">
        <v>0</v>
      </c>
      <c r="D396" s="27">
        <f t="shared" si="12"/>
        <v>39423</v>
      </c>
      <c r="E396" s="28">
        <v>0</v>
      </c>
      <c r="F396" s="28">
        <v>0</v>
      </c>
      <c r="G396" s="29">
        <f t="shared" si="13"/>
        <v>39423</v>
      </c>
    </row>
    <row r="397" spans="1:7" x14ac:dyDescent="0.2">
      <c r="A397" s="26" t="s">
        <v>262</v>
      </c>
      <c r="B397" s="27">
        <v>1345</v>
      </c>
      <c r="C397" s="27">
        <v>0</v>
      </c>
      <c r="D397" s="27">
        <f t="shared" si="12"/>
        <v>1345</v>
      </c>
      <c r="E397" s="28">
        <v>0</v>
      </c>
      <c r="F397" s="28">
        <v>0</v>
      </c>
      <c r="G397" s="29">
        <f t="shared" si="13"/>
        <v>1345</v>
      </c>
    </row>
    <row r="398" spans="1:7" x14ac:dyDescent="0.2">
      <c r="A398" s="26" t="s">
        <v>263</v>
      </c>
      <c r="B398" s="27">
        <v>12944</v>
      </c>
      <c r="C398" s="27">
        <v>0</v>
      </c>
      <c r="D398" s="27">
        <f t="shared" si="12"/>
        <v>12944</v>
      </c>
      <c r="E398" s="28">
        <v>419</v>
      </c>
      <c r="F398" s="28">
        <v>0</v>
      </c>
      <c r="G398" s="29">
        <f t="shared" si="13"/>
        <v>13363</v>
      </c>
    </row>
    <row r="399" spans="1:7" x14ac:dyDescent="0.2">
      <c r="A399" s="26" t="s">
        <v>264</v>
      </c>
      <c r="B399" s="27">
        <v>31223</v>
      </c>
      <c r="C399" s="27">
        <v>0</v>
      </c>
      <c r="D399" s="27">
        <f t="shared" si="12"/>
        <v>31223</v>
      </c>
      <c r="E399" s="28">
        <v>0</v>
      </c>
      <c r="F399" s="28">
        <v>0</v>
      </c>
      <c r="G399" s="29">
        <f t="shared" si="13"/>
        <v>31223</v>
      </c>
    </row>
    <row r="400" spans="1:7" x14ac:dyDescent="0.2">
      <c r="A400" s="26" t="s">
        <v>265</v>
      </c>
      <c r="B400" s="27">
        <v>27212</v>
      </c>
      <c r="C400" s="27">
        <v>0</v>
      </c>
      <c r="D400" s="27">
        <f t="shared" si="12"/>
        <v>27212</v>
      </c>
      <c r="E400" s="28">
        <v>0</v>
      </c>
      <c r="F400" s="28">
        <v>0</v>
      </c>
      <c r="G400" s="29">
        <f t="shared" si="13"/>
        <v>27212</v>
      </c>
    </row>
    <row r="401" spans="1:7" x14ac:dyDescent="0.2">
      <c r="A401" s="26" t="s">
        <v>266</v>
      </c>
      <c r="B401" s="27">
        <v>4087</v>
      </c>
      <c r="C401" s="27">
        <v>1317</v>
      </c>
      <c r="D401" s="27">
        <f t="shared" si="12"/>
        <v>2770</v>
      </c>
      <c r="E401" s="28">
        <v>0</v>
      </c>
      <c r="F401" s="28">
        <v>0</v>
      </c>
      <c r="G401" s="29">
        <f t="shared" si="13"/>
        <v>2770</v>
      </c>
    </row>
    <row r="402" spans="1:7" x14ac:dyDescent="0.2">
      <c r="A402" s="26" t="s">
        <v>267</v>
      </c>
      <c r="B402" s="27">
        <v>1533</v>
      </c>
      <c r="C402" s="27">
        <v>0</v>
      </c>
      <c r="D402" s="27">
        <f t="shared" si="12"/>
        <v>1533</v>
      </c>
      <c r="E402" s="28">
        <v>0</v>
      </c>
      <c r="F402" s="28">
        <v>0</v>
      </c>
      <c r="G402" s="29">
        <f t="shared" si="13"/>
        <v>1533</v>
      </c>
    </row>
    <row r="403" spans="1:7" x14ac:dyDescent="0.2">
      <c r="A403" s="26" t="s">
        <v>392</v>
      </c>
      <c r="B403" s="27">
        <v>5333</v>
      </c>
      <c r="C403" s="27">
        <v>0</v>
      </c>
      <c r="D403" s="27">
        <f t="shared" si="12"/>
        <v>5333</v>
      </c>
      <c r="E403" s="28">
        <v>0</v>
      </c>
      <c r="F403" s="28">
        <v>0</v>
      </c>
      <c r="G403" s="29">
        <f t="shared" si="13"/>
        <v>5333</v>
      </c>
    </row>
    <row r="404" spans="1:7" x14ac:dyDescent="0.2">
      <c r="A404" s="26" t="s">
        <v>362</v>
      </c>
      <c r="B404" s="27">
        <v>46208</v>
      </c>
      <c r="C404" s="27">
        <v>0</v>
      </c>
      <c r="D404" s="27">
        <f t="shared" si="12"/>
        <v>46208</v>
      </c>
      <c r="E404" s="28">
        <v>0</v>
      </c>
      <c r="F404" s="28">
        <v>0</v>
      </c>
      <c r="G404" s="29">
        <f t="shared" si="13"/>
        <v>46208</v>
      </c>
    </row>
    <row r="405" spans="1:7" x14ac:dyDescent="0.2">
      <c r="A405" s="26" t="s">
        <v>268</v>
      </c>
      <c r="B405" s="27">
        <v>90721</v>
      </c>
      <c r="C405" s="27">
        <v>328</v>
      </c>
      <c r="D405" s="27">
        <f t="shared" si="12"/>
        <v>90393</v>
      </c>
      <c r="E405" s="28">
        <v>0</v>
      </c>
      <c r="F405" s="28">
        <v>0</v>
      </c>
      <c r="G405" s="29">
        <f t="shared" si="13"/>
        <v>90393</v>
      </c>
    </row>
    <row r="406" spans="1:7" x14ac:dyDescent="0.2">
      <c r="A406" s="26" t="s">
        <v>421</v>
      </c>
      <c r="B406" s="27">
        <f>B368-SUM(B369:B405)</f>
        <v>554082</v>
      </c>
      <c r="C406" s="27">
        <f>C368-SUM(C369:C405)</f>
        <v>1770</v>
      </c>
      <c r="D406" s="27">
        <f t="shared" si="12"/>
        <v>552312</v>
      </c>
      <c r="E406" s="28">
        <f>-SUM(E369:E405)</f>
        <v>-3786</v>
      </c>
      <c r="F406" s="28">
        <f>-SUM(F369:F405)</f>
        <v>0</v>
      </c>
      <c r="G406" s="29">
        <f t="shared" si="13"/>
        <v>548526</v>
      </c>
    </row>
    <row r="407" spans="1:7" x14ac:dyDescent="0.2">
      <c r="A407" s="40" t="s">
        <v>475</v>
      </c>
      <c r="B407" s="41">
        <v>375318</v>
      </c>
      <c r="C407" s="41">
        <v>786</v>
      </c>
      <c r="D407" s="41">
        <f t="shared" si="12"/>
        <v>374532</v>
      </c>
      <c r="E407" s="42">
        <v>0</v>
      </c>
      <c r="F407" s="42">
        <v>0</v>
      </c>
      <c r="G407" s="43">
        <f t="shared" si="13"/>
        <v>374532</v>
      </c>
    </row>
    <row r="408" spans="1:7" x14ac:dyDescent="0.2">
      <c r="A408" s="26" t="s">
        <v>269</v>
      </c>
      <c r="B408" s="27">
        <v>6476</v>
      </c>
      <c r="C408" s="27">
        <v>0</v>
      </c>
      <c r="D408" s="27">
        <f t="shared" si="12"/>
        <v>6476</v>
      </c>
      <c r="E408" s="28">
        <v>0</v>
      </c>
      <c r="F408" s="28">
        <v>0</v>
      </c>
      <c r="G408" s="29">
        <f t="shared" si="13"/>
        <v>6476</v>
      </c>
    </row>
    <row r="409" spans="1:7" x14ac:dyDescent="0.2">
      <c r="A409" s="26" t="s">
        <v>270</v>
      </c>
      <c r="B409" s="27">
        <v>16191</v>
      </c>
      <c r="C409" s="27">
        <v>0</v>
      </c>
      <c r="D409" s="27">
        <f t="shared" si="12"/>
        <v>16191</v>
      </c>
      <c r="E409" s="28">
        <v>0</v>
      </c>
      <c r="F409" s="28">
        <v>0</v>
      </c>
      <c r="G409" s="29">
        <f t="shared" si="13"/>
        <v>16191</v>
      </c>
    </row>
    <row r="410" spans="1:7" x14ac:dyDescent="0.2">
      <c r="A410" s="26" t="s">
        <v>271</v>
      </c>
      <c r="B410" s="27">
        <v>3139</v>
      </c>
      <c r="C410" s="27">
        <v>0</v>
      </c>
      <c r="D410" s="27">
        <f t="shared" si="12"/>
        <v>3139</v>
      </c>
      <c r="E410" s="28">
        <v>2</v>
      </c>
      <c r="F410" s="28">
        <v>0</v>
      </c>
      <c r="G410" s="29">
        <f t="shared" si="13"/>
        <v>3141</v>
      </c>
    </row>
    <row r="411" spans="1:7" x14ac:dyDescent="0.2">
      <c r="A411" s="26" t="s">
        <v>272</v>
      </c>
      <c r="B411" s="27">
        <v>774</v>
      </c>
      <c r="C411" s="27">
        <v>0</v>
      </c>
      <c r="D411" s="27">
        <f t="shared" si="12"/>
        <v>774</v>
      </c>
      <c r="E411" s="28">
        <v>0</v>
      </c>
      <c r="F411" s="28">
        <v>0</v>
      </c>
      <c r="G411" s="29">
        <f t="shared" si="13"/>
        <v>774</v>
      </c>
    </row>
    <row r="412" spans="1:7" x14ac:dyDescent="0.2">
      <c r="A412" s="26" t="s">
        <v>273</v>
      </c>
      <c r="B412" s="27">
        <v>765</v>
      </c>
      <c r="C412" s="27">
        <v>0</v>
      </c>
      <c r="D412" s="27">
        <f t="shared" si="12"/>
        <v>765</v>
      </c>
      <c r="E412" s="28">
        <v>0</v>
      </c>
      <c r="F412" s="28">
        <v>0</v>
      </c>
      <c r="G412" s="29">
        <f t="shared" si="13"/>
        <v>765</v>
      </c>
    </row>
    <row r="413" spans="1:7" x14ac:dyDescent="0.2">
      <c r="A413" s="26" t="s">
        <v>274</v>
      </c>
      <c r="B413" s="27">
        <v>11495</v>
      </c>
      <c r="C413" s="27">
        <v>0</v>
      </c>
      <c r="D413" s="27">
        <f t="shared" ref="D413:D476" si="14">(B413-C413)</f>
        <v>11495</v>
      </c>
      <c r="E413" s="28">
        <v>12</v>
      </c>
      <c r="F413" s="28">
        <v>0</v>
      </c>
      <c r="G413" s="29">
        <f t="shared" si="13"/>
        <v>11507</v>
      </c>
    </row>
    <row r="414" spans="1:7" x14ac:dyDescent="0.2">
      <c r="A414" s="26" t="s">
        <v>421</v>
      </c>
      <c r="B414" s="27">
        <f>B407-SUM(B408:B413)</f>
        <v>336478</v>
      </c>
      <c r="C414" s="27">
        <f>C407-SUM(C408:C413)</f>
        <v>786</v>
      </c>
      <c r="D414" s="27">
        <f t="shared" si="14"/>
        <v>335692</v>
      </c>
      <c r="E414" s="28">
        <f>-SUM(E408:E413)</f>
        <v>-14</v>
      </c>
      <c r="F414" s="28">
        <f>-SUM(F408:F413)</f>
        <v>0</v>
      </c>
      <c r="G414" s="29">
        <f t="shared" si="13"/>
        <v>335678</v>
      </c>
    </row>
    <row r="415" spans="1:7" x14ac:dyDescent="0.2">
      <c r="A415" s="40" t="s">
        <v>476</v>
      </c>
      <c r="B415" s="41">
        <v>939864</v>
      </c>
      <c r="C415" s="41">
        <v>1089</v>
      </c>
      <c r="D415" s="41">
        <f t="shared" si="14"/>
        <v>938775</v>
      </c>
      <c r="E415" s="42">
        <v>0</v>
      </c>
      <c r="F415" s="42">
        <v>0</v>
      </c>
      <c r="G415" s="43">
        <f t="shared" si="13"/>
        <v>938775</v>
      </c>
    </row>
    <row r="416" spans="1:7" x14ac:dyDescent="0.2">
      <c r="A416" s="26" t="s">
        <v>275</v>
      </c>
      <c r="B416" s="27">
        <v>4100</v>
      </c>
      <c r="C416" s="27">
        <v>0</v>
      </c>
      <c r="D416" s="27">
        <f t="shared" si="14"/>
        <v>4100</v>
      </c>
      <c r="E416" s="28">
        <v>0</v>
      </c>
      <c r="F416" s="28">
        <v>0</v>
      </c>
      <c r="G416" s="29">
        <f t="shared" si="13"/>
        <v>4100</v>
      </c>
    </row>
    <row r="417" spans="1:7" x14ac:dyDescent="0.2">
      <c r="A417" s="26" t="s">
        <v>276</v>
      </c>
      <c r="B417" s="27">
        <v>1622</v>
      </c>
      <c r="C417" s="27">
        <v>0</v>
      </c>
      <c r="D417" s="27">
        <f t="shared" si="14"/>
        <v>1622</v>
      </c>
      <c r="E417" s="28">
        <v>0</v>
      </c>
      <c r="F417" s="28">
        <v>0</v>
      </c>
      <c r="G417" s="29">
        <f t="shared" si="13"/>
        <v>1622</v>
      </c>
    </row>
    <row r="418" spans="1:7" x14ac:dyDescent="0.2">
      <c r="A418" s="26" t="s">
        <v>277</v>
      </c>
      <c r="B418" s="27">
        <v>2238</v>
      </c>
      <c r="C418" s="27">
        <v>0</v>
      </c>
      <c r="D418" s="27">
        <f t="shared" si="14"/>
        <v>2238</v>
      </c>
      <c r="E418" s="28">
        <v>0</v>
      </c>
      <c r="F418" s="28">
        <v>0</v>
      </c>
      <c r="G418" s="29">
        <f t="shared" si="13"/>
        <v>2238</v>
      </c>
    </row>
    <row r="419" spans="1:7" x14ac:dyDescent="0.2">
      <c r="A419" s="26" t="s">
        <v>393</v>
      </c>
      <c r="B419" s="27">
        <v>72</v>
      </c>
      <c r="C419" s="27">
        <v>0</v>
      </c>
      <c r="D419" s="27">
        <f t="shared" si="14"/>
        <v>72</v>
      </c>
      <c r="E419" s="28">
        <v>0</v>
      </c>
      <c r="F419" s="28">
        <v>0</v>
      </c>
      <c r="G419" s="29">
        <f t="shared" si="13"/>
        <v>72</v>
      </c>
    </row>
    <row r="420" spans="1:7" x14ac:dyDescent="0.2">
      <c r="A420" s="26" t="s">
        <v>278</v>
      </c>
      <c r="B420" s="27">
        <v>110055</v>
      </c>
      <c r="C420" s="27">
        <v>0</v>
      </c>
      <c r="D420" s="27">
        <f t="shared" si="14"/>
        <v>110055</v>
      </c>
      <c r="E420" s="28">
        <v>57</v>
      </c>
      <c r="F420" s="28">
        <v>0</v>
      </c>
      <c r="G420" s="29">
        <f t="shared" si="13"/>
        <v>110112</v>
      </c>
    </row>
    <row r="421" spans="1:7" x14ac:dyDescent="0.2">
      <c r="A421" s="26" t="s">
        <v>279</v>
      </c>
      <c r="B421" s="27">
        <v>37081</v>
      </c>
      <c r="C421" s="27">
        <v>0</v>
      </c>
      <c r="D421" s="27">
        <f t="shared" si="14"/>
        <v>37081</v>
      </c>
      <c r="E421" s="28">
        <v>184</v>
      </c>
      <c r="F421" s="28">
        <v>0</v>
      </c>
      <c r="G421" s="29">
        <f t="shared" si="13"/>
        <v>37265</v>
      </c>
    </row>
    <row r="422" spans="1:7" x14ac:dyDescent="0.2">
      <c r="A422" s="26" t="s">
        <v>280</v>
      </c>
      <c r="B422" s="27">
        <v>12692</v>
      </c>
      <c r="C422" s="27">
        <v>0</v>
      </c>
      <c r="D422" s="27">
        <f t="shared" si="14"/>
        <v>12692</v>
      </c>
      <c r="E422" s="28">
        <v>0</v>
      </c>
      <c r="F422" s="28">
        <v>0</v>
      </c>
      <c r="G422" s="29">
        <f t="shared" si="13"/>
        <v>12692</v>
      </c>
    </row>
    <row r="423" spans="1:7" x14ac:dyDescent="0.2">
      <c r="A423" s="26" t="s">
        <v>281</v>
      </c>
      <c r="B423" s="27">
        <v>5234</v>
      </c>
      <c r="C423" s="27">
        <v>0</v>
      </c>
      <c r="D423" s="27">
        <f t="shared" si="14"/>
        <v>5234</v>
      </c>
      <c r="E423" s="28">
        <v>0</v>
      </c>
      <c r="F423" s="28">
        <v>0</v>
      </c>
      <c r="G423" s="29">
        <f t="shared" si="13"/>
        <v>5234</v>
      </c>
    </row>
    <row r="424" spans="1:7" x14ac:dyDescent="0.2">
      <c r="A424" s="26" t="s">
        <v>282</v>
      </c>
      <c r="B424" s="27">
        <v>1756</v>
      </c>
      <c r="C424" s="27">
        <v>0</v>
      </c>
      <c r="D424" s="27">
        <f t="shared" si="14"/>
        <v>1756</v>
      </c>
      <c r="E424" s="28">
        <v>0</v>
      </c>
      <c r="F424" s="28">
        <v>0</v>
      </c>
      <c r="G424" s="29">
        <f t="shared" si="13"/>
        <v>1756</v>
      </c>
    </row>
    <row r="425" spans="1:7" x14ac:dyDescent="0.2">
      <c r="A425" s="26" t="s">
        <v>283</v>
      </c>
      <c r="B425" s="27">
        <v>4502</v>
      </c>
      <c r="C425" s="27">
        <v>0</v>
      </c>
      <c r="D425" s="27">
        <f t="shared" si="14"/>
        <v>4502</v>
      </c>
      <c r="E425" s="28">
        <v>0</v>
      </c>
      <c r="F425" s="28">
        <v>0</v>
      </c>
      <c r="G425" s="29">
        <f t="shared" si="13"/>
        <v>4502</v>
      </c>
    </row>
    <row r="426" spans="1:7" x14ac:dyDescent="0.2">
      <c r="A426" s="26" t="s">
        <v>284</v>
      </c>
      <c r="B426" s="27">
        <v>71752</v>
      </c>
      <c r="C426" s="27">
        <v>117</v>
      </c>
      <c r="D426" s="27">
        <f t="shared" si="14"/>
        <v>71635</v>
      </c>
      <c r="E426" s="28">
        <v>290</v>
      </c>
      <c r="F426" s="28">
        <v>0</v>
      </c>
      <c r="G426" s="29">
        <f t="shared" si="13"/>
        <v>71925</v>
      </c>
    </row>
    <row r="427" spans="1:7" x14ac:dyDescent="0.2">
      <c r="A427" s="26" t="s">
        <v>285</v>
      </c>
      <c r="B427" s="27">
        <v>4529</v>
      </c>
      <c r="C427" s="27">
        <v>0</v>
      </c>
      <c r="D427" s="27">
        <f t="shared" si="14"/>
        <v>4529</v>
      </c>
      <c r="E427" s="28">
        <v>0</v>
      </c>
      <c r="F427" s="28">
        <v>0</v>
      </c>
      <c r="G427" s="29">
        <f t="shared" si="13"/>
        <v>4529</v>
      </c>
    </row>
    <row r="428" spans="1:7" x14ac:dyDescent="0.2">
      <c r="A428" s="26" t="s">
        <v>286</v>
      </c>
      <c r="B428" s="27">
        <v>1555</v>
      </c>
      <c r="C428" s="27">
        <v>0</v>
      </c>
      <c r="D428" s="27">
        <f t="shared" si="14"/>
        <v>1555</v>
      </c>
      <c r="E428" s="28">
        <v>0</v>
      </c>
      <c r="F428" s="28">
        <v>0</v>
      </c>
      <c r="G428" s="29">
        <f t="shared" si="13"/>
        <v>1555</v>
      </c>
    </row>
    <row r="429" spans="1:7" x14ac:dyDescent="0.2">
      <c r="A429" s="26" t="s">
        <v>287</v>
      </c>
      <c r="B429" s="27">
        <v>13518</v>
      </c>
      <c r="C429" s="27">
        <v>0</v>
      </c>
      <c r="D429" s="27">
        <f t="shared" si="14"/>
        <v>13518</v>
      </c>
      <c r="E429" s="28">
        <v>3</v>
      </c>
      <c r="F429" s="28">
        <v>0</v>
      </c>
      <c r="G429" s="29">
        <f t="shared" si="13"/>
        <v>13521</v>
      </c>
    </row>
    <row r="430" spans="1:7" x14ac:dyDescent="0.2">
      <c r="A430" s="26" t="s">
        <v>288</v>
      </c>
      <c r="B430" s="27">
        <v>46642</v>
      </c>
      <c r="C430" s="27">
        <v>20</v>
      </c>
      <c r="D430" s="27">
        <f t="shared" si="14"/>
        <v>46622</v>
      </c>
      <c r="E430" s="28">
        <v>93</v>
      </c>
      <c r="F430" s="28">
        <v>0</v>
      </c>
      <c r="G430" s="29">
        <f t="shared" si="13"/>
        <v>46715</v>
      </c>
    </row>
    <row r="431" spans="1:7" x14ac:dyDescent="0.2">
      <c r="A431" s="26" t="s">
        <v>289</v>
      </c>
      <c r="B431" s="27">
        <v>1590</v>
      </c>
      <c r="C431" s="27">
        <v>0</v>
      </c>
      <c r="D431" s="27">
        <f t="shared" si="14"/>
        <v>1590</v>
      </c>
      <c r="E431" s="28">
        <v>0</v>
      </c>
      <c r="F431" s="28">
        <v>0</v>
      </c>
      <c r="G431" s="29">
        <f t="shared" si="13"/>
        <v>1590</v>
      </c>
    </row>
    <row r="432" spans="1:7" x14ac:dyDescent="0.2">
      <c r="A432" s="26" t="s">
        <v>290</v>
      </c>
      <c r="B432" s="27">
        <v>2342</v>
      </c>
      <c r="C432" s="27">
        <v>0</v>
      </c>
      <c r="D432" s="27">
        <f t="shared" si="14"/>
        <v>2342</v>
      </c>
      <c r="E432" s="28">
        <v>0</v>
      </c>
      <c r="F432" s="28">
        <v>0</v>
      </c>
      <c r="G432" s="29">
        <f t="shared" si="13"/>
        <v>2342</v>
      </c>
    </row>
    <row r="433" spans="1:7" x14ac:dyDescent="0.2">
      <c r="A433" s="26" t="s">
        <v>291</v>
      </c>
      <c r="B433" s="27">
        <v>17602</v>
      </c>
      <c r="C433" s="27">
        <v>0</v>
      </c>
      <c r="D433" s="27">
        <f t="shared" si="14"/>
        <v>17602</v>
      </c>
      <c r="E433" s="28">
        <v>0</v>
      </c>
      <c r="F433" s="28">
        <v>0</v>
      </c>
      <c r="G433" s="29">
        <f t="shared" si="13"/>
        <v>17602</v>
      </c>
    </row>
    <row r="434" spans="1:7" x14ac:dyDescent="0.2">
      <c r="A434" s="26" t="s">
        <v>395</v>
      </c>
      <c r="B434" s="27">
        <v>252246</v>
      </c>
      <c r="C434" s="27">
        <v>220</v>
      </c>
      <c r="D434" s="27">
        <f t="shared" si="14"/>
        <v>252026</v>
      </c>
      <c r="E434" s="28">
        <v>0</v>
      </c>
      <c r="F434" s="28">
        <v>0</v>
      </c>
      <c r="G434" s="29">
        <f t="shared" si="13"/>
        <v>252026</v>
      </c>
    </row>
    <row r="435" spans="1:7" x14ac:dyDescent="0.2">
      <c r="A435" s="26" t="s">
        <v>396</v>
      </c>
      <c r="B435" s="27">
        <v>10002</v>
      </c>
      <c r="C435" s="27">
        <v>0</v>
      </c>
      <c r="D435" s="27">
        <f t="shared" si="14"/>
        <v>10002</v>
      </c>
      <c r="E435" s="28">
        <v>0</v>
      </c>
      <c r="F435" s="28">
        <v>0</v>
      </c>
      <c r="G435" s="29">
        <f t="shared" si="13"/>
        <v>10002</v>
      </c>
    </row>
    <row r="436" spans="1:7" x14ac:dyDescent="0.2">
      <c r="A436" s="26" t="s">
        <v>292</v>
      </c>
      <c r="B436" s="27">
        <v>17647</v>
      </c>
      <c r="C436" s="27">
        <v>0</v>
      </c>
      <c r="D436" s="27">
        <f t="shared" si="14"/>
        <v>17647</v>
      </c>
      <c r="E436" s="28">
        <v>87</v>
      </c>
      <c r="F436" s="28">
        <v>0</v>
      </c>
      <c r="G436" s="29">
        <f t="shared" si="13"/>
        <v>17734</v>
      </c>
    </row>
    <row r="437" spans="1:7" x14ac:dyDescent="0.2">
      <c r="A437" s="26" t="s">
        <v>293</v>
      </c>
      <c r="B437" s="27">
        <v>5826</v>
      </c>
      <c r="C437" s="27">
        <v>0</v>
      </c>
      <c r="D437" s="27">
        <f t="shared" si="14"/>
        <v>5826</v>
      </c>
      <c r="E437" s="28">
        <v>0</v>
      </c>
      <c r="F437" s="28">
        <v>0</v>
      </c>
      <c r="G437" s="29">
        <f t="shared" si="13"/>
        <v>5826</v>
      </c>
    </row>
    <row r="438" spans="1:7" x14ac:dyDescent="0.2">
      <c r="A438" s="26" t="s">
        <v>294</v>
      </c>
      <c r="B438" s="27">
        <v>22821</v>
      </c>
      <c r="C438" s="27">
        <v>0</v>
      </c>
      <c r="D438" s="27">
        <f t="shared" si="14"/>
        <v>22821</v>
      </c>
      <c r="E438" s="28">
        <v>0</v>
      </c>
      <c r="F438" s="28">
        <v>0</v>
      </c>
      <c r="G438" s="29">
        <f t="shared" si="13"/>
        <v>22821</v>
      </c>
    </row>
    <row r="439" spans="1:7" x14ac:dyDescent="0.2">
      <c r="A439" s="26" t="s">
        <v>295</v>
      </c>
      <c r="B439" s="27">
        <v>7508</v>
      </c>
      <c r="C439" s="27">
        <v>0</v>
      </c>
      <c r="D439" s="27">
        <f t="shared" si="14"/>
        <v>7508</v>
      </c>
      <c r="E439" s="28">
        <v>0</v>
      </c>
      <c r="F439" s="28">
        <v>0</v>
      </c>
      <c r="G439" s="29">
        <f t="shared" si="13"/>
        <v>7508</v>
      </c>
    </row>
    <row r="440" spans="1:7" x14ac:dyDescent="0.2">
      <c r="A440" s="26" t="s">
        <v>421</v>
      </c>
      <c r="B440" s="27">
        <f>B415-SUM(B416:B439)</f>
        <v>284932</v>
      </c>
      <c r="C440" s="27">
        <f>C415-SUM(C416:C439)</f>
        <v>732</v>
      </c>
      <c r="D440" s="27">
        <f t="shared" si="14"/>
        <v>284200</v>
      </c>
      <c r="E440" s="28">
        <f>-SUM(E416:E439)</f>
        <v>-714</v>
      </c>
      <c r="F440" s="28">
        <f>-SUM(F416:F439)</f>
        <v>0</v>
      </c>
      <c r="G440" s="29">
        <f t="shared" si="13"/>
        <v>283486</v>
      </c>
    </row>
    <row r="441" spans="1:7" x14ac:dyDescent="0.2">
      <c r="A441" s="40" t="s">
        <v>477</v>
      </c>
      <c r="B441" s="41">
        <v>511929</v>
      </c>
      <c r="C441" s="41">
        <v>3539</v>
      </c>
      <c r="D441" s="41">
        <f t="shared" si="14"/>
        <v>508390</v>
      </c>
      <c r="E441" s="42">
        <v>0</v>
      </c>
      <c r="F441" s="42">
        <v>0</v>
      </c>
      <c r="G441" s="43">
        <f t="shared" si="13"/>
        <v>508390</v>
      </c>
    </row>
    <row r="442" spans="1:7" x14ac:dyDescent="0.2">
      <c r="A442" s="26" t="s">
        <v>296</v>
      </c>
      <c r="B442" s="27">
        <v>11203</v>
      </c>
      <c r="C442" s="27">
        <v>0</v>
      </c>
      <c r="D442" s="27">
        <f t="shared" si="14"/>
        <v>11203</v>
      </c>
      <c r="E442" s="28">
        <v>6</v>
      </c>
      <c r="F442" s="28">
        <v>0</v>
      </c>
      <c r="G442" s="29">
        <f t="shared" si="13"/>
        <v>11209</v>
      </c>
    </row>
    <row r="443" spans="1:7" x14ac:dyDescent="0.2">
      <c r="A443" s="26" t="s">
        <v>297</v>
      </c>
      <c r="B443" s="27">
        <v>15492</v>
      </c>
      <c r="C443" s="27">
        <v>297</v>
      </c>
      <c r="D443" s="27">
        <f t="shared" si="14"/>
        <v>15195</v>
      </c>
      <c r="E443" s="28">
        <v>243</v>
      </c>
      <c r="F443" s="28">
        <v>0</v>
      </c>
      <c r="G443" s="29">
        <f t="shared" si="13"/>
        <v>15438</v>
      </c>
    </row>
    <row r="444" spans="1:7" x14ac:dyDescent="0.2">
      <c r="A444" s="26" t="s">
        <v>298</v>
      </c>
      <c r="B444" s="27">
        <v>2059</v>
      </c>
      <c r="C444" s="27">
        <v>0</v>
      </c>
      <c r="D444" s="27">
        <f t="shared" si="14"/>
        <v>2059</v>
      </c>
      <c r="E444" s="28">
        <v>25</v>
      </c>
      <c r="F444" s="28">
        <v>0</v>
      </c>
      <c r="G444" s="29">
        <f t="shared" si="13"/>
        <v>2084</v>
      </c>
    </row>
    <row r="445" spans="1:7" x14ac:dyDescent="0.2">
      <c r="A445" s="26" t="s">
        <v>299</v>
      </c>
      <c r="B445" s="27">
        <v>2952</v>
      </c>
      <c r="C445" s="27">
        <v>0</v>
      </c>
      <c r="D445" s="27">
        <f t="shared" si="14"/>
        <v>2952</v>
      </c>
      <c r="E445" s="28">
        <v>0</v>
      </c>
      <c r="F445" s="28">
        <v>0</v>
      </c>
      <c r="G445" s="29">
        <f t="shared" si="13"/>
        <v>2952</v>
      </c>
    </row>
    <row r="446" spans="1:7" x14ac:dyDescent="0.2">
      <c r="A446" s="26" t="s">
        <v>300</v>
      </c>
      <c r="B446" s="27">
        <v>2507</v>
      </c>
      <c r="C446" s="27">
        <v>0</v>
      </c>
      <c r="D446" s="27">
        <f t="shared" si="14"/>
        <v>2507</v>
      </c>
      <c r="E446" s="28">
        <v>0</v>
      </c>
      <c r="F446" s="28">
        <v>0</v>
      </c>
      <c r="G446" s="29">
        <f t="shared" si="13"/>
        <v>2507</v>
      </c>
    </row>
    <row r="447" spans="1:7" x14ac:dyDescent="0.2">
      <c r="A447" s="26" t="s">
        <v>397</v>
      </c>
      <c r="B447" s="27">
        <v>5828</v>
      </c>
      <c r="C447" s="27">
        <v>0</v>
      </c>
      <c r="D447" s="27">
        <f t="shared" si="14"/>
        <v>5828</v>
      </c>
      <c r="E447" s="28">
        <v>0</v>
      </c>
      <c r="F447" s="28">
        <v>0</v>
      </c>
      <c r="G447" s="29">
        <f t="shared" si="13"/>
        <v>5828</v>
      </c>
    </row>
    <row r="448" spans="1:7" x14ac:dyDescent="0.2">
      <c r="A448" s="26" t="s">
        <v>301</v>
      </c>
      <c r="B448" s="27">
        <v>2982</v>
      </c>
      <c r="C448" s="27">
        <v>0</v>
      </c>
      <c r="D448" s="27">
        <f t="shared" si="14"/>
        <v>2982</v>
      </c>
      <c r="E448" s="28">
        <v>0</v>
      </c>
      <c r="F448" s="28">
        <v>0</v>
      </c>
      <c r="G448" s="29">
        <f t="shared" si="13"/>
        <v>2982</v>
      </c>
    </row>
    <row r="449" spans="1:7" x14ac:dyDescent="0.2">
      <c r="A449" s="26" t="s">
        <v>302</v>
      </c>
      <c r="B449" s="27">
        <v>14115</v>
      </c>
      <c r="C449" s="27">
        <v>0</v>
      </c>
      <c r="D449" s="27">
        <f t="shared" si="14"/>
        <v>14115</v>
      </c>
      <c r="E449" s="28">
        <v>73</v>
      </c>
      <c r="F449" s="28">
        <v>0</v>
      </c>
      <c r="G449" s="29">
        <f t="shared" si="13"/>
        <v>14188</v>
      </c>
    </row>
    <row r="450" spans="1:7" x14ac:dyDescent="0.2">
      <c r="A450" s="26" t="s">
        <v>303</v>
      </c>
      <c r="B450" s="27">
        <v>246</v>
      </c>
      <c r="C450" s="27">
        <v>0</v>
      </c>
      <c r="D450" s="27">
        <f t="shared" si="14"/>
        <v>246</v>
      </c>
      <c r="E450" s="28">
        <v>0</v>
      </c>
      <c r="F450" s="28">
        <v>0</v>
      </c>
      <c r="G450" s="29">
        <f t="shared" si="13"/>
        <v>246</v>
      </c>
    </row>
    <row r="451" spans="1:7" x14ac:dyDescent="0.2">
      <c r="A451" s="26" t="s">
        <v>304</v>
      </c>
      <c r="B451" s="27">
        <v>264</v>
      </c>
      <c r="C451" s="27">
        <v>0</v>
      </c>
      <c r="D451" s="27">
        <f t="shared" si="14"/>
        <v>264</v>
      </c>
      <c r="E451" s="28">
        <v>0</v>
      </c>
      <c r="F451" s="28">
        <v>0</v>
      </c>
      <c r="G451" s="29">
        <f t="shared" si="13"/>
        <v>264</v>
      </c>
    </row>
    <row r="452" spans="1:7" x14ac:dyDescent="0.2">
      <c r="A452" s="26" t="s">
        <v>305</v>
      </c>
      <c r="B452" s="27">
        <v>3981</v>
      </c>
      <c r="C452" s="27">
        <v>0</v>
      </c>
      <c r="D452" s="27">
        <f t="shared" si="14"/>
        <v>3981</v>
      </c>
      <c r="E452" s="28">
        <v>0</v>
      </c>
      <c r="F452" s="28">
        <v>0</v>
      </c>
      <c r="G452" s="29">
        <f t="shared" si="13"/>
        <v>3981</v>
      </c>
    </row>
    <row r="453" spans="1:7" x14ac:dyDescent="0.2">
      <c r="A453" s="26" t="s">
        <v>306</v>
      </c>
      <c r="B453" s="27">
        <v>1358</v>
      </c>
      <c r="C453" s="27">
        <v>0</v>
      </c>
      <c r="D453" s="27">
        <f t="shared" si="14"/>
        <v>1358</v>
      </c>
      <c r="E453" s="28">
        <v>0</v>
      </c>
      <c r="F453" s="28">
        <v>0</v>
      </c>
      <c r="G453" s="29">
        <f t="shared" si="13"/>
        <v>1358</v>
      </c>
    </row>
    <row r="454" spans="1:7" x14ac:dyDescent="0.2">
      <c r="A454" s="26" t="s">
        <v>308</v>
      </c>
      <c r="B454" s="27">
        <v>88741</v>
      </c>
      <c r="C454" s="27">
        <v>59</v>
      </c>
      <c r="D454" s="27">
        <f t="shared" si="14"/>
        <v>88682</v>
      </c>
      <c r="E454" s="28">
        <v>0</v>
      </c>
      <c r="F454" s="28">
        <v>0</v>
      </c>
      <c r="G454" s="29">
        <f t="shared" si="13"/>
        <v>88682</v>
      </c>
    </row>
    <row r="455" spans="1:7" x14ac:dyDescent="0.2">
      <c r="A455" s="26" t="s">
        <v>307</v>
      </c>
      <c r="B455" s="27">
        <v>11626</v>
      </c>
      <c r="C455" s="27">
        <v>0</v>
      </c>
      <c r="D455" s="27">
        <f t="shared" si="14"/>
        <v>11626</v>
      </c>
      <c r="E455" s="28">
        <v>0</v>
      </c>
      <c r="F455" s="28">
        <v>0</v>
      </c>
      <c r="G455" s="29">
        <f t="shared" si="13"/>
        <v>11626</v>
      </c>
    </row>
    <row r="456" spans="1:7" x14ac:dyDescent="0.2">
      <c r="A456" s="26" t="s">
        <v>309</v>
      </c>
      <c r="B456" s="27">
        <v>3385</v>
      </c>
      <c r="C456" s="27">
        <v>0</v>
      </c>
      <c r="D456" s="27">
        <f t="shared" si="14"/>
        <v>3385</v>
      </c>
      <c r="E456" s="28">
        <v>0</v>
      </c>
      <c r="F456" s="28">
        <v>0</v>
      </c>
      <c r="G456" s="29">
        <f t="shared" ref="G456:G519" si="15">SUM(D456:F456)</f>
        <v>3385</v>
      </c>
    </row>
    <row r="457" spans="1:7" x14ac:dyDescent="0.2">
      <c r="A457" s="26" t="s">
        <v>310</v>
      </c>
      <c r="B457" s="27">
        <v>1710</v>
      </c>
      <c r="C457" s="27">
        <v>0</v>
      </c>
      <c r="D457" s="27">
        <f t="shared" si="14"/>
        <v>1710</v>
      </c>
      <c r="E457" s="28">
        <v>0</v>
      </c>
      <c r="F457" s="28">
        <v>0</v>
      </c>
      <c r="G457" s="29">
        <f t="shared" si="15"/>
        <v>1710</v>
      </c>
    </row>
    <row r="458" spans="1:7" x14ac:dyDescent="0.2">
      <c r="A458" s="26" t="s">
        <v>311</v>
      </c>
      <c r="B458" s="27">
        <v>26867</v>
      </c>
      <c r="C458" s="27">
        <v>0</v>
      </c>
      <c r="D458" s="27">
        <f t="shared" si="14"/>
        <v>26867</v>
      </c>
      <c r="E458" s="28">
        <v>10</v>
      </c>
      <c r="F458" s="28">
        <v>0</v>
      </c>
      <c r="G458" s="29">
        <f t="shared" si="15"/>
        <v>26877</v>
      </c>
    </row>
    <row r="459" spans="1:7" x14ac:dyDescent="0.2">
      <c r="A459" s="26" t="s">
        <v>421</v>
      </c>
      <c r="B459" s="27">
        <f>B441-SUM(B442:B458)</f>
        <v>316613</v>
      </c>
      <c r="C459" s="27">
        <f>C441-SUM(C442:C458)</f>
        <v>3183</v>
      </c>
      <c r="D459" s="27">
        <f t="shared" si="14"/>
        <v>313430</v>
      </c>
      <c r="E459" s="28">
        <f>-SUM(E442:E458)</f>
        <v>-357</v>
      </c>
      <c r="F459" s="28">
        <f>-SUM(F442:F458)</f>
        <v>0</v>
      </c>
      <c r="G459" s="29">
        <f t="shared" si="15"/>
        <v>313073</v>
      </c>
    </row>
    <row r="460" spans="1:7" x14ac:dyDescent="0.2">
      <c r="A460" s="40" t="s">
        <v>478</v>
      </c>
      <c r="B460" s="41">
        <v>71971</v>
      </c>
      <c r="C460" s="41">
        <v>434</v>
      </c>
      <c r="D460" s="41">
        <f t="shared" si="14"/>
        <v>71537</v>
      </c>
      <c r="E460" s="42">
        <v>0</v>
      </c>
      <c r="F460" s="42">
        <v>0</v>
      </c>
      <c r="G460" s="43">
        <f t="shared" si="15"/>
        <v>71537</v>
      </c>
    </row>
    <row r="461" spans="1:7" x14ac:dyDescent="0.2">
      <c r="A461" s="26" t="s">
        <v>312</v>
      </c>
      <c r="B461" s="27">
        <v>1815</v>
      </c>
      <c r="C461" s="27">
        <v>0</v>
      </c>
      <c r="D461" s="27">
        <f t="shared" si="14"/>
        <v>1815</v>
      </c>
      <c r="E461" s="28">
        <v>0</v>
      </c>
      <c r="F461" s="28">
        <v>0</v>
      </c>
      <c r="G461" s="29">
        <f t="shared" si="15"/>
        <v>1815</v>
      </c>
    </row>
    <row r="462" spans="1:7" x14ac:dyDescent="0.2">
      <c r="A462" s="26" t="s">
        <v>313</v>
      </c>
      <c r="B462" s="27">
        <v>1488</v>
      </c>
      <c r="C462" s="27">
        <v>0</v>
      </c>
      <c r="D462" s="27">
        <f t="shared" si="14"/>
        <v>1488</v>
      </c>
      <c r="E462" s="28">
        <v>0</v>
      </c>
      <c r="F462" s="28">
        <v>0</v>
      </c>
      <c r="G462" s="29">
        <f t="shared" si="15"/>
        <v>1488</v>
      </c>
    </row>
    <row r="463" spans="1:7" x14ac:dyDescent="0.2">
      <c r="A463" s="26" t="s">
        <v>314</v>
      </c>
      <c r="B463" s="27">
        <v>10510</v>
      </c>
      <c r="C463" s="27">
        <v>0</v>
      </c>
      <c r="D463" s="27">
        <f t="shared" si="14"/>
        <v>10510</v>
      </c>
      <c r="E463" s="28">
        <v>0</v>
      </c>
      <c r="F463" s="28">
        <v>0</v>
      </c>
      <c r="G463" s="29">
        <f t="shared" si="15"/>
        <v>10510</v>
      </c>
    </row>
    <row r="464" spans="1:7" x14ac:dyDescent="0.2">
      <c r="A464" s="26" t="s">
        <v>315</v>
      </c>
      <c r="B464" s="27">
        <v>796</v>
      </c>
      <c r="C464" s="27">
        <v>0</v>
      </c>
      <c r="D464" s="27">
        <f t="shared" si="14"/>
        <v>796</v>
      </c>
      <c r="E464" s="28">
        <v>0</v>
      </c>
      <c r="F464" s="28">
        <v>0</v>
      </c>
      <c r="G464" s="29">
        <f t="shared" si="15"/>
        <v>796</v>
      </c>
    </row>
    <row r="465" spans="1:7" x14ac:dyDescent="0.2">
      <c r="A465" s="26" t="s">
        <v>316</v>
      </c>
      <c r="B465" s="27">
        <v>584</v>
      </c>
      <c r="C465" s="27">
        <v>0</v>
      </c>
      <c r="D465" s="27">
        <f t="shared" si="14"/>
        <v>584</v>
      </c>
      <c r="E465" s="28">
        <v>0</v>
      </c>
      <c r="F465" s="28">
        <v>0</v>
      </c>
      <c r="G465" s="29">
        <f t="shared" si="15"/>
        <v>584</v>
      </c>
    </row>
    <row r="466" spans="1:7" x14ac:dyDescent="0.2">
      <c r="A466" s="26" t="s">
        <v>421</v>
      </c>
      <c r="B466" s="27">
        <f>B460-SUM(B461:B465)</f>
        <v>56778</v>
      </c>
      <c r="C466" s="27">
        <f>C460-SUM(C461:C465)</f>
        <v>434</v>
      </c>
      <c r="D466" s="27">
        <f t="shared" si="14"/>
        <v>56344</v>
      </c>
      <c r="E466" s="28">
        <f>-SUM(E461:E465)</f>
        <v>0</v>
      </c>
      <c r="F466" s="28">
        <f>-SUM(F461:F465)</f>
        <v>0</v>
      </c>
      <c r="G466" s="29">
        <f t="shared" si="15"/>
        <v>56344</v>
      </c>
    </row>
    <row r="467" spans="1:7" x14ac:dyDescent="0.2">
      <c r="A467" s="40" t="s">
        <v>479</v>
      </c>
      <c r="B467" s="41">
        <v>139849</v>
      </c>
      <c r="C467" s="41">
        <v>212</v>
      </c>
      <c r="D467" s="41">
        <f t="shared" si="14"/>
        <v>139637</v>
      </c>
      <c r="E467" s="42">
        <v>0</v>
      </c>
      <c r="F467" s="42">
        <v>0</v>
      </c>
      <c r="G467" s="43">
        <f t="shared" si="15"/>
        <v>139637</v>
      </c>
    </row>
    <row r="468" spans="1:7" x14ac:dyDescent="0.2">
      <c r="A468" s="26" t="s">
        <v>317</v>
      </c>
      <c r="B468" s="27">
        <v>616</v>
      </c>
      <c r="C468" s="27">
        <v>0</v>
      </c>
      <c r="D468" s="27">
        <f t="shared" si="14"/>
        <v>616</v>
      </c>
      <c r="E468" s="28">
        <v>0</v>
      </c>
      <c r="F468" s="28">
        <v>0</v>
      </c>
      <c r="G468" s="29">
        <f t="shared" si="15"/>
        <v>616</v>
      </c>
    </row>
    <row r="469" spans="1:7" x14ac:dyDescent="0.2">
      <c r="A469" s="26" t="s">
        <v>112</v>
      </c>
      <c r="B469" s="27">
        <v>1</v>
      </c>
      <c r="C469" s="27">
        <v>0</v>
      </c>
      <c r="D469" s="27">
        <f t="shared" si="14"/>
        <v>1</v>
      </c>
      <c r="E469" s="28">
        <v>0</v>
      </c>
      <c r="F469" s="28">
        <v>0</v>
      </c>
      <c r="G469" s="29">
        <f t="shared" si="15"/>
        <v>1</v>
      </c>
    </row>
    <row r="470" spans="1:7" x14ac:dyDescent="0.2">
      <c r="A470" s="26" t="s">
        <v>398</v>
      </c>
      <c r="B470" s="27">
        <v>13245</v>
      </c>
      <c r="C470" s="27">
        <v>0</v>
      </c>
      <c r="D470" s="27">
        <f t="shared" si="14"/>
        <v>13245</v>
      </c>
      <c r="E470" s="28">
        <v>0</v>
      </c>
      <c r="F470" s="28">
        <v>0</v>
      </c>
      <c r="G470" s="29">
        <f t="shared" si="15"/>
        <v>13245</v>
      </c>
    </row>
    <row r="471" spans="1:7" x14ac:dyDescent="0.2">
      <c r="A471" s="26" t="s">
        <v>399</v>
      </c>
      <c r="B471" s="27">
        <v>5214</v>
      </c>
      <c r="C471" s="27">
        <v>0</v>
      </c>
      <c r="D471" s="27">
        <f t="shared" si="14"/>
        <v>5214</v>
      </c>
      <c r="E471" s="28">
        <v>0</v>
      </c>
      <c r="F471" s="28">
        <v>0</v>
      </c>
      <c r="G471" s="29">
        <f t="shared" si="15"/>
        <v>5214</v>
      </c>
    </row>
    <row r="472" spans="1:7" x14ac:dyDescent="0.2">
      <c r="A472" s="26" t="s">
        <v>421</v>
      </c>
      <c r="B472" s="27">
        <f>B467-SUM(B468:B471)</f>
        <v>120773</v>
      </c>
      <c r="C472" s="27">
        <f>C467-SUM(C468:C471)</f>
        <v>212</v>
      </c>
      <c r="D472" s="27">
        <f t="shared" si="14"/>
        <v>120561</v>
      </c>
      <c r="E472" s="28">
        <f>-SUM(E468:E471)</f>
        <v>0</v>
      </c>
      <c r="F472" s="28">
        <f>-SUM(F468:F471)</f>
        <v>0</v>
      </c>
      <c r="G472" s="29">
        <f t="shared" si="15"/>
        <v>120561</v>
      </c>
    </row>
    <row r="473" spans="1:7" x14ac:dyDescent="0.2">
      <c r="A473" s="40" t="s">
        <v>480</v>
      </c>
      <c r="B473" s="41">
        <v>211898</v>
      </c>
      <c r="C473" s="41">
        <v>156</v>
      </c>
      <c r="D473" s="41">
        <f t="shared" si="14"/>
        <v>211742</v>
      </c>
      <c r="E473" s="42">
        <v>0</v>
      </c>
      <c r="F473" s="42">
        <v>0</v>
      </c>
      <c r="G473" s="43">
        <f t="shared" si="15"/>
        <v>211742</v>
      </c>
    </row>
    <row r="474" spans="1:7" x14ac:dyDescent="0.2">
      <c r="A474" s="26" t="s">
        <v>400</v>
      </c>
      <c r="B474" s="27">
        <v>38732</v>
      </c>
      <c r="C474" s="27">
        <v>77</v>
      </c>
      <c r="D474" s="27">
        <f t="shared" si="14"/>
        <v>38655</v>
      </c>
      <c r="E474" s="28">
        <v>101</v>
      </c>
      <c r="F474" s="28">
        <v>0</v>
      </c>
      <c r="G474" s="29">
        <f t="shared" si="15"/>
        <v>38756</v>
      </c>
    </row>
    <row r="475" spans="1:7" x14ac:dyDescent="0.2">
      <c r="A475" s="26" t="s">
        <v>401</v>
      </c>
      <c r="B475" s="27">
        <v>103072</v>
      </c>
      <c r="C475" s="27">
        <v>0</v>
      </c>
      <c r="D475" s="27">
        <f t="shared" si="14"/>
        <v>103072</v>
      </c>
      <c r="E475" s="28">
        <v>0</v>
      </c>
      <c r="F475" s="28">
        <v>0</v>
      </c>
      <c r="G475" s="29">
        <f t="shared" si="15"/>
        <v>103072</v>
      </c>
    </row>
    <row r="476" spans="1:7" x14ac:dyDescent="0.2">
      <c r="A476" s="26" t="s">
        <v>402</v>
      </c>
      <c r="B476" s="27">
        <v>622</v>
      </c>
      <c r="C476" s="27">
        <v>0</v>
      </c>
      <c r="D476" s="27">
        <f t="shared" si="14"/>
        <v>622</v>
      </c>
      <c r="E476" s="28">
        <v>0</v>
      </c>
      <c r="F476" s="28">
        <v>0</v>
      </c>
      <c r="G476" s="29">
        <f t="shared" si="15"/>
        <v>622</v>
      </c>
    </row>
    <row r="477" spans="1:7" x14ac:dyDescent="0.2">
      <c r="A477" s="26" t="s">
        <v>421</v>
      </c>
      <c r="B477" s="27">
        <f>B473-SUM(B474:B476)</f>
        <v>69472</v>
      </c>
      <c r="C477" s="27">
        <f>C473-SUM(C474:C476)</f>
        <v>79</v>
      </c>
      <c r="D477" s="27">
        <f t="shared" ref="D477:D540" si="16">(B477-C477)</f>
        <v>69393</v>
      </c>
      <c r="E477" s="28">
        <f>-SUM(E474:E476)</f>
        <v>-101</v>
      </c>
      <c r="F477" s="28">
        <f>-SUM(F474:F476)</f>
        <v>0</v>
      </c>
      <c r="G477" s="29">
        <f t="shared" si="15"/>
        <v>69292</v>
      </c>
    </row>
    <row r="478" spans="1:7" x14ac:dyDescent="0.2">
      <c r="A478" s="40" t="s">
        <v>481</v>
      </c>
      <c r="B478" s="41">
        <v>128889</v>
      </c>
      <c r="C478" s="41">
        <v>1364</v>
      </c>
      <c r="D478" s="41">
        <f t="shared" si="16"/>
        <v>127525</v>
      </c>
      <c r="E478" s="42">
        <v>0</v>
      </c>
      <c r="F478" s="42">
        <v>0</v>
      </c>
      <c r="G478" s="43">
        <f t="shared" si="15"/>
        <v>127525</v>
      </c>
    </row>
    <row r="479" spans="1:7" x14ac:dyDescent="0.2">
      <c r="A479" s="26" t="s">
        <v>318</v>
      </c>
      <c r="B479" s="27">
        <v>5764</v>
      </c>
      <c r="C479" s="27">
        <v>0</v>
      </c>
      <c r="D479" s="27">
        <f t="shared" si="16"/>
        <v>5764</v>
      </c>
      <c r="E479" s="28">
        <v>0</v>
      </c>
      <c r="F479" s="28">
        <v>0</v>
      </c>
      <c r="G479" s="29">
        <f t="shared" si="15"/>
        <v>5764</v>
      </c>
    </row>
    <row r="480" spans="1:7" x14ac:dyDescent="0.2">
      <c r="A480" s="26" t="s">
        <v>319</v>
      </c>
      <c r="B480" s="27">
        <v>566</v>
      </c>
      <c r="C480" s="27">
        <v>0</v>
      </c>
      <c r="D480" s="27">
        <f t="shared" si="16"/>
        <v>566</v>
      </c>
      <c r="E480" s="28">
        <v>0</v>
      </c>
      <c r="F480" s="28">
        <v>0</v>
      </c>
      <c r="G480" s="29">
        <f t="shared" si="15"/>
        <v>566</v>
      </c>
    </row>
    <row r="481" spans="1:7" x14ac:dyDescent="0.2">
      <c r="A481" s="26" t="s">
        <v>320</v>
      </c>
      <c r="B481" s="27">
        <v>7288</v>
      </c>
      <c r="C481" s="27">
        <v>94</v>
      </c>
      <c r="D481" s="27">
        <f t="shared" si="16"/>
        <v>7194</v>
      </c>
      <c r="E481" s="28">
        <v>0</v>
      </c>
      <c r="F481" s="28">
        <v>0</v>
      </c>
      <c r="G481" s="29">
        <f t="shared" si="15"/>
        <v>7194</v>
      </c>
    </row>
    <row r="482" spans="1:7" x14ac:dyDescent="0.2">
      <c r="A482" s="26" t="s">
        <v>421</v>
      </c>
      <c r="B482" s="27">
        <f>B478-SUM(B479:B481)</f>
        <v>115271</v>
      </c>
      <c r="C482" s="27">
        <f>C478-SUM(C479:C481)</f>
        <v>1270</v>
      </c>
      <c r="D482" s="27">
        <f t="shared" si="16"/>
        <v>114001</v>
      </c>
      <c r="E482" s="28">
        <f>-SUM(E479:E481)</f>
        <v>0</v>
      </c>
      <c r="F482" s="28">
        <f>-SUM(F479:F481)</f>
        <v>0</v>
      </c>
      <c r="G482" s="29">
        <f t="shared" si="15"/>
        <v>114001</v>
      </c>
    </row>
    <row r="483" spans="1:7" x14ac:dyDescent="0.2">
      <c r="A483" s="40" t="s">
        <v>482</v>
      </c>
      <c r="B483" s="41">
        <v>348761</v>
      </c>
      <c r="C483" s="41">
        <v>20</v>
      </c>
      <c r="D483" s="41">
        <f t="shared" si="16"/>
        <v>348741</v>
      </c>
      <c r="E483" s="42">
        <v>0</v>
      </c>
      <c r="F483" s="42">
        <v>0</v>
      </c>
      <c r="G483" s="43">
        <f t="shared" si="15"/>
        <v>348741</v>
      </c>
    </row>
    <row r="484" spans="1:7" x14ac:dyDescent="0.2">
      <c r="A484" s="26" t="s">
        <v>196</v>
      </c>
      <c r="B484" s="27">
        <v>5072</v>
      </c>
      <c r="C484" s="27">
        <v>0</v>
      </c>
      <c r="D484" s="27">
        <f t="shared" si="16"/>
        <v>5072</v>
      </c>
      <c r="E484" s="28">
        <v>0</v>
      </c>
      <c r="F484" s="28">
        <v>0</v>
      </c>
      <c r="G484" s="29">
        <f t="shared" si="15"/>
        <v>5072</v>
      </c>
    </row>
    <row r="485" spans="1:7" x14ac:dyDescent="0.2">
      <c r="A485" s="26" t="s">
        <v>321</v>
      </c>
      <c r="B485" s="27">
        <v>31352</v>
      </c>
      <c r="C485" s="27">
        <v>0</v>
      </c>
      <c r="D485" s="27">
        <f t="shared" si="16"/>
        <v>31352</v>
      </c>
      <c r="E485" s="28">
        <v>0</v>
      </c>
      <c r="F485" s="28">
        <v>0</v>
      </c>
      <c r="G485" s="29">
        <f t="shared" si="15"/>
        <v>31352</v>
      </c>
    </row>
    <row r="486" spans="1:7" x14ac:dyDescent="0.2">
      <c r="A486" s="26" t="s">
        <v>322</v>
      </c>
      <c r="B486" s="27">
        <v>54434</v>
      </c>
      <c r="C486" s="27">
        <v>20</v>
      </c>
      <c r="D486" s="27">
        <f t="shared" si="16"/>
        <v>54414</v>
      </c>
      <c r="E486" s="28">
        <v>0</v>
      </c>
      <c r="F486" s="28">
        <v>0</v>
      </c>
      <c r="G486" s="29">
        <f t="shared" si="15"/>
        <v>54414</v>
      </c>
    </row>
    <row r="487" spans="1:7" x14ac:dyDescent="0.2">
      <c r="A487" s="26" t="s">
        <v>323</v>
      </c>
      <c r="B487" s="27">
        <v>19290</v>
      </c>
      <c r="C487" s="27">
        <v>0</v>
      </c>
      <c r="D487" s="27">
        <f t="shared" si="16"/>
        <v>19290</v>
      </c>
      <c r="E487" s="28">
        <v>3</v>
      </c>
      <c r="F487" s="28">
        <v>0</v>
      </c>
      <c r="G487" s="29">
        <f t="shared" si="15"/>
        <v>19293</v>
      </c>
    </row>
    <row r="488" spans="1:7" x14ac:dyDescent="0.2">
      <c r="A488" s="26" t="s">
        <v>421</v>
      </c>
      <c r="B488" s="27">
        <f>B483-SUM(B484:B487)</f>
        <v>238613</v>
      </c>
      <c r="C488" s="27">
        <f>C483-SUM(C484:C487)</f>
        <v>0</v>
      </c>
      <c r="D488" s="27">
        <f t="shared" si="16"/>
        <v>238613</v>
      </c>
      <c r="E488" s="28">
        <f>-SUM(E484:E487)</f>
        <v>-3</v>
      </c>
      <c r="F488" s="28">
        <f>-SUM(F484:F487)</f>
        <v>0</v>
      </c>
      <c r="G488" s="29">
        <f t="shared" si="15"/>
        <v>238610</v>
      </c>
    </row>
    <row r="489" spans="1:7" x14ac:dyDescent="0.2">
      <c r="A489" s="40" t="s">
        <v>483</v>
      </c>
      <c r="B489" s="41">
        <v>394900</v>
      </c>
      <c r="C489" s="41">
        <v>245</v>
      </c>
      <c r="D489" s="41">
        <f t="shared" si="16"/>
        <v>394655</v>
      </c>
      <c r="E489" s="42">
        <v>0</v>
      </c>
      <c r="F489" s="42">
        <v>0</v>
      </c>
      <c r="G489" s="43">
        <f t="shared" si="15"/>
        <v>394655</v>
      </c>
    </row>
    <row r="490" spans="1:7" x14ac:dyDescent="0.2">
      <c r="A490" s="26" t="s">
        <v>324</v>
      </c>
      <c r="B490" s="27">
        <v>42466</v>
      </c>
      <c r="C490" s="27">
        <v>0</v>
      </c>
      <c r="D490" s="27">
        <f t="shared" si="16"/>
        <v>42466</v>
      </c>
      <c r="E490" s="28">
        <v>0</v>
      </c>
      <c r="F490" s="28">
        <v>0</v>
      </c>
      <c r="G490" s="29">
        <f t="shared" si="15"/>
        <v>42466</v>
      </c>
    </row>
    <row r="491" spans="1:7" x14ac:dyDescent="0.2">
      <c r="A491" s="26" t="s">
        <v>377</v>
      </c>
      <c r="B491" s="27">
        <v>24439</v>
      </c>
      <c r="C491" s="27">
        <v>6</v>
      </c>
      <c r="D491" s="27">
        <f t="shared" si="16"/>
        <v>24433</v>
      </c>
      <c r="E491" s="28">
        <v>0</v>
      </c>
      <c r="F491" s="28">
        <v>0</v>
      </c>
      <c r="G491" s="29">
        <f t="shared" si="15"/>
        <v>24433</v>
      </c>
    </row>
    <row r="492" spans="1:7" x14ac:dyDescent="0.2">
      <c r="A492" s="26" t="s">
        <v>325</v>
      </c>
      <c r="B492" s="27">
        <v>13163</v>
      </c>
      <c r="C492" s="27">
        <v>0</v>
      </c>
      <c r="D492" s="27">
        <f t="shared" si="16"/>
        <v>13163</v>
      </c>
      <c r="E492" s="28">
        <v>0</v>
      </c>
      <c r="F492" s="28">
        <v>0</v>
      </c>
      <c r="G492" s="29">
        <f t="shared" si="15"/>
        <v>13163</v>
      </c>
    </row>
    <row r="493" spans="1:7" x14ac:dyDescent="0.2">
      <c r="A493" s="26" t="s">
        <v>326</v>
      </c>
      <c r="B493" s="27">
        <v>13815</v>
      </c>
      <c r="C493" s="27">
        <v>0</v>
      </c>
      <c r="D493" s="27">
        <f t="shared" si="16"/>
        <v>13815</v>
      </c>
      <c r="E493" s="28">
        <v>6</v>
      </c>
      <c r="F493" s="28">
        <v>0</v>
      </c>
      <c r="G493" s="29">
        <f t="shared" si="15"/>
        <v>13821</v>
      </c>
    </row>
    <row r="494" spans="1:7" x14ac:dyDescent="0.2">
      <c r="A494" s="26" t="s">
        <v>327</v>
      </c>
      <c r="B494" s="27">
        <v>29018</v>
      </c>
      <c r="C494" s="27">
        <v>0</v>
      </c>
      <c r="D494" s="27">
        <f t="shared" si="16"/>
        <v>29018</v>
      </c>
      <c r="E494" s="28">
        <v>0</v>
      </c>
      <c r="F494" s="28">
        <v>0</v>
      </c>
      <c r="G494" s="29">
        <f t="shared" si="15"/>
        <v>29018</v>
      </c>
    </row>
    <row r="495" spans="1:7" x14ac:dyDescent="0.2">
      <c r="A495" s="26" t="s">
        <v>328</v>
      </c>
      <c r="B495" s="27">
        <v>44549</v>
      </c>
      <c r="C495" s="27">
        <v>111</v>
      </c>
      <c r="D495" s="27">
        <f t="shared" si="16"/>
        <v>44438</v>
      </c>
      <c r="E495" s="28">
        <v>21</v>
      </c>
      <c r="F495" s="28">
        <v>0</v>
      </c>
      <c r="G495" s="29">
        <f t="shared" si="15"/>
        <v>44459</v>
      </c>
    </row>
    <row r="496" spans="1:7" x14ac:dyDescent="0.2">
      <c r="A496" s="26" t="s">
        <v>376</v>
      </c>
      <c r="B496" s="27">
        <v>32572</v>
      </c>
      <c r="C496" s="27">
        <v>0</v>
      </c>
      <c r="D496" s="27">
        <f t="shared" si="16"/>
        <v>32572</v>
      </c>
      <c r="E496" s="28">
        <v>13</v>
      </c>
      <c r="F496" s="28">
        <v>0</v>
      </c>
      <c r="G496" s="29">
        <f t="shared" si="15"/>
        <v>32585</v>
      </c>
    </row>
    <row r="497" spans="1:7" x14ac:dyDescent="0.2">
      <c r="A497" s="26" t="s">
        <v>421</v>
      </c>
      <c r="B497" s="27">
        <f>B489-SUM(B490:B496)</f>
        <v>194878</v>
      </c>
      <c r="C497" s="27">
        <f>C489-SUM(C490:C496)</f>
        <v>128</v>
      </c>
      <c r="D497" s="27">
        <f t="shared" si="16"/>
        <v>194750</v>
      </c>
      <c r="E497" s="28">
        <f>-SUM(E490:E496)</f>
        <v>-40</v>
      </c>
      <c r="F497" s="28">
        <f>-SUM(F490:F496)</f>
        <v>0</v>
      </c>
      <c r="G497" s="29">
        <f t="shared" si="15"/>
        <v>194710</v>
      </c>
    </row>
    <row r="498" spans="1:7" x14ac:dyDescent="0.2">
      <c r="A498" s="40" t="s">
        <v>484</v>
      </c>
      <c r="B498" s="41">
        <v>63001</v>
      </c>
      <c r="C498" s="41">
        <v>7525</v>
      </c>
      <c r="D498" s="41">
        <f t="shared" si="16"/>
        <v>55476</v>
      </c>
      <c r="E498" s="42">
        <v>0</v>
      </c>
      <c r="F498" s="42">
        <v>0</v>
      </c>
      <c r="G498" s="43">
        <f t="shared" si="15"/>
        <v>55476</v>
      </c>
    </row>
    <row r="499" spans="1:7" x14ac:dyDescent="0.2">
      <c r="A499" s="26" t="s">
        <v>329</v>
      </c>
      <c r="B499" s="27">
        <v>2119</v>
      </c>
      <c r="C499" s="27">
        <v>0</v>
      </c>
      <c r="D499" s="27">
        <f t="shared" si="16"/>
        <v>2119</v>
      </c>
      <c r="E499" s="28">
        <v>30</v>
      </c>
      <c r="F499" s="28">
        <v>0</v>
      </c>
      <c r="G499" s="29">
        <f t="shared" si="15"/>
        <v>2149</v>
      </c>
    </row>
    <row r="500" spans="1:7" x14ac:dyDescent="0.2">
      <c r="A500" s="26" t="s">
        <v>330</v>
      </c>
      <c r="B500" s="27">
        <v>930</v>
      </c>
      <c r="C500" s="27">
        <v>0</v>
      </c>
      <c r="D500" s="27">
        <f t="shared" si="16"/>
        <v>930</v>
      </c>
      <c r="E500" s="28">
        <v>0</v>
      </c>
      <c r="F500" s="28">
        <v>0</v>
      </c>
      <c r="G500" s="29">
        <f t="shared" si="15"/>
        <v>930</v>
      </c>
    </row>
    <row r="501" spans="1:7" x14ac:dyDescent="0.2">
      <c r="A501" s="26" t="s">
        <v>331</v>
      </c>
      <c r="B501" s="27">
        <v>642</v>
      </c>
      <c r="C501" s="27">
        <v>0</v>
      </c>
      <c r="D501" s="27">
        <f t="shared" si="16"/>
        <v>642</v>
      </c>
      <c r="E501" s="28">
        <v>0</v>
      </c>
      <c r="F501" s="28">
        <v>0</v>
      </c>
      <c r="G501" s="29">
        <f t="shared" si="15"/>
        <v>642</v>
      </c>
    </row>
    <row r="502" spans="1:7" x14ac:dyDescent="0.2">
      <c r="A502" s="26" t="s">
        <v>332</v>
      </c>
      <c r="B502" s="27">
        <v>802</v>
      </c>
      <c r="C502" s="27">
        <v>0</v>
      </c>
      <c r="D502" s="27">
        <f t="shared" si="16"/>
        <v>802</v>
      </c>
      <c r="E502" s="28">
        <v>0</v>
      </c>
      <c r="F502" s="28">
        <v>0</v>
      </c>
      <c r="G502" s="29">
        <f t="shared" si="15"/>
        <v>802</v>
      </c>
    </row>
    <row r="503" spans="1:7" x14ac:dyDescent="0.2">
      <c r="A503" s="26" t="s">
        <v>333</v>
      </c>
      <c r="B503" s="27">
        <v>3948</v>
      </c>
      <c r="C503" s="27">
        <v>0</v>
      </c>
      <c r="D503" s="27">
        <f t="shared" si="16"/>
        <v>3948</v>
      </c>
      <c r="E503" s="28">
        <v>0</v>
      </c>
      <c r="F503" s="28">
        <v>0</v>
      </c>
      <c r="G503" s="29">
        <f t="shared" si="15"/>
        <v>3948</v>
      </c>
    </row>
    <row r="504" spans="1:7" x14ac:dyDescent="0.2">
      <c r="A504" s="26" t="s">
        <v>421</v>
      </c>
      <c r="B504" s="27">
        <f>B498-SUM(B499:B503)</f>
        <v>54560</v>
      </c>
      <c r="C504" s="27">
        <f>C498-SUM(C499:C503)</f>
        <v>7525</v>
      </c>
      <c r="D504" s="27">
        <f t="shared" si="16"/>
        <v>47035</v>
      </c>
      <c r="E504" s="28">
        <f>-SUM(E499:E503)</f>
        <v>-30</v>
      </c>
      <c r="F504" s="28">
        <f>-SUM(F499:F503)</f>
        <v>0</v>
      </c>
      <c r="G504" s="29">
        <f t="shared" si="15"/>
        <v>47005</v>
      </c>
    </row>
    <row r="505" spans="1:7" x14ac:dyDescent="0.2">
      <c r="A505" s="40" t="s">
        <v>485</v>
      </c>
      <c r="B505" s="41">
        <v>37198</v>
      </c>
      <c r="C505" s="41">
        <v>0</v>
      </c>
      <c r="D505" s="41">
        <f t="shared" si="16"/>
        <v>37198</v>
      </c>
      <c r="E505" s="42">
        <v>0</v>
      </c>
      <c r="F505" s="42">
        <v>0</v>
      </c>
      <c r="G505" s="43">
        <f t="shared" si="15"/>
        <v>37198</v>
      </c>
    </row>
    <row r="506" spans="1:7" x14ac:dyDescent="0.2">
      <c r="A506" s="26" t="s">
        <v>334</v>
      </c>
      <c r="B506" s="27">
        <v>688</v>
      </c>
      <c r="C506" s="27">
        <v>0</v>
      </c>
      <c r="D506" s="27">
        <f t="shared" si="16"/>
        <v>688</v>
      </c>
      <c r="E506" s="28">
        <v>0</v>
      </c>
      <c r="F506" s="28">
        <v>0</v>
      </c>
      <c r="G506" s="29">
        <f t="shared" si="15"/>
        <v>688</v>
      </c>
    </row>
    <row r="507" spans="1:7" x14ac:dyDescent="0.2">
      <c r="A507" s="26" t="s">
        <v>335</v>
      </c>
      <c r="B507" s="27">
        <v>6534</v>
      </c>
      <c r="C507" s="27">
        <v>0</v>
      </c>
      <c r="D507" s="27">
        <f t="shared" si="16"/>
        <v>6534</v>
      </c>
      <c r="E507" s="28">
        <v>0</v>
      </c>
      <c r="F507" s="28">
        <v>0</v>
      </c>
      <c r="G507" s="29">
        <f t="shared" si="15"/>
        <v>6534</v>
      </c>
    </row>
    <row r="508" spans="1:7" x14ac:dyDescent="0.2">
      <c r="A508" s="26" t="s">
        <v>421</v>
      </c>
      <c r="B508" s="27">
        <f>B505-SUM(B506:B507)</f>
        <v>29976</v>
      </c>
      <c r="C508" s="27">
        <f>C505-SUM(C506:C507)</f>
        <v>0</v>
      </c>
      <c r="D508" s="27">
        <f t="shared" si="16"/>
        <v>29976</v>
      </c>
      <c r="E508" s="28">
        <f>-SUM(E506:E507)</f>
        <v>0</v>
      </c>
      <c r="F508" s="28">
        <f>-SUM(F506:F507)</f>
        <v>0</v>
      </c>
      <c r="G508" s="29">
        <f t="shared" si="15"/>
        <v>29976</v>
      </c>
    </row>
    <row r="509" spans="1:7" x14ac:dyDescent="0.2">
      <c r="A509" s="40" t="s">
        <v>486</v>
      </c>
      <c r="B509" s="41">
        <v>20646</v>
      </c>
      <c r="C509" s="41">
        <v>1647</v>
      </c>
      <c r="D509" s="41">
        <f t="shared" si="16"/>
        <v>18999</v>
      </c>
      <c r="E509" s="42">
        <v>0</v>
      </c>
      <c r="F509" s="42">
        <v>0</v>
      </c>
      <c r="G509" s="43">
        <f t="shared" si="15"/>
        <v>18999</v>
      </c>
    </row>
    <row r="510" spans="1:7" x14ac:dyDescent="0.2">
      <c r="A510" s="26" t="s">
        <v>336</v>
      </c>
      <c r="B510" s="27">
        <v>6824</v>
      </c>
      <c r="C510" s="27">
        <v>0</v>
      </c>
      <c r="D510" s="27">
        <f t="shared" si="16"/>
        <v>6824</v>
      </c>
      <c r="E510" s="28">
        <v>0</v>
      </c>
      <c r="F510" s="28">
        <v>0</v>
      </c>
      <c r="G510" s="29">
        <f t="shared" si="15"/>
        <v>6824</v>
      </c>
    </row>
    <row r="511" spans="1:7" x14ac:dyDescent="0.2">
      <c r="A511" s="26" t="s">
        <v>421</v>
      </c>
      <c r="B511" s="27">
        <f>(B509-B510)</f>
        <v>13822</v>
      </c>
      <c r="C511" s="27">
        <f>(C509-C510)</f>
        <v>1647</v>
      </c>
      <c r="D511" s="27">
        <f t="shared" si="16"/>
        <v>12175</v>
      </c>
      <c r="E511" s="28">
        <f>-E510</f>
        <v>0</v>
      </c>
      <c r="F511" s="28">
        <f>-F510</f>
        <v>0</v>
      </c>
      <c r="G511" s="29">
        <f t="shared" si="15"/>
        <v>12175</v>
      </c>
    </row>
    <row r="512" spans="1:7" x14ac:dyDescent="0.2">
      <c r="A512" s="40" t="s">
        <v>487</v>
      </c>
      <c r="B512" s="41">
        <v>13726</v>
      </c>
      <c r="C512" s="41">
        <v>3856</v>
      </c>
      <c r="D512" s="41">
        <f t="shared" si="16"/>
        <v>9870</v>
      </c>
      <c r="E512" s="42">
        <v>0</v>
      </c>
      <c r="F512" s="42">
        <v>0</v>
      </c>
      <c r="G512" s="43">
        <f t="shared" si="15"/>
        <v>9870</v>
      </c>
    </row>
    <row r="513" spans="1:7" x14ac:dyDescent="0.2">
      <c r="A513" s="26" t="s">
        <v>337</v>
      </c>
      <c r="B513" s="27">
        <v>1930</v>
      </c>
      <c r="C513" s="27">
        <v>0</v>
      </c>
      <c r="D513" s="27">
        <f t="shared" si="16"/>
        <v>1930</v>
      </c>
      <c r="E513" s="28">
        <v>0</v>
      </c>
      <c r="F513" s="28">
        <v>0</v>
      </c>
      <c r="G513" s="29">
        <f t="shared" si="15"/>
        <v>1930</v>
      </c>
    </row>
    <row r="514" spans="1:7" x14ac:dyDescent="0.2">
      <c r="A514" s="26" t="s">
        <v>394</v>
      </c>
      <c r="B514" s="27">
        <v>268</v>
      </c>
      <c r="C514" s="27">
        <v>0</v>
      </c>
      <c r="D514" s="27">
        <f t="shared" si="16"/>
        <v>268</v>
      </c>
      <c r="E514" s="28">
        <v>0</v>
      </c>
      <c r="F514" s="28">
        <v>0</v>
      </c>
      <c r="G514" s="29">
        <f t="shared" si="15"/>
        <v>268</v>
      </c>
    </row>
    <row r="515" spans="1:7" x14ac:dyDescent="0.2">
      <c r="A515" s="26" t="s">
        <v>338</v>
      </c>
      <c r="B515" s="27">
        <v>174</v>
      </c>
      <c r="C515" s="27">
        <v>0</v>
      </c>
      <c r="D515" s="27">
        <f t="shared" si="16"/>
        <v>174</v>
      </c>
      <c r="E515" s="28">
        <v>290</v>
      </c>
      <c r="F515" s="28">
        <v>0</v>
      </c>
      <c r="G515" s="29">
        <f t="shared" si="15"/>
        <v>464</v>
      </c>
    </row>
    <row r="516" spans="1:7" x14ac:dyDescent="0.2">
      <c r="A516" s="26" t="s">
        <v>421</v>
      </c>
      <c r="B516" s="27">
        <f>B512-SUM(B513:B515)</f>
        <v>11354</v>
      </c>
      <c r="C516" s="27">
        <f>C512-SUM(C513:C515)</f>
        <v>3856</v>
      </c>
      <c r="D516" s="27">
        <f t="shared" si="16"/>
        <v>7498</v>
      </c>
      <c r="E516" s="28">
        <f>-SUM(E513:E515)</f>
        <v>-290</v>
      </c>
      <c r="F516" s="28">
        <f>-SUM(F513:F515)</f>
        <v>0</v>
      </c>
      <c r="G516" s="29">
        <f t="shared" si="15"/>
        <v>7208</v>
      </c>
    </row>
    <row r="517" spans="1:7" x14ac:dyDescent="0.2">
      <c r="A517" s="40" t="s">
        <v>488</v>
      </c>
      <c r="B517" s="41">
        <v>470770</v>
      </c>
      <c r="C517" s="41">
        <v>1823</v>
      </c>
      <c r="D517" s="41">
        <f t="shared" si="16"/>
        <v>468947</v>
      </c>
      <c r="E517" s="42">
        <v>0</v>
      </c>
      <c r="F517" s="42">
        <v>0</v>
      </c>
      <c r="G517" s="43">
        <f t="shared" si="15"/>
        <v>468947</v>
      </c>
    </row>
    <row r="518" spans="1:7" x14ac:dyDescent="0.2">
      <c r="A518" s="26" t="s">
        <v>339</v>
      </c>
      <c r="B518" s="27">
        <v>64889</v>
      </c>
      <c r="C518" s="27">
        <v>54</v>
      </c>
      <c r="D518" s="27">
        <f t="shared" si="16"/>
        <v>64835</v>
      </c>
      <c r="E518" s="27">
        <v>0</v>
      </c>
      <c r="F518" s="28">
        <v>0</v>
      </c>
      <c r="G518" s="29">
        <f t="shared" si="15"/>
        <v>64835</v>
      </c>
    </row>
    <row r="519" spans="1:7" x14ac:dyDescent="0.2">
      <c r="A519" s="26" t="s">
        <v>340</v>
      </c>
      <c r="B519" s="27">
        <v>4514</v>
      </c>
      <c r="C519" s="27">
        <v>0</v>
      </c>
      <c r="D519" s="27">
        <f t="shared" si="16"/>
        <v>4514</v>
      </c>
      <c r="E519" s="27">
        <v>16</v>
      </c>
      <c r="F519" s="28">
        <v>0</v>
      </c>
      <c r="G519" s="29">
        <f t="shared" si="15"/>
        <v>4530</v>
      </c>
    </row>
    <row r="520" spans="1:7" x14ac:dyDescent="0.2">
      <c r="A520" s="26" t="s">
        <v>413</v>
      </c>
      <c r="B520" s="27">
        <v>17124</v>
      </c>
      <c r="C520" s="27">
        <v>0</v>
      </c>
      <c r="D520" s="27">
        <f t="shared" si="16"/>
        <v>17124</v>
      </c>
      <c r="E520" s="27">
        <v>0</v>
      </c>
      <c r="F520" s="28">
        <v>0</v>
      </c>
      <c r="G520" s="29">
        <f t="shared" ref="G520:G554" si="17">SUM(D520:F520)</f>
        <v>17124</v>
      </c>
    </row>
    <row r="521" spans="1:7" x14ac:dyDescent="0.2">
      <c r="A521" s="26" t="s">
        <v>414</v>
      </c>
      <c r="B521" s="27">
        <v>22901</v>
      </c>
      <c r="C521" s="27">
        <v>0</v>
      </c>
      <c r="D521" s="27">
        <f t="shared" si="16"/>
        <v>22901</v>
      </c>
      <c r="E521" s="27">
        <v>18</v>
      </c>
      <c r="F521" s="28">
        <v>0</v>
      </c>
      <c r="G521" s="29">
        <f t="shared" si="17"/>
        <v>22919</v>
      </c>
    </row>
    <row r="522" spans="1:7" x14ac:dyDescent="0.2">
      <c r="A522" s="26" t="s">
        <v>363</v>
      </c>
      <c r="B522" s="27">
        <v>76332</v>
      </c>
      <c r="C522" s="27">
        <v>0</v>
      </c>
      <c r="D522" s="27">
        <f t="shared" si="16"/>
        <v>76332</v>
      </c>
      <c r="E522" s="27">
        <v>0</v>
      </c>
      <c r="F522" s="28">
        <v>0</v>
      </c>
      <c r="G522" s="29">
        <f t="shared" si="17"/>
        <v>76332</v>
      </c>
    </row>
    <row r="523" spans="1:7" x14ac:dyDescent="0.2">
      <c r="A523" s="26" t="s">
        <v>341</v>
      </c>
      <c r="B523" s="27">
        <v>20088</v>
      </c>
      <c r="C523" s="27">
        <v>0</v>
      </c>
      <c r="D523" s="27">
        <f t="shared" si="16"/>
        <v>20088</v>
      </c>
      <c r="E523" s="27">
        <v>0</v>
      </c>
      <c r="F523" s="28">
        <v>0</v>
      </c>
      <c r="G523" s="29">
        <f t="shared" si="17"/>
        <v>20088</v>
      </c>
    </row>
    <row r="524" spans="1:7" x14ac:dyDescent="0.2">
      <c r="A524" s="26" t="s">
        <v>368</v>
      </c>
      <c r="B524" s="27">
        <v>76</v>
      </c>
      <c r="C524" s="27">
        <v>0</v>
      </c>
      <c r="D524" s="27">
        <f t="shared" si="16"/>
        <v>76</v>
      </c>
      <c r="E524" s="27">
        <v>0</v>
      </c>
      <c r="F524" s="28">
        <v>0</v>
      </c>
      <c r="G524" s="29">
        <f t="shared" si="17"/>
        <v>76</v>
      </c>
    </row>
    <row r="525" spans="1:7" x14ac:dyDescent="0.2">
      <c r="A525" s="26" t="s">
        <v>342</v>
      </c>
      <c r="B525" s="27">
        <v>12504</v>
      </c>
      <c r="C525" s="27">
        <v>0</v>
      </c>
      <c r="D525" s="27">
        <f t="shared" si="16"/>
        <v>12504</v>
      </c>
      <c r="E525" s="27">
        <v>0</v>
      </c>
      <c r="F525" s="28">
        <v>0</v>
      </c>
      <c r="G525" s="29">
        <f t="shared" si="17"/>
        <v>12504</v>
      </c>
    </row>
    <row r="526" spans="1:7" x14ac:dyDescent="0.2">
      <c r="A526" s="26" t="s">
        <v>343</v>
      </c>
      <c r="B526" s="27">
        <v>2823</v>
      </c>
      <c r="C526" s="27">
        <v>0</v>
      </c>
      <c r="D526" s="27">
        <f t="shared" si="16"/>
        <v>2823</v>
      </c>
      <c r="E526" s="27">
        <v>0</v>
      </c>
      <c r="F526" s="28">
        <v>0</v>
      </c>
      <c r="G526" s="29">
        <f t="shared" si="17"/>
        <v>2823</v>
      </c>
    </row>
    <row r="527" spans="1:7" x14ac:dyDescent="0.2">
      <c r="A527" s="26" t="s">
        <v>344</v>
      </c>
      <c r="B527" s="27">
        <v>20595</v>
      </c>
      <c r="C527" s="27">
        <v>0</v>
      </c>
      <c r="D527" s="27">
        <f t="shared" si="16"/>
        <v>20595</v>
      </c>
      <c r="E527" s="27">
        <v>4</v>
      </c>
      <c r="F527" s="28">
        <v>0</v>
      </c>
      <c r="G527" s="29">
        <f t="shared" si="17"/>
        <v>20599</v>
      </c>
    </row>
    <row r="528" spans="1:7" x14ac:dyDescent="0.2">
      <c r="A528" s="26" t="s">
        <v>345</v>
      </c>
      <c r="B528" s="27">
        <v>1481</v>
      </c>
      <c r="C528" s="27">
        <v>0</v>
      </c>
      <c r="D528" s="27">
        <f t="shared" si="16"/>
        <v>1481</v>
      </c>
      <c r="E528" s="27">
        <v>27</v>
      </c>
      <c r="F528" s="28">
        <v>0</v>
      </c>
      <c r="G528" s="29">
        <f t="shared" si="17"/>
        <v>1508</v>
      </c>
    </row>
    <row r="529" spans="1:7" x14ac:dyDescent="0.2">
      <c r="A529" s="26" t="s">
        <v>346</v>
      </c>
      <c r="B529" s="27">
        <v>7102</v>
      </c>
      <c r="C529" s="27">
        <v>0</v>
      </c>
      <c r="D529" s="27">
        <f t="shared" si="16"/>
        <v>7102</v>
      </c>
      <c r="E529" s="27">
        <v>650</v>
      </c>
      <c r="F529" s="28">
        <v>0</v>
      </c>
      <c r="G529" s="29">
        <f t="shared" si="17"/>
        <v>7752</v>
      </c>
    </row>
    <row r="530" spans="1:7" x14ac:dyDescent="0.2">
      <c r="A530" s="26" t="s">
        <v>347</v>
      </c>
      <c r="B530" s="27">
        <v>38325</v>
      </c>
      <c r="C530" s="27">
        <v>6</v>
      </c>
      <c r="D530" s="27">
        <f t="shared" si="16"/>
        <v>38319</v>
      </c>
      <c r="E530" s="27">
        <v>0</v>
      </c>
      <c r="F530" s="28">
        <v>0</v>
      </c>
      <c r="G530" s="29">
        <f t="shared" si="17"/>
        <v>38319</v>
      </c>
    </row>
    <row r="531" spans="1:7" x14ac:dyDescent="0.2">
      <c r="A531" s="26" t="s">
        <v>348</v>
      </c>
      <c r="B531" s="27">
        <v>2621</v>
      </c>
      <c r="C531" s="27">
        <v>0</v>
      </c>
      <c r="D531" s="27">
        <f t="shared" si="16"/>
        <v>2621</v>
      </c>
      <c r="E531" s="27">
        <v>0</v>
      </c>
      <c r="F531" s="28">
        <v>0</v>
      </c>
      <c r="G531" s="29">
        <f t="shared" si="17"/>
        <v>2621</v>
      </c>
    </row>
    <row r="532" spans="1:7" x14ac:dyDescent="0.2">
      <c r="A532" s="26" t="s">
        <v>349</v>
      </c>
      <c r="B532" s="27">
        <v>2917</v>
      </c>
      <c r="C532" s="27">
        <v>0</v>
      </c>
      <c r="D532" s="27">
        <f t="shared" si="16"/>
        <v>2917</v>
      </c>
      <c r="E532" s="27">
        <v>0</v>
      </c>
      <c r="F532" s="28">
        <v>0</v>
      </c>
      <c r="G532" s="29">
        <f t="shared" si="17"/>
        <v>2917</v>
      </c>
    </row>
    <row r="533" spans="1:7" x14ac:dyDescent="0.2">
      <c r="A533" s="26" t="s">
        <v>350</v>
      </c>
      <c r="B533" s="27">
        <v>50981</v>
      </c>
      <c r="C533" s="27">
        <v>0</v>
      </c>
      <c r="D533" s="27">
        <f t="shared" si="16"/>
        <v>50981</v>
      </c>
      <c r="E533" s="27">
        <v>39</v>
      </c>
      <c r="F533" s="28">
        <v>0</v>
      </c>
      <c r="G533" s="29">
        <f t="shared" si="17"/>
        <v>51020</v>
      </c>
    </row>
    <row r="534" spans="1:7" x14ac:dyDescent="0.2">
      <c r="A534" s="26" t="s">
        <v>351</v>
      </c>
      <c r="B534" s="27">
        <v>13714</v>
      </c>
      <c r="C534" s="27">
        <v>0</v>
      </c>
      <c r="D534" s="27">
        <f t="shared" si="16"/>
        <v>13714</v>
      </c>
      <c r="E534" s="27">
        <v>0</v>
      </c>
      <c r="F534" s="28">
        <v>0</v>
      </c>
      <c r="G534" s="29">
        <f t="shared" si="17"/>
        <v>13714</v>
      </c>
    </row>
    <row r="535" spans="1:7" x14ac:dyDescent="0.2">
      <c r="A535" s="26" t="s">
        <v>421</v>
      </c>
      <c r="B535" s="27">
        <f>B517-SUM(B518:B534)</f>
        <v>111783</v>
      </c>
      <c r="C535" s="27">
        <f>C517-SUM(C518:C534)</f>
        <v>1763</v>
      </c>
      <c r="D535" s="27">
        <f t="shared" si="16"/>
        <v>110020</v>
      </c>
      <c r="E535" s="28">
        <f>-SUM(E518:E534)</f>
        <v>-754</v>
      </c>
      <c r="F535" s="28">
        <f>-SUM(F518:F534)</f>
        <v>0</v>
      </c>
      <c r="G535" s="29">
        <f t="shared" si="17"/>
        <v>109266</v>
      </c>
    </row>
    <row r="536" spans="1:7" x14ac:dyDescent="0.2">
      <c r="A536" s="40" t="s">
        <v>489</v>
      </c>
      <c r="B536" s="41">
        <v>24938</v>
      </c>
      <c r="C536" s="41">
        <v>1327</v>
      </c>
      <c r="D536" s="41">
        <f t="shared" si="16"/>
        <v>23611</v>
      </c>
      <c r="E536" s="42">
        <v>0</v>
      </c>
      <c r="F536" s="42">
        <v>0</v>
      </c>
      <c r="G536" s="43">
        <f t="shared" si="17"/>
        <v>23611</v>
      </c>
    </row>
    <row r="537" spans="1:7" x14ac:dyDescent="0.2">
      <c r="A537" s="26" t="s">
        <v>403</v>
      </c>
      <c r="B537" s="27">
        <v>271</v>
      </c>
      <c r="C537" s="27">
        <v>0</v>
      </c>
      <c r="D537" s="27">
        <f t="shared" si="16"/>
        <v>271</v>
      </c>
      <c r="E537" s="28">
        <v>0</v>
      </c>
      <c r="F537" s="28">
        <v>0</v>
      </c>
      <c r="G537" s="29">
        <f t="shared" si="17"/>
        <v>271</v>
      </c>
    </row>
    <row r="538" spans="1:7" x14ac:dyDescent="0.2">
      <c r="A538" s="26" t="s">
        <v>352</v>
      </c>
      <c r="B538" s="27">
        <v>411</v>
      </c>
      <c r="C538" s="27">
        <v>0</v>
      </c>
      <c r="D538" s="27">
        <f t="shared" si="16"/>
        <v>411</v>
      </c>
      <c r="E538" s="28">
        <v>0</v>
      </c>
      <c r="F538" s="28">
        <v>0</v>
      </c>
      <c r="G538" s="29">
        <f t="shared" si="17"/>
        <v>411</v>
      </c>
    </row>
    <row r="539" spans="1:7" x14ac:dyDescent="0.2">
      <c r="A539" s="26" t="s">
        <v>421</v>
      </c>
      <c r="B539" s="27">
        <f>B536-SUM(B537:B538)</f>
        <v>24256</v>
      </c>
      <c r="C539" s="27">
        <f>C536-SUM(C537:C538)</f>
        <v>1327</v>
      </c>
      <c r="D539" s="27">
        <f t="shared" si="16"/>
        <v>22929</v>
      </c>
      <c r="E539" s="28">
        <f>-SUM(E537:E538)</f>
        <v>0</v>
      </c>
      <c r="F539" s="28">
        <f>-SUM(F537:F538)</f>
        <v>0</v>
      </c>
      <c r="G539" s="29">
        <f t="shared" si="17"/>
        <v>22929</v>
      </c>
    </row>
    <row r="540" spans="1:7" x14ac:dyDescent="0.2">
      <c r="A540" s="40" t="s">
        <v>490</v>
      </c>
      <c r="B540" s="41">
        <v>47066</v>
      </c>
      <c r="C540" s="41">
        <v>1413</v>
      </c>
      <c r="D540" s="41">
        <f t="shared" si="16"/>
        <v>45653</v>
      </c>
      <c r="E540" s="42">
        <v>0</v>
      </c>
      <c r="F540" s="42">
        <v>0</v>
      </c>
      <c r="G540" s="43">
        <f t="shared" si="17"/>
        <v>45653</v>
      </c>
    </row>
    <row r="541" spans="1:7" x14ac:dyDescent="0.2">
      <c r="A541" s="26" t="s">
        <v>353</v>
      </c>
      <c r="B541" s="27">
        <v>5172</v>
      </c>
      <c r="C541" s="27">
        <v>40</v>
      </c>
      <c r="D541" s="27">
        <f t="shared" ref="D541:D554" si="18">(B541-C541)</f>
        <v>5132</v>
      </c>
      <c r="E541" s="28">
        <v>0</v>
      </c>
      <c r="F541" s="28">
        <v>0</v>
      </c>
      <c r="G541" s="29">
        <f t="shared" si="17"/>
        <v>5132</v>
      </c>
    </row>
    <row r="542" spans="1:7" x14ac:dyDescent="0.2">
      <c r="A542" s="26" t="s">
        <v>354</v>
      </c>
      <c r="B542" s="27">
        <v>1210</v>
      </c>
      <c r="C542" s="27">
        <v>0</v>
      </c>
      <c r="D542" s="27">
        <f t="shared" si="18"/>
        <v>1210</v>
      </c>
      <c r="E542" s="28">
        <v>0</v>
      </c>
      <c r="F542" s="28">
        <v>0</v>
      </c>
      <c r="G542" s="29">
        <f t="shared" si="17"/>
        <v>1210</v>
      </c>
    </row>
    <row r="543" spans="1:7" x14ac:dyDescent="0.2">
      <c r="A543" s="26" t="s">
        <v>355</v>
      </c>
      <c r="B543" s="27">
        <v>682</v>
      </c>
      <c r="C543" s="27">
        <v>0</v>
      </c>
      <c r="D543" s="27">
        <f t="shared" si="18"/>
        <v>682</v>
      </c>
      <c r="E543" s="28">
        <v>0</v>
      </c>
      <c r="F543" s="28">
        <v>0</v>
      </c>
      <c r="G543" s="29">
        <f t="shared" si="17"/>
        <v>682</v>
      </c>
    </row>
    <row r="544" spans="1:7" x14ac:dyDescent="0.2">
      <c r="A544" s="26" t="s">
        <v>421</v>
      </c>
      <c r="B544" s="27">
        <f>B540-SUM(B541:B543)</f>
        <v>40002</v>
      </c>
      <c r="C544" s="27">
        <f>C540-SUM(C541:C543)</f>
        <v>1373</v>
      </c>
      <c r="D544" s="27">
        <f t="shared" si="18"/>
        <v>38629</v>
      </c>
      <c r="E544" s="28">
        <f>-SUM(E541:E543)</f>
        <v>0</v>
      </c>
      <c r="F544" s="28">
        <f>-SUM(F541:F543)</f>
        <v>0</v>
      </c>
      <c r="G544" s="29">
        <f t="shared" si="17"/>
        <v>38629</v>
      </c>
    </row>
    <row r="545" spans="1:7" x14ac:dyDescent="0.2">
      <c r="A545" s="40" t="s">
        <v>491</v>
      </c>
      <c r="B545" s="41">
        <v>21913</v>
      </c>
      <c r="C545" s="41">
        <v>1328</v>
      </c>
      <c r="D545" s="41">
        <f t="shared" si="18"/>
        <v>20585</v>
      </c>
      <c r="E545" s="42">
        <v>0</v>
      </c>
      <c r="F545" s="42">
        <v>0</v>
      </c>
      <c r="G545" s="43">
        <f t="shared" si="17"/>
        <v>20585</v>
      </c>
    </row>
    <row r="546" spans="1:7" x14ac:dyDescent="0.2">
      <c r="A546" s="26" t="s">
        <v>356</v>
      </c>
      <c r="B546" s="27">
        <v>319</v>
      </c>
      <c r="C546" s="27">
        <v>101</v>
      </c>
      <c r="D546" s="27">
        <f t="shared" si="18"/>
        <v>218</v>
      </c>
      <c r="E546" s="28">
        <v>0</v>
      </c>
      <c r="F546" s="28">
        <v>0</v>
      </c>
      <c r="G546" s="29">
        <f t="shared" si="17"/>
        <v>218</v>
      </c>
    </row>
    <row r="547" spans="1:7" x14ac:dyDescent="0.2">
      <c r="A547" s="26" t="s">
        <v>357</v>
      </c>
      <c r="B547" s="27">
        <v>3517</v>
      </c>
      <c r="C547" s="27">
        <v>0</v>
      </c>
      <c r="D547" s="27">
        <f t="shared" si="18"/>
        <v>3517</v>
      </c>
      <c r="E547" s="28">
        <v>0</v>
      </c>
      <c r="F547" s="28">
        <v>0</v>
      </c>
      <c r="G547" s="29">
        <f t="shared" si="17"/>
        <v>3517</v>
      </c>
    </row>
    <row r="548" spans="1:7" x14ac:dyDescent="0.2">
      <c r="A548" s="26" t="s">
        <v>358</v>
      </c>
      <c r="B548" s="27">
        <v>232</v>
      </c>
      <c r="C548" s="27">
        <v>0</v>
      </c>
      <c r="D548" s="27">
        <f t="shared" si="18"/>
        <v>232</v>
      </c>
      <c r="E548" s="28">
        <v>0</v>
      </c>
      <c r="F548" s="28">
        <v>0</v>
      </c>
      <c r="G548" s="29">
        <f t="shared" si="17"/>
        <v>232</v>
      </c>
    </row>
    <row r="549" spans="1:7" x14ac:dyDescent="0.2">
      <c r="A549" s="26" t="s">
        <v>359</v>
      </c>
      <c r="B549" s="27">
        <v>744</v>
      </c>
      <c r="C549" s="27">
        <v>30</v>
      </c>
      <c r="D549" s="27">
        <f t="shared" si="18"/>
        <v>714</v>
      </c>
      <c r="E549" s="28">
        <v>0</v>
      </c>
      <c r="F549" s="28">
        <v>0</v>
      </c>
      <c r="G549" s="29">
        <f t="shared" si="17"/>
        <v>714</v>
      </c>
    </row>
    <row r="550" spans="1:7" x14ac:dyDescent="0.2">
      <c r="A550" s="34" t="s">
        <v>360</v>
      </c>
      <c r="B550" s="28">
        <v>432</v>
      </c>
      <c r="C550" s="28">
        <v>0</v>
      </c>
      <c r="D550" s="27">
        <f t="shared" si="18"/>
        <v>432</v>
      </c>
      <c r="E550" s="28">
        <v>0</v>
      </c>
      <c r="F550" s="28">
        <v>0</v>
      </c>
      <c r="G550" s="29">
        <f t="shared" si="17"/>
        <v>432</v>
      </c>
    </row>
    <row r="551" spans="1:7" x14ac:dyDescent="0.2">
      <c r="A551" s="26" t="s">
        <v>421</v>
      </c>
      <c r="B551" s="28">
        <f>B545-SUM(B546:B550)</f>
        <v>16669</v>
      </c>
      <c r="C551" s="28">
        <f>C545-SUM(C546:C550)</f>
        <v>1197</v>
      </c>
      <c r="D551" s="27">
        <f t="shared" si="18"/>
        <v>15472</v>
      </c>
      <c r="E551" s="28">
        <f>-SUM(E546:E550)</f>
        <v>0</v>
      </c>
      <c r="F551" s="28">
        <f>-SUM(F546:F550)</f>
        <v>0</v>
      </c>
      <c r="G551" s="29">
        <f t="shared" si="17"/>
        <v>15472</v>
      </c>
    </row>
    <row r="552" spans="1:7" x14ac:dyDescent="0.2">
      <c r="A552" s="30" t="s">
        <v>523</v>
      </c>
      <c r="B552" s="32">
        <f>(B7+B18+B22+B32+B38+B55+B87+B91+B94+B98+B104+B109+B113+B116+B120+B126+B130+B137+B141+B149+B154+B157+B161+B166+B171+B175+B179+B184+B189+B196+B203+B216+B219+B222+B238+B245+B248+B258+B261+B266+B274+B281+B287+B323+B330+B335+B346+B349+B364+B368+B407+B415+B441+B460+B467+B473+B478+B483+B489+B498+B505+B509+B512+B517+B536+B540+B545)</f>
        <v>17071508</v>
      </c>
      <c r="C552" s="32">
        <f>(C7+C18+C22+C32+C38+C55+C87+C91+C94+C98+C104+C109+C113+C116+C120+C126+C130+C137+C141+C149+C154+C157+C161+C166+C171+C175+C179+C184+C189+C196+C203+C216+C219+C222+C238+C245+C248+C258+C261+C266+C274+C281+C287+C323+C330+C335+C346+C349+C364+C368+C407+C415+C441+C460+C467+C473+C478+C483+C489+C498+C505+C509+C512+C517+C536+C540+C545)</f>
        <v>104198</v>
      </c>
      <c r="D552" s="31">
        <f t="shared" si="18"/>
        <v>16967310</v>
      </c>
      <c r="E552" s="32">
        <f>(E7+E18+E22+E32+E38+E55+E87+E91+E94+E98+E104+E109+E113+E116+E120+E126+E130+E137+E141+E149+E154+E157+E161+E166+E171+E175+E179+E184+E189+E196+E203+E216+E219+E222+E238+E245+E248+E258+E261+E266+E274+E281+E287+E323+E330+E335+E346+E349+E364+E368+E407+E415+E441+E460+E467+E473+E478+E483+E489+E498+E505+E509+E512+E517+E536+E540+E545)</f>
        <v>0</v>
      </c>
      <c r="F552" s="32">
        <f>(F7+F18+F22+F32+F38+F55+F87+F91+F94+F98+F104+F109+F113+F116+F120+F126+F130+F137+F141+F149+F154+F157+F161+F166+F171+F175+F179+F184+F189+F196+F203+F216+F219+F222+F238+F245+F248+F258+F261+F266+F274+F281+F287+F323+F330+F335+F346+F349+F364+F368+F407+F415+F441+F460+F467+F473+F478+F483+F489+F498+F505+F509+F512+F517+F536+F540+F545)</f>
        <v>0</v>
      </c>
      <c r="G552" s="33">
        <f t="shared" si="17"/>
        <v>16967310</v>
      </c>
    </row>
    <row r="553" spans="1:7" x14ac:dyDescent="0.2">
      <c r="A553" s="35" t="s">
        <v>524</v>
      </c>
      <c r="B553" s="31">
        <f>(B552-B554)</f>
        <v>8498995</v>
      </c>
      <c r="C553" s="31">
        <f>(C552-C554)</f>
        <v>15072</v>
      </c>
      <c r="D553" s="31">
        <f t="shared" si="18"/>
        <v>8483923</v>
      </c>
      <c r="E553" s="32">
        <f>-E554</f>
        <v>20079</v>
      </c>
      <c r="F553" s="32">
        <f>-F554</f>
        <v>134903</v>
      </c>
      <c r="G553" s="33">
        <f t="shared" si="17"/>
        <v>8638905</v>
      </c>
    </row>
    <row r="554" spans="1:7" x14ac:dyDescent="0.2">
      <c r="A554" s="35" t="s">
        <v>525</v>
      </c>
      <c r="B554" s="32">
        <f>(B17+B21+B31+B37+B54+B86+B90+B93+B97+B103+B108+B112+B115+B119+B129+B136+B140+B148+B153+B156+B160+B165+B170+B174+B178+B183+B188+B195+B202+B215+B218+B221+B237+B244+B247+B257+B260+B265+B273+B280+B286+B322+B329+B334+B345+B348+B363+B367+B406+B414+B440+B459+B466+B472+B477+B482+B488+B497+B504+B508+B511+B516+B535+B539+B544+B551)</f>
        <v>8572513</v>
      </c>
      <c r="C554" s="32">
        <f>(C17+C21+C31+C37+C54+C86+C90+C93+C97+C103+C108+C112+C115+C119+C129+C136+C140+C148+C153+C156+C160+C165+C170+C174+C178+C183+C188+C195+C202+C215+C218+C221+C237+C244+C247+C257+C260+C265+C273+C280+C286+C322+C329+C334+C345+C348+C363+C367+C406+C414+C440+C459+C466+C472+C477+C482+C488+C497+C504+C508+C511+C516+C535+C539+C544+C551)</f>
        <v>89126</v>
      </c>
      <c r="D554" s="31">
        <f t="shared" si="18"/>
        <v>8483387</v>
      </c>
      <c r="E554" s="32">
        <f>(E17+E21+E31+E37+E54+E86+E90+E93+E97+E103+E108+E112+E115+E119+E129+E136+E140+E148+E153+E156+E160+E165+E170+E174+E178+E183+E188+E195+E202+E215+E218+E221+E237+E244+E247+E257+E260+E265+E273+E280+E286+E322+E329+E334+E345+E348+E363+E367+E406+E414+E440+E459+E466+E472+E477+E482+E488+E497+E504+E508+E511+E516+E535+E539+E544+E551)</f>
        <v>-20079</v>
      </c>
      <c r="F554" s="32">
        <f>(F17+F21+F31+F37+F54+F86+F90+F93+F97+F103+F108+F112+F115+F119+F129+F136+F140+F148+F153+F156+F160+F165+F170+F174+F178+F183+F188+F195+F202+F215+F218+F221+F237+F244+F247+F257+F260+F265+F273+F280+F286+F322+F329+F334+F345+F348+F363+F367+F406+F414+F440+F459+F466+F472+F477+F482+F488+F497+F504+F508+F511+F516+F535+F539+F544+F551)</f>
        <v>-134903</v>
      </c>
      <c r="G554" s="33">
        <f t="shared" si="17"/>
        <v>8328405</v>
      </c>
    </row>
    <row r="555" spans="1:7" x14ac:dyDescent="0.2">
      <c r="A555" s="5"/>
      <c r="B555" s="13"/>
      <c r="C555" s="13"/>
      <c r="D555" s="13"/>
      <c r="E555" s="14"/>
      <c r="F555" s="14"/>
      <c r="G555" s="15"/>
    </row>
    <row r="556" spans="1:7" x14ac:dyDescent="0.2">
      <c r="A556" s="46" t="s">
        <v>495</v>
      </c>
      <c r="B556" s="13"/>
      <c r="C556" s="13"/>
      <c r="D556" s="13"/>
      <c r="E556" s="14"/>
      <c r="F556" s="14"/>
      <c r="G556" s="15"/>
    </row>
    <row r="557" spans="1:7" x14ac:dyDescent="0.2">
      <c r="A557" s="46" t="s">
        <v>496</v>
      </c>
      <c r="B557" s="13"/>
      <c r="C557" s="13"/>
      <c r="D557" s="13"/>
      <c r="E557" s="14"/>
      <c r="F557" s="14"/>
      <c r="G557" s="15"/>
    </row>
    <row r="558" spans="1:7" x14ac:dyDescent="0.2">
      <c r="A558" s="46" t="s">
        <v>506</v>
      </c>
      <c r="B558" s="13"/>
      <c r="C558" s="13"/>
      <c r="D558" s="13"/>
      <c r="E558" s="14"/>
      <c r="F558" s="14"/>
      <c r="G558" s="15"/>
    </row>
    <row r="559" spans="1:7" x14ac:dyDescent="0.2">
      <c r="A559" s="46" t="s">
        <v>507</v>
      </c>
      <c r="B559" s="13"/>
      <c r="C559" s="13"/>
      <c r="D559" s="13"/>
      <c r="E559" s="14"/>
      <c r="F559" s="14"/>
      <c r="G559" s="15"/>
    </row>
    <row r="560" spans="1:7" x14ac:dyDescent="0.2">
      <c r="A560" s="46" t="s">
        <v>504</v>
      </c>
      <c r="B560" s="13"/>
      <c r="C560" s="13"/>
      <c r="D560" s="13"/>
      <c r="E560" s="14"/>
      <c r="F560" s="14"/>
      <c r="G560" s="15"/>
    </row>
    <row r="561" spans="1:7" ht="13.5" thickBot="1" x14ac:dyDescent="0.25">
      <c r="A561" s="47" t="s">
        <v>503</v>
      </c>
      <c r="B561" s="16"/>
      <c r="C561" s="16"/>
      <c r="D561" s="16"/>
      <c r="E561" s="17"/>
      <c r="F561" s="17"/>
      <c r="G561" s="18"/>
    </row>
    <row r="562" spans="1:7" x14ac:dyDescent="0.2">
      <c r="B562" s="1"/>
      <c r="C562" s="1"/>
      <c r="D562" s="1"/>
    </row>
    <row r="563" spans="1:7" x14ac:dyDescent="0.2">
      <c r="B563" s="1"/>
      <c r="C563" s="1"/>
      <c r="D563" s="1"/>
    </row>
    <row r="564" spans="1:7" x14ac:dyDescent="0.2">
      <c r="B564" s="1"/>
      <c r="C564" s="1"/>
      <c r="D564" s="1"/>
    </row>
    <row r="565" spans="1:7" x14ac:dyDescent="0.2">
      <c r="B565" s="1"/>
      <c r="C565" s="1"/>
      <c r="D565" s="1"/>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&amp;L&amp;"Arial,Regular"June 2004&amp;R&amp;"Arial,Regular"Page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G2893"/>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543</v>
      </c>
      <c r="B1" s="105"/>
      <c r="C1" s="105"/>
      <c r="D1" s="105"/>
      <c r="E1" s="105"/>
      <c r="F1" s="105"/>
      <c r="G1" s="106"/>
    </row>
    <row r="2" spans="1:7" s="4" customFormat="1" ht="16.5" thickBot="1" x14ac:dyDescent="0.3">
      <c r="A2" s="107" t="s">
        <v>499</v>
      </c>
      <c r="B2" s="108"/>
      <c r="C2" s="108"/>
      <c r="D2" s="108"/>
      <c r="E2" s="108"/>
      <c r="F2" s="108"/>
      <c r="G2" s="109"/>
    </row>
    <row r="3" spans="1:7" x14ac:dyDescent="0.2">
      <c r="A3" s="6"/>
      <c r="B3" s="19"/>
      <c r="C3" s="19"/>
      <c r="D3" s="19"/>
      <c r="E3" s="110" t="s">
        <v>513</v>
      </c>
      <c r="F3" s="110"/>
      <c r="G3" s="7" t="s">
        <v>501</v>
      </c>
    </row>
    <row r="4" spans="1:7" x14ac:dyDescent="0.2">
      <c r="A4" s="5"/>
      <c r="B4" s="20" t="s">
        <v>417</v>
      </c>
      <c r="C4" s="20" t="s">
        <v>417</v>
      </c>
      <c r="D4" s="20" t="s">
        <v>417</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228607</v>
      </c>
      <c r="C7" s="37">
        <v>1902</v>
      </c>
      <c r="D7" s="37">
        <f>(B7-C7)</f>
        <v>226705</v>
      </c>
      <c r="E7" s="38">
        <v>0</v>
      </c>
      <c r="F7" s="38">
        <v>0</v>
      </c>
      <c r="G7" s="39">
        <f>SUM(D7:F7)</f>
        <v>226705</v>
      </c>
    </row>
    <row r="8" spans="1:7" x14ac:dyDescent="0.2">
      <c r="A8" s="26" t="s">
        <v>0</v>
      </c>
      <c r="B8" s="27">
        <v>6513</v>
      </c>
      <c r="C8" s="27">
        <v>0</v>
      </c>
      <c r="D8" s="27">
        <f t="shared" ref="D8:D71" si="0">(B8-C8)</f>
        <v>6513</v>
      </c>
      <c r="E8" s="28">
        <v>0</v>
      </c>
      <c r="F8" s="28">
        <v>0</v>
      </c>
      <c r="G8" s="29">
        <f>SUM(D8:F8)</f>
        <v>6513</v>
      </c>
    </row>
    <row r="9" spans="1:7" x14ac:dyDescent="0.2">
      <c r="A9" s="26" t="s">
        <v>1</v>
      </c>
      <c r="B9" s="27">
        <v>1263</v>
      </c>
      <c r="C9" s="27">
        <v>0</v>
      </c>
      <c r="D9" s="27">
        <f t="shared" si="0"/>
        <v>1263</v>
      </c>
      <c r="E9" s="28">
        <v>0</v>
      </c>
      <c r="F9" s="28">
        <v>0</v>
      </c>
      <c r="G9" s="29">
        <f t="shared" ref="G9:G72" si="1">SUM(D9:F9)</f>
        <v>1263</v>
      </c>
    </row>
    <row r="10" spans="1:7" x14ac:dyDescent="0.2">
      <c r="A10" s="26" t="s">
        <v>2</v>
      </c>
      <c r="B10" s="27">
        <v>98245</v>
      </c>
      <c r="C10" s="27">
        <v>1432</v>
      </c>
      <c r="D10" s="27">
        <f t="shared" si="0"/>
        <v>96813</v>
      </c>
      <c r="E10" s="28">
        <v>16757</v>
      </c>
      <c r="F10" s="28">
        <v>0</v>
      </c>
      <c r="G10" s="29">
        <f t="shared" si="1"/>
        <v>113570</v>
      </c>
    </row>
    <row r="11" spans="1:7" x14ac:dyDescent="0.2">
      <c r="A11" s="26" t="s">
        <v>3</v>
      </c>
      <c r="B11" s="27">
        <v>1394</v>
      </c>
      <c r="C11" s="27">
        <v>0</v>
      </c>
      <c r="D11" s="27">
        <f t="shared" si="0"/>
        <v>1394</v>
      </c>
      <c r="E11" s="28">
        <v>0</v>
      </c>
      <c r="F11" s="28">
        <v>0</v>
      </c>
      <c r="G11" s="29">
        <f t="shared" si="1"/>
        <v>1394</v>
      </c>
    </row>
    <row r="12" spans="1:7" x14ac:dyDescent="0.2">
      <c r="A12" s="26" t="s">
        <v>4</v>
      </c>
      <c r="B12" s="27">
        <v>4067</v>
      </c>
      <c r="C12" s="27">
        <v>0</v>
      </c>
      <c r="D12" s="27">
        <f t="shared" si="0"/>
        <v>4067</v>
      </c>
      <c r="E12" s="28">
        <v>0</v>
      </c>
      <c r="F12" s="28">
        <v>0</v>
      </c>
      <c r="G12" s="29">
        <f t="shared" si="1"/>
        <v>4067</v>
      </c>
    </row>
    <row r="13" spans="1:7" x14ac:dyDescent="0.2">
      <c r="A13" s="26" t="s">
        <v>408</v>
      </c>
      <c r="B13" s="27">
        <v>143</v>
      </c>
      <c r="C13" s="27">
        <v>0</v>
      </c>
      <c r="D13" s="27">
        <f t="shared" si="0"/>
        <v>143</v>
      </c>
      <c r="E13" s="28">
        <v>2</v>
      </c>
      <c r="F13" s="28">
        <v>0</v>
      </c>
      <c r="G13" s="29">
        <f t="shared" si="1"/>
        <v>145</v>
      </c>
    </row>
    <row r="14" spans="1:7" x14ac:dyDescent="0.2">
      <c r="A14" s="26" t="s">
        <v>5</v>
      </c>
      <c r="B14" s="27">
        <v>644</v>
      </c>
      <c r="C14" s="27">
        <v>0</v>
      </c>
      <c r="D14" s="27">
        <f t="shared" si="0"/>
        <v>644</v>
      </c>
      <c r="E14" s="28">
        <v>0</v>
      </c>
      <c r="F14" s="28">
        <v>0</v>
      </c>
      <c r="G14" s="29">
        <f t="shared" si="1"/>
        <v>644</v>
      </c>
    </row>
    <row r="15" spans="1:7" x14ac:dyDescent="0.2">
      <c r="A15" s="26" t="s">
        <v>6</v>
      </c>
      <c r="B15" s="27">
        <v>3560</v>
      </c>
      <c r="C15" s="27">
        <v>0</v>
      </c>
      <c r="D15" s="27">
        <f t="shared" si="0"/>
        <v>3560</v>
      </c>
      <c r="E15" s="28">
        <v>22</v>
      </c>
      <c r="F15" s="28">
        <v>0</v>
      </c>
      <c r="G15" s="29">
        <f t="shared" si="1"/>
        <v>3582</v>
      </c>
    </row>
    <row r="16" spans="1:7" x14ac:dyDescent="0.2">
      <c r="A16" s="26" t="s">
        <v>7</v>
      </c>
      <c r="B16" s="27">
        <v>839</v>
      </c>
      <c r="C16" s="27">
        <v>0</v>
      </c>
      <c r="D16" s="27">
        <f t="shared" si="0"/>
        <v>839</v>
      </c>
      <c r="E16" s="28">
        <v>0</v>
      </c>
      <c r="F16" s="28">
        <v>0</v>
      </c>
      <c r="G16" s="29">
        <f t="shared" si="1"/>
        <v>839</v>
      </c>
    </row>
    <row r="17" spans="1:7" x14ac:dyDescent="0.2">
      <c r="A17" s="26" t="s">
        <v>421</v>
      </c>
      <c r="B17" s="27">
        <f>B7-SUM(B8:B16)</f>
        <v>111939</v>
      </c>
      <c r="C17" s="27">
        <f>C7-SUM(C8:C16)</f>
        <v>470</v>
      </c>
      <c r="D17" s="27">
        <f t="shared" si="0"/>
        <v>111469</v>
      </c>
      <c r="E17" s="28">
        <f>-SUM(E8:E16)</f>
        <v>-16781</v>
      </c>
      <c r="F17" s="28">
        <f>-SUM(F8:F16)</f>
        <v>0</v>
      </c>
      <c r="G17" s="29">
        <f>SUM(D17:F17)</f>
        <v>94688</v>
      </c>
    </row>
    <row r="18" spans="1:7" x14ac:dyDescent="0.2">
      <c r="A18" s="40" t="s">
        <v>420</v>
      </c>
      <c r="B18" s="41">
        <v>22992</v>
      </c>
      <c r="C18" s="41">
        <v>1821</v>
      </c>
      <c r="D18" s="41">
        <f t="shared" si="0"/>
        <v>21171</v>
      </c>
      <c r="E18" s="42">
        <v>0</v>
      </c>
      <c r="F18" s="42">
        <v>0</v>
      </c>
      <c r="G18" s="43">
        <f t="shared" si="1"/>
        <v>21171</v>
      </c>
    </row>
    <row r="19" spans="1:7" x14ac:dyDescent="0.2">
      <c r="A19" s="26" t="s">
        <v>8</v>
      </c>
      <c r="B19" s="27">
        <v>485</v>
      </c>
      <c r="C19" s="27">
        <v>0</v>
      </c>
      <c r="D19" s="27">
        <f t="shared" si="0"/>
        <v>485</v>
      </c>
      <c r="E19" s="28">
        <v>0</v>
      </c>
      <c r="F19" s="28">
        <v>0</v>
      </c>
      <c r="G19" s="29">
        <f t="shared" si="1"/>
        <v>485</v>
      </c>
    </row>
    <row r="20" spans="1:7" x14ac:dyDescent="0.2">
      <c r="A20" s="26" t="s">
        <v>9</v>
      </c>
      <c r="B20" s="27">
        <v>4689</v>
      </c>
      <c r="C20" s="27">
        <v>0</v>
      </c>
      <c r="D20" s="27">
        <f t="shared" si="0"/>
        <v>4689</v>
      </c>
      <c r="E20" s="28">
        <v>0</v>
      </c>
      <c r="F20" s="28">
        <v>0</v>
      </c>
      <c r="G20" s="29">
        <f t="shared" si="1"/>
        <v>4689</v>
      </c>
    </row>
    <row r="21" spans="1:7" x14ac:dyDescent="0.2">
      <c r="A21" s="26" t="s">
        <v>421</v>
      </c>
      <c r="B21" s="27">
        <f>B18-SUM(B19:B20)</f>
        <v>17818</v>
      </c>
      <c r="C21" s="27">
        <f>C18-SUM(C19:C20)</f>
        <v>1821</v>
      </c>
      <c r="D21" s="27">
        <f t="shared" si="0"/>
        <v>15997</v>
      </c>
      <c r="E21" s="28">
        <f>-SUM(E19:E20)</f>
        <v>0</v>
      </c>
      <c r="F21" s="28">
        <f>-SUM(F19:F20)</f>
        <v>0</v>
      </c>
      <c r="G21" s="29">
        <f t="shared" si="1"/>
        <v>15997</v>
      </c>
    </row>
    <row r="22" spans="1:7" x14ac:dyDescent="0.2">
      <c r="A22" s="40" t="s">
        <v>424</v>
      </c>
      <c r="B22" s="41">
        <v>152186</v>
      </c>
      <c r="C22" s="41">
        <v>1001</v>
      </c>
      <c r="D22" s="41">
        <f t="shared" si="0"/>
        <v>151185</v>
      </c>
      <c r="E22" s="42">
        <v>0</v>
      </c>
      <c r="F22" s="42">
        <v>0</v>
      </c>
      <c r="G22" s="43">
        <f t="shared" si="1"/>
        <v>151185</v>
      </c>
    </row>
    <row r="23" spans="1:7" x14ac:dyDescent="0.2">
      <c r="A23" s="26" t="s">
        <v>10</v>
      </c>
      <c r="B23" s="27">
        <v>14488</v>
      </c>
      <c r="C23" s="27">
        <v>0</v>
      </c>
      <c r="D23" s="27">
        <f t="shared" si="0"/>
        <v>14488</v>
      </c>
      <c r="E23" s="28">
        <v>3</v>
      </c>
      <c r="F23" s="28">
        <v>0</v>
      </c>
      <c r="G23" s="29">
        <f t="shared" si="1"/>
        <v>14491</v>
      </c>
    </row>
    <row r="24" spans="1:7" x14ac:dyDescent="0.2">
      <c r="A24" s="26" t="s">
        <v>11</v>
      </c>
      <c r="B24" s="27">
        <v>5402</v>
      </c>
      <c r="C24" s="27">
        <v>0</v>
      </c>
      <c r="D24" s="27">
        <f t="shared" si="0"/>
        <v>5402</v>
      </c>
      <c r="E24" s="28">
        <v>0</v>
      </c>
      <c r="F24" s="28">
        <v>0</v>
      </c>
      <c r="G24" s="29">
        <f t="shared" si="1"/>
        <v>5402</v>
      </c>
    </row>
    <row r="25" spans="1:7" x14ac:dyDescent="0.2">
      <c r="A25" s="26" t="s">
        <v>12</v>
      </c>
      <c r="B25" s="27">
        <v>13204</v>
      </c>
      <c r="C25" s="27">
        <v>0</v>
      </c>
      <c r="D25" s="27">
        <f t="shared" si="0"/>
        <v>13204</v>
      </c>
      <c r="E25" s="28">
        <v>0</v>
      </c>
      <c r="F25" s="28">
        <v>0</v>
      </c>
      <c r="G25" s="29">
        <f t="shared" si="1"/>
        <v>13204</v>
      </c>
    </row>
    <row r="26" spans="1:7" x14ac:dyDescent="0.2">
      <c r="A26" s="26" t="s">
        <v>13</v>
      </c>
      <c r="B26" s="27">
        <v>1066</v>
      </c>
      <c r="C26" s="27">
        <v>0</v>
      </c>
      <c r="D26" s="27">
        <f t="shared" si="0"/>
        <v>1066</v>
      </c>
      <c r="E26" s="28">
        <v>0</v>
      </c>
      <c r="F26" s="28">
        <v>0</v>
      </c>
      <c r="G26" s="29">
        <f t="shared" si="1"/>
        <v>1066</v>
      </c>
    </row>
    <row r="27" spans="1:7" x14ac:dyDescent="0.2">
      <c r="A27" s="26" t="s">
        <v>14</v>
      </c>
      <c r="B27" s="27">
        <v>36412</v>
      </c>
      <c r="C27" s="27">
        <v>226</v>
      </c>
      <c r="D27" s="27">
        <f t="shared" si="0"/>
        <v>36186</v>
      </c>
      <c r="E27" s="28">
        <v>0</v>
      </c>
      <c r="F27" s="28">
        <v>0</v>
      </c>
      <c r="G27" s="29">
        <f t="shared" si="1"/>
        <v>36186</v>
      </c>
    </row>
    <row r="28" spans="1:7" x14ac:dyDescent="0.2">
      <c r="A28" s="26" t="s">
        <v>15</v>
      </c>
      <c r="B28" s="27">
        <v>7897</v>
      </c>
      <c r="C28" s="27">
        <v>0</v>
      </c>
      <c r="D28" s="27">
        <f t="shared" si="0"/>
        <v>7897</v>
      </c>
      <c r="E28" s="28">
        <v>3</v>
      </c>
      <c r="F28" s="28">
        <v>0</v>
      </c>
      <c r="G28" s="29">
        <f t="shared" si="1"/>
        <v>7900</v>
      </c>
    </row>
    <row r="29" spans="1:7" x14ac:dyDescent="0.2">
      <c r="A29" s="26" t="s">
        <v>16</v>
      </c>
      <c r="B29" s="27">
        <v>4688</v>
      </c>
      <c r="C29" s="27">
        <v>0</v>
      </c>
      <c r="D29" s="27">
        <f t="shared" si="0"/>
        <v>4688</v>
      </c>
      <c r="E29" s="28">
        <v>0</v>
      </c>
      <c r="F29" s="28">
        <v>0</v>
      </c>
      <c r="G29" s="29">
        <f t="shared" si="1"/>
        <v>4688</v>
      </c>
    </row>
    <row r="30" spans="1:7" x14ac:dyDescent="0.2">
      <c r="A30" s="26" t="s">
        <v>17</v>
      </c>
      <c r="B30" s="27">
        <v>8894</v>
      </c>
      <c r="C30" s="27">
        <v>0</v>
      </c>
      <c r="D30" s="27">
        <f t="shared" si="0"/>
        <v>8894</v>
      </c>
      <c r="E30" s="28">
        <v>9</v>
      </c>
      <c r="F30" s="28">
        <v>0</v>
      </c>
      <c r="G30" s="29">
        <f t="shared" si="1"/>
        <v>8903</v>
      </c>
    </row>
    <row r="31" spans="1:7" x14ac:dyDescent="0.2">
      <c r="A31" s="26" t="s">
        <v>421</v>
      </c>
      <c r="B31" s="27">
        <f>B22-SUM(B23:B30)</f>
        <v>60135</v>
      </c>
      <c r="C31" s="27">
        <f>C22-SUM(C23:C30)</f>
        <v>775</v>
      </c>
      <c r="D31" s="27">
        <f t="shared" si="0"/>
        <v>59360</v>
      </c>
      <c r="E31" s="28">
        <f>-SUM(E23:E30)</f>
        <v>-15</v>
      </c>
      <c r="F31" s="28">
        <f>-SUM(F23:F30)</f>
        <v>0</v>
      </c>
      <c r="G31" s="29">
        <f t="shared" si="1"/>
        <v>59345</v>
      </c>
    </row>
    <row r="32" spans="1:7" x14ac:dyDescent="0.2">
      <c r="A32" s="40" t="s">
        <v>425</v>
      </c>
      <c r="B32" s="41">
        <v>26517</v>
      </c>
      <c r="C32" s="41">
        <v>3537</v>
      </c>
      <c r="D32" s="41">
        <f t="shared" si="0"/>
        <v>22980</v>
      </c>
      <c r="E32" s="42">
        <v>0</v>
      </c>
      <c r="F32" s="42">
        <v>0</v>
      </c>
      <c r="G32" s="43">
        <f t="shared" si="1"/>
        <v>22980</v>
      </c>
    </row>
    <row r="33" spans="1:7" x14ac:dyDescent="0.2">
      <c r="A33" s="26" t="s">
        <v>18</v>
      </c>
      <c r="B33" s="27">
        <v>339</v>
      </c>
      <c r="C33" s="27">
        <v>0</v>
      </c>
      <c r="D33" s="27">
        <f t="shared" si="0"/>
        <v>339</v>
      </c>
      <c r="E33" s="28">
        <v>0</v>
      </c>
      <c r="F33" s="28">
        <v>0</v>
      </c>
      <c r="G33" s="29">
        <f t="shared" si="1"/>
        <v>339</v>
      </c>
    </row>
    <row r="34" spans="1:7" x14ac:dyDescent="0.2">
      <c r="A34" s="26" t="s">
        <v>19</v>
      </c>
      <c r="B34" s="27">
        <v>432</v>
      </c>
      <c r="C34" s="27">
        <v>0</v>
      </c>
      <c r="D34" s="27">
        <f t="shared" si="0"/>
        <v>432</v>
      </c>
      <c r="E34" s="28">
        <v>0</v>
      </c>
      <c r="F34" s="28">
        <v>0</v>
      </c>
      <c r="G34" s="29">
        <f t="shared" si="1"/>
        <v>432</v>
      </c>
    </row>
    <row r="35" spans="1:7" x14ac:dyDescent="0.2">
      <c r="A35" s="26" t="s">
        <v>20</v>
      </c>
      <c r="B35" s="27">
        <v>665</v>
      </c>
      <c r="C35" s="27">
        <v>0</v>
      </c>
      <c r="D35" s="27">
        <f t="shared" si="0"/>
        <v>665</v>
      </c>
      <c r="E35" s="28">
        <v>0</v>
      </c>
      <c r="F35" s="28">
        <v>0</v>
      </c>
      <c r="G35" s="29">
        <f t="shared" si="1"/>
        <v>665</v>
      </c>
    </row>
    <row r="36" spans="1:7" x14ac:dyDescent="0.2">
      <c r="A36" s="26" t="s">
        <v>21</v>
      </c>
      <c r="B36" s="27">
        <v>5671</v>
      </c>
      <c r="C36" s="27">
        <v>11</v>
      </c>
      <c r="D36" s="27">
        <f t="shared" si="0"/>
        <v>5660</v>
      </c>
      <c r="E36" s="28">
        <v>0</v>
      </c>
      <c r="F36" s="28">
        <v>0</v>
      </c>
      <c r="G36" s="29">
        <f t="shared" si="1"/>
        <v>5660</v>
      </c>
    </row>
    <row r="37" spans="1:7" x14ac:dyDescent="0.2">
      <c r="A37" s="26" t="s">
        <v>421</v>
      </c>
      <c r="B37" s="27">
        <f>B32-SUM(B33:B36)</f>
        <v>19410</v>
      </c>
      <c r="C37" s="27">
        <f>C32-SUM(C33:C36)</f>
        <v>3526</v>
      </c>
      <c r="D37" s="27">
        <f t="shared" si="0"/>
        <v>15884</v>
      </c>
      <c r="E37" s="28">
        <f>-SUM(E33:E36)</f>
        <v>0</v>
      </c>
      <c r="F37" s="28">
        <f>-SUM(F33:F36)</f>
        <v>0</v>
      </c>
      <c r="G37" s="29">
        <f t="shared" si="1"/>
        <v>15884</v>
      </c>
    </row>
    <row r="38" spans="1:7" x14ac:dyDescent="0.2">
      <c r="A38" s="40" t="s">
        <v>426</v>
      </c>
      <c r="B38" s="41">
        <v>494102</v>
      </c>
      <c r="C38" s="41">
        <v>1524</v>
      </c>
      <c r="D38" s="41">
        <f t="shared" si="0"/>
        <v>492578</v>
      </c>
      <c r="E38" s="42">
        <v>0</v>
      </c>
      <c r="F38" s="42">
        <v>0</v>
      </c>
      <c r="G38" s="43">
        <f t="shared" si="1"/>
        <v>492578</v>
      </c>
    </row>
    <row r="39" spans="1:7" x14ac:dyDescent="0.2">
      <c r="A39" s="26" t="s">
        <v>22</v>
      </c>
      <c r="B39" s="27">
        <v>9161</v>
      </c>
      <c r="C39" s="27">
        <v>0</v>
      </c>
      <c r="D39" s="27">
        <f t="shared" si="0"/>
        <v>9161</v>
      </c>
      <c r="E39" s="28">
        <v>0</v>
      </c>
      <c r="F39" s="28">
        <v>0</v>
      </c>
      <c r="G39" s="29">
        <f t="shared" si="1"/>
        <v>9161</v>
      </c>
    </row>
    <row r="40" spans="1:7" x14ac:dyDescent="0.2">
      <c r="A40" s="26" t="s">
        <v>23</v>
      </c>
      <c r="B40" s="27">
        <v>16335</v>
      </c>
      <c r="C40" s="27">
        <v>0</v>
      </c>
      <c r="D40" s="27">
        <f t="shared" si="0"/>
        <v>16335</v>
      </c>
      <c r="E40" s="28">
        <v>4</v>
      </c>
      <c r="F40" s="28">
        <v>0</v>
      </c>
      <c r="G40" s="29">
        <f t="shared" si="1"/>
        <v>16339</v>
      </c>
    </row>
    <row r="41" spans="1:7" x14ac:dyDescent="0.2">
      <c r="A41" s="26" t="s">
        <v>24</v>
      </c>
      <c r="B41" s="27">
        <v>12719</v>
      </c>
      <c r="C41" s="27">
        <v>0</v>
      </c>
      <c r="D41" s="27">
        <f t="shared" si="0"/>
        <v>12719</v>
      </c>
      <c r="E41" s="28">
        <v>2</v>
      </c>
      <c r="F41" s="28">
        <v>0</v>
      </c>
      <c r="G41" s="29">
        <f t="shared" si="1"/>
        <v>12721</v>
      </c>
    </row>
    <row r="42" spans="1:7" x14ac:dyDescent="0.2">
      <c r="A42" s="26" t="s">
        <v>25</v>
      </c>
      <c r="B42" s="27">
        <v>2978</v>
      </c>
      <c r="C42" s="27">
        <v>0</v>
      </c>
      <c r="D42" s="27">
        <f t="shared" si="0"/>
        <v>2978</v>
      </c>
      <c r="E42" s="28">
        <v>0</v>
      </c>
      <c r="F42" s="28">
        <v>0</v>
      </c>
      <c r="G42" s="29">
        <f t="shared" si="1"/>
        <v>2978</v>
      </c>
    </row>
    <row r="43" spans="1:7" x14ac:dyDescent="0.2">
      <c r="A43" s="26" t="s">
        <v>26</v>
      </c>
      <c r="B43" s="27">
        <v>8451</v>
      </c>
      <c r="C43" s="27">
        <v>0</v>
      </c>
      <c r="D43" s="27">
        <f t="shared" si="0"/>
        <v>8451</v>
      </c>
      <c r="E43" s="28">
        <v>0</v>
      </c>
      <c r="F43" s="28">
        <v>0</v>
      </c>
      <c r="G43" s="29">
        <f t="shared" si="1"/>
        <v>8451</v>
      </c>
    </row>
    <row r="44" spans="1:7" x14ac:dyDescent="0.2">
      <c r="A44" s="26" t="s">
        <v>27</v>
      </c>
      <c r="B44" s="27">
        <v>2667</v>
      </c>
      <c r="C44" s="27">
        <v>0</v>
      </c>
      <c r="D44" s="27">
        <f t="shared" si="0"/>
        <v>2667</v>
      </c>
      <c r="E44" s="28">
        <v>0</v>
      </c>
      <c r="F44" s="28">
        <v>0</v>
      </c>
      <c r="G44" s="29">
        <f t="shared" si="1"/>
        <v>2667</v>
      </c>
    </row>
    <row r="45" spans="1:7" x14ac:dyDescent="0.2">
      <c r="A45" s="26" t="s">
        <v>28</v>
      </c>
      <c r="B45" s="27">
        <v>72806</v>
      </c>
      <c r="C45" s="27">
        <v>0</v>
      </c>
      <c r="D45" s="27">
        <f t="shared" si="0"/>
        <v>72806</v>
      </c>
      <c r="E45" s="28">
        <v>0</v>
      </c>
      <c r="F45" s="28">
        <v>0</v>
      </c>
      <c r="G45" s="29">
        <f t="shared" si="1"/>
        <v>72806</v>
      </c>
    </row>
    <row r="46" spans="1:7" x14ac:dyDescent="0.2">
      <c r="A46" s="26" t="s">
        <v>29</v>
      </c>
      <c r="B46" s="27">
        <v>3403</v>
      </c>
      <c r="C46" s="27">
        <v>0</v>
      </c>
      <c r="D46" s="27">
        <f t="shared" si="0"/>
        <v>3403</v>
      </c>
      <c r="E46" s="28">
        <v>0</v>
      </c>
      <c r="F46" s="28">
        <v>0</v>
      </c>
      <c r="G46" s="29">
        <f t="shared" si="1"/>
        <v>3403</v>
      </c>
    </row>
    <row r="47" spans="1:7" x14ac:dyDescent="0.2">
      <c r="A47" s="26" t="s">
        <v>30</v>
      </c>
      <c r="B47" s="27">
        <v>710</v>
      </c>
      <c r="C47" s="27">
        <v>0</v>
      </c>
      <c r="D47" s="27">
        <f t="shared" si="0"/>
        <v>710</v>
      </c>
      <c r="E47" s="28">
        <v>0</v>
      </c>
      <c r="F47" s="28">
        <v>0</v>
      </c>
      <c r="G47" s="29">
        <f t="shared" si="1"/>
        <v>710</v>
      </c>
    </row>
    <row r="48" spans="1:7" x14ac:dyDescent="0.2">
      <c r="A48" s="26" t="s">
        <v>31</v>
      </c>
      <c r="B48" s="27">
        <v>82611</v>
      </c>
      <c r="C48" s="27">
        <v>0</v>
      </c>
      <c r="D48" s="27">
        <f t="shared" si="0"/>
        <v>82611</v>
      </c>
      <c r="E48" s="28">
        <v>0</v>
      </c>
      <c r="F48" s="28">
        <v>0</v>
      </c>
      <c r="G48" s="29">
        <f t="shared" si="1"/>
        <v>82611</v>
      </c>
    </row>
    <row r="49" spans="1:7" x14ac:dyDescent="0.2">
      <c r="A49" s="26" t="s">
        <v>32</v>
      </c>
      <c r="B49" s="27">
        <v>804</v>
      </c>
      <c r="C49" s="27">
        <v>0</v>
      </c>
      <c r="D49" s="27">
        <f t="shared" si="0"/>
        <v>804</v>
      </c>
      <c r="E49" s="28">
        <v>0</v>
      </c>
      <c r="F49" s="28">
        <v>0</v>
      </c>
      <c r="G49" s="29">
        <f t="shared" si="1"/>
        <v>804</v>
      </c>
    </row>
    <row r="50" spans="1:7" x14ac:dyDescent="0.2">
      <c r="A50" s="26" t="s">
        <v>33</v>
      </c>
      <c r="B50" s="27">
        <v>21442</v>
      </c>
      <c r="C50" s="27">
        <v>14</v>
      </c>
      <c r="D50" s="27">
        <f t="shared" si="0"/>
        <v>21428</v>
      </c>
      <c r="E50" s="28">
        <v>0</v>
      </c>
      <c r="F50" s="28">
        <v>0</v>
      </c>
      <c r="G50" s="29">
        <f t="shared" si="1"/>
        <v>21428</v>
      </c>
    </row>
    <row r="51" spans="1:7" x14ac:dyDescent="0.2">
      <c r="A51" s="26" t="s">
        <v>34</v>
      </c>
      <c r="B51" s="27">
        <v>9647</v>
      </c>
      <c r="C51" s="27">
        <v>0</v>
      </c>
      <c r="D51" s="27">
        <f t="shared" si="0"/>
        <v>9647</v>
      </c>
      <c r="E51" s="28">
        <v>0</v>
      </c>
      <c r="F51" s="28">
        <v>0</v>
      </c>
      <c r="G51" s="29">
        <f t="shared" si="1"/>
        <v>9647</v>
      </c>
    </row>
    <row r="52" spans="1:7" x14ac:dyDescent="0.2">
      <c r="A52" s="26" t="s">
        <v>35</v>
      </c>
      <c r="B52" s="27">
        <v>41139</v>
      </c>
      <c r="C52" s="27">
        <v>39</v>
      </c>
      <c r="D52" s="27">
        <f t="shared" si="0"/>
        <v>41100</v>
      </c>
      <c r="E52" s="28">
        <v>9</v>
      </c>
      <c r="F52" s="28">
        <v>0</v>
      </c>
      <c r="G52" s="29">
        <f t="shared" si="1"/>
        <v>41109</v>
      </c>
    </row>
    <row r="53" spans="1:7" x14ac:dyDescent="0.2">
      <c r="A53" s="26" t="s">
        <v>36</v>
      </c>
      <c r="B53" s="27">
        <v>11108</v>
      </c>
      <c r="C53" s="27">
        <v>0</v>
      </c>
      <c r="D53" s="27">
        <f t="shared" si="0"/>
        <v>11108</v>
      </c>
      <c r="E53" s="28">
        <v>0</v>
      </c>
      <c r="F53" s="28">
        <v>0</v>
      </c>
      <c r="G53" s="29">
        <f t="shared" si="1"/>
        <v>11108</v>
      </c>
    </row>
    <row r="54" spans="1:7" x14ac:dyDescent="0.2">
      <c r="A54" s="26" t="s">
        <v>421</v>
      </c>
      <c r="B54" s="27">
        <f>B38-SUM(B39:B53)</f>
        <v>198121</v>
      </c>
      <c r="C54" s="27">
        <f>C38-SUM(C39:C53)</f>
        <v>1471</v>
      </c>
      <c r="D54" s="27">
        <f t="shared" si="0"/>
        <v>196650</v>
      </c>
      <c r="E54" s="28">
        <f>-SUM(E39:E53)</f>
        <v>-15</v>
      </c>
      <c r="F54" s="28">
        <f>-SUM(F39:F53)</f>
        <v>0</v>
      </c>
      <c r="G54" s="29">
        <f t="shared" si="1"/>
        <v>196635</v>
      </c>
    </row>
    <row r="55" spans="1:7" x14ac:dyDescent="0.2">
      <c r="A55" s="40" t="s">
        <v>427</v>
      </c>
      <c r="B55" s="41">
        <v>1669153</v>
      </c>
      <c r="C55" s="41">
        <v>1846</v>
      </c>
      <c r="D55" s="41">
        <f t="shared" si="0"/>
        <v>1667307</v>
      </c>
      <c r="E55" s="42">
        <v>0</v>
      </c>
      <c r="F55" s="42">
        <v>0</v>
      </c>
      <c r="G55" s="43">
        <f t="shared" si="1"/>
        <v>1667307</v>
      </c>
    </row>
    <row r="56" spans="1:7" x14ac:dyDescent="0.2">
      <c r="A56" s="26" t="s">
        <v>37</v>
      </c>
      <c r="B56" s="27">
        <v>46965</v>
      </c>
      <c r="C56" s="27">
        <v>0</v>
      </c>
      <c r="D56" s="27">
        <f t="shared" si="0"/>
        <v>46965</v>
      </c>
      <c r="E56" s="28">
        <v>4</v>
      </c>
      <c r="F56" s="28">
        <v>0</v>
      </c>
      <c r="G56" s="29">
        <f t="shared" si="1"/>
        <v>46969</v>
      </c>
    </row>
    <row r="57" spans="1:7" x14ac:dyDescent="0.2">
      <c r="A57" s="26" t="s">
        <v>38</v>
      </c>
      <c r="B57" s="27">
        <v>28464</v>
      </c>
      <c r="C57" s="27">
        <v>6</v>
      </c>
      <c r="D57" s="27">
        <f t="shared" si="0"/>
        <v>28458</v>
      </c>
      <c r="E57" s="28">
        <v>2</v>
      </c>
      <c r="F57" s="28">
        <v>0</v>
      </c>
      <c r="G57" s="29">
        <f t="shared" si="1"/>
        <v>28460</v>
      </c>
    </row>
    <row r="58" spans="1:7" x14ac:dyDescent="0.2">
      <c r="A58" s="26" t="s">
        <v>39</v>
      </c>
      <c r="B58" s="27">
        <v>122687</v>
      </c>
      <c r="C58" s="27">
        <v>0</v>
      </c>
      <c r="D58" s="27">
        <f t="shared" si="0"/>
        <v>122687</v>
      </c>
      <c r="E58" s="28">
        <v>0</v>
      </c>
      <c r="F58" s="28">
        <v>0</v>
      </c>
      <c r="G58" s="29">
        <f t="shared" si="1"/>
        <v>122687</v>
      </c>
    </row>
    <row r="59" spans="1:7" x14ac:dyDescent="0.2">
      <c r="A59" s="26" t="s">
        <v>447</v>
      </c>
      <c r="B59" s="27">
        <v>27167</v>
      </c>
      <c r="C59" s="27">
        <v>0</v>
      </c>
      <c r="D59" s="27">
        <f t="shared" si="0"/>
        <v>27167</v>
      </c>
      <c r="E59" s="28">
        <v>0</v>
      </c>
      <c r="F59" s="28">
        <v>0</v>
      </c>
      <c r="G59" s="29">
        <f t="shared" si="1"/>
        <v>27167</v>
      </c>
    </row>
    <row r="60" spans="1:7" x14ac:dyDescent="0.2">
      <c r="A60" s="26" t="s">
        <v>40</v>
      </c>
      <c r="B60" s="27">
        <v>78696</v>
      </c>
      <c r="C60" s="27">
        <v>6</v>
      </c>
      <c r="D60" s="27">
        <f t="shared" si="0"/>
        <v>78690</v>
      </c>
      <c r="E60" s="28">
        <v>0</v>
      </c>
      <c r="F60" s="28">
        <v>0</v>
      </c>
      <c r="G60" s="29">
        <f t="shared" si="1"/>
        <v>78690</v>
      </c>
    </row>
    <row r="61" spans="1:7" x14ac:dyDescent="0.2">
      <c r="A61" s="26" t="s">
        <v>41</v>
      </c>
      <c r="B61" s="27">
        <v>64794</v>
      </c>
      <c r="C61" s="27">
        <v>0</v>
      </c>
      <c r="D61" s="27">
        <f t="shared" si="0"/>
        <v>64794</v>
      </c>
      <c r="E61" s="28">
        <v>0</v>
      </c>
      <c r="F61" s="28">
        <v>0</v>
      </c>
      <c r="G61" s="29">
        <f t="shared" si="1"/>
        <v>64794</v>
      </c>
    </row>
    <row r="62" spans="1:7" x14ac:dyDescent="0.2">
      <c r="A62" s="26" t="s">
        <v>381</v>
      </c>
      <c r="B62" s="27">
        <v>155275</v>
      </c>
      <c r="C62" s="27">
        <v>153</v>
      </c>
      <c r="D62" s="27">
        <f t="shared" si="0"/>
        <v>155122</v>
      </c>
      <c r="E62" s="28">
        <v>12500</v>
      </c>
      <c r="F62" s="28">
        <v>0</v>
      </c>
      <c r="G62" s="29">
        <f t="shared" si="1"/>
        <v>167622</v>
      </c>
    </row>
    <row r="63" spans="1:7" x14ac:dyDescent="0.2">
      <c r="A63" s="26" t="s">
        <v>448</v>
      </c>
      <c r="B63" s="27">
        <v>34254</v>
      </c>
      <c r="C63" s="27">
        <v>0</v>
      </c>
      <c r="D63" s="27">
        <f t="shared" si="0"/>
        <v>34254</v>
      </c>
      <c r="E63" s="28">
        <v>0</v>
      </c>
      <c r="F63" s="28">
        <v>0</v>
      </c>
      <c r="G63" s="29">
        <f t="shared" si="1"/>
        <v>34254</v>
      </c>
    </row>
    <row r="64" spans="1:7" x14ac:dyDescent="0.2">
      <c r="A64" s="26" t="s">
        <v>42</v>
      </c>
      <c r="B64" s="27">
        <v>2162</v>
      </c>
      <c r="C64" s="27">
        <v>0</v>
      </c>
      <c r="D64" s="27">
        <f t="shared" si="0"/>
        <v>2162</v>
      </c>
      <c r="E64" s="28">
        <v>0</v>
      </c>
      <c r="F64" s="28">
        <v>0</v>
      </c>
      <c r="G64" s="29">
        <f t="shared" si="1"/>
        <v>2162</v>
      </c>
    </row>
    <row r="65" spans="1:7" x14ac:dyDescent="0.2">
      <c r="A65" s="26" t="s">
        <v>43</v>
      </c>
      <c r="B65" s="27">
        <v>141083</v>
      </c>
      <c r="C65" s="27">
        <v>13</v>
      </c>
      <c r="D65" s="27">
        <f t="shared" si="0"/>
        <v>141070</v>
      </c>
      <c r="E65" s="28">
        <v>0</v>
      </c>
      <c r="F65" s="28">
        <v>0</v>
      </c>
      <c r="G65" s="29">
        <f t="shared" si="1"/>
        <v>141070</v>
      </c>
    </row>
    <row r="66" spans="1:7" x14ac:dyDescent="0.2">
      <c r="A66" s="26" t="s">
        <v>374</v>
      </c>
      <c r="B66" s="27">
        <v>6220</v>
      </c>
      <c r="C66" s="27">
        <v>0</v>
      </c>
      <c r="D66" s="27">
        <f t="shared" si="0"/>
        <v>6220</v>
      </c>
      <c r="E66" s="28">
        <v>0</v>
      </c>
      <c r="F66" s="28">
        <v>0</v>
      </c>
      <c r="G66" s="29">
        <f t="shared" si="1"/>
        <v>6220</v>
      </c>
    </row>
    <row r="67" spans="1:7" x14ac:dyDescent="0.2">
      <c r="A67" s="26" t="s">
        <v>44</v>
      </c>
      <c r="B67" s="27">
        <v>31708</v>
      </c>
      <c r="C67" s="27">
        <v>0</v>
      </c>
      <c r="D67" s="27">
        <f t="shared" si="0"/>
        <v>31708</v>
      </c>
      <c r="E67" s="28">
        <v>0</v>
      </c>
      <c r="F67" s="28">
        <v>0</v>
      </c>
      <c r="G67" s="29">
        <f t="shared" si="1"/>
        <v>31708</v>
      </c>
    </row>
    <row r="68" spans="1:7" x14ac:dyDescent="0.2">
      <c r="A68" s="26" t="s">
        <v>45</v>
      </c>
      <c r="B68" s="27">
        <v>57762</v>
      </c>
      <c r="C68" s="27">
        <v>26</v>
      </c>
      <c r="D68" s="27">
        <f t="shared" si="0"/>
        <v>57736</v>
      </c>
      <c r="E68" s="28">
        <v>0</v>
      </c>
      <c r="F68" s="28">
        <v>0</v>
      </c>
      <c r="G68" s="29">
        <f t="shared" si="1"/>
        <v>57736</v>
      </c>
    </row>
    <row r="69" spans="1:7" x14ac:dyDescent="0.2">
      <c r="A69" s="26" t="s">
        <v>46</v>
      </c>
      <c r="B69" s="27">
        <v>34</v>
      </c>
      <c r="C69" s="27">
        <v>0</v>
      </c>
      <c r="D69" s="27">
        <f t="shared" si="0"/>
        <v>34</v>
      </c>
      <c r="E69" s="28">
        <v>0</v>
      </c>
      <c r="F69" s="28">
        <v>0</v>
      </c>
      <c r="G69" s="29">
        <f t="shared" si="1"/>
        <v>34</v>
      </c>
    </row>
    <row r="70" spans="1:7" x14ac:dyDescent="0.2">
      <c r="A70" s="26" t="s">
        <v>47</v>
      </c>
      <c r="B70" s="27">
        <v>10857</v>
      </c>
      <c r="C70" s="27">
        <v>0</v>
      </c>
      <c r="D70" s="27">
        <f t="shared" si="0"/>
        <v>10857</v>
      </c>
      <c r="E70" s="28">
        <v>0</v>
      </c>
      <c r="F70" s="28">
        <v>0</v>
      </c>
      <c r="G70" s="29">
        <f t="shared" si="1"/>
        <v>10857</v>
      </c>
    </row>
    <row r="71" spans="1:7" x14ac:dyDescent="0.2">
      <c r="A71" s="26" t="s">
        <v>48</v>
      </c>
      <c r="B71" s="27">
        <v>53965</v>
      </c>
      <c r="C71" s="27">
        <v>0</v>
      </c>
      <c r="D71" s="27">
        <f t="shared" si="0"/>
        <v>53965</v>
      </c>
      <c r="E71" s="28">
        <v>0</v>
      </c>
      <c r="F71" s="28">
        <v>0</v>
      </c>
      <c r="G71" s="29">
        <f t="shared" si="1"/>
        <v>53965</v>
      </c>
    </row>
    <row r="72" spans="1:7" x14ac:dyDescent="0.2">
      <c r="A72" s="26" t="s">
        <v>49</v>
      </c>
      <c r="B72" s="27">
        <v>87537</v>
      </c>
      <c r="C72" s="27">
        <v>0</v>
      </c>
      <c r="D72" s="27">
        <f t="shared" ref="D72:D135" si="2">(B72-C72)</f>
        <v>87537</v>
      </c>
      <c r="E72" s="28">
        <v>0</v>
      </c>
      <c r="F72" s="28">
        <v>0</v>
      </c>
      <c r="G72" s="29">
        <f t="shared" si="1"/>
        <v>87537</v>
      </c>
    </row>
    <row r="73" spans="1:7" x14ac:dyDescent="0.2">
      <c r="A73" s="26" t="s">
        <v>50</v>
      </c>
      <c r="B73" s="27">
        <v>33200</v>
      </c>
      <c r="C73" s="27">
        <v>0</v>
      </c>
      <c r="D73" s="27">
        <f t="shared" si="2"/>
        <v>33200</v>
      </c>
      <c r="E73" s="28">
        <v>0</v>
      </c>
      <c r="F73" s="28">
        <v>0</v>
      </c>
      <c r="G73" s="29">
        <f t="shared" ref="G73:G136" si="3">SUM(D73:F73)</f>
        <v>33200</v>
      </c>
    </row>
    <row r="74" spans="1:7" x14ac:dyDescent="0.2">
      <c r="A74" s="26" t="s">
        <v>51</v>
      </c>
      <c r="B74" s="27">
        <v>31715</v>
      </c>
      <c r="C74" s="27">
        <v>0</v>
      </c>
      <c r="D74" s="27">
        <f t="shared" si="2"/>
        <v>31715</v>
      </c>
      <c r="E74" s="28">
        <v>0</v>
      </c>
      <c r="F74" s="28">
        <v>0</v>
      </c>
      <c r="G74" s="29">
        <f t="shared" si="3"/>
        <v>31715</v>
      </c>
    </row>
    <row r="75" spans="1:7" x14ac:dyDescent="0.2">
      <c r="A75" s="26" t="s">
        <v>52</v>
      </c>
      <c r="B75" s="27">
        <v>16256</v>
      </c>
      <c r="C75" s="27">
        <v>0</v>
      </c>
      <c r="D75" s="27">
        <f t="shared" si="2"/>
        <v>16256</v>
      </c>
      <c r="E75" s="28">
        <v>0</v>
      </c>
      <c r="F75" s="28">
        <v>0</v>
      </c>
      <c r="G75" s="29">
        <f t="shared" si="3"/>
        <v>16256</v>
      </c>
    </row>
    <row r="76" spans="1:7" x14ac:dyDescent="0.2">
      <c r="A76" s="26" t="s">
        <v>53</v>
      </c>
      <c r="B76" s="27">
        <v>6581</v>
      </c>
      <c r="C76" s="27">
        <v>0</v>
      </c>
      <c r="D76" s="27">
        <f t="shared" si="2"/>
        <v>6581</v>
      </c>
      <c r="E76" s="28">
        <v>0</v>
      </c>
      <c r="F76" s="28">
        <v>0</v>
      </c>
      <c r="G76" s="29">
        <f t="shared" si="3"/>
        <v>6581</v>
      </c>
    </row>
    <row r="77" spans="1:7" x14ac:dyDescent="0.2">
      <c r="A77" s="26" t="s">
        <v>54</v>
      </c>
      <c r="B77" s="27">
        <v>144792</v>
      </c>
      <c r="C77" s="27">
        <v>523</v>
      </c>
      <c r="D77" s="27">
        <f t="shared" si="2"/>
        <v>144269</v>
      </c>
      <c r="E77" s="28">
        <v>0</v>
      </c>
      <c r="F77" s="28">
        <v>0</v>
      </c>
      <c r="G77" s="29">
        <f t="shared" si="3"/>
        <v>144269</v>
      </c>
    </row>
    <row r="78" spans="1:7" x14ac:dyDescent="0.2">
      <c r="A78" s="26" t="s">
        <v>55</v>
      </c>
      <c r="B78" s="27">
        <v>83630</v>
      </c>
      <c r="C78" s="27">
        <v>0</v>
      </c>
      <c r="D78" s="27">
        <f t="shared" si="2"/>
        <v>83630</v>
      </c>
      <c r="E78" s="28">
        <v>0</v>
      </c>
      <c r="F78" s="28">
        <v>0</v>
      </c>
      <c r="G78" s="29">
        <f t="shared" si="3"/>
        <v>83630</v>
      </c>
    </row>
    <row r="79" spans="1:7" x14ac:dyDescent="0.2">
      <c r="A79" s="26" t="s">
        <v>56</v>
      </c>
      <c r="B79" s="27">
        <v>86300</v>
      </c>
      <c r="C79" s="27">
        <v>52</v>
      </c>
      <c r="D79" s="27">
        <f t="shared" si="2"/>
        <v>86248</v>
      </c>
      <c r="E79" s="28">
        <v>0</v>
      </c>
      <c r="F79" s="28">
        <v>0</v>
      </c>
      <c r="G79" s="29">
        <f t="shared" si="3"/>
        <v>86248</v>
      </c>
    </row>
    <row r="80" spans="1:7" x14ac:dyDescent="0.2">
      <c r="A80" s="26" t="s">
        <v>375</v>
      </c>
      <c r="B80" s="27">
        <v>643</v>
      </c>
      <c r="C80" s="27">
        <v>0</v>
      </c>
      <c r="D80" s="27">
        <f t="shared" si="2"/>
        <v>643</v>
      </c>
      <c r="E80" s="28">
        <v>0</v>
      </c>
      <c r="F80" s="28">
        <v>0</v>
      </c>
      <c r="G80" s="29">
        <f t="shared" si="3"/>
        <v>643</v>
      </c>
    </row>
    <row r="81" spans="1:7" x14ac:dyDescent="0.2">
      <c r="A81" s="26" t="s">
        <v>383</v>
      </c>
      <c r="B81" s="27">
        <v>7352</v>
      </c>
      <c r="C81" s="27">
        <v>0</v>
      </c>
      <c r="D81" s="27">
        <f t="shared" si="2"/>
        <v>7352</v>
      </c>
      <c r="E81" s="28">
        <v>0</v>
      </c>
      <c r="F81" s="28">
        <v>0</v>
      </c>
      <c r="G81" s="29">
        <f t="shared" si="3"/>
        <v>7352</v>
      </c>
    </row>
    <row r="82" spans="1:7" x14ac:dyDescent="0.2">
      <c r="A82" s="26" t="s">
        <v>57</v>
      </c>
      <c r="B82" s="27">
        <v>86941</v>
      </c>
      <c r="C82" s="27">
        <v>0</v>
      </c>
      <c r="D82" s="27">
        <f t="shared" si="2"/>
        <v>86941</v>
      </c>
      <c r="E82" s="28">
        <v>0</v>
      </c>
      <c r="F82" s="28">
        <v>0</v>
      </c>
      <c r="G82" s="29">
        <f t="shared" si="3"/>
        <v>86941</v>
      </c>
    </row>
    <row r="83" spans="1:7" x14ac:dyDescent="0.2">
      <c r="A83" s="26" t="s">
        <v>58</v>
      </c>
      <c r="B83" s="27">
        <v>56444</v>
      </c>
      <c r="C83" s="27">
        <v>0</v>
      </c>
      <c r="D83" s="27">
        <f t="shared" si="2"/>
        <v>56444</v>
      </c>
      <c r="E83" s="28">
        <v>0</v>
      </c>
      <c r="F83" s="28">
        <v>0</v>
      </c>
      <c r="G83" s="29">
        <f t="shared" si="3"/>
        <v>56444</v>
      </c>
    </row>
    <row r="84" spans="1:7" x14ac:dyDescent="0.2">
      <c r="A84" s="26" t="s">
        <v>364</v>
      </c>
      <c r="B84" s="27">
        <v>57651</v>
      </c>
      <c r="C84" s="27">
        <v>0</v>
      </c>
      <c r="D84" s="27">
        <f t="shared" si="2"/>
        <v>57651</v>
      </c>
      <c r="E84" s="28">
        <v>0</v>
      </c>
      <c r="F84" s="28">
        <v>0</v>
      </c>
      <c r="G84" s="29">
        <f t="shared" si="3"/>
        <v>57651</v>
      </c>
    </row>
    <row r="85" spans="1:7" x14ac:dyDescent="0.2">
      <c r="A85" s="26" t="s">
        <v>59</v>
      </c>
      <c r="B85" s="27">
        <v>12603</v>
      </c>
      <c r="C85" s="27">
        <v>0</v>
      </c>
      <c r="D85" s="27">
        <f t="shared" si="2"/>
        <v>12603</v>
      </c>
      <c r="E85" s="28">
        <v>0</v>
      </c>
      <c r="F85" s="28">
        <v>0</v>
      </c>
      <c r="G85" s="29">
        <f t="shared" si="3"/>
        <v>12603</v>
      </c>
    </row>
    <row r="86" spans="1:7" x14ac:dyDescent="0.2">
      <c r="A86" s="26" t="s">
        <v>421</v>
      </c>
      <c r="B86" s="27">
        <f>B55-SUM(B56:B85)</f>
        <v>95415</v>
      </c>
      <c r="C86" s="27">
        <f>C55-SUM(C56:C85)</f>
        <v>1067</v>
      </c>
      <c r="D86" s="27">
        <f t="shared" si="2"/>
        <v>94348</v>
      </c>
      <c r="E86" s="28">
        <f>-SUM(E56:E85)</f>
        <v>-12506</v>
      </c>
      <c r="F86" s="28">
        <f>-SUM(F56:F85)</f>
        <v>0</v>
      </c>
      <c r="G86" s="29">
        <f t="shared" si="3"/>
        <v>81842</v>
      </c>
    </row>
    <row r="87" spans="1:7" x14ac:dyDescent="0.2">
      <c r="A87" s="40" t="s">
        <v>428</v>
      </c>
      <c r="B87" s="41">
        <v>13231</v>
      </c>
      <c r="C87" s="41">
        <v>1291</v>
      </c>
      <c r="D87" s="41">
        <f t="shared" si="2"/>
        <v>11940</v>
      </c>
      <c r="E87" s="42">
        <v>0</v>
      </c>
      <c r="F87" s="42">
        <v>0</v>
      </c>
      <c r="G87" s="43">
        <f t="shared" si="3"/>
        <v>11940</v>
      </c>
    </row>
    <row r="88" spans="1:7" x14ac:dyDescent="0.2">
      <c r="A88" s="26" t="s">
        <v>60</v>
      </c>
      <c r="B88" s="27">
        <v>549</v>
      </c>
      <c r="C88" s="27">
        <v>0</v>
      </c>
      <c r="D88" s="27">
        <f t="shared" si="2"/>
        <v>549</v>
      </c>
      <c r="E88" s="28">
        <v>0</v>
      </c>
      <c r="F88" s="28">
        <v>0</v>
      </c>
      <c r="G88" s="29">
        <f t="shared" si="3"/>
        <v>549</v>
      </c>
    </row>
    <row r="89" spans="1:7" x14ac:dyDescent="0.2">
      <c r="A89" s="26" t="s">
        <v>61</v>
      </c>
      <c r="B89" s="27">
        <v>2453</v>
      </c>
      <c r="C89" s="27">
        <v>0</v>
      </c>
      <c r="D89" s="27">
        <f t="shared" si="2"/>
        <v>2453</v>
      </c>
      <c r="E89" s="28">
        <v>0</v>
      </c>
      <c r="F89" s="28">
        <v>0</v>
      </c>
      <c r="G89" s="29">
        <f t="shared" si="3"/>
        <v>2453</v>
      </c>
    </row>
    <row r="90" spans="1:7" x14ac:dyDescent="0.2">
      <c r="A90" s="26" t="s">
        <v>421</v>
      </c>
      <c r="B90" s="27">
        <f>B87-SUM(B88:B89)</f>
        <v>10229</v>
      </c>
      <c r="C90" s="27">
        <f>C87-SUM(C88:C89)</f>
        <v>1291</v>
      </c>
      <c r="D90" s="27">
        <f t="shared" si="2"/>
        <v>8938</v>
      </c>
      <c r="E90" s="28">
        <f>-SUM(E88:E89)</f>
        <v>0</v>
      </c>
      <c r="F90" s="28">
        <f>-SUM(F88:F89)</f>
        <v>0</v>
      </c>
      <c r="G90" s="29">
        <f t="shared" si="3"/>
        <v>8938</v>
      </c>
    </row>
    <row r="91" spans="1:7" x14ac:dyDescent="0.2">
      <c r="A91" s="40" t="s">
        <v>429</v>
      </c>
      <c r="B91" s="41">
        <v>148521</v>
      </c>
      <c r="C91" s="41">
        <v>1144</v>
      </c>
      <c r="D91" s="41">
        <f t="shared" si="2"/>
        <v>147377</v>
      </c>
      <c r="E91" s="42">
        <v>0</v>
      </c>
      <c r="F91" s="42">
        <v>0</v>
      </c>
      <c r="G91" s="43">
        <f t="shared" si="3"/>
        <v>147377</v>
      </c>
    </row>
    <row r="92" spans="1:7" x14ac:dyDescent="0.2">
      <c r="A92" s="26" t="s">
        <v>62</v>
      </c>
      <c r="B92" s="27">
        <v>16120</v>
      </c>
      <c r="C92" s="27">
        <v>36</v>
      </c>
      <c r="D92" s="27">
        <f t="shared" si="2"/>
        <v>16084</v>
      </c>
      <c r="E92" s="28">
        <v>0</v>
      </c>
      <c r="F92" s="28">
        <v>0</v>
      </c>
      <c r="G92" s="29">
        <f t="shared" si="3"/>
        <v>16084</v>
      </c>
    </row>
    <row r="93" spans="1:7" x14ac:dyDescent="0.2">
      <c r="A93" s="26" t="s">
        <v>421</v>
      </c>
      <c r="B93" s="27">
        <f>B91-B92</f>
        <v>132401</v>
      </c>
      <c r="C93" s="27">
        <f>C91-C92</f>
        <v>1108</v>
      </c>
      <c r="D93" s="27">
        <f t="shared" si="2"/>
        <v>131293</v>
      </c>
      <c r="E93" s="28">
        <f>-E92</f>
        <v>0</v>
      </c>
      <c r="F93" s="28">
        <f>-F92</f>
        <v>0</v>
      </c>
      <c r="G93" s="29">
        <f t="shared" si="3"/>
        <v>131293</v>
      </c>
    </row>
    <row r="94" spans="1:7" x14ac:dyDescent="0.2">
      <c r="A94" s="40" t="s">
        <v>430</v>
      </c>
      <c r="B94" s="41">
        <v>123008</v>
      </c>
      <c r="C94" s="41">
        <v>102</v>
      </c>
      <c r="D94" s="41">
        <f t="shared" si="2"/>
        <v>122906</v>
      </c>
      <c r="E94" s="42">
        <v>0</v>
      </c>
      <c r="F94" s="42">
        <v>0</v>
      </c>
      <c r="G94" s="43">
        <f t="shared" si="3"/>
        <v>122906</v>
      </c>
    </row>
    <row r="95" spans="1:7" x14ac:dyDescent="0.2">
      <c r="A95" s="26" t="s">
        <v>63</v>
      </c>
      <c r="B95" s="27">
        <v>3503</v>
      </c>
      <c r="C95" s="27">
        <v>0</v>
      </c>
      <c r="D95" s="27">
        <f t="shared" si="2"/>
        <v>3503</v>
      </c>
      <c r="E95" s="28">
        <v>0</v>
      </c>
      <c r="F95" s="28">
        <v>0</v>
      </c>
      <c r="G95" s="29">
        <f t="shared" si="3"/>
        <v>3503</v>
      </c>
    </row>
    <row r="96" spans="1:7" x14ac:dyDescent="0.2">
      <c r="A96" s="26" t="s">
        <v>64</v>
      </c>
      <c r="B96" s="27">
        <v>6878</v>
      </c>
      <c r="C96" s="27">
        <v>0</v>
      </c>
      <c r="D96" s="27">
        <f t="shared" si="2"/>
        <v>6878</v>
      </c>
      <c r="E96" s="28">
        <v>0</v>
      </c>
      <c r="F96" s="28">
        <v>0</v>
      </c>
      <c r="G96" s="29">
        <f t="shared" si="3"/>
        <v>6878</v>
      </c>
    </row>
    <row r="97" spans="1:7" x14ac:dyDescent="0.2">
      <c r="A97" s="26" t="s">
        <v>421</v>
      </c>
      <c r="B97" s="27">
        <f>B94-SUM(B95:B96)</f>
        <v>112627</v>
      </c>
      <c r="C97" s="27">
        <f>C94-SUM(C95:C96)</f>
        <v>102</v>
      </c>
      <c r="D97" s="27">
        <f t="shared" si="2"/>
        <v>112525</v>
      </c>
      <c r="E97" s="28">
        <f>-SUM(E95:E96)</f>
        <v>0</v>
      </c>
      <c r="F97" s="28">
        <f>-SUM(F95:F96)</f>
        <v>0</v>
      </c>
      <c r="G97" s="29">
        <f t="shared" si="3"/>
        <v>112525</v>
      </c>
    </row>
    <row r="98" spans="1:7" x14ac:dyDescent="0.2">
      <c r="A98" s="40" t="s">
        <v>431</v>
      </c>
      <c r="B98" s="41">
        <v>149901</v>
      </c>
      <c r="C98" s="41">
        <v>0</v>
      </c>
      <c r="D98" s="41">
        <f t="shared" si="2"/>
        <v>149901</v>
      </c>
      <c r="E98" s="42">
        <v>0</v>
      </c>
      <c r="F98" s="42">
        <v>0</v>
      </c>
      <c r="G98" s="43">
        <f t="shared" si="3"/>
        <v>149901</v>
      </c>
    </row>
    <row r="99" spans="1:7" x14ac:dyDescent="0.2">
      <c r="A99" s="26" t="s">
        <v>65</v>
      </c>
      <c r="B99" s="27">
        <v>5545</v>
      </c>
      <c r="C99" s="27">
        <v>0</v>
      </c>
      <c r="D99" s="27">
        <f t="shared" si="2"/>
        <v>5545</v>
      </c>
      <c r="E99" s="28">
        <v>0</v>
      </c>
      <c r="F99" s="28">
        <v>0</v>
      </c>
      <c r="G99" s="29">
        <f t="shared" si="3"/>
        <v>5545</v>
      </c>
    </row>
    <row r="100" spans="1:7" x14ac:dyDescent="0.2">
      <c r="A100" s="26" t="s">
        <v>66</v>
      </c>
      <c r="B100" s="27">
        <v>1348</v>
      </c>
      <c r="C100" s="27">
        <v>0</v>
      </c>
      <c r="D100" s="27">
        <f t="shared" si="2"/>
        <v>1348</v>
      </c>
      <c r="E100" s="28">
        <v>0</v>
      </c>
      <c r="F100" s="28">
        <v>0</v>
      </c>
      <c r="G100" s="29">
        <f t="shared" si="3"/>
        <v>1348</v>
      </c>
    </row>
    <row r="101" spans="1:7" x14ac:dyDescent="0.2">
      <c r="A101" s="26" t="s">
        <v>67</v>
      </c>
      <c r="B101" s="27">
        <v>9106</v>
      </c>
      <c r="C101" s="27">
        <v>0</v>
      </c>
      <c r="D101" s="27">
        <f t="shared" si="2"/>
        <v>9106</v>
      </c>
      <c r="E101" s="28">
        <v>0</v>
      </c>
      <c r="F101" s="28">
        <v>0</v>
      </c>
      <c r="G101" s="29">
        <f t="shared" si="3"/>
        <v>9106</v>
      </c>
    </row>
    <row r="102" spans="1:7" x14ac:dyDescent="0.2">
      <c r="A102" s="26" t="s">
        <v>68</v>
      </c>
      <c r="B102" s="27">
        <v>598</v>
      </c>
      <c r="C102" s="27">
        <v>0</v>
      </c>
      <c r="D102" s="27">
        <f t="shared" si="2"/>
        <v>598</v>
      </c>
      <c r="E102" s="28">
        <v>0</v>
      </c>
      <c r="F102" s="28">
        <v>0</v>
      </c>
      <c r="G102" s="29">
        <f t="shared" si="3"/>
        <v>598</v>
      </c>
    </row>
    <row r="103" spans="1:7" x14ac:dyDescent="0.2">
      <c r="A103" s="26" t="s">
        <v>421</v>
      </c>
      <c r="B103" s="27">
        <f>B98-SUM(B99:B102)</f>
        <v>133304</v>
      </c>
      <c r="C103" s="27">
        <f>C98-SUM(C99:C102)</f>
        <v>0</v>
      </c>
      <c r="D103" s="27">
        <f t="shared" si="2"/>
        <v>133304</v>
      </c>
      <c r="E103" s="28">
        <f>-SUM(E99:E102)</f>
        <v>0</v>
      </c>
      <c r="F103" s="28">
        <f>-SUM(F99:F102)</f>
        <v>0</v>
      </c>
      <c r="G103" s="29">
        <f t="shared" si="3"/>
        <v>133304</v>
      </c>
    </row>
    <row r="104" spans="1:7" x14ac:dyDescent="0.2">
      <c r="A104" s="40" t="s">
        <v>432</v>
      </c>
      <c r="B104" s="41">
        <v>277457</v>
      </c>
      <c r="C104" s="41">
        <v>171</v>
      </c>
      <c r="D104" s="41">
        <f t="shared" si="2"/>
        <v>277286</v>
      </c>
      <c r="E104" s="42">
        <v>0</v>
      </c>
      <c r="F104" s="42">
        <v>0</v>
      </c>
      <c r="G104" s="43">
        <f t="shared" si="3"/>
        <v>277286</v>
      </c>
    </row>
    <row r="105" spans="1:7" x14ac:dyDescent="0.2">
      <c r="A105" s="26" t="s">
        <v>69</v>
      </c>
      <c r="B105" s="27">
        <v>508</v>
      </c>
      <c r="C105" s="27">
        <v>0</v>
      </c>
      <c r="D105" s="27">
        <f t="shared" si="2"/>
        <v>508</v>
      </c>
      <c r="E105" s="28">
        <v>0</v>
      </c>
      <c r="F105" s="28">
        <v>0</v>
      </c>
      <c r="G105" s="29">
        <f t="shared" si="3"/>
        <v>508</v>
      </c>
    </row>
    <row r="106" spans="1:7" x14ac:dyDescent="0.2">
      <c r="A106" s="26" t="s">
        <v>70</v>
      </c>
      <c r="B106" s="27">
        <v>14799</v>
      </c>
      <c r="C106" s="27">
        <v>0</v>
      </c>
      <c r="D106" s="27">
        <f t="shared" si="2"/>
        <v>14799</v>
      </c>
      <c r="E106" s="28">
        <v>0</v>
      </c>
      <c r="F106" s="28">
        <v>0</v>
      </c>
      <c r="G106" s="29">
        <f t="shared" si="3"/>
        <v>14799</v>
      </c>
    </row>
    <row r="107" spans="1:7" x14ac:dyDescent="0.2">
      <c r="A107" s="26" t="s">
        <v>71</v>
      </c>
      <c r="B107" s="27">
        <v>22057</v>
      </c>
      <c r="C107" s="27">
        <v>0</v>
      </c>
      <c r="D107" s="27">
        <f t="shared" si="2"/>
        <v>22057</v>
      </c>
      <c r="E107" s="28">
        <v>0</v>
      </c>
      <c r="F107" s="28">
        <v>0</v>
      </c>
      <c r="G107" s="29">
        <f t="shared" si="3"/>
        <v>22057</v>
      </c>
    </row>
    <row r="108" spans="1:7" x14ac:dyDescent="0.2">
      <c r="A108" s="26" t="s">
        <v>421</v>
      </c>
      <c r="B108" s="27">
        <f>B104-SUM(B105:B107)</f>
        <v>240093</v>
      </c>
      <c r="C108" s="27">
        <f>C104-SUM(C105:C107)</f>
        <v>171</v>
      </c>
      <c r="D108" s="27">
        <f t="shared" si="2"/>
        <v>239922</v>
      </c>
      <c r="E108" s="28">
        <f>-SUM(E105:E107)</f>
        <v>0</v>
      </c>
      <c r="F108" s="28">
        <f>-SUM(F105:F107)</f>
        <v>0</v>
      </c>
      <c r="G108" s="29">
        <f t="shared" si="3"/>
        <v>239922</v>
      </c>
    </row>
    <row r="109" spans="1:7" x14ac:dyDescent="0.2">
      <c r="A109" s="40" t="s">
        <v>433</v>
      </c>
      <c r="B109" s="41">
        <v>58372</v>
      </c>
      <c r="C109" s="41">
        <v>2252</v>
      </c>
      <c r="D109" s="41">
        <f t="shared" si="2"/>
        <v>56120</v>
      </c>
      <c r="E109" s="42">
        <v>0</v>
      </c>
      <c r="F109" s="42">
        <v>0</v>
      </c>
      <c r="G109" s="43">
        <f t="shared" si="3"/>
        <v>56120</v>
      </c>
    </row>
    <row r="110" spans="1:7" x14ac:dyDescent="0.2">
      <c r="A110" s="26" t="s">
        <v>382</v>
      </c>
      <c r="B110" s="27">
        <v>409</v>
      </c>
      <c r="C110" s="27">
        <v>0</v>
      </c>
      <c r="D110" s="27">
        <f t="shared" si="2"/>
        <v>409</v>
      </c>
      <c r="E110" s="28">
        <v>0</v>
      </c>
      <c r="F110" s="28">
        <v>0</v>
      </c>
      <c r="G110" s="29">
        <f t="shared" si="3"/>
        <v>409</v>
      </c>
    </row>
    <row r="111" spans="1:7" x14ac:dyDescent="0.2">
      <c r="A111" s="26" t="s">
        <v>72</v>
      </c>
      <c r="B111" s="27">
        <v>10280</v>
      </c>
      <c r="C111" s="27">
        <v>428</v>
      </c>
      <c r="D111" s="27">
        <f t="shared" si="2"/>
        <v>9852</v>
      </c>
      <c r="E111" s="28">
        <v>3</v>
      </c>
      <c r="F111" s="28">
        <v>0</v>
      </c>
      <c r="G111" s="29">
        <f t="shared" si="3"/>
        <v>9855</v>
      </c>
    </row>
    <row r="112" spans="1:7" x14ac:dyDescent="0.2">
      <c r="A112" s="26" t="s">
        <v>421</v>
      </c>
      <c r="B112" s="27">
        <f>B109-SUM(B110:B111)</f>
        <v>47683</v>
      </c>
      <c r="C112" s="27">
        <f>C109-SUM(C110:C111)</f>
        <v>1824</v>
      </c>
      <c r="D112" s="27">
        <f t="shared" si="2"/>
        <v>45859</v>
      </c>
      <c r="E112" s="28">
        <f>-SUM(E110:E111)</f>
        <v>-3</v>
      </c>
      <c r="F112" s="28">
        <f>-SUM(F110:F111)</f>
        <v>0</v>
      </c>
      <c r="G112" s="29">
        <f t="shared" si="3"/>
        <v>45856</v>
      </c>
    </row>
    <row r="113" spans="1:7" x14ac:dyDescent="0.2">
      <c r="A113" s="40" t="s">
        <v>434</v>
      </c>
      <c r="B113" s="41">
        <v>32798</v>
      </c>
      <c r="C113" s="41">
        <v>1688</v>
      </c>
      <c r="D113" s="41">
        <f t="shared" si="2"/>
        <v>31110</v>
      </c>
      <c r="E113" s="42">
        <v>0</v>
      </c>
      <c r="F113" s="42">
        <v>0</v>
      </c>
      <c r="G113" s="43">
        <f t="shared" si="3"/>
        <v>31110</v>
      </c>
    </row>
    <row r="114" spans="1:7" x14ac:dyDescent="0.2">
      <c r="A114" s="26" t="s">
        <v>100</v>
      </c>
      <c r="B114" s="27">
        <v>6778</v>
      </c>
      <c r="C114" s="27">
        <v>0</v>
      </c>
      <c r="D114" s="27">
        <f t="shared" si="2"/>
        <v>6778</v>
      </c>
      <c r="E114" s="28">
        <v>0</v>
      </c>
      <c r="F114" s="28">
        <v>0</v>
      </c>
      <c r="G114" s="29">
        <f t="shared" si="3"/>
        <v>6778</v>
      </c>
    </row>
    <row r="115" spans="1:7" x14ac:dyDescent="0.2">
      <c r="A115" s="26" t="s">
        <v>421</v>
      </c>
      <c r="B115" s="27">
        <f>(B113-B114)</f>
        <v>26020</v>
      </c>
      <c r="C115" s="27">
        <f>(C113-C114)</f>
        <v>1688</v>
      </c>
      <c r="D115" s="27">
        <f t="shared" si="2"/>
        <v>24332</v>
      </c>
      <c r="E115" s="28">
        <f>-E114</f>
        <v>0</v>
      </c>
      <c r="F115" s="28">
        <f>-F114</f>
        <v>0</v>
      </c>
      <c r="G115" s="29">
        <f t="shared" si="3"/>
        <v>24332</v>
      </c>
    </row>
    <row r="116" spans="1:7" x14ac:dyDescent="0.2">
      <c r="A116" s="40" t="s">
        <v>435</v>
      </c>
      <c r="B116" s="41">
        <v>14459</v>
      </c>
      <c r="C116" s="41">
        <v>1007</v>
      </c>
      <c r="D116" s="41">
        <f t="shared" si="2"/>
        <v>13452</v>
      </c>
      <c r="E116" s="42">
        <v>0</v>
      </c>
      <c r="F116" s="42">
        <v>0</v>
      </c>
      <c r="G116" s="43">
        <f t="shared" si="3"/>
        <v>13452</v>
      </c>
    </row>
    <row r="117" spans="1:7" x14ac:dyDescent="0.2">
      <c r="A117" s="26" t="s">
        <v>101</v>
      </c>
      <c r="B117" s="27">
        <v>1838</v>
      </c>
      <c r="C117" s="27">
        <v>0</v>
      </c>
      <c r="D117" s="27">
        <f t="shared" si="2"/>
        <v>1838</v>
      </c>
      <c r="E117" s="28">
        <v>0</v>
      </c>
      <c r="F117" s="28">
        <v>0</v>
      </c>
      <c r="G117" s="29">
        <f t="shared" si="3"/>
        <v>1838</v>
      </c>
    </row>
    <row r="118" spans="1:7" x14ac:dyDescent="0.2">
      <c r="A118" s="26" t="s">
        <v>102</v>
      </c>
      <c r="B118" s="27">
        <v>225</v>
      </c>
      <c r="C118" s="27">
        <v>0</v>
      </c>
      <c r="D118" s="27">
        <f t="shared" si="2"/>
        <v>225</v>
      </c>
      <c r="E118" s="28">
        <v>0</v>
      </c>
      <c r="F118" s="28">
        <v>0</v>
      </c>
      <c r="G118" s="29">
        <f t="shared" si="3"/>
        <v>225</v>
      </c>
    </row>
    <row r="119" spans="1:7" x14ac:dyDescent="0.2">
      <c r="A119" s="26" t="s">
        <v>421</v>
      </c>
      <c r="B119" s="27">
        <f>B116-SUM(B117:B118)</f>
        <v>12396</v>
      </c>
      <c r="C119" s="27">
        <f>C116-SUM(C117:C118)</f>
        <v>1007</v>
      </c>
      <c r="D119" s="27">
        <f t="shared" si="2"/>
        <v>11389</v>
      </c>
      <c r="E119" s="28">
        <f>-SUM(E117:E118)</f>
        <v>0</v>
      </c>
      <c r="F119" s="28">
        <f>-SUM(F117:F118)</f>
        <v>0</v>
      </c>
      <c r="G119" s="29">
        <f t="shared" si="3"/>
        <v>11389</v>
      </c>
    </row>
    <row r="120" spans="1:7" x14ac:dyDescent="0.2">
      <c r="A120" s="40" t="s">
        <v>436</v>
      </c>
      <c r="B120" s="41">
        <v>809394</v>
      </c>
      <c r="C120" s="41">
        <v>476</v>
      </c>
      <c r="D120" s="41">
        <f t="shared" si="2"/>
        <v>808918</v>
      </c>
      <c r="E120" s="42">
        <v>0</v>
      </c>
      <c r="F120" s="42">
        <v>0</v>
      </c>
      <c r="G120" s="43">
        <f t="shared" si="3"/>
        <v>808918</v>
      </c>
    </row>
    <row r="121" spans="1:7" x14ac:dyDescent="0.2">
      <c r="A121" s="26" t="s">
        <v>103</v>
      </c>
      <c r="B121" s="27">
        <v>13645</v>
      </c>
      <c r="C121" s="27">
        <v>0</v>
      </c>
      <c r="D121" s="27">
        <f t="shared" si="2"/>
        <v>13645</v>
      </c>
      <c r="E121" s="28">
        <v>0</v>
      </c>
      <c r="F121" s="28">
        <v>0</v>
      </c>
      <c r="G121" s="29">
        <f t="shared" si="3"/>
        <v>13645</v>
      </c>
    </row>
    <row r="122" spans="1:7" x14ac:dyDescent="0.2">
      <c r="A122" s="26" t="s">
        <v>104</v>
      </c>
      <c r="B122" s="27">
        <v>1603</v>
      </c>
      <c r="C122" s="27">
        <v>0</v>
      </c>
      <c r="D122" s="27">
        <f t="shared" si="2"/>
        <v>1603</v>
      </c>
      <c r="E122" s="28">
        <v>0</v>
      </c>
      <c r="F122" s="28">
        <v>0</v>
      </c>
      <c r="G122" s="29">
        <f t="shared" si="3"/>
        <v>1603</v>
      </c>
    </row>
    <row r="123" spans="1:7" x14ac:dyDescent="0.2">
      <c r="A123" s="26" t="s">
        <v>361</v>
      </c>
      <c r="B123" s="27">
        <v>765826</v>
      </c>
      <c r="C123" s="27">
        <v>476</v>
      </c>
      <c r="D123" s="27">
        <f t="shared" si="2"/>
        <v>765350</v>
      </c>
      <c r="E123" s="28">
        <v>0</v>
      </c>
      <c r="F123" s="28">
        <v>0</v>
      </c>
      <c r="G123" s="29">
        <f t="shared" si="3"/>
        <v>765350</v>
      </c>
    </row>
    <row r="124" spans="1:7" x14ac:dyDescent="0.2">
      <c r="A124" s="26" t="s">
        <v>105</v>
      </c>
      <c r="B124" s="27">
        <v>21056</v>
      </c>
      <c r="C124" s="27">
        <v>0</v>
      </c>
      <c r="D124" s="27">
        <f t="shared" si="2"/>
        <v>21056</v>
      </c>
      <c r="E124" s="28">
        <v>0</v>
      </c>
      <c r="F124" s="28">
        <v>0</v>
      </c>
      <c r="G124" s="29">
        <f t="shared" si="3"/>
        <v>21056</v>
      </c>
    </row>
    <row r="125" spans="1:7" x14ac:dyDescent="0.2">
      <c r="A125" s="26" t="s">
        <v>106</v>
      </c>
      <c r="B125" s="27">
        <v>7264</v>
      </c>
      <c r="C125" s="27">
        <v>0</v>
      </c>
      <c r="D125" s="27">
        <f t="shared" si="2"/>
        <v>7264</v>
      </c>
      <c r="E125" s="28">
        <v>0</v>
      </c>
      <c r="F125" s="28">
        <v>0</v>
      </c>
      <c r="G125" s="29">
        <f t="shared" si="3"/>
        <v>7264</v>
      </c>
    </row>
    <row r="126" spans="1:7" x14ac:dyDescent="0.2">
      <c r="A126" s="40" t="s">
        <v>437</v>
      </c>
      <c r="B126" s="41">
        <v>299485</v>
      </c>
      <c r="C126" s="41">
        <v>2205</v>
      </c>
      <c r="D126" s="41">
        <f t="shared" si="2"/>
        <v>297280</v>
      </c>
      <c r="E126" s="42">
        <v>0</v>
      </c>
      <c r="F126" s="42">
        <v>0</v>
      </c>
      <c r="G126" s="43">
        <f t="shared" si="3"/>
        <v>297280</v>
      </c>
    </row>
    <row r="127" spans="1:7" x14ac:dyDescent="0.2">
      <c r="A127" s="26" t="s">
        <v>107</v>
      </c>
      <c r="B127" s="27">
        <v>1761</v>
      </c>
      <c r="C127" s="27">
        <v>0</v>
      </c>
      <c r="D127" s="27">
        <f t="shared" si="2"/>
        <v>1761</v>
      </c>
      <c r="E127" s="28">
        <v>0</v>
      </c>
      <c r="F127" s="28">
        <v>0</v>
      </c>
      <c r="G127" s="29">
        <f t="shared" si="3"/>
        <v>1761</v>
      </c>
    </row>
    <row r="128" spans="1:7" x14ac:dyDescent="0.2">
      <c r="A128" s="26" t="s">
        <v>108</v>
      </c>
      <c r="B128" s="27">
        <v>56271</v>
      </c>
      <c r="C128" s="27">
        <v>83</v>
      </c>
      <c r="D128" s="27">
        <f t="shared" si="2"/>
        <v>56188</v>
      </c>
      <c r="E128" s="28">
        <v>0</v>
      </c>
      <c r="F128" s="28">
        <v>0</v>
      </c>
      <c r="G128" s="29">
        <f t="shared" si="3"/>
        <v>56188</v>
      </c>
    </row>
    <row r="129" spans="1:7" x14ac:dyDescent="0.2">
      <c r="A129" s="26" t="s">
        <v>421</v>
      </c>
      <c r="B129" s="27">
        <f>B126-SUM(B127:B128)</f>
        <v>241453</v>
      </c>
      <c r="C129" s="27">
        <f>C126-SUM(C127:C128)</f>
        <v>2122</v>
      </c>
      <c r="D129" s="27">
        <f t="shared" si="2"/>
        <v>239331</v>
      </c>
      <c r="E129" s="28">
        <f>-SUM(E127:E128)</f>
        <v>0</v>
      </c>
      <c r="F129" s="28">
        <f>-SUM(F127:F128)</f>
        <v>0</v>
      </c>
      <c r="G129" s="29">
        <f t="shared" si="3"/>
        <v>239331</v>
      </c>
    </row>
    <row r="130" spans="1:7" x14ac:dyDescent="0.2">
      <c r="A130" s="40" t="s">
        <v>438</v>
      </c>
      <c r="B130" s="41">
        <v>56785</v>
      </c>
      <c r="C130" s="41">
        <v>0</v>
      </c>
      <c r="D130" s="41">
        <f t="shared" si="2"/>
        <v>56785</v>
      </c>
      <c r="E130" s="42">
        <v>0</v>
      </c>
      <c r="F130" s="42">
        <v>0</v>
      </c>
      <c r="G130" s="43">
        <f t="shared" si="3"/>
        <v>56785</v>
      </c>
    </row>
    <row r="131" spans="1:7" x14ac:dyDescent="0.2">
      <c r="A131" s="26" t="s">
        <v>109</v>
      </c>
      <c r="B131" s="27">
        <v>551</v>
      </c>
      <c r="C131" s="27">
        <v>0</v>
      </c>
      <c r="D131" s="27">
        <f t="shared" si="2"/>
        <v>551</v>
      </c>
      <c r="E131" s="28">
        <v>0</v>
      </c>
      <c r="F131" s="28">
        <v>0</v>
      </c>
      <c r="G131" s="29">
        <f t="shared" si="3"/>
        <v>551</v>
      </c>
    </row>
    <row r="132" spans="1:7" x14ac:dyDescent="0.2">
      <c r="A132" s="26" t="s">
        <v>110</v>
      </c>
      <c r="B132" s="27">
        <v>2163</v>
      </c>
      <c r="C132" s="27">
        <v>0</v>
      </c>
      <c r="D132" s="27">
        <f t="shared" si="2"/>
        <v>2163</v>
      </c>
      <c r="E132" s="28">
        <v>0</v>
      </c>
      <c r="F132" s="28">
        <v>0</v>
      </c>
      <c r="G132" s="29">
        <f t="shared" si="3"/>
        <v>2163</v>
      </c>
    </row>
    <row r="133" spans="1:7" x14ac:dyDescent="0.2">
      <c r="A133" s="26" t="s">
        <v>111</v>
      </c>
      <c r="B133" s="27">
        <v>5339</v>
      </c>
      <c r="C133" s="27">
        <v>0</v>
      </c>
      <c r="D133" s="27">
        <f t="shared" si="2"/>
        <v>5339</v>
      </c>
      <c r="E133" s="28">
        <v>0</v>
      </c>
      <c r="F133" s="28">
        <v>0</v>
      </c>
      <c r="G133" s="29">
        <f t="shared" si="3"/>
        <v>5339</v>
      </c>
    </row>
    <row r="134" spans="1:7" x14ac:dyDescent="0.2">
      <c r="A134" s="26" t="s">
        <v>112</v>
      </c>
      <c r="B134" s="27">
        <v>6</v>
      </c>
      <c r="C134" s="27">
        <v>0</v>
      </c>
      <c r="D134" s="27">
        <f t="shared" si="2"/>
        <v>6</v>
      </c>
      <c r="E134" s="28">
        <v>0</v>
      </c>
      <c r="F134" s="28">
        <v>0</v>
      </c>
      <c r="G134" s="29">
        <f t="shared" si="3"/>
        <v>6</v>
      </c>
    </row>
    <row r="135" spans="1:7" x14ac:dyDescent="0.2">
      <c r="A135" s="26" t="s">
        <v>370</v>
      </c>
      <c r="B135" s="27">
        <v>38348</v>
      </c>
      <c r="C135" s="27">
        <v>0</v>
      </c>
      <c r="D135" s="27">
        <f t="shared" si="2"/>
        <v>38348</v>
      </c>
      <c r="E135" s="28">
        <v>0</v>
      </c>
      <c r="F135" s="28">
        <v>0</v>
      </c>
      <c r="G135" s="29">
        <f t="shared" si="3"/>
        <v>38348</v>
      </c>
    </row>
    <row r="136" spans="1:7" x14ac:dyDescent="0.2">
      <c r="A136" s="26" t="s">
        <v>421</v>
      </c>
      <c r="B136" s="27">
        <f>B130-SUM(B131:B135)</f>
        <v>10378</v>
      </c>
      <c r="C136" s="27">
        <f>C130-SUM(C131:C135)</f>
        <v>0</v>
      </c>
      <c r="D136" s="27">
        <f t="shared" ref="D136:D199" si="4">(B136-C136)</f>
        <v>10378</v>
      </c>
      <c r="E136" s="28">
        <f>-SUM(E131:E135)</f>
        <v>0</v>
      </c>
      <c r="F136" s="28">
        <f>-SUM(F131:F135)</f>
        <v>0</v>
      </c>
      <c r="G136" s="29">
        <f t="shared" si="3"/>
        <v>10378</v>
      </c>
    </row>
    <row r="137" spans="1:7" x14ac:dyDescent="0.2">
      <c r="A137" s="40" t="s">
        <v>439</v>
      </c>
      <c r="B137" s="41">
        <v>10161</v>
      </c>
      <c r="C137" s="41">
        <v>282</v>
      </c>
      <c r="D137" s="41">
        <f t="shared" si="4"/>
        <v>9879</v>
      </c>
      <c r="E137" s="42">
        <v>0</v>
      </c>
      <c r="F137" s="42">
        <v>0</v>
      </c>
      <c r="G137" s="43">
        <f t="shared" ref="G137:G200" si="5">SUM(D137:F137)</f>
        <v>9879</v>
      </c>
    </row>
    <row r="138" spans="1:7" x14ac:dyDescent="0.2">
      <c r="A138" s="26" t="s">
        <v>113</v>
      </c>
      <c r="B138" s="27">
        <v>2326</v>
      </c>
      <c r="C138" s="27">
        <v>0</v>
      </c>
      <c r="D138" s="27">
        <f t="shared" si="4"/>
        <v>2326</v>
      </c>
      <c r="E138" s="28">
        <v>0</v>
      </c>
      <c r="F138" s="28">
        <v>0</v>
      </c>
      <c r="G138" s="29">
        <f t="shared" si="5"/>
        <v>2326</v>
      </c>
    </row>
    <row r="139" spans="1:7" x14ac:dyDescent="0.2">
      <c r="A139" s="26" t="s">
        <v>114</v>
      </c>
      <c r="B139" s="27">
        <v>1281</v>
      </c>
      <c r="C139" s="27">
        <v>0</v>
      </c>
      <c r="D139" s="27">
        <f t="shared" si="4"/>
        <v>1281</v>
      </c>
      <c r="E139" s="28">
        <v>0</v>
      </c>
      <c r="F139" s="28">
        <v>0</v>
      </c>
      <c r="G139" s="29">
        <f t="shared" si="5"/>
        <v>1281</v>
      </c>
    </row>
    <row r="140" spans="1:7" x14ac:dyDescent="0.2">
      <c r="A140" s="26" t="s">
        <v>421</v>
      </c>
      <c r="B140" s="27">
        <f>B137-SUM(B138:B139)</f>
        <v>6554</v>
      </c>
      <c r="C140" s="27">
        <f>C137-SUM(C138:C139)</f>
        <v>282</v>
      </c>
      <c r="D140" s="27">
        <f t="shared" si="4"/>
        <v>6272</v>
      </c>
      <c r="E140" s="28">
        <f>-SUM(E138:E139)</f>
        <v>0</v>
      </c>
      <c r="F140" s="28">
        <f>-SUM(F138:F139)</f>
        <v>0</v>
      </c>
      <c r="G140" s="29">
        <f t="shared" si="5"/>
        <v>6272</v>
      </c>
    </row>
    <row r="141" spans="1:7" x14ac:dyDescent="0.2">
      <c r="A141" s="40" t="s">
        <v>440</v>
      </c>
      <c r="B141" s="41">
        <v>45911</v>
      </c>
      <c r="C141" s="41">
        <v>2658</v>
      </c>
      <c r="D141" s="41">
        <f t="shared" si="4"/>
        <v>43253</v>
      </c>
      <c r="E141" s="42">
        <v>0</v>
      </c>
      <c r="F141" s="42">
        <v>0</v>
      </c>
      <c r="G141" s="43">
        <f t="shared" si="5"/>
        <v>43253</v>
      </c>
    </row>
    <row r="142" spans="1:7" x14ac:dyDescent="0.2">
      <c r="A142" s="26" t="s">
        <v>115</v>
      </c>
      <c r="B142" s="27">
        <v>3199</v>
      </c>
      <c r="C142" s="27">
        <v>828</v>
      </c>
      <c r="D142" s="27">
        <f t="shared" si="4"/>
        <v>2371</v>
      </c>
      <c r="E142" s="28">
        <v>0</v>
      </c>
      <c r="F142" s="28">
        <v>0</v>
      </c>
      <c r="G142" s="29">
        <f t="shared" si="5"/>
        <v>2371</v>
      </c>
    </row>
    <row r="143" spans="1:7" x14ac:dyDescent="0.2">
      <c r="A143" s="26" t="s">
        <v>116</v>
      </c>
      <c r="B143" s="27">
        <v>627</v>
      </c>
      <c r="C143" s="27">
        <v>0</v>
      </c>
      <c r="D143" s="27">
        <f t="shared" si="4"/>
        <v>627</v>
      </c>
      <c r="E143" s="28">
        <v>0</v>
      </c>
      <c r="F143" s="28">
        <v>0</v>
      </c>
      <c r="G143" s="29">
        <f t="shared" si="5"/>
        <v>627</v>
      </c>
    </row>
    <row r="144" spans="1:7" x14ac:dyDescent="0.2">
      <c r="A144" s="26" t="s">
        <v>117</v>
      </c>
      <c r="B144" s="27">
        <v>1698</v>
      </c>
      <c r="C144" s="27">
        <v>0</v>
      </c>
      <c r="D144" s="27">
        <f t="shared" si="4"/>
        <v>1698</v>
      </c>
      <c r="E144" s="28">
        <v>0</v>
      </c>
      <c r="F144" s="28">
        <v>0</v>
      </c>
      <c r="G144" s="29">
        <f t="shared" si="5"/>
        <v>1698</v>
      </c>
    </row>
    <row r="145" spans="1:7" x14ac:dyDescent="0.2">
      <c r="A145" s="26" t="s">
        <v>118</v>
      </c>
      <c r="B145" s="27">
        <v>1717</v>
      </c>
      <c r="C145" s="27">
        <v>0</v>
      </c>
      <c r="D145" s="27">
        <f t="shared" si="4"/>
        <v>1717</v>
      </c>
      <c r="E145" s="28">
        <v>0</v>
      </c>
      <c r="F145" s="28">
        <v>0</v>
      </c>
      <c r="G145" s="29">
        <f t="shared" si="5"/>
        <v>1717</v>
      </c>
    </row>
    <row r="146" spans="1:7" x14ac:dyDescent="0.2">
      <c r="A146" s="26" t="s">
        <v>119</v>
      </c>
      <c r="B146" s="27">
        <v>1491</v>
      </c>
      <c r="C146" s="27">
        <v>0</v>
      </c>
      <c r="D146" s="27">
        <f t="shared" si="4"/>
        <v>1491</v>
      </c>
      <c r="E146" s="28">
        <v>0</v>
      </c>
      <c r="F146" s="28">
        <v>0</v>
      </c>
      <c r="G146" s="29">
        <f t="shared" si="5"/>
        <v>1491</v>
      </c>
    </row>
    <row r="147" spans="1:7" x14ac:dyDescent="0.2">
      <c r="A147" s="26" t="s">
        <v>120</v>
      </c>
      <c r="B147" s="27">
        <v>7231</v>
      </c>
      <c r="C147" s="27">
        <v>334</v>
      </c>
      <c r="D147" s="27">
        <f t="shared" si="4"/>
        <v>6897</v>
      </c>
      <c r="E147" s="28">
        <v>0</v>
      </c>
      <c r="F147" s="28">
        <v>0</v>
      </c>
      <c r="G147" s="29">
        <f t="shared" si="5"/>
        <v>6897</v>
      </c>
    </row>
    <row r="148" spans="1:7" x14ac:dyDescent="0.2">
      <c r="A148" s="26" t="s">
        <v>421</v>
      </c>
      <c r="B148" s="27">
        <f>B141-SUM(B142:B147)</f>
        <v>29948</v>
      </c>
      <c r="C148" s="27">
        <f>C141-SUM(C142:C147)</f>
        <v>1496</v>
      </c>
      <c r="D148" s="27">
        <f t="shared" si="4"/>
        <v>28452</v>
      </c>
      <c r="E148" s="28">
        <f>-SUM(E142:E147)</f>
        <v>0</v>
      </c>
      <c r="F148" s="28">
        <f>-SUM(F142:F147)</f>
        <v>0</v>
      </c>
      <c r="G148" s="29">
        <f t="shared" si="5"/>
        <v>28452</v>
      </c>
    </row>
    <row r="149" spans="1:7" x14ac:dyDescent="0.2">
      <c r="A149" s="40" t="s">
        <v>441</v>
      </c>
      <c r="B149" s="41">
        <v>15023</v>
      </c>
      <c r="C149" s="41">
        <v>772</v>
      </c>
      <c r="D149" s="41">
        <f t="shared" si="4"/>
        <v>14251</v>
      </c>
      <c r="E149" s="42">
        <v>0</v>
      </c>
      <c r="F149" s="42">
        <v>0</v>
      </c>
      <c r="G149" s="43">
        <f t="shared" si="5"/>
        <v>14251</v>
      </c>
    </row>
    <row r="150" spans="1:7" x14ac:dyDescent="0.2">
      <c r="A150" s="26" t="s">
        <v>121</v>
      </c>
      <c r="B150" s="27">
        <v>378</v>
      </c>
      <c r="C150" s="27">
        <v>0</v>
      </c>
      <c r="D150" s="27">
        <f t="shared" si="4"/>
        <v>378</v>
      </c>
      <c r="E150" s="28">
        <v>0</v>
      </c>
      <c r="F150" s="28">
        <v>0</v>
      </c>
      <c r="G150" s="29">
        <f t="shared" si="5"/>
        <v>378</v>
      </c>
    </row>
    <row r="151" spans="1:7" x14ac:dyDescent="0.2">
      <c r="A151" s="26" t="s">
        <v>122</v>
      </c>
      <c r="B151" s="27">
        <v>306</v>
      </c>
      <c r="C151" s="27">
        <v>0</v>
      </c>
      <c r="D151" s="27">
        <f t="shared" si="4"/>
        <v>306</v>
      </c>
      <c r="E151" s="28">
        <v>0</v>
      </c>
      <c r="F151" s="28">
        <v>0</v>
      </c>
      <c r="G151" s="29">
        <f t="shared" si="5"/>
        <v>306</v>
      </c>
    </row>
    <row r="152" spans="1:7" x14ac:dyDescent="0.2">
      <c r="A152" s="26" t="s">
        <v>123</v>
      </c>
      <c r="B152" s="27">
        <v>1605</v>
      </c>
      <c r="C152" s="27">
        <v>0</v>
      </c>
      <c r="D152" s="27">
        <f t="shared" si="4"/>
        <v>1605</v>
      </c>
      <c r="E152" s="28">
        <v>0</v>
      </c>
      <c r="F152" s="28">
        <v>0</v>
      </c>
      <c r="G152" s="29">
        <f t="shared" si="5"/>
        <v>1605</v>
      </c>
    </row>
    <row r="153" spans="1:7" x14ac:dyDescent="0.2">
      <c r="A153" s="26" t="s">
        <v>421</v>
      </c>
      <c r="B153" s="27">
        <f>B149-SUM(B150:B152)</f>
        <v>12734</v>
      </c>
      <c r="C153" s="27">
        <f>C149-SUM(C150:C152)</f>
        <v>772</v>
      </c>
      <c r="D153" s="27">
        <f t="shared" si="4"/>
        <v>11962</v>
      </c>
      <c r="E153" s="28">
        <f>-SUM(E150:E152)</f>
        <v>0</v>
      </c>
      <c r="F153" s="28">
        <f>-SUM(F150:F152)</f>
        <v>0</v>
      </c>
      <c r="G153" s="29">
        <f t="shared" si="5"/>
        <v>11962</v>
      </c>
    </row>
    <row r="154" spans="1:7" x14ac:dyDescent="0.2">
      <c r="A154" s="40" t="s">
        <v>442</v>
      </c>
      <c r="B154" s="41">
        <v>10664</v>
      </c>
      <c r="C154" s="41">
        <v>710</v>
      </c>
      <c r="D154" s="41">
        <f t="shared" si="4"/>
        <v>9954</v>
      </c>
      <c r="E154" s="42">
        <v>0</v>
      </c>
      <c r="F154" s="42">
        <v>0</v>
      </c>
      <c r="G154" s="43">
        <f t="shared" si="5"/>
        <v>9954</v>
      </c>
    </row>
    <row r="155" spans="1:7" x14ac:dyDescent="0.2">
      <c r="A155" s="26" t="s">
        <v>124</v>
      </c>
      <c r="B155" s="27">
        <v>1663</v>
      </c>
      <c r="C155" s="27">
        <v>0</v>
      </c>
      <c r="D155" s="27">
        <f t="shared" si="4"/>
        <v>1663</v>
      </c>
      <c r="E155" s="28">
        <v>0</v>
      </c>
      <c r="F155" s="28">
        <v>0</v>
      </c>
      <c r="G155" s="29">
        <f t="shared" si="5"/>
        <v>1663</v>
      </c>
    </row>
    <row r="156" spans="1:7" x14ac:dyDescent="0.2">
      <c r="A156" s="26" t="s">
        <v>421</v>
      </c>
      <c r="B156" s="27">
        <f>(B154-B155)</f>
        <v>9001</v>
      </c>
      <c r="C156" s="27">
        <f>(C154-C155)</f>
        <v>710</v>
      </c>
      <c r="D156" s="27">
        <f t="shared" si="4"/>
        <v>8291</v>
      </c>
      <c r="E156" s="28">
        <f>-E155</f>
        <v>0</v>
      </c>
      <c r="F156" s="28">
        <f>-F155</f>
        <v>0</v>
      </c>
      <c r="G156" s="29">
        <f t="shared" si="5"/>
        <v>8291</v>
      </c>
    </row>
    <row r="157" spans="1:7" x14ac:dyDescent="0.2">
      <c r="A157" s="40" t="s">
        <v>443</v>
      </c>
      <c r="B157" s="41">
        <v>15202</v>
      </c>
      <c r="C157" s="41">
        <v>2633</v>
      </c>
      <c r="D157" s="41">
        <f t="shared" si="4"/>
        <v>12569</v>
      </c>
      <c r="E157" s="42">
        <v>0</v>
      </c>
      <c r="F157" s="42">
        <v>0</v>
      </c>
      <c r="G157" s="43">
        <f t="shared" si="5"/>
        <v>12569</v>
      </c>
    </row>
    <row r="158" spans="1:7" x14ac:dyDescent="0.2">
      <c r="A158" s="26" t="s">
        <v>384</v>
      </c>
      <c r="B158" s="27">
        <v>3678</v>
      </c>
      <c r="C158" s="27">
        <v>0</v>
      </c>
      <c r="D158" s="27">
        <f t="shared" si="4"/>
        <v>3678</v>
      </c>
      <c r="E158" s="28">
        <v>0</v>
      </c>
      <c r="F158" s="28">
        <v>0</v>
      </c>
      <c r="G158" s="29">
        <f t="shared" si="5"/>
        <v>3678</v>
      </c>
    </row>
    <row r="159" spans="1:7" x14ac:dyDescent="0.2">
      <c r="A159" s="26" t="s">
        <v>125</v>
      </c>
      <c r="B159" s="27">
        <v>1695</v>
      </c>
      <c r="C159" s="27">
        <v>0</v>
      </c>
      <c r="D159" s="27">
        <f t="shared" si="4"/>
        <v>1695</v>
      </c>
      <c r="E159" s="28">
        <v>0</v>
      </c>
      <c r="F159" s="28">
        <v>0</v>
      </c>
      <c r="G159" s="29">
        <f t="shared" si="5"/>
        <v>1695</v>
      </c>
    </row>
    <row r="160" spans="1:7" x14ac:dyDescent="0.2">
      <c r="A160" s="26" t="s">
        <v>421</v>
      </c>
      <c r="B160" s="27">
        <f>B157-SUM(B158:B159)</f>
        <v>9829</v>
      </c>
      <c r="C160" s="27">
        <f>C157-SUM(C158:C159)</f>
        <v>2633</v>
      </c>
      <c r="D160" s="27">
        <f t="shared" si="4"/>
        <v>7196</v>
      </c>
      <c r="E160" s="28">
        <f>-SUM(E158:E159)</f>
        <v>0</v>
      </c>
      <c r="F160" s="28">
        <f>-SUM(F158:F159)</f>
        <v>0</v>
      </c>
      <c r="G160" s="29">
        <f t="shared" si="5"/>
        <v>7196</v>
      </c>
    </row>
    <row r="161" spans="1:7" x14ac:dyDescent="0.2">
      <c r="A161" s="40" t="s">
        <v>444</v>
      </c>
      <c r="B161" s="41">
        <v>13925</v>
      </c>
      <c r="C161" s="41">
        <v>2724</v>
      </c>
      <c r="D161" s="41">
        <f t="shared" si="4"/>
        <v>11201</v>
      </c>
      <c r="E161" s="42">
        <v>0</v>
      </c>
      <c r="F161" s="42">
        <v>0</v>
      </c>
      <c r="G161" s="43">
        <f t="shared" si="5"/>
        <v>11201</v>
      </c>
    </row>
    <row r="162" spans="1:7" x14ac:dyDescent="0.2">
      <c r="A162" s="26" t="s">
        <v>126</v>
      </c>
      <c r="B162" s="27">
        <v>1785</v>
      </c>
      <c r="C162" s="27">
        <v>0</v>
      </c>
      <c r="D162" s="27">
        <f t="shared" si="4"/>
        <v>1785</v>
      </c>
      <c r="E162" s="28">
        <v>0</v>
      </c>
      <c r="F162" s="28">
        <v>0</v>
      </c>
      <c r="G162" s="29">
        <f t="shared" si="5"/>
        <v>1785</v>
      </c>
    </row>
    <row r="163" spans="1:7" x14ac:dyDescent="0.2">
      <c r="A163" s="26" t="s">
        <v>127</v>
      </c>
      <c r="B163" s="27">
        <v>827</v>
      </c>
      <c r="C163" s="27">
        <v>0</v>
      </c>
      <c r="D163" s="27">
        <f t="shared" si="4"/>
        <v>827</v>
      </c>
      <c r="E163" s="28">
        <v>0</v>
      </c>
      <c r="F163" s="28">
        <v>0</v>
      </c>
      <c r="G163" s="29">
        <f t="shared" si="5"/>
        <v>827</v>
      </c>
    </row>
    <row r="164" spans="1:7" x14ac:dyDescent="0.2">
      <c r="A164" s="26" t="s">
        <v>128</v>
      </c>
      <c r="B164" s="27">
        <v>798</v>
      </c>
      <c r="C164" s="27">
        <v>0</v>
      </c>
      <c r="D164" s="27">
        <f t="shared" si="4"/>
        <v>798</v>
      </c>
      <c r="E164" s="28">
        <v>0</v>
      </c>
      <c r="F164" s="28">
        <v>0</v>
      </c>
      <c r="G164" s="29">
        <f t="shared" si="5"/>
        <v>798</v>
      </c>
    </row>
    <row r="165" spans="1:7" x14ac:dyDescent="0.2">
      <c r="A165" s="26" t="s">
        <v>421</v>
      </c>
      <c r="B165" s="27">
        <f>B161-SUM(B162:B164)</f>
        <v>10515</v>
      </c>
      <c r="C165" s="27">
        <f>C161-SUM(C162:C164)</f>
        <v>2724</v>
      </c>
      <c r="D165" s="27">
        <f t="shared" si="4"/>
        <v>7791</v>
      </c>
      <c r="E165" s="28">
        <f>-SUM(E162:E164)</f>
        <v>0</v>
      </c>
      <c r="F165" s="28">
        <f>-SUM(F162:F164)</f>
        <v>0</v>
      </c>
      <c r="G165" s="29">
        <f t="shared" si="5"/>
        <v>7791</v>
      </c>
    </row>
    <row r="166" spans="1:7" x14ac:dyDescent="0.2">
      <c r="A166" s="40" t="s">
        <v>445</v>
      </c>
      <c r="B166" s="41">
        <v>27437</v>
      </c>
      <c r="C166" s="41">
        <v>1595</v>
      </c>
      <c r="D166" s="41">
        <f t="shared" si="4"/>
        <v>25842</v>
      </c>
      <c r="E166" s="42">
        <v>0</v>
      </c>
      <c r="F166" s="42">
        <v>0</v>
      </c>
      <c r="G166" s="43">
        <f t="shared" si="5"/>
        <v>25842</v>
      </c>
    </row>
    <row r="167" spans="1:7" x14ac:dyDescent="0.2">
      <c r="A167" s="26" t="s">
        <v>129</v>
      </c>
      <c r="B167" s="27">
        <v>2987</v>
      </c>
      <c r="C167" s="27">
        <v>22</v>
      </c>
      <c r="D167" s="27">
        <f t="shared" si="4"/>
        <v>2965</v>
      </c>
      <c r="E167" s="28">
        <v>0</v>
      </c>
      <c r="F167" s="28">
        <v>0</v>
      </c>
      <c r="G167" s="29">
        <f t="shared" si="5"/>
        <v>2965</v>
      </c>
    </row>
    <row r="168" spans="1:7" x14ac:dyDescent="0.2">
      <c r="A168" s="26" t="s">
        <v>130</v>
      </c>
      <c r="B168" s="27">
        <v>4377</v>
      </c>
      <c r="C168" s="27">
        <v>0</v>
      </c>
      <c r="D168" s="27">
        <f t="shared" si="4"/>
        <v>4377</v>
      </c>
      <c r="E168" s="28">
        <v>0</v>
      </c>
      <c r="F168" s="28">
        <v>0</v>
      </c>
      <c r="G168" s="29">
        <f t="shared" si="5"/>
        <v>4377</v>
      </c>
    </row>
    <row r="169" spans="1:7" x14ac:dyDescent="0.2">
      <c r="A169" s="26" t="s">
        <v>131</v>
      </c>
      <c r="B169" s="27">
        <v>1629</v>
      </c>
      <c r="C169" s="27">
        <v>0</v>
      </c>
      <c r="D169" s="27">
        <f t="shared" si="4"/>
        <v>1629</v>
      </c>
      <c r="E169" s="28">
        <v>0</v>
      </c>
      <c r="F169" s="28">
        <v>0</v>
      </c>
      <c r="G169" s="29">
        <f t="shared" si="5"/>
        <v>1629</v>
      </c>
    </row>
    <row r="170" spans="1:7" x14ac:dyDescent="0.2">
      <c r="A170" s="26" t="s">
        <v>421</v>
      </c>
      <c r="B170" s="27">
        <f>B166-SUM(B167:B169)</f>
        <v>18444</v>
      </c>
      <c r="C170" s="27">
        <f>C166-SUM(C167:C169)</f>
        <v>1573</v>
      </c>
      <c r="D170" s="27">
        <f t="shared" si="4"/>
        <v>16871</v>
      </c>
      <c r="E170" s="28">
        <f>-SUM(E167:E169)</f>
        <v>0</v>
      </c>
      <c r="F170" s="28">
        <f>-SUM(F167:F169)</f>
        <v>0</v>
      </c>
      <c r="G170" s="29">
        <f t="shared" si="5"/>
        <v>16871</v>
      </c>
    </row>
    <row r="171" spans="1:7" x14ac:dyDescent="0.2">
      <c r="A171" s="40" t="s">
        <v>446</v>
      </c>
      <c r="B171" s="41">
        <v>36154</v>
      </c>
      <c r="C171" s="41">
        <v>620</v>
      </c>
      <c r="D171" s="41">
        <f t="shared" si="4"/>
        <v>35534</v>
      </c>
      <c r="E171" s="42">
        <v>0</v>
      </c>
      <c r="F171" s="42">
        <v>0</v>
      </c>
      <c r="G171" s="43">
        <f t="shared" si="5"/>
        <v>35534</v>
      </c>
    </row>
    <row r="172" spans="1:7" x14ac:dyDescent="0.2">
      <c r="A172" s="26" t="s">
        <v>132</v>
      </c>
      <c r="B172" s="27">
        <v>6505</v>
      </c>
      <c r="C172" s="27">
        <v>0</v>
      </c>
      <c r="D172" s="27">
        <f t="shared" si="4"/>
        <v>6505</v>
      </c>
      <c r="E172" s="28">
        <v>0</v>
      </c>
      <c r="F172" s="28">
        <v>0</v>
      </c>
      <c r="G172" s="29">
        <f t="shared" si="5"/>
        <v>6505</v>
      </c>
    </row>
    <row r="173" spans="1:7" x14ac:dyDescent="0.2">
      <c r="A173" s="26" t="s">
        <v>409</v>
      </c>
      <c r="B173" s="27">
        <v>4281</v>
      </c>
      <c r="C173" s="27">
        <v>0</v>
      </c>
      <c r="D173" s="27">
        <f t="shared" si="4"/>
        <v>4281</v>
      </c>
      <c r="E173" s="28">
        <v>0</v>
      </c>
      <c r="F173" s="28">
        <v>0</v>
      </c>
      <c r="G173" s="29">
        <f t="shared" si="5"/>
        <v>4281</v>
      </c>
    </row>
    <row r="174" spans="1:7" x14ac:dyDescent="0.2">
      <c r="A174" s="26" t="s">
        <v>421</v>
      </c>
      <c r="B174" s="27">
        <f>B171-SUM(B172:B173)</f>
        <v>25368</v>
      </c>
      <c r="C174" s="27">
        <f>C171-SUM(C172:C173)</f>
        <v>620</v>
      </c>
      <c r="D174" s="27">
        <f t="shared" si="4"/>
        <v>24748</v>
      </c>
      <c r="E174" s="28">
        <f>-SUM(E172:E173)</f>
        <v>0</v>
      </c>
      <c r="F174" s="28">
        <f>-SUM(F172:F173)</f>
        <v>0</v>
      </c>
      <c r="G174" s="29">
        <f t="shared" si="5"/>
        <v>24748</v>
      </c>
    </row>
    <row r="175" spans="1:7" x14ac:dyDescent="0.2">
      <c r="A175" s="40" t="s">
        <v>450</v>
      </c>
      <c r="B175" s="41">
        <v>136484</v>
      </c>
      <c r="C175" s="41">
        <v>461</v>
      </c>
      <c r="D175" s="41">
        <f t="shared" si="4"/>
        <v>136023</v>
      </c>
      <c r="E175" s="42">
        <v>0</v>
      </c>
      <c r="F175" s="42">
        <v>0</v>
      </c>
      <c r="G175" s="43">
        <f t="shared" si="5"/>
        <v>136023</v>
      </c>
    </row>
    <row r="176" spans="1:7" x14ac:dyDescent="0.2">
      <c r="A176" s="26" t="s">
        <v>133</v>
      </c>
      <c r="B176" s="27">
        <v>7260</v>
      </c>
      <c r="C176" s="27">
        <v>0</v>
      </c>
      <c r="D176" s="27">
        <f t="shared" si="4"/>
        <v>7260</v>
      </c>
      <c r="E176" s="28">
        <v>2</v>
      </c>
      <c r="F176" s="28">
        <v>0</v>
      </c>
      <c r="G176" s="29">
        <f t="shared" si="5"/>
        <v>7262</v>
      </c>
    </row>
    <row r="177" spans="1:7" x14ac:dyDescent="0.2">
      <c r="A177" s="26" t="s">
        <v>134</v>
      </c>
      <c r="B177" s="27">
        <v>12</v>
      </c>
      <c r="C177" s="27">
        <v>0</v>
      </c>
      <c r="D177" s="27">
        <f t="shared" si="4"/>
        <v>12</v>
      </c>
      <c r="E177" s="28">
        <v>0</v>
      </c>
      <c r="F177" s="28">
        <v>0</v>
      </c>
      <c r="G177" s="29">
        <f t="shared" si="5"/>
        <v>12</v>
      </c>
    </row>
    <row r="178" spans="1:7" x14ac:dyDescent="0.2">
      <c r="A178" s="26" t="s">
        <v>421</v>
      </c>
      <c r="B178" s="27">
        <f>B175-SUM(B176:B177)</f>
        <v>129212</v>
      </c>
      <c r="C178" s="27">
        <f>C175-SUM(C176:C177)</f>
        <v>461</v>
      </c>
      <c r="D178" s="27">
        <f t="shared" si="4"/>
        <v>128751</v>
      </c>
      <c r="E178" s="28">
        <f>-SUM(E176:E177)</f>
        <v>-2</v>
      </c>
      <c r="F178" s="28">
        <f>-SUM(F176:F177)</f>
        <v>0</v>
      </c>
      <c r="G178" s="29">
        <f t="shared" si="5"/>
        <v>128749</v>
      </c>
    </row>
    <row r="179" spans="1:7" x14ac:dyDescent="0.2">
      <c r="A179" s="40" t="s">
        <v>451</v>
      </c>
      <c r="B179" s="41">
        <v>89038</v>
      </c>
      <c r="C179" s="41">
        <v>24</v>
      </c>
      <c r="D179" s="41">
        <f t="shared" si="4"/>
        <v>89014</v>
      </c>
      <c r="E179" s="42">
        <v>0</v>
      </c>
      <c r="F179" s="42">
        <v>0</v>
      </c>
      <c r="G179" s="43">
        <f t="shared" si="5"/>
        <v>89014</v>
      </c>
    </row>
    <row r="180" spans="1:7" x14ac:dyDescent="0.2">
      <c r="A180" s="26" t="s">
        <v>135</v>
      </c>
      <c r="B180" s="27">
        <v>8566</v>
      </c>
      <c r="C180" s="27">
        <v>0</v>
      </c>
      <c r="D180" s="27">
        <f t="shared" si="4"/>
        <v>8566</v>
      </c>
      <c r="E180" s="28">
        <v>0</v>
      </c>
      <c r="F180" s="28">
        <v>0</v>
      </c>
      <c r="G180" s="29">
        <f t="shared" si="5"/>
        <v>8566</v>
      </c>
    </row>
    <row r="181" spans="1:7" x14ac:dyDescent="0.2">
      <c r="A181" s="26" t="s">
        <v>136</v>
      </c>
      <c r="B181" s="27">
        <v>1675</v>
      </c>
      <c r="C181" s="27">
        <v>0</v>
      </c>
      <c r="D181" s="27">
        <f t="shared" si="4"/>
        <v>1675</v>
      </c>
      <c r="E181" s="28">
        <v>0</v>
      </c>
      <c r="F181" s="28">
        <v>0</v>
      </c>
      <c r="G181" s="29">
        <f t="shared" si="5"/>
        <v>1675</v>
      </c>
    </row>
    <row r="182" spans="1:7" x14ac:dyDescent="0.2">
      <c r="A182" s="26" t="s">
        <v>137</v>
      </c>
      <c r="B182" s="27">
        <v>9786</v>
      </c>
      <c r="C182" s="27">
        <v>0</v>
      </c>
      <c r="D182" s="27">
        <f t="shared" si="4"/>
        <v>9786</v>
      </c>
      <c r="E182" s="28">
        <v>0</v>
      </c>
      <c r="F182" s="28">
        <v>0</v>
      </c>
      <c r="G182" s="29">
        <f t="shared" si="5"/>
        <v>9786</v>
      </c>
    </row>
    <row r="183" spans="1:7" x14ac:dyDescent="0.2">
      <c r="A183" s="26" t="s">
        <v>421</v>
      </c>
      <c r="B183" s="27">
        <f>B179-SUM(B180:B182)</f>
        <v>69011</v>
      </c>
      <c r="C183" s="27">
        <f>C179-SUM(C180:C182)</f>
        <v>24</v>
      </c>
      <c r="D183" s="27">
        <f t="shared" si="4"/>
        <v>68987</v>
      </c>
      <c r="E183" s="28">
        <f>-SUM(E180:E182)</f>
        <v>0</v>
      </c>
      <c r="F183" s="28">
        <f>-SUM(F180:F182)</f>
        <v>0</v>
      </c>
      <c r="G183" s="29">
        <f t="shared" si="5"/>
        <v>68987</v>
      </c>
    </row>
    <row r="184" spans="1:7" x14ac:dyDescent="0.2">
      <c r="A184" s="40" t="s">
        <v>452</v>
      </c>
      <c r="B184" s="41">
        <v>1055617</v>
      </c>
      <c r="C184" s="41">
        <v>1401</v>
      </c>
      <c r="D184" s="41">
        <f t="shared" si="4"/>
        <v>1054216</v>
      </c>
      <c r="E184" s="42">
        <v>0</v>
      </c>
      <c r="F184" s="42">
        <v>0</v>
      </c>
      <c r="G184" s="43">
        <f t="shared" si="5"/>
        <v>1054216</v>
      </c>
    </row>
    <row r="185" spans="1:7" x14ac:dyDescent="0.2">
      <c r="A185" s="26" t="s">
        <v>138</v>
      </c>
      <c r="B185" s="27">
        <v>31714</v>
      </c>
      <c r="C185" s="27">
        <v>0</v>
      </c>
      <c r="D185" s="27">
        <f t="shared" si="4"/>
        <v>31714</v>
      </c>
      <c r="E185" s="28">
        <v>0</v>
      </c>
      <c r="F185" s="28">
        <v>0</v>
      </c>
      <c r="G185" s="29">
        <f t="shared" si="5"/>
        <v>31714</v>
      </c>
    </row>
    <row r="186" spans="1:7" x14ac:dyDescent="0.2">
      <c r="A186" s="26" t="s">
        <v>139</v>
      </c>
      <c r="B186" s="27">
        <v>311880</v>
      </c>
      <c r="C186" s="27">
        <v>820</v>
      </c>
      <c r="D186" s="27">
        <f t="shared" si="4"/>
        <v>311060</v>
      </c>
      <c r="E186" s="28">
        <v>0</v>
      </c>
      <c r="F186" s="28">
        <v>0</v>
      </c>
      <c r="G186" s="29">
        <f t="shared" si="5"/>
        <v>311060</v>
      </c>
    </row>
    <row r="187" spans="1:7" x14ac:dyDescent="0.2">
      <c r="A187" s="26" t="s">
        <v>140</v>
      </c>
      <c r="B187" s="27">
        <v>21632</v>
      </c>
      <c r="C187" s="27">
        <v>0</v>
      </c>
      <c r="D187" s="27">
        <f t="shared" si="4"/>
        <v>21632</v>
      </c>
      <c r="E187" s="28">
        <v>0</v>
      </c>
      <c r="F187" s="28">
        <v>0</v>
      </c>
      <c r="G187" s="29">
        <f t="shared" si="5"/>
        <v>21632</v>
      </c>
    </row>
    <row r="188" spans="1:7" x14ac:dyDescent="0.2">
      <c r="A188" s="26" t="s">
        <v>421</v>
      </c>
      <c r="B188" s="27">
        <f>B184-SUM(B185:B187)</f>
        <v>690391</v>
      </c>
      <c r="C188" s="27">
        <f>C184-SUM(C185:C187)</f>
        <v>581</v>
      </c>
      <c r="D188" s="27">
        <f t="shared" si="4"/>
        <v>689810</v>
      </c>
      <c r="E188" s="28">
        <f>-SUM(E185:E187)</f>
        <v>0</v>
      </c>
      <c r="F188" s="28">
        <f>-SUM(F185:F187)</f>
        <v>0</v>
      </c>
      <c r="G188" s="29">
        <f t="shared" si="5"/>
        <v>689810</v>
      </c>
    </row>
    <row r="189" spans="1:7" x14ac:dyDescent="0.2">
      <c r="A189" s="40" t="s">
        <v>453</v>
      </c>
      <c r="B189" s="41">
        <v>18708</v>
      </c>
      <c r="C189" s="41">
        <v>1309</v>
      </c>
      <c r="D189" s="41">
        <f t="shared" si="4"/>
        <v>17399</v>
      </c>
      <c r="E189" s="42">
        <v>0</v>
      </c>
      <c r="F189" s="42">
        <v>0</v>
      </c>
      <c r="G189" s="43">
        <f t="shared" si="5"/>
        <v>17399</v>
      </c>
    </row>
    <row r="190" spans="1:7" x14ac:dyDescent="0.2">
      <c r="A190" s="26" t="s">
        <v>141</v>
      </c>
      <c r="B190" s="27">
        <v>2803</v>
      </c>
      <c r="C190" s="27">
        <v>0</v>
      </c>
      <c r="D190" s="27">
        <f t="shared" si="4"/>
        <v>2803</v>
      </c>
      <c r="E190" s="28">
        <v>0</v>
      </c>
      <c r="F190" s="28">
        <v>0</v>
      </c>
      <c r="G190" s="29">
        <f t="shared" si="5"/>
        <v>2803</v>
      </c>
    </row>
    <row r="191" spans="1:7" x14ac:dyDescent="0.2">
      <c r="A191" s="26" t="s">
        <v>142</v>
      </c>
      <c r="B191" s="27">
        <v>361</v>
      </c>
      <c r="C191" s="27">
        <v>0</v>
      </c>
      <c r="D191" s="27">
        <f t="shared" si="4"/>
        <v>361</v>
      </c>
      <c r="E191" s="28">
        <v>0</v>
      </c>
      <c r="F191" s="28">
        <v>0</v>
      </c>
      <c r="G191" s="29">
        <f t="shared" si="5"/>
        <v>361</v>
      </c>
    </row>
    <row r="192" spans="1:7" x14ac:dyDescent="0.2">
      <c r="A192" s="26" t="s">
        <v>143</v>
      </c>
      <c r="B192" s="27">
        <v>230</v>
      </c>
      <c r="C192" s="27">
        <v>0</v>
      </c>
      <c r="D192" s="27">
        <f t="shared" si="4"/>
        <v>230</v>
      </c>
      <c r="E192" s="28">
        <v>0</v>
      </c>
      <c r="F192" s="28">
        <v>0</v>
      </c>
      <c r="G192" s="29">
        <f t="shared" si="5"/>
        <v>230</v>
      </c>
    </row>
    <row r="193" spans="1:7" x14ac:dyDescent="0.2">
      <c r="A193" s="26" t="s">
        <v>144</v>
      </c>
      <c r="B193" s="27">
        <v>457</v>
      </c>
      <c r="C193" s="27">
        <v>0</v>
      </c>
      <c r="D193" s="27">
        <f t="shared" si="4"/>
        <v>457</v>
      </c>
      <c r="E193" s="28">
        <v>0</v>
      </c>
      <c r="F193" s="28">
        <v>0</v>
      </c>
      <c r="G193" s="29">
        <f t="shared" si="5"/>
        <v>457</v>
      </c>
    </row>
    <row r="194" spans="1:7" x14ac:dyDescent="0.2">
      <c r="A194" s="26" t="s">
        <v>145</v>
      </c>
      <c r="B194" s="27">
        <v>211</v>
      </c>
      <c r="C194" s="27">
        <v>0</v>
      </c>
      <c r="D194" s="27">
        <f t="shared" si="4"/>
        <v>211</v>
      </c>
      <c r="E194" s="28">
        <v>0</v>
      </c>
      <c r="F194" s="28">
        <v>0</v>
      </c>
      <c r="G194" s="29">
        <f t="shared" si="5"/>
        <v>211</v>
      </c>
    </row>
    <row r="195" spans="1:7" x14ac:dyDescent="0.2">
      <c r="A195" s="26" t="s">
        <v>421</v>
      </c>
      <c r="B195" s="27">
        <f>B189-SUM(B190:B194)</f>
        <v>14646</v>
      </c>
      <c r="C195" s="27">
        <f>C189-SUM(C190:C194)</f>
        <v>1309</v>
      </c>
      <c r="D195" s="27">
        <f t="shared" si="4"/>
        <v>13337</v>
      </c>
      <c r="E195" s="28">
        <f>-SUM(E190:E194)</f>
        <v>0</v>
      </c>
      <c r="F195" s="28">
        <f>-SUM(F190:F194)</f>
        <v>0</v>
      </c>
      <c r="G195" s="29">
        <f t="shared" si="5"/>
        <v>13337</v>
      </c>
    </row>
    <row r="196" spans="1:7" x14ac:dyDescent="0.2">
      <c r="A196" s="40" t="s">
        <v>454</v>
      </c>
      <c r="B196" s="41">
        <v>118149</v>
      </c>
      <c r="C196" s="41">
        <v>273</v>
      </c>
      <c r="D196" s="41">
        <f t="shared" si="4"/>
        <v>117876</v>
      </c>
      <c r="E196" s="42">
        <v>0</v>
      </c>
      <c r="F196" s="42">
        <v>0</v>
      </c>
      <c r="G196" s="43">
        <f t="shared" si="5"/>
        <v>117876</v>
      </c>
    </row>
    <row r="197" spans="1:7" x14ac:dyDescent="0.2">
      <c r="A197" s="26" t="s">
        <v>146</v>
      </c>
      <c r="B197" s="27">
        <v>4044</v>
      </c>
      <c r="C197" s="27">
        <v>0</v>
      </c>
      <c r="D197" s="27">
        <f t="shared" si="4"/>
        <v>4044</v>
      </c>
      <c r="E197" s="28">
        <v>2</v>
      </c>
      <c r="F197" s="28">
        <v>0</v>
      </c>
      <c r="G197" s="29">
        <f t="shared" si="5"/>
        <v>4046</v>
      </c>
    </row>
    <row r="198" spans="1:7" x14ac:dyDescent="0.2">
      <c r="A198" s="26" t="s">
        <v>147</v>
      </c>
      <c r="B198" s="27">
        <v>3507</v>
      </c>
      <c r="C198" s="27">
        <v>0</v>
      </c>
      <c r="D198" s="27">
        <f t="shared" si="4"/>
        <v>3507</v>
      </c>
      <c r="E198" s="28">
        <v>0</v>
      </c>
      <c r="F198" s="28">
        <v>0</v>
      </c>
      <c r="G198" s="29">
        <f t="shared" si="5"/>
        <v>3507</v>
      </c>
    </row>
    <row r="199" spans="1:7" x14ac:dyDescent="0.2">
      <c r="A199" s="26" t="s">
        <v>148</v>
      </c>
      <c r="B199" s="27">
        <v>216</v>
      </c>
      <c r="C199" s="27">
        <v>0</v>
      </c>
      <c r="D199" s="27">
        <f t="shared" si="4"/>
        <v>216</v>
      </c>
      <c r="E199" s="28">
        <v>0</v>
      </c>
      <c r="F199" s="28">
        <v>0</v>
      </c>
      <c r="G199" s="29">
        <f t="shared" si="5"/>
        <v>216</v>
      </c>
    </row>
    <row r="200" spans="1:7" x14ac:dyDescent="0.2">
      <c r="A200" s="26" t="s">
        <v>149</v>
      </c>
      <c r="B200" s="27">
        <v>17425</v>
      </c>
      <c r="C200" s="27">
        <v>0</v>
      </c>
      <c r="D200" s="27">
        <f t="shared" ref="D200:D263" si="6">(B200-C200)</f>
        <v>17425</v>
      </c>
      <c r="E200" s="28">
        <v>0</v>
      </c>
      <c r="F200" s="28">
        <v>0</v>
      </c>
      <c r="G200" s="29">
        <f t="shared" si="5"/>
        <v>17425</v>
      </c>
    </row>
    <row r="201" spans="1:7" x14ac:dyDescent="0.2">
      <c r="A201" s="26" t="s">
        <v>150</v>
      </c>
      <c r="B201" s="27">
        <v>17918</v>
      </c>
      <c r="C201" s="27">
        <v>0</v>
      </c>
      <c r="D201" s="27">
        <f t="shared" si="6"/>
        <v>17918</v>
      </c>
      <c r="E201" s="28">
        <v>0</v>
      </c>
      <c r="F201" s="28">
        <v>0</v>
      </c>
      <c r="G201" s="29">
        <f t="shared" ref="G201:G264" si="7">SUM(D201:F201)</f>
        <v>17918</v>
      </c>
    </row>
    <row r="202" spans="1:7" x14ac:dyDescent="0.2">
      <c r="A202" s="26" t="s">
        <v>421</v>
      </c>
      <c r="B202" s="27">
        <f>B196-SUM(B197:B201)</f>
        <v>75039</v>
      </c>
      <c r="C202" s="27">
        <f>C196-SUM(C197:C201)</f>
        <v>273</v>
      </c>
      <c r="D202" s="27">
        <f t="shared" si="6"/>
        <v>74766</v>
      </c>
      <c r="E202" s="28">
        <f>-SUM(E197:E201)</f>
        <v>-2</v>
      </c>
      <c r="F202" s="28">
        <f>-SUM(F197:F201)</f>
        <v>0</v>
      </c>
      <c r="G202" s="29">
        <f t="shared" si="7"/>
        <v>74764</v>
      </c>
    </row>
    <row r="203" spans="1:7" x14ac:dyDescent="0.2">
      <c r="A203" s="40" t="s">
        <v>455</v>
      </c>
      <c r="B203" s="41">
        <v>47707</v>
      </c>
      <c r="C203" s="41">
        <v>5091</v>
      </c>
      <c r="D203" s="41">
        <f t="shared" si="6"/>
        <v>42616</v>
      </c>
      <c r="E203" s="42">
        <v>0</v>
      </c>
      <c r="F203" s="42">
        <v>0</v>
      </c>
      <c r="G203" s="43">
        <f t="shared" si="7"/>
        <v>42616</v>
      </c>
    </row>
    <row r="204" spans="1:7" x14ac:dyDescent="0.2">
      <c r="A204" s="26" t="s">
        <v>151</v>
      </c>
      <c r="B204" s="27">
        <v>509</v>
      </c>
      <c r="C204" s="27">
        <v>0</v>
      </c>
      <c r="D204" s="27">
        <f t="shared" si="6"/>
        <v>509</v>
      </c>
      <c r="E204" s="28">
        <v>0</v>
      </c>
      <c r="F204" s="28">
        <v>0</v>
      </c>
      <c r="G204" s="29">
        <f t="shared" si="7"/>
        <v>509</v>
      </c>
    </row>
    <row r="205" spans="1:7" x14ac:dyDescent="0.2">
      <c r="A205" s="26" t="s">
        <v>152</v>
      </c>
      <c r="B205" s="27">
        <v>117</v>
      </c>
      <c r="C205" s="27">
        <v>0</v>
      </c>
      <c r="D205" s="27">
        <f t="shared" si="6"/>
        <v>117</v>
      </c>
      <c r="E205" s="28">
        <v>0</v>
      </c>
      <c r="F205" s="28">
        <v>0</v>
      </c>
      <c r="G205" s="29">
        <f t="shared" si="7"/>
        <v>117</v>
      </c>
    </row>
    <row r="206" spans="1:7" x14ac:dyDescent="0.2">
      <c r="A206" s="26" t="s">
        <v>153</v>
      </c>
      <c r="B206" s="27">
        <v>217</v>
      </c>
      <c r="C206" s="27">
        <v>0</v>
      </c>
      <c r="D206" s="27">
        <f t="shared" si="6"/>
        <v>217</v>
      </c>
      <c r="E206" s="28">
        <v>0</v>
      </c>
      <c r="F206" s="28">
        <v>0</v>
      </c>
      <c r="G206" s="29">
        <f t="shared" si="7"/>
        <v>217</v>
      </c>
    </row>
    <row r="207" spans="1:7" x14ac:dyDescent="0.2">
      <c r="A207" s="26" t="s">
        <v>154</v>
      </c>
      <c r="B207" s="27">
        <v>877</v>
      </c>
      <c r="C207" s="27">
        <v>0</v>
      </c>
      <c r="D207" s="27">
        <f t="shared" si="6"/>
        <v>877</v>
      </c>
      <c r="E207" s="28">
        <v>0</v>
      </c>
      <c r="F207" s="28">
        <v>0</v>
      </c>
      <c r="G207" s="29">
        <f t="shared" si="7"/>
        <v>877</v>
      </c>
    </row>
    <row r="208" spans="1:7" x14ac:dyDescent="0.2">
      <c r="A208" s="26" t="s">
        <v>155</v>
      </c>
      <c r="B208" s="27">
        <v>2438</v>
      </c>
      <c r="C208" s="27">
        <v>0</v>
      </c>
      <c r="D208" s="27">
        <f t="shared" si="6"/>
        <v>2438</v>
      </c>
      <c r="E208" s="28">
        <v>0</v>
      </c>
      <c r="F208" s="28">
        <v>0</v>
      </c>
      <c r="G208" s="29">
        <f t="shared" si="7"/>
        <v>2438</v>
      </c>
    </row>
    <row r="209" spans="1:7" x14ac:dyDescent="0.2">
      <c r="A209" s="26" t="s">
        <v>156</v>
      </c>
      <c r="B209" s="27">
        <v>869</v>
      </c>
      <c r="C209" s="27">
        <v>0</v>
      </c>
      <c r="D209" s="27">
        <f t="shared" si="6"/>
        <v>869</v>
      </c>
      <c r="E209" s="28">
        <v>0</v>
      </c>
      <c r="F209" s="28">
        <v>0</v>
      </c>
      <c r="G209" s="29">
        <f t="shared" si="7"/>
        <v>869</v>
      </c>
    </row>
    <row r="210" spans="1:7" x14ac:dyDescent="0.2">
      <c r="A210" s="26" t="s">
        <v>157</v>
      </c>
      <c r="B210" s="27">
        <v>755</v>
      </c>
      <c r="C210" s="27">
        <v>0</v>
      </c>
      <c r="D210" s="27">
        <f t="shared" si="6"/>
        <v>755</v>
      </c>
      <c r="E210" s="28">
        <v>0</v>
      </c>
      <c r="F210" s="28">
        <v>0</v>
      </c>
      <c r="G210" s="29">
        <f t="shared" si="7"/>
        <v>755</v>
      </c>
    </row>
    <row r="211" spans="1:7" x14ac:dyDescent="0.2">
      <c r="A211" s="26" t="s">
        <v>158</v>
      </c>
      <c r="B211" s="27">
        <v>296</v>
      </c>
      <c r="C211" s="27">
        <v>0</v>
      </c>
      <c r="D211" s="27">
        <f t="shared" si="6"/>
        <v>296</v>
      </c>
      <c r="E211" s="28">
        <v>0</v>
      </c>
      <c r="F211" s="28">
        <v>0</v>
      </c>
      <c r="G211" s="29">
        <f t="shared" si="7"/>
        <v>296</v>
      </c>
    </row>
    <row r="212" spans="1:7" x14ac:dyDescent="0.2">
      <c r="A212" s="26" t="s">
        <v>159</v>
      </c>
      <c r="B212" s="27">
        <v>1891</v>
      </c>
      <c r="C212" s="27">
        <v>1171</v>
      </c>
      <c r="D212" s="27">
        <f t="shared" si="6"/>
        <v>720</v>
      </c>
      <c r="E212" s="28">
        <v>0</v>
      </c>
      <c r="F212" s="28">
        <v>0</v>
      </c>
      <c r="G212" s="29">
        <f t="shared" si="7"/>
        <v>720</v>
      </c>
    </row>
    <row r="213" spans="1:7" x14ac:dyDescent="0.2">
      <c r="A213" s="26" t="s">
        <v>160</v>
      </c>
      <c r="B213" s="27">
        <v>6278</v>
      </c>
      <c r="C213" s="27">
        <v>278</v>
      </c>
      <c r="D213" s="27">
        <f t="shared" si="6"/>
        <v>6000</v>
      </c>
      <c r="E213" s="28">
        <v>0</v>
      </c>
      <c r="F213" s="28">
        <v>0</v>
      </c>
      <c r="G213" s="29">
        <f t="shared" si="7"/>
        <v>6000</v>
      </c>
    </row>
    <row r="214" spans="1:7" x14ac:dyDescent="0.2">
      <c r="A214" s="26" t="s">
        <v>161</v>
      </c>
      <c r="B214" s="27">
        <v>1932</v>
      </c>
      <c r="C214" s="27">
        <v>0</v>
      </c>
      <c r="D214" s="27">
        <f t="shared" si="6"/>
        <v>1932</v>
      </c>
      <c r="E214" s="28">
        <v>0</v>
      </c>
      <c r="F214" s="28">
        <v>0</v>
      </c>
      <c r="G214" s="29">
        <f t="shared" si="7"/>
        <v>1932</v>
      </c>
    </row>
    <row r="215" spans="1:7" x14ac:dyDescent="0.2">
      <c r="A215" s="26" t="s">
        <v>421</v>
      </c>
      <c r="B215" s="27">
        <f>B203-SUM(B204:B214)</f>
        <v>31528</v>
      </c>
      <c r="C215" s="27">
        <f>C203-SUM(C204:C214)</f>
        <v>3642</v>
      </c>
      <c r="D215" s="27">
        <f t="shared" si="6"/>
        <v>27886</v>
      </c>
      <c r="E215" s="28">
        <f>-SUM(E204:E214)</f>
        <v>0</v>
      </c>
      <c r="F215" s="28">
        <f>-SUM(F204:F214)</f>
        <v>0</v>
      </c>
      <c r="G215" s="29">
        <f t="shared" si="7"/>
        <v>27886</v>
      </c>
    </row>
    <row r="216" spans="1:7" x14ac:dyDescent="0.2">
      <c r="A216" s="40" t="s">
        <v>456</v>
      </c>
      <c r="B216" s="41">
        <v>13261</v>
      </c>
      <c r="C216" s="41">
        <v>764</v>
      </c>
      <c r="D216" s="41">
        <f t="shared" si="6"/>
        <v>12497</v>
      </c>
      <c r="E216" s="42">
        <v>0</v>
      </c>
      <c r="F216" s="42">
        <v>0</v>
      </c>
      <c r="G216" s="43">
        <f t="shared" si="7"/>
        <v>12497</v>
      </c>
    </row>
    <row r="217" spans="1:7" x14ac:dyDescent="0.2">
      <c r="A217" s="26" t="s">
        <v>162</v>
      </c>
      <c r="B217" s="27">
        <v>2545</v>
      </c>
      <c r="C217" s="27">
        <v>0</v>
      </c>
      <c r="D217" s="27">
        <f t="shared" si="6"/>
        <v>2545</v>
      </c>
      <c r="E217" s="28">
        <v>0</v>
      </c>
      <c r="F217" s="28">
        <v>0</v>
      </c>
      <c r="G217" s="29">
        <f t="shared" si="7"/>
        <v>2545</v>
      </c>
    </row>
    <row r="218" spans="1:7" x14ac:dyDescent="0.2">
      <c r="A218" s="26" t="s">
        <v>421</v>
      </c>
      <c r="B218" s="27">
        <f>B216-B217</f>
        <v>10716</v>
      </c>
      <c r="C218" s="27">
        <f>C216-C217</f>
        <v>764</v>
      </c>
      <c r="D218" s="27">
        <f t="shared" si="6"/>
        <v>9952</v>
      </c>
      <c r="E218" s="28">
        <f>-E217</f>
        <v>0</v>
      </c>
      <c r="F218" s="28">
        <f>-F217</f>
        <v>0</v>
      </c>
      <c r="G218" s="29">
        <f t="shared" si="7"/>
        <v>9952</v>
      </c>
    </row>
    <row r="219" spans="1:7" x14ac:dyDescent="0.2">
      <c r="A219" s="40" t="s">
        <v>457</v>
      </c>
      <c r="B219" s="41">
        <v>7205</v>
      </c>
      <c r="C219" s="41">
        <v>1157</v>
      </c>
      <c r="D219" s="41">
        <f t="shared" si="6"/>
        <v>6048</v>
      </c>
      <c r="E219" s="42">
        <v>0</v>
      </c>
      <c r="F219" s="42">
        <v>0</v>
      </c>
      <c r="G219" s="43">
        <f t="shared" si="7"/>
        <v>6048</v>
      </c>
    </row>
    <row r="220" spans="1:7" x14ac:dyDescent="0.2">
      <c r="A220" s="26" t="s">
        <v>163</v>
      </c>
      <c r="B220" s="27">
        <v>1010</v>
      </c>
      <c r="C220" s="27">
        <v>0</v>
      </c>
      <c r="D220" s="27">
        <f t="shared" si="6"/>
        <v>1010</v>
      </c>
      <c r="E220" s="28">
        <v>0</v>
      </c>
      <c r="F220" s="28">
        <v>0</v>
      </c>
      <c r="G220" s="29">
        <f t="shared" si="7"/>
        <v>1010</v>
      </c>
    </row>
    <row r="221" spans="1:7" x14ac:dyDescent="0.2">
      <c r="A221" s="26" t="s">
        <v>421</v>
      </c>
      <c r="B221" s="27">
        <f>(B219-B220)</f>
        <v>6195</v>
      </c>
      <c r="C221" s="27">
        <f>(C219-C220)</f>
        <v>1157</v>
      </c>
      <c r="D221" s="27">
        <f t="shared" si="6"/>
        <v>5038</v>
      </c>
      <c r="E221" s="28">
        <f>-E220</f>
        <v>0</v>
      </c>
      <c r="F221" s="28">
        <f>-F220</f>
        <v>0</v>
      </c>
      <c r="G221" s="29">
        <f t="shared" si="7"/>
        <v>5038</v>
      </c>
    </row>
    <row r="222" spans="1:7" x14ac:dyDescent="0.2">
      <c r="A222" s="40" t="s">
        <v>458</v>
      </c>
      <c r="B222" s="41">
        <v>231072</v>
      </c>
      <c r="C222" s="41">
        <v>1078</v>
      </c>
      <c r="D222" s="41">
        <f t="shared" si="6"/>
        <v>229994</v>
      </c>
      <c r="E222" s="42">
        <v>0</v>
      </c>
      <c r="F222" s="42">
        <v>0</v>
      </c>
      <c r="G222" s="43">
        <f t="shared" si="7"/>
        <v>229994</v>
      </c>
    </row>
    <row r="223" spans="1:7" x14ac:dyDescent="0.2">
      <c r="A223" s="26" t="s">
        <v>164</v>
      </c>
      <c r="B223" s="27">
        <v>1343</v>
      </c>
      <c r="C223" s="27">
        <v>0</v>
      </c>
      <c r="D223" s="27">
        <f t="shared" si="6"/>
        <v>1343</v>
      </c>
      <c r="E223" s="28">
        <v>0</v>
      </c>
      <c r="F223" s="28">
        <v>0</v>
      </c>
      <c r="G223" s="29">
        <f t="shared" si="7"/>
        <v>1343</v>
      </c>
    </row>
    <row r="224" spans="1:7" x14ac:dyDescent="0.2">
      <c r="A224" s="26" t="s">
        <v>165</v>
      </c>
      <c r="B224" s="27">
        <v>13718</v>
      </c>
      <c r="C224" s="27">
        <v>0</v>
      </c>
      <c r="D224" s="27">
        <f t="shared" si="6"/>
        <v>13718</v>
      </c>
      <c r="E224" s="28">
        <v>0</v>
      </c>
      <c r="F224" s="28">
        <v>0</v>
      </c>
      <c r="G224" s="29">
        <f t="shared" si="7"/>
        <v>13718</v>
      </c>
    </row>
    <row r="225" spans="1:7" x14ac:dyDescent="0.2">
      <c r="A225" s="26" t="s">
        <v>166</v>
      </c>
      <c r="B225" s="27">
        <v>15562</v>
      </c>
      <c r="C225" s="27">
        <v>0</v>
      </c>
      <c r="D225" s="27">
        <f t="shared" si="6"/>
        <v>15562</v>
      </c>
      <c r="E225" s="28">
        <v>500</v>
      </c>
      <c r="F225" s="28">
        <v>0</v>
      </c>
      <c r="G225" s="29">
        <f t="shared" si="7"/>
        <v>16062</v>
      </c>
    </row>
    <row r="226" spans="1:7" x14ac:dyDescent="0.2">
      <c r="A226" s="26" t="s">
        <v>167</v>
      </c>
      <c r="B226" s="27">
        <v>3220</v>
      </c>
      <c r="C226" s="27">
        <v>0</v>
      </c>
      <c r="D226" s="27">
        <f t="shared" si="6"/>
        <v>3220</v>
      </c>
      <c r="E226" s="28">
        <v>2</v>
      </c>
      <c r="F226" s="28">
        <v>0</v>
      </c>
      <c r="G226" s="29">
        <f t="shared" si="7"/>
        <v>3222</v>
      </c>
    </row>
    <row r="227" spans="1:7" x14ac:dyDescent="0.2">
      <c r="A227" s="26" t="s">
        <v>168</v>
      </c>
      <c r="B227" s="27">
        <v>3295</v>
      </c>
      <c r="C227" s="27">
        <v>0</v>
      </c>
      <c r="D227" s="27">
        <f t="shared" si="6"/>
        <v>3295</v>
      </c>
      <c r="E227" s="28">
        <v>0</v>
      </c>
      <c r="F227" s="28">
        <v>0</v>
      </c>
      <c r="G227" s="29">
        <f t="shared" si="7"/>
        <v>3295</v>
      </c>
    </row>
    <row r="228" spans="1:7" x14ac:dyDescent="0.2">
      <c r="A228" s="26" t="s">
        <v>169</v>
      </c>
      <c r="B228" s="27">
        <v>982</v>
      </c>
      <c r="C228" s="27">
        <v>0</v>
      </c>
      <c r="D228" s="27">
        <f t="shared" si="6"/>
        <v>982</v>
      </c>
      <c r="E228" s="28">
        <v>0</v>
      </c>
      <c r="F228" s="28">
        <v>0</v>
      </c>
      <c r="G228" s="29">
        <f t="shared" si="7"/>
        <v>982</v>
      </c>
    </row>
    <row r="229" spans="1:7" x14ac:dyDescent="0.2">
      <c r="A229" s="26" t="s">
        <v>170</v>
      </c>
      <c r="B229" s="27">
        <v>12364</v>
      </c>
      <c r="C229" s="27">
        <v>0</v>
      </c>
      <c r="D229" s="27">
        <f t="shared" si="6"/>
        <v>12364</v>
      </c>
      <c r="E229" s="28">
        <v>0</v>
      </c>
      <c r="F229" s="28">
        <v>0</v>
      </c>
      <c r="G229" s="29">
        <f t="shared" si="7"/>
        <v>12364</v>
      </c>
    </row>
    <row r="230" spans="1:7" x14ac:dyDescent="0.2">
      <c r="A230" s="26" t="s">
        <v>171</v>
      </c>
      <c r="B230" s="27">
        <v>16104</v>
      </c>
      <c r="C230" s="27">
        <v>0</v>
      </c>
      <c r="D230" s="27">
        <f t="shared" si="6"/>
        <v>16104</v>
      </c>
      <c r="E230" s="28">
        <v>0</v>
      </c>
      <c r="F230" s="28">
        <v>0</v>
      </c>
      <c r="G230" s="29">
        <f t="shared" si="7"/>
        <v>16104</v>
      </c>
    </row>
    <row r="231" spans="1:7" x14ac:dyDescent="0.2">
      <c r="A231" s="26" t="s">
        <v>172</v>
      </c>
      <c r="B231" s="27">
        <v>3080</v>
      </c>
      <c r="C231" s="27">
        <v>0</v>
      </c>
      <c r="D231" s="27">
        <f t="shared" si="6"/>
        <v>3080</v>
      </c>
      <c r="E231" s="28">
        <v>0</v>
      </c>
      <c r="F231" s="28">
        <v>0</v>
      </c>
      <c r="G231" s="29">
        <f t="shared" si="7"/>
        <v>3080</v>
      </c>
    </row>
    <row r="232" spans="1:7" x14ac:dyDescent="0.2">
      <c r="A232" s="26" t="s">
        <v>173</v>
      </c>
      <c r="B232" s="27">
        <v>6444</v>
      </c>
      <c r="C232" s="27">
        <v>0</v>
      </c>
      <c r="D232" s="27">
        <f t="shared" si="6"/>
        <v>6444</v>
      </c>
      <c r="E232" s="28">
        <v>0</v>
      </c>
      <c r="F232" s="28">
        <v>0</v>
      </c>
      <c r="G232" s="29">
        <f t="shared" si="7"/>
        <v>6444</v>
      </c>
    </row>
    <row r="233" spans="1:7" x14ac:dyDescent="0.2">
      <c r="A233" s="26" t="s">
        <v>174</v>
      </c>
      <c r="B233" s="27">
        <v>985</v>
      </c>
      <c r="C233" s="27">
        <v>0</v>
      </c>
      <c r="D233" s="27">
        <f t="shared" si="6"/>
        <v>985</v>
      </c>
      <c r="E233" s="28">
        <v>0</v>
      </c>
      <c r="F233" s="28">
        <v>0</v>
      </c>
      <c r="G233" s="29">
        <f t="shared" si="7"/>
        <v>985</v>
      </c>
    </row>
    <row r="234" spans="1:7" x14ac:dyDescent="0.2">
      <c r="A234" s="26" t="s">
        <v>175</v>
      </c>
      <c r="B234" s="27">
        <v>10364</v>
      </c>
      <c r="C234" s="27">
        <v>0</v>
      </c>
      <c r="D234" s="27">
        <f t="shared" si="6"/>
        <v>10364</v>
      </c>
      <c r="E234" s="28">
        <v>2</v>
      </c>
      <c r="F234" s="28">
        <v>0</v>
      </c>
      <c r="G234" s="29">
        <f t="shared" si="7"/>
        <v>10366</v>
      </c>
    </row>
    <row r="235" spans="1:7" x14ac:dyDescent="0.2">
      <c r="A235" s="26" t="s">
        <v>176</v>
      </c>
      <c r="B235" s="27">
        <v>10301</v>
      </c>
      <c r="C235" s="27">
        <v>0</v>
      </c>
      <c r="D235" s="27">
        <f t="shared" si="6"/>
        <v>10301</v>
      </c>
      <c r="E235" s="28">
        <v>0</v>
      </c>
      <c r="F235" s="28">
        <v>0</v>
      </c>
      <c r="G235" s="29">
        <f t="shared" si="7"/>
        <v>10301</v>
      </c>
    </row>
    <row r="236" spans="1:7" x14ac:dyDescent="0.2">
      <c r="A236" s="26" t="s">
        <v>177</v>
      </c>
      <c r="B236" s="27">
        <v>2300</v>
      </c>
      <c r="C236" s="27">
        <v>0</v>
      </c>
      <c r="D236" s="27">
        <f t="shared" si="6"/>
        <v>2300</v>
      </c>
      <c r="E236" s="28">
        <v>0</v>
      </c>
      <c r="F236" s="28">
        <v>0</v>
      </c>
      <c r="G236" s="29">
        <f t="shared" si="7"/>
        <v>2300</v>
      </c>
    </row>
    <row r="237" spans="1:7" x14ac:dyDescent="0.2">
      <c r="A237" s="26" t="s">
        <v>421</v>
      </c>
      <c r="B237" s="27">
        <f>B222-SUM(B223:B236)</f>
        <v>131010</v>
      </c>
      <c r="C237" s="27">
        <f>C222-SUM(C223:C236)</f>
        <v>1078</v>
      </c>
      <c r="D237" s="27">
        <f t="shared" si="6"/>
        <v>129932</v>
      </c>
      <c r="E237" s="28">
        <f>-SUM(E223:E236)</f>
        <v>-504</v>
      </c>
      <c r="F237" s="28">
        <f>-SUM(F223:F236)</f>
        <v>0</v>
      </c>
      <c r="G237" s="29">
        <f t="shared" si="7"/>
        <v>129428</v>
      </c>
    </row>
    <row r="238" spans="1:7" x14ac:dyDescent="0.2">
      <c r="A238" s="40" t="s">
        <v>459</v>
      </c>
      <c r="B238" s="41">
        <v>475073</v>
      </c>
      <c r="C238" s="41">
        <v>628</v>
      </c>
      <c r="D238" s="41">
        <f t="shared" si="6"/>
        <v>474445</v>
      </c>
      <c r="E238" s="42">
        <v>0</v>
      </c>
      <c r="F238" s="42">
        <v>0</v>
      </c>
      <c r="G238" s="43">
        <f t="shared" si="7"/>
        <v>474445</v>
      </c>
    </row>
    <row r="239" spans="1:7" x14ac:dyDescent="0.2">
      <c r="A239" s="26" t="s">
        <v>371</v>
      </c>
      <c r="B239" s="27">
        <v>39154</v>
      </c>
      <c r="C239" s="27">
        <v>6</v>
      </c>
      <c r="D239" s="27">
        <f t="shared" si="6"/>
        <v>39148</v>
      </c>
      <c r="E239" s="28">
        <v>0</v>
      </c>
      <c r="F239" s="28">
        <v>0</v>
      </c>
      <c r="G239" s="29">
        <f t="shared" si="7"/>
        <v>39148</v>
      </c>
    </row>
    <row r="240" spans="1:7" x14ac:dyDescent="0.2">
      <c r="A240" s="26" t="s">
        <v>178</v>
      </c>
      <c r="B240" s="27">
        <v>113253</v>
      </c>
      <c r="C240" s="27">
        <v>30</v>
      </c>
      <c r="D240" s="27">
        <f t="shared" si="6"/>
        <v>113223</v>
      </c>
      <c r="E240" s="28">
        <v>0</v>
      </c>
      <c r="F240" s="28">
        <v>0</v>
      </c>
      <c r="G240" s="29">
        <f t="shared" si="7"/>
        <v>113223</v>
      </c>
    </row>
    <row r="241" spans="1:7" x14ac:dyDescent="0.2">
      <c r="A241" s="26" t="s">
        <v>385</v>
      </c>
      <c r="B241" s="27">
        <v>51323</v>
      </c>
      <c r="C241" s="27">
        <v>92</v>
      </c>
      <c r="D241" s="27">
        <f t="shared" si="6"/>
        <v>51231</v>
      </c>
      <c r="E241" s="28">
        <v>0</v>
      </c>
      <c r="F241" s="28">
        <v>0</v>
      </c>
      <c r="G241" s="29">
        <f t="shared" si="7"/>
        <v>51231</v>
      </c>
    </row>
    <row r="242" spans="1:7" x14ac:dyDescent="0.2">
      <c r="A242" s="26" t="s">
        <v>386</v>
      </c>
      <c r="B242" s="27">
        <v>6741</v>
      </c>
      <c r="C242" s="27">
        <v>0</v>
      </c>
      <c r="D242" s="27">
        <f t="shared" si="6"/>
        <v>6741</v>
      </c>
      <c r="E242" s="28">
        <v>0</v>
      </c>
      <c r="F242" s="28">
        <v>0</v>
      </c>
      <c r="G242" s="29">
        <f t="shared" si="7"/>
        <v>6741</v>
      </c>
    </row>
    <row r="243" spans="1:7" x14ac:dyDescent="0.2">
      <c r="A243" s="26" t="s">
        <v>179</v>
      </c>
      <c r="B243" s="27">
        <v>6135</v>
      </c>
      <c r="C243" s="27">
        <v>0</v>
      </c>
      <c r="D243" s="27">
        <f t="shared" si="6"/>
        <v>6135</v>
      </c>
      <c r="E243" s="28">
        <v>0</v>
      </c>
      <c r="F243" s="28">
        <v>0</v>
      </c>
      <c r="G243" s="29">
        <f t="shared" si="7"/>
        <v>6135</v>
      </c>
    </row>
    <row r="244" spans="1:7" x14ac:dyDescent="0.2">
      <c r="A244" s="26" t="s">
        <v>421</v>
      </c>
      <c r="B244" s="27">
        <f>B238-SUM(B239:B243)</f>
        <v>258467</v>
      </c>
      <c r="C244" s="27">
        <f>C238-SUM(C239:C243)</f>
        <v>500</v>
      </c>
      <c r="D244" s="27">
        <f t="shared" si="6"/>
        <v>257967</v>
      </c>
      <c r="E244" s="28">
        <f>-SUM(E239:E243)</f>
        <v>0</v>
      </c>
      <c r="F244" s="28">
        <f>-SUM(F239:F243)</f>
        <v>0</v>
      </c>
      <c r="G244" s="29">
        <f t="shared" si="7"/>
        <v>257967</v>
      </c>
    </row>
    <row r="245" spans="1:7" x14ac:dyDescent="0.2">
      <c r="A245" s="40" t="s">
        <v>460</v>
      </c>
      <c r="B245" s="41">
        <v>248039</v>
      </c>
      <c r="C245" s="41">
        <v>1835</v>
      </c>
      <c r="D245" s="41">
        <f t="shared" si="6"/>
        <v>246204</v>
      </c>
      <c r="E245" s="42">
        <v>0</v>
      </c>
      <c r="F245" s="42">
        <v>0</v>
      </c>
      <c r="G245" s="43">
        <f t="shared" si="7"/>
        <v>246204</v>
      </c>
    </row>
    <row r="246" spans="1:7" x14ac:dyDescent="0.2">
      <c r="A246" s="26" t="s">
        <v>180</v>
      </c>
      <c r="B246" s="27">
        <v>156703</v>
      </c>
      <c r="C246" s="27">
        <v>1716</v>
      </c>
      <c r="D246" s="27">
        <f t="shared" si="6"/>
        <v>154987</v>
      </c>
      <c r="E246" s="28">
        <v>733</v>
      </c>
      <c r="F246" s="28">
        <v>0</v>
      </c>
      <c r="G246" s="29">
        <f t="shared" si="7"/>
        <v>155720</v>
      </c>
    </row>
    <row r="247" spans="1:7" x14ac:dyDescent="0.2">
      <c r="A247" s="26" t="s">
        <v>421</v>
      </c>
      <c r="B247" s="27">
        <f>(B245-B246)</f>
        <v>91336</v>
      </c>
      <c r="C247" s="27">
        <f>(C245-C246)</f>
        <v>119</v>
      </c>
      <c r="D247" s="27">
        <f t="shared" si="6"/>
        <v>91217</v>
      </c>
      <c r="E247" s="28">
        <f>-E246</f>
        <v>-733</v>
      </c>
      <c r="F247" s="28">
        <f>-F246</f>
        <v>0</v>
      </c>
      <c r="G247" s="29">
        <f t="shared" si="7"/>
        <v>90484</v>
      </c>
    </row>
    <row r="248" spans="1:7" x14ac:dyDescent="0.2">
      <c r="A248" s="40" t="s">
        <v>461</v>
      </c>
      <c r="B248" s="41">
        <v>36013</v>
      </c>
      <c r="C248" s="41">
        <v>321</v>
      </c>
      <c r="D248" s="41">
        <f t="shared" si="6"/>
        <v>35692</v>
      </c>
      <c r="E248" s="42">
        <v>0</v>
      </c>
      <c r="F248" s="42">
        <v>0</v>
      </c>
      <c r="G248" s="43">
        <f t="shared" si="7"/>
        <v>35692</v>
      </c>
    </row>
    <row r="249" spans="1:7" x14ac:dyDescent="0.2">
      <c r="A249" s="26" t="s">
        <v>181</v>
      </c>
      <c r="B249" s="27">
        <v>964</v>
      </c>
      <c r="C249" s="27">
        <v>0</v>
      </c>
      <c r="D249" s="27">
        <f t="shared" si="6"/>
        <v>964</v>
      </c>
      <c r="E249" s="28">
        <v>0</v>
      </c>
      <c r="F249" s="28">
        <v>0</v>
      </c>
      <c r="G249" s="29">
        <f t="shared" si="7"/>
        <v>964</v>
      </c>
    </row>
    <row r="250" spans="1:7" x14ac:dyDescent="0.2">
      <c r="A250" s="26" t="s">
        <v>182</v>
      </c>
      <c r="B250" s="27">
        <v>806</v>
      </c>
      <c r="C250" s="27">
        <v>0</v>
      </c>
      <c r="D250" s="27">
        <f t="shared" si="6"/>
        <v>806</v>
      </c>
      <c r="E250" s="28">
        <v>0</v>
      </c>
      <c r="F250" s="28">
        <v>0</v>
      </c>
      <c r="G250" s="29">
        <f t="shared" si="7"/>
        <v>806</v>
      </c>
    </row>
    <row r="251" spans="1:7" x14ac:dyDescent="0.2">
      <c r="A251" s="26" t="s">
        <v>183</v>
      </c>
      <c r="B251" s="27">
        <v>2012</v>
      </c>
      <c r="C251" s="27">
        <v>0</v>
      </c>
      <c r="D251" s="27">
        <f t="shared" si="6"/>
        <v>2012</v>
      </c>
      <c r="E251" s="28">
        <v>0</v>
      </c>
      <c r="F251" s="28">
        <v>0</v>
      </c>
      <c r="G251" s="29">
        <f t="shared" si="7"/>
        <v>2012</v>
      </c>
    </row>
    <row r="252" spans="1:7" x14ac:dyDescent="0.2">
      <c r="A252" s="26" t="s">
        <v>122</v>
      </c>
      <c r="B252" s="27">
        <v>568</v>
      </c>
      <c r="C252" s="27">
        <v>0</v>
      </c>
      <c r="D252" s="27">
        <f t="shared" si="6"/>
        <v>568</v>
      </c>
      <c r="E252" s="28">
        <v>0</v>
      </c>
      <c r="F252" s="28">
        <v>0</v>
      </c>
      <c r="G252" s="29">
        <f t="shared" si="7"/>
        <v>568</v>
      </c>
    </row>
    <row r="253" spans="1:7" x14ac:dyDescent="0.2">
      <c r="A253" s="26" t="s">
        <v>184</v>
      </c>
      <c r="B253" s="27">
        <v>1558</v>
      </c>
      <c r="C253" s="27">
        <v>0</v>
      </c>
      <c r="D253" s="27">
        <f t="shared" si="6"/>
        <v>1558</v>
      </c>
      <c r="E253" s="28">
        <v>0</v>
      </c>
      <c r="F253" s="28">
        <v>0</v>
      </c>
      <c r="G253" s="29">
        <f t="shared" si="7"/>
        <v>1558</v>
      </c>
    </row>
    <row r="254" spans="1:7" x14ac:dyDescent="0.2">
      <c r="A254" s="26" t="s">
        <v>185</v>
      </c>
      <c r="B254" s="27">
        <v>130</v>
      </c>
      <c r="C254" s="27">
        <v>0</v>
      </c>
      <c r="D254" s="27">
        <f t="shared" si="6"/>
        <v>130</v>
      </c>
      <c r="E254" s="28">
        <v>0</v>
      </c>
      <c r="F254" s="28">
        <v>0</v>
      </c>
      <c r="G254" s="29">
        <f t="shared" si="7"/>
        <v>130</v>
      </c>
    </row>
    <row r="255" spans="1:7" x14ac:dyDescent="0.2">
      <c r="A255" s="26" t="s">
        <v>186</v>
      </c>
      <c r="B255" s="27">
        <v>2290</v>
      </c>
      <c r="C255" s="27">
        <v>0</v>
      </c>
      <c r="D255" s="27">
        <f t="shared" si="6"/>
        <v>2290</v>
      </c>
      <c r="E255" s="28">
        <v>0</v>
      </c>
      <c r="F255" s="28">
        <v>0</v>
      </c>
      <c r="G255" s="29">
        <f t="shared" si="7"/>
        <v>2290</v>
      </c>
    </row>
    <row r="256" spans="1:7" x14ac:dyDescent="0.2">
      <c r="A256" s="26" t="s">
        <v>187</v>
      </c>
      <c r="B256" s="27">
        <v>662</v>
      </c>
      <c r="C256" s="27">
        <v>0</v>
      </c>
      <c r="D256" s="27">
        <f t="shared" si="6"/>
        <v>662</v>
      </c>
      <c r="E256" s="28">
        <v>0</v>
      </c>
      <c r="F256" s="28">
        <v>0</v>
      </c>
      <c r="G256" s="29">
        <f t="shared" si="7"/>
        <v>662</v>
      </c>
    </row>
    <row r="257" spans="1:7" x14ac:dyDescent="0.2">
      <c r="A257" s="26" t="s">
        <v>421</v>
      </c>
      <c r="B257" s="27">
        <f>B248-SUM(B249:B256)</f>
        <v>27023</v>
      </c>
      <c r="C257" s="27">
        <f>C248-SUM(C249:C256)</f>
        <v>321</v>
      </c>
      <c r="D257" s="27">
        <f t="shared" si="6"/>
        <v>26702</v>
      </c>
      <c r="E257" s="28">
        <f>-SUM(E249:E256)</f>
        <v>0</v>
      </c>
      <c r="F257" s="28">
        <f>-SUM(F249:F256)</f>
        <v>0</v>
      </c>
      <c r="G257" s="29">
        <f t="shared" si="7"/>
        <v>26702</v>
      </c>
    </row>
    <row r="258" spans="1:7" x14ac:dyDescent="0.2">
      <c r="A258" s="40" t="s">
        <v>462</v>
      </c>
      <c r="B258" s="41">
        <v>7157</v>
      </c>
      <c r="C258" s="41">
        <v>1432</v>
      </c>
      <c r="D258" s="41">
        <f t="shared" si="6"/>
        <v>5725</v>
      </c>
      <c r="E258" s="42">
        <v>0</v>
      </c>
      <c r="F258" s="42">
        <v>0</v>
      </c>
      <c r="G258" s="43">
        <f t="shared" si="7"/>
        <v>5725</v>
      </c>
    </row>
    <row r="259" spans="1:7" x14ac:dyDescent="0.2">
      <c r="A259" s="26" t="s">
        <v>188</v>
      </c>
      <c r="B259" s="27">
        <v>988</v>
      </c>
      <c r="C259" s="27">
        <v>77</v>
      </c>
      <c r="D259" s="27">
        <f t="shared" si="6"/>
        <v>911</v>
      </c>
      <c r="E259" s="28">
        <v>0</v>
      </c>
      <c r="F259" s="28">
        <v>0</v>
      </c>
      <c r="G259" s="29">
        <f t="shared" si="7"/>
        <v>911</v>
      </c>
    </row>
    <row r="260" spans="1:7" x14ac:dyDescent="0.2">
      <c r="A260" s="26" t="s">
        <v>421</v>
      </c>
      <c r="B260" s="27">
        <f>(B258-B259)</f>
        <v>6169</v>
      </c>
      <c r="C260" s="27">
        <f>(C258-C259)</f>
        <v>1355</v>
      </c>
      <c r="D260" s="27">
        <f t="shared" si="6"/>
        <v>4814</v>
      </c>
      <c r="E260" s="28">
        <f>-E259</f>
        <v>0</v>
      </c>
      <c r="F260" s="28">
        <f>-F259</f>
        <v>0</v>
      </c>
      <c r="G260" s="29">
        <f t="shared" si="7"/>
        <v>4814</v>
      </c>
    </row>
    <row r="261" spans="1:7" x14ac:dyDescent="0.2">
      <c r="A261" s="40" t="s">
        <v>463</v>
      </c>
      <c r="B261" s="41">
        <v>18932</v>
      </c>
      <c r="C261" s="41">
        <v>1506</v>
      </c>
      <c r="D261" s="41">
        <f t="shared" si="6"/>
        <v>17426</v>
      </c>
      <c r="E261" s="42">
        <v>0</v>
      </c>
      <c r="F261" s="42">
        <v>0</v>
      </c>
      <c r="G261" s="43">
        <f t="shared" si="7"/>
        <v>17426</v>
      </c>
    </row>
    <row r="262" spans="1:7" x14ac:dyDescent="0.2">
      <c r="A262" s="26" t="s">
        <v>189</v>
      </c>
      <c r="B262" s="27">
        <v>846</v>
      </c>
      <c r="C262" s="27">
        <v>0</v>
      </c>
      <c r="D262" s="27">
        <f t="shared" si="6"/>
        <v>846</v>
      </c>
      <c r="E262" s="28">
        <v>0</v>
      </c>
      <c r="F262" s="28">
        <v>0</v>
      </c>
      <c r="G262" s="29">
        <f t="shared" si="7"/>
        <v>846</v>
      </c>
    </row>
    <row r="263" spans="1:7" x14ac:dyDescent="0.2">
      <c r="A263" s="26" t="s">
        <v>190</v>
      </c>
      <c r="B263" s="27">
        <v>360</v>
      </c>
      <c r="C263" s="27">
        <v>0</v>
      </c>
      <c r="D263" s="27">
        <f t="shared" si="6"/>
        <v>360</v>
      </c>
      <c r="E263" s="28">
        <v>0</v>
      </c>
      <c r="F263" s="28">
        <v>0</v>
      </c>
      <c r="G263" s="29">
        <f t="shared" si="7"/>
        <v>360</v>
      </c>
    </row>
    <row r="264" spans="1:7" x14ac:dyDescent="0.2">
      <c r="A264" s="26" t="s">
        <v>191</v>
      </c>
      <c r="B264" s="27">
        <v>3069</v>
      </c>
      <c r="C264" s="27">
        <v>40</v>
      </c>
      <c r="D264" s="27">
        <f t="shared" ref="D264:D327" si="8">(B264-C264)</f>
        <v>3029</v>
      </c>
      <c r="E264" s="28">
        <v>0</v>
      </c>
      <c r="F264" s="28">
        <v>0</v>
      </c>
      <c r="G264" s="29">
        <f t="shared" si="7"/>
        <v>3029</v>
      </c>
    </row>
    <row r="265" spans="1:7" x14ac:dyDescent="0.2">
      <c r="A265" s="26" t="s">
        <v>421</v>
      </c>
      <c r="B265" s="27">
        <f>B261-SUM(B262:B264)</f>
        <v>14657</v>
      </c>
      <c r="C265" s="27">
        <f>C261-SUM(C262:C264)</f>
        <v>1466</v>
      </c>
      <c r="D265" s="27">
        <f t="shared" si="8"/>
        <v>13191</v>
      </c>
      <c r="E265" s="28">
        <f>-SUM(E262:E264)</f>
        <v>0</v>
      </c>
      <c r="F265" s="28">
        <f>-SUM(F262:F264)</f>
        <v>0</v>
      </c>
      <c r="G265" s="29">
        <f t="shared" ref="G265:G328" si="9">SUM(D265:F265)</f>
        <v>13191</v>
      </c>
    </row>
    <row r="266" spans="1:7" x14ac:dyDescent="0.2">
      <c r="A266" s="40" t="s">
        <v>464</v>
      </c>
      <c r="B266" s="41">
        <v>277362</v>
      </c>
      <c r="C266" s="41">
        <v>289</v>
      </c>
      <c r="D266" s="41">
        <f t="shared" si="8"/>
        <v>277073</v>
      </c>
      <c r="E266" s="42">
        <v>0</v>
      </c>
      <c r="F266" s="42">
        <v>0</v>
      </c>
      <c r="G266" s="43">
        <f t="shared" si="9"/>
        <v>277073</v>
      </c>
    </row>
    <row r="267" spans="1:7" x14ac:dyDescent="0.2">
      <c r="A267" s="26" t="s">
        <v>192</v>
      </c>
      <c r="B267" s="27">
        <v>1814</v>
      </c>
      <c r="C267" s="27">
        <v>0</v>
      </c>
      <c r="D267" s="27">
        <f t="shared" si="8"/>
        <v>1814</v>
      </c>
      <c r="E267" s="28">
        <v>0</v>
      </c>
      <c r="F267" s="28">
        <v>0</v>
      </c>
      <c r="G267" s="29">
        <f t="shared" si="9"/>
        <v>1814</v>
      </c>
    </row>
    <row r="268" spans="1:7" x14ac:dyDescent="0.2">
      <c r="A268" s="26" t="s">
        <v>193</v>
      </c>
      <c r="B268" s="27">
        <v>49958</v>
      </c>
      <c r="C268" s="27">
        <v>140</v>
      </c>
      <c r="D268" s="27">
        <f t="shared" si="8"/>
        <v>49818</v>
      </c>
      <c r="E268" s="28">
        <v>0</v>
      </c>
      <c r="F268" s="28">
        <v>0</v>
      </c>
      <c r="G268" s="29">
        <f t="shared" si="9"/>
        <v>49818</v>
      </c>
    </row>
    <row r="269" spans="1:7" x14ac:dyDescent="0.2">
      <c r="A269" s="26" t="s">
        <v>194</v>
      </c>
      <c r="B269" s="27">
        <v>1497</v>
      </c>
      <c r="C269" s="27">
        <v>0</v>
      </c>
      <c r="D269" s="27">
        <f t="shared" si="8"/>
        <v>1497</v>
      </c>
      <c r="E269" s="28">
        <v>0</v>
      </c>
      <c r="F269" s="28">
        <v>0</v>
      </c>
      <c r="G269" s="29">
        <f t="shared" si="9"/>
        <v>1497</v>
      </c>
    </row>
    <row r="270" spans="1:7" x14ac:dyDescent="0.2">
      <c r="A270" s="26" t="s">
        <v>195</v>
      </c>
      <c r="B270" s="27">
        <v>4978</v>
      </c>
      <c r="C270" s="27">
        <v>0</v>
      </c>
      <c r="D270" s="27">
        <f t="shared" si="8"/>
        <v>4978</v>
      </c>
      <c r="E270" s="28">
        <v>0</v>
      </c>
      <c r="F270" s="28">
        <v>0</v>
      </c>
      <c r="G270" s="29">
        <f t="shared" si="9"/>
        <v>4978</v>
      </c>
    </row>
    <row r="271" spans="1:7" x14ac:dyDescent="0.2">
      <c r="A271" s="26" t="s">
        <v>196</v>
      </c>
      <c r="B271" s="27">
        <v>2589</v>
      </c>
      <c r="C271" s="27">
        <v>0</v>
      </c>
      <c r="D271" s="27">
        <f t="shared" si="8"/>
        <v>2589</v>
      </c>
      <c r="E271" s="28">
        <v>0</v>
      </c>
      <c r="F271" s="28">
        <v>0</v>
      </c>
      <c r="G271" s="29">
        <f t="shared" si="9"/>
        <v>2589</v>
      </c>
    </row>
    <row r="272" spans="1:7" x14ac:dyDescent="0.2">
      <c r="A272" s="26" t="s">
        <v>197</v>
      </c>
      <c r="B272" s="27">
        <v>12921</v>
      </c>
      <c r="C272" s="27">
        <v>19</v>
      </c>
      <c r="D272" s="27">
        <f t="shared" si="8"/>
        <v>12902</v>
      </c>
      <c r="E272" s="28">
        <v>9</v>
      </c>
      <c r="F272" s="28">
        <v>0</v>
      </c>
      <c r="G272" s="29">
        <f t="shared" si="9"/>
        <v>12911</v>
      </c>
    </row>
    <row r="273" spans="1:7" x14ac:dyDescent="0.2">
      <c r="A273" s="26" t="s">
        <v>421</v>
      </c>
      <c r="B273" s="27">
        <f>B266-SUM(B267:B272)</f>
        <v>203605</v>
      </c>
      <c r="C273" s="27">
        <f>C266-SUM(C267:C272)</f>
        <v>130</v>
      </c>
      <c r="D273" s="27">
        <f t="shared" si="8"/>
        <v>203475</v>
      </c>
      <c r="E273" s="28">
        <f>-SUM(E267:E272)</f>
        <v>-9</v>
      </c>
      <c r="F273" s="28">
        <f>-SUM(F267:F272)</f>
        <v>0</v>
      </c>
      <c r="G273" s="29">
        <f t="shared" si="9"/>
        <v>203466</v>
      </c>
    </row>
    <row r="274" spans="1:7" x14ac:dyDescent="0.2">
      <c r="A274" s="40" t="s">
        <v>465</v>
      </c>
      <c r="B274" s="41">
        <v>271096</v>
      </c>
      <c r="C274" s="41">
        <v>2675</v>
      </c>
      <c r="D274" s="41">
        <f t="shared" si="8"/>
        <v>268421</v>
      </c>
      <c r="E274" s="42">
        <v>0</v>
      </c>
      <c r="F274" s="42">
        <v>0</v>
      </c>
      <c r="G274" s="43">
        <f t="shared" si="9"/>
        <v>268421</v>
      </c>
    </row>
    <row r="275" spans="1:7" x14ac:dyDescent="0.2">
      <c r="A275" s="26" t="s">
        <v>198</v>
      </c>
      <c r="B275" s="27">
        <v>3519</v>
      </c>
      <c r="C275" s="27">
        <v>6</v>
      </c>
      <c r="D275" s="27">
        <f t="shared" si="8"/>
        <v>3513</v>
      </c>
      <c r="E275" s="28">
        <v>0</v>
      </c>
      <c r="F275" s="28">
        <v>0</v>
      </c>
      <c r="G275" s="29">
        <f t="shared" si="9"/>
        <v>3513</v>
      </c>
    </row>
    <row r="276" spans="1:7" x14ac:dyDescent="0.2">
      <c r="A276" s="26" t="s">
        <v>199</v>
      </c>
      <c r="B276" s="27">
        <v>1908</v>
      </c>
      <c r="C276" s="27">
        <v>0</v>
      </c>
      <c r="D276" s="27">
        <f t="shared" si="8"/>
        <v>1908</v>
      </c>
      <c r="E276" s="28">
        <v>0</v>
      </c>
      <c r="F276" s="28">
        <v>0</v>
      </c>
      <c r="G276" s="29">
        <f t="shared" si="9"/>
        <v>1908</v>
      </c>
    </row>
    <row r="277" spans="1:7" x14ac:dyDescent="0.2">
      <c r="A277" s="26" t="s">
        <v>200</v>
      </c>
      <c r="B277" s="27">
        <v>455</v>
      </c>
      <c r="C277" s="27">
        <v>0</v>
      </c>
      <c r="D277" s="27">
        <f t="shared" si="8"/>
        <v>455</v>
      </c>
      <c r="E277" s="28">
        <v>0</v>
      </c>
      <c r="F277" s="28">
        <v>0</v>
      </c>
      <c r="G277" s="29">
        <f t="shared" si="9"/>
        <v>455</v>
      </c>
    </row>
    <row r="278" spans="1:7" x14ac:dyDescent="0.2">
      <c r="A278" s="26" t="s">
        <v>201</v>
      </c>
      <c r="B278" s="27">
        <v>46453</v>
      </c>
      <c r="C278" s="27">
        <v>133</v>
      </c>
      <c r="D278" s="27">
        <f t="shared" si="8"/>
        <v>46320</v>
      </c>
      <c r="E278" s="28">
        <v>66</v>
      </c>
      <c r="F278" s="28">
        <v>0</v>
      </c>
      <c r="G278" s="29">
        <f t="shared" si="9"/>
        <v>46386</v>
      </c>
    </row>
    <row r="279" spans="1:7" x14ac:dyDescent="0.2">
      <c r="A279" s="26" t="s">
        <v>202</v>
      </c>
      <c r="B279" s="27">
        <v>523</v>
      </c>
      <c r="C279" s="27">
        <v>0</v>
      </c>
      <c r="D279" s="27">
        <f t="shared" si="8"/>
        <v>523</v>
      </c>
      <c r="E279" s="28">
        <v>0</v>
      </c>
      <c r="F279" s="28">
        <v>0</v>
      </c>
      <c r="G279" s="29">
        <f t="shared" si="9"/>
        <v>523</v>
      </c>
    </row>
    <row r="280" spans="1:7" x14ac:dyDescent="0.2">
      <c r="A280" s="26" t="s">
        <v>421</v>
      </c>
      <c r="B280" s="27">
        <f>B274-SUM(B275:B279)</f>
        <v>218238</v>
      </c>
      <c r="C280" s="27">
        <f>C274-SUM(C275:C279)</f>
        <v>2536</v>
      </c>
      <c r="D280" s="27">
        <f t="shared" si="8"/>
        <v>215702</v>
      </c>
      <c r="E280" s="28">
        <f>-SUM(E275:E279)</f>
        <v>-66</v>
      </c>
      <c r="F280" s="28">
        <f>-SUM(F275:F279)</f>
        <v>0</v>
      </c>
      <c r="G280" s="29">
        <f t="shared" si="9"/>
        <v>215636</v>
      </c>
    </row>
    <row r="281" spans="1:7" x14ac:dyDescent="0.2">
      <c r="A281" s="40" t="s">
        <v>466</v>
      </c>
      <c r="B281" s="41">
        <v>131051</v>
      </c>
      <c r="C281" s="41">
        <v>958</v>
      </c>
      <c r="D281" s="41">
        <f t="shared" si="8"/>
        <v>130093</v>
      </c>
      <c r="E281" s="42">
        <v>0</v>
      </c>
      <c r="F281" s="42">
        <v>0</v>
      </c>
      <c r="G281" s="43">
        <f t="shared" si="9"/>
        <v>130093</v>
      </c>
    </row>
    <row r="282" spans="1:7" x14ac:dyDescent="0.2">
      <c r="A282" s="26" t="s">
        <v>203</v>
      </c>
      <c r="B282" s="27">
        <v>620</v>
      </c>
      <c r="C282" s="27">
        <v>0</v>
      </c>
      <c r="D282" s="27">
        <f t="shared" si="8"/>
        <v>620</v>
      </c>
      <c r="E282" s="28">
        <v>0</v>
      </c>
      <c r="F282" s="28">
        <v>0</v>
      </c>
      <c r="G282" s="29">
        <f t="shared" si="9"/>
        <v>620</v>
      </c>
    </row>
    <row r="283" spans="1:7" x14ac:dyDescent="0.2">
      <c r="A283" s="26" t="s">
        <v>204</v>
      </c>
      <c r="B283" s="27">
        <v>453</v>
      </c>
      <c r="C283" s="27">
        <v>0</v>
      </c>
      <c r="D283" s="27">
        <f t="shared" si="8"/>
        <v>453</v>
      </c>
      <c r="E283" s="28">
        <v>0</v>
      </c>
      <c r="F283" s="28">
        <v>0</v>
      </c>
      <c r="G283" s="29">
        <f t="shared" si="9"/>
        <v>453</v>
      </c>
    </row>
    <row r="284" spans="1:7" x14ac:dyDescent="0.2">
      <c r="A284" s="26" t="s">
        <v>449</v>
      </c>
      <c r="B284" s="27">
        <v>1981</v>
      </c>
      <c r="C284" s="27">
        <v>0</v>
      </c>
      <c r="D284" s="27">
        <f t="shared" si="8"/>
        <v>1981</v>
      </c>
      <c r="E284" s="28">
        <v>0</v>
      </c>
      <c r="F284" s="28">
        <v>0</v>
      </c>
      <c r="G284" s="29">
        <f t="shared" si="9"/>
        <v>1981</v>
      </c>
    </row>
    <row r="285" spans="1:7" x14ac:dyDescent="0.2">
      <c r="A285" s="26" t="s">
        <v>205</v>
      </c>
      <c r="B285" s="27">
        <v>14989</v>
      </c>
      <c r="C285" s="27">
        <v>64</v>
      </c>
      <c r="D285" s="27">
        <f t="shared" si="8"/>
        <v>14925</v>
      </c>
      <c r="E285" s="28">
        <v>0</v>
      </c>
      <c r="F285" s="28">
        <v>0</v>
      </c>
      <c r="G285" s="29">
        <f t="shared" si="9"/>
        <v>14925</v>
      </c>
    </row>
    <row r="286" spans="1:7" x14ac:dyDescent="0.2">
      <c r="A286" s="26" t="s">
        <v>421</v>
      </c>
      <c r="B286" s="27">
        <f>B281-SUM(B282:B285)</f>
        <v>113008</v>
      </c>
      <c r="C286" s="27">
        <f>C281-SUM(C282:C285)</f>
        <v>894</v>
      </c>
      <c r="D286" s="27">
        <f t="shared" si="8"/>
        <v>112114</v>
      </c>
      <c r="E286" s="28">
        <f>-SUM(E282:E285)</f>
        <v>0</v>
      </c>
      <c r="F286" s="28">
        <f>-SUM(F282:F285)</f>
        <v>0</v>
      </c>
      <c r="G286" s="29">
        <f t="shared" si="9"/>
        <v>112114</v>
      </c>
    </row>
    <row r="287" spans="1:7" x14ac:dyDescent="0.2">
      <c r="A287" s="40" t="s">
        <v>467</v>
      </c>
      <c r="B287" s="41">
        <v>2312478</v>
      </c>
      <c r="C287" s="41">
        <v>9498</v>
      </c>
      <c r="D287" s="41">
        <f t="shared" si="8"/>
        <v>2302980</v>
      </c>
      <c r="E287" s="42">
        <v>0</v>
      </c>
      <c r="F287" s="42">
        <v>0</v>
      </c>
      <c r="G287" s="43">
        <f t="shared" si="9"/>
        <v>2302980</v>
      </c>
    </row>
    <row r="288" spans="1:7" x14ac:dyDescent="0.2">
      <c r="A288" s="26" t="s">
        <v>367</v>
      </c>
      <c r="B288" s="27">
        <v>26142</v>
      </c>
      <c r="C288" s="27">
        <v>0</v>
      </c>
      <c r="D288" s="27">
        <f t="shared" si="8"/>
        <v>26142</v>
      </c>
      <c r="E288" s="28">
        <v>0</v>
      </c>
      <c r="F288" s="28">
        <v>0</v>
      </c>
      <c r="G288" s="29">
        <f t="shared" si="9"/>
        <v>26142</v>
      </c>
    </row>
    <row r="289" spans="1:7" x14ac:dyDescent="0.2">
      <c r="A289" s="26" t="s">
        <v>73</v>
      </c>
      <c r="B289" s="27">
        <v>3309</v>
      </c>
      <c r="C289" s="27">
        <v>0</v>
      </c>
      <c r="D289" s="27">
        <f t="shared" si="8"/>
        <v>3309</v>
      </c>
      <c r="E289" s="28">
        <v>0</v>
      </c>
      <c r="F289" s="28">
        <v>0</v>
      </c>
      <c r="G289" s="29">
        <f t="shared" si="9"/>
        <v>3309</v>
      </c>
    </row>
    <row r="290" spans="1:7" x14ac:dyDescent="0.2">
      <c r="A290" s="26" t="s">
        <v>74</v>
      </c>
      <c r="B290" s="27">
        <v>5118</v>
      </c>
      <c r="C290" s="27">
        <v>0</v>
      </c>
      <c r="D290" s="27">
        <f t="shared" si="8"/>
        <v>5118</v>
      </c>
      <c r="E290" s="28">
        <v>0</v>
      </c>
      <c r="F290" s="28">
        <v>0</v>
      </c>
      <c r="G290" s="29">
        <f t="shared" si="9"/>
        <v>5118</v>
      </c>
    </row>
    <row r="291" spans="1:7" x14ac:dyDescent="0.2">
      <c r="A291" s="26" t="s">
        <v>75</v>
      </c>
      <c r="B291" s="27">
        <v>3274</v>
      </c>
      <c r="C291" s="27">
        <v>0</v>
      </c>
      <c r="D291" s="27">
        <f t="shared" si="8"/>
        <v>3274</v>
      </c>
      <c r="E291" s="28">
        <v>0</v>
      </c>
      <c r="F291" s="28">
        <v>0</v>
      </c>
      <c r="G291" s="29">
        <f t="shared" si="9"/>
        <v>3274</v>
      </c>
    </row>
    <row r="292" spans="1:7" x14ac:dyDescent="0.2">
      <c r="A292" s="26" t="s">
        <v>76</v>
      </c>
      <c r="B292" s="27">
        <v>42743</v>
      </c>
      <c r="C292" s="27">
        <v>0</v>
      </c>
      <c r="D292" s="27">
        <f t="shared" si="8"/>
        <v>42743</v>
      </c>
      <c r="E292" s="28">
        <v>0</v>
      </c>
      <c r="F292" s="28">
        <v>0</v>
      </c>
      <c r="G292" s="29">
        <f t="shared" si="9"/>
        <v>42743</v>
      </c>
    </row>
    <row r="293" spans="1:7" x14ac:dyDescent="0.2">
      <c r="A293" s="26" t="s">
        <v>492</v>
      </c>
      <c r="B293" s="27">
        <v>0</v>
      </c>
      <c r="C293" s="27">
        <v>0</v>
      </c>
      <c r="D293" s="27">
        <f t="shared" si="8"/>
        <v>0</v>
      </c>
      <c r="E293" s="28">
        <v>0</v>
      </c>
      <c r="F293" s="28">
        <v>25701</v>
      </c>
      <c r="G293" s="29">
        <f t="shared" si="9"/>
        <v>25701</v>
      </c>
    </row>
    <row r="294" spans="1:7" x14ac:dyDescent="0.2">
      <c r="A294" s="26" t="s">
        <v>77</v>
      </c>
      <c r="B294" s="27">
        <v>2522</v>
      </c>
      <c r="C294" s="27">
        <v>0</v>
      </c>
      <c r="D294" s="27">
        <f t="shared" si="8"/>
        <v>2522</v>
      </c>
      <c r="E294" s="28">
        <v>0</v>
      </c>
      <c r="F294" s="28">
        <v>0</v>
      </c>
      <c r="G294" s="29">
        <f t="shared" si="9"/>
        <v>2522</v>
      </c>
    </row>
    <row r="295" spans="1:7" x14ac:dyDescent="0.2">
      <c r="A295" s="26" t="s">
        <v>78</v>
      </c>
      <c r="B295" s="27">
        <v>8129</v>
      </c>
      <c r="C295" s="27">
        <v>16</v>
      </c>
      <c r="D295" s="27">
        <f t="shared" si="8"/>
        <v>8113</v>
      </c>
      <c r="E295" s="28">
        <v>0</v>
      </c>
      <c r="F295" s="28">
        <v>0</v>
      </c>
      <c r="G295" s="29">
        <f t="shared" si="9"/>
        <v>8113</v>
      </c>
    </row>
    <row r="296" spans="1:7" x14ac:dyDescent="0.2">
      <c r="A296" s="26" t="s">
        <v>79</v>
      </c>
      <c r="B296" s="27">
        <v>924</v>
      </c>
      <c r="C296" s="27">
        <v>0</v>
      </c>
      <c r="D296" s="27">
        <f t="shared" si="8"/>
        <v>924</v>
      </c>
      <c r="E296" s="28">
        <v>0</v>
      </c>
      <c r="F296" s="28">
        <v>0</v>
      </c>
      <c r="G296" s="29">
        <f t="shared" si="9"/>
        <v>924</v>
      </c>
    </row>
    <row r="297" spans="1:7" x14ac:dyDescent="0.2">
      <c r="A297" s="26" t="s">
        <v>80</v>
      </c>
      <c r="B297" s="27">
        <v>231270</v>
      </c>
      <c r="C297" s="27">
        <v>0</v>
      </c>
      <c r="D297" s="27">
        <f t="shared" si="8"/>
        <v>231270</v>
      </c>
      <c r="E297" s="28">
        <v>0</v>
      </c>
      <c r="F297" s="28">
        <v>0</v>
      </c>
      <c r="G297" s="29">
        <f t="shared" si="9"/>
        <v>231270</v>
      </c>
    </row>
    <row r="298" spans="1:7" x14ac:dyDescent="0.2">
      <c r="A298" s="26" t="s">
        <v>81</v>
      </c>
      <c r="B298" s="27">
        <v>19725</v>
      </c>
      <c r="C298" s="27">
        <v>0</v>
      </c>
      <c r="D298" s="27">
        <f t="shared" si="8"/>
        <v>19725</v>
      </c>
      <c r="E298" s="28">
        <v>0</v>
      </c>
      <c r="F298" s="28">
        <v>0</v>
      </c>
      <c r="G298" s="29">
        <f t="shared" si="9"/>
        <v>19725</v>
      </c>
    </row>
    <row r="299" spans="1:7" x14ac:dyDescent="0.2">
      <c r="A299" s="26" t="s">
        <v>82</v>
      </c>
      <c r="B299" s="27">
        <v>32811</v>
      </c>
      <c r="C299" s="27">
        <v>0</v>
      </c>
      <c r="D299" s="27">
        <f t="shared" si="8"/>
        <v>32811</v>
      </c>
      <c r="E299" s="28">
        <v>0</v>
      </c>
      <c r="F299" s="28">
        <v>0</v>
      </c>
      <c r="G299" s="29">
        <f t="shared" si="9"/>
        <v>32811</v>
      </c>
    </row>
    <row r="300" spans="1:7" x14ac:dyDescent="0.2">
      <c r="A300" s="26" t="s">
        <v>83</v>
      </c>
      <c r="B300" s="27">
        <v>32</v>
      </c>
      <c r="C300" s="27">
        <v>0</v>
      </c>
      <c r="D300" s="27">
        <f t="shared" si="8"/>
        <v>32</v>
      </c>
      <c r="E300" s="28">
        <v>0</v>
      </c>
      <c r="F300" s="28">
        <v>0</v>
      </c>
      <c r="G300" s="29">
        <f t="shared" si="9"/>
        <v>32</v>
      </c>
    </row>
    <row r="301" spans="1:7" x14ac:dyDescent="0.2">
      <c r="A301" s="26" t="s">
        <v>84</v>
      </c>
      <c r="B301" s="27">
        <v>6</v>
      </c>
      <c r="C301" s="27">
        <v>0</v>
      </c>
      <c r="D301" s="27">
        <f t="shared" si="8"/>
        <v>6</v>
      </c>
      <c r="E301" s="28">
        <v>0</v>
      </c>
      <c r="F301" s="28">
        <v>0</v>
      </c>
      <c r="G301" s="29">
        <f t="shared" si="9"/>
        <v>6</v>
      </c>
    </row>
    <row r="302" spans="1:7" x14ac:dyDescent="0.2">
      <c r="A302" s="26" t="s">
        <v>366</v>
      </c>
      <c r="B302" s="27">
        <v>10698</v>
      </c>
      <c r="C302" s="27">
        <v>0</v>
      </c>
      <c r="D302" s="27">
        <f t="shared" si="8"/>
        <v>10698</v>
      </c>
      <c r="E302" s="28">
        <v>0</v>
      </c>
      <c r="F302" s="28">
        <v>0</v>
      </c>
      <c r="G302" s="29">
        <f t="shared" si="9"/>
        <v>10698</v>
      </c>
    </row>
    <row r="303" spans="1:7" x14ac:dyDescent="0.2">
      <c r="A303" s="26" t="s">
        <v>85</v>
      </c>
      <c r="B303" s="27">
        <v>1118</v>
      </c>
      <c r="C303" s="27">
        <v>0</v>
      </c>
      <c r="D303" s="27">
        <f t="shared" si="8"/>
        <v>1118</v>
      </c>
      <c r="E303" s="28">
        <v>0</v>
      </c>
      <c r="F303" s="28">
        <v>0</v>
      </c>
      <c r="G303" s="29">
        <f t="shared" si="9"/>
        <v>1118</v>
      </c>
    </row>
    <row r="304" spans="1:7" x14ac:dyDescent="0.2">
      <c r="A304" s="26" t="s">
        <v>86</v>
      </c>
      <c r="B304" s="27">
        <v>366496</v>
      </c>
      <c r="C304" s="27">
        <v>2107</v>
      </c>
      <c r="D304" s="27">
        <f t="shared" si="8"/>
        <v>364389</v>
      </c>
      <c r="E304" s="28">
        <v>0</v>
      </c>
      <c r="F304" s="28">
        <v>0</v>
      </c>
      <c r="G304" s="29">
        <f t="shared" si="9"/>
        <v>364389</v>
      </c>
    </row>
    <row r="305" spans="1:7" x14ac:dyDescent="0.2">
      <c r="A305" s="26" t="s">
        <v>87</v>
      </c>
      <c r="B305" s="27">
        <v>88972</v>
      </c>
      <c r="C305" s="27">
        <v>0</v>
      </c>
      <c r="D305" s="27">
        <f t="shared" si="8"/>
        <v>88972</v>
      </c>
      <c r="E305" s="28">
        <v>0</v>
      </c>
      <c r="F305" s="28">
        <v>0</v>
      </c>
      <c r="G305" s="29">
        <f t="shared" si="9"/>
        <v>88972</v>
      </c>
    </row>
    <row r="306" spans="1:7" x14ac:dyDescent="0.2">
      <c r="A306" s="26" t="s">
        <v>493</v>
      </c>
      <c r="B306" s="27">
        <v>0</v>
      </c>
      <c r="C306" s="27">
        <v>0</v>
      </c>
      <c r="D306" s="27">
        <f t="shared" si="8"/>
        <v>0</v>
      </c>
      <c r="E306" s="28">
        <v>0</v>
      </c>
      <c r="F306" s="28">
        <v>103918</v>
      </c>
      <c r="G306" s="29">
        <f t="shared" si="9"/>
        <v>103918</v>
      </c>
    </row>
    <row r="307" spans="1:7" x14ac:dyDescent="0.2">
      <c r="A307" s="26" t="s">
        <v>387</v>
      </c>
      <c r="B307" s="27">
        <v>24291</v>
      </c>
      <c r="C307" s="27">
        <v>0</v>
      </c>
      <c r="D307" s="27">
        <f t="shared" si="8"/>
        <v>24291</v>
      </c>
      <c r="E307" s="28">
        <v>0</v>
      </c>
      <c r="F307" s="28">
        <v>0</v>
      </c>
      <c r="G307" s="29">
        <f t="shared" si="9"/>
        <v>24291</v>
      </c>
    </row>
    <row r="308" spans="1:7" x14ac:dyDescent="0.2">
      <c r="A308" s="26" t="s">
        <v>88</v>
      </c>
      <c r="B308" s="27">
        <v>10430</v>
      </c>
      <c r="C308" s="27">
        <v>0</v>
      </c>
      <c r="D308" s="27">
        <f t="shared" si="8"/>
        <v>10430</v>
      </c>
      <c r="E308" s="28">
        <v>0</v>
      </c>
      <c r="F308" s="28">
        <v>0</v>
      </c>
      <c r="G308" s="29">
        <f t="shared" si="9"/>
        <v>10430</v>
      </c>
    </row>
    <row r="309" spans="1:7" x14ac:dyDescent="0.2">
      <c r="A309" s="26" t="s">
        <v>89</v>
      </c>
      <c r="B309" s="27">
        <v>13706</v>
      </c>
      <c r="C309" s="27">
        <v>0</v>
      </c>
      <c r="D309" s="27">
        <f t="shared" si="8"/>
        <v>13706</v>
      </c>
      <c r="E309" s="28">
        <v>0</v>
      </c>
      <c r="F309" s="28">
        <v>0</v>
      </c>
      <c r="G309" s="29">
        <f t="shared" si="9"/>
        <v>13706</v>
      </c>
    </row>
    <row r="310" spans="1:7" x14ac:dyDescent="0.2">
      <c r="A310" s="26" t="s">
        <v>90</v>
      </c>
      <c r="B310" s="27">
        <v>6689</v>
      </c>
      <c r="C310" s="27">
        <v>0</v>
      </c>
      <c r="D310" s="27">
        <f t="shared" si="8"/>
        <v>6689</v>
      </c>
      <c r="E310" s="28">
        <v>0</v>
      </c>
      <c r="F310" s="28">
        <v>0</v>
      </c>
      <c r="G310" s="29">
        <f t="shared" si="9"/>
        <v>6689</v>
      </c>
    </row>
    <row r="311" spans="1:7" x14ac:dyDescent="0.2">
      <c r="A311" s="26" t="s">
        <v>91</v>
      </c>
      <c r="B311" s="27">
        <v>59996</v>
      </c>
      <c r="C311" s="27">
        <v>0</v>
      </c>
      <c r="D311" s="27">
        <f t="shared" si="8"/>
        <v>59996</v>
      </c>
      <c r="E311" s="28">
        <v>0</v>
      </c>
      <c r="F311" s="28">
        <v>0</v>
      </c>
      <c r="G311" s="29">
        <f t="shared" si="9"/>
        <v>59996</v>
      </c>
    </row>
    <row r="312" spans="1:7" x14ac:dyDescent="0.2">
      <c r="A312" s="26" t="s">
        <v>92</v>
      </c>
      <c r="B312" s="27">
        <v>42178</v>
      </c>
      <c r="C312" s="27">
        <v>0</v>
      </c>
      <c r="D312" s="27">
        <f t="shared" si="8"/>
        <v>42178</v>
      </c>
      <c r="E312" s="28">
        <v>0</v>
      </c>
      <c r="F312" s="28">
        <v>0</v>
      </c>
      <c r="G312" s="29">
        <f t="shared" si="9"/>
        <v>42178</v>
      </c>
    </row>
    <row r="313" spans="1:7" x14ac:dyDescent="0.2">
      <c r="A313" s="26" t="s">
        <v>93</v>
      </c>
      <c r="B313" s="27">
        <v>15361</v>
      </c>
      <c r="C313" s="27">
        <v>0</v>
      </c>
      <c r="D313" s="27">
        <f t="shared" si="8"/>
        <v>15361</v>
      </c>
      <c r="E313" s="28">
        <v>0</v>
      </c>
      <c r="F313" s="28">
        <v>0</v>
      </c>
      <c r="G313" s="29">
        <f t="shared" si="9"/>
        <v>15361</v>
      </c>
    </row>
    <row r="314" spans="1:7" x14ac:dyDescent="0.2">
      <c r="A314" s="26" t="s">
        <v>494</v>
      </c>
      <c r="B314" s="27">
        <v>0</v>
      </c>
      <c r="C314" s="27">
        <v>0</v>
      </c>
      <c r="D314" s="27">
        <f t="shared" si="8"/>
        <v>0</v>
      </c>
      <c r="E314" s="28">
        <v>0</v>
      </c>
      <c r="F314" s="28">
        <v>24789</v>
      </c>
      <c r="G314" s="29">
        <f t="shared" si="9"/>
        <v>24789</v>
      </c>
    </row>
    <row r="315" spans="1:7" x14ac:dyDescent="0.2">
      <c r="A315" s="26" t="s">
        <v>365</v>
      </c>
      <c r="B315" s="27">
        <v>19078</v>
      </c>
      <c r="C315" s="27">
        <v>0</v>
      </c>
      <c r="D315" s="27">
        <f t="shared" si="8"/>
        <v>19078</v>
      </c>
      <c r="E315" s="28">
        <v>0</v>
      </c>
      <c r="F315" s="28">
        <v>0</v>
      </c>
      <c r="G315" s="29">
        <f t="shared" si="9"/>
        <v>19078</v>
      </c>
    </row>
    <row r="316" spans="1:7" x14ac:dyDescent="0.2">
      <c r="A316" s="26" t="s">
        <v>94</v>
      </c>
      <c r="B316" s="27">
        <v>10759</v>
      </c>
      <c r="C316" s="27">
        <v>0</v>
      </c>
      <c r="D316" s="27">
        <f t="shared" si="8"/>
        <v>10759</v>
      </c>
      <c r="E316" s="28">
        <v>0</v>
      </c>
      <c r="F316" s="28">
        <v>0</v>
      </c>
      <c r="G316" s="29">
        <f t="shared" si="9"/>
        <v>10759</v>
      </c>
    </row>
    <row r="317" spans="1:7" x14ac:dyDescent="0.2">
      <c r="A317" s="26" t="s">
        <v>95</v>
      </c>
      <c r="B317" s="27">
        <v>15477</v>
      </c>
      <c r="C317" s="27">
        <v>0</v>
      </c>
      <c r="D317" s="27">
        <f t="shared" si="8"/>
        <v>15477</v>
      </c>
      <c r="E317" s="28">
        <v>0</v>
      </c>
      <c r="F317" s="28">
        <v>0</v>
      </c>
      <c r="G317" s="29">
        <f t="shared" si="9"/>
        <v>15477</v>
      </c>
    </row>
    <row r="318" spans="1:7" x14ac:dyDescent="0.2">
      <c r="A318" s="26" t="s">
        <v>96</v>
      </c>
      <c r="B318" s="27">
        <v>5061</v>
      </c>
      <c r="C318" s="27">
        <v>0</v>
      </c>
      <c r="D318" s="27">
        <f t="shared" si="8"/>
        <v>5061</v>
      </c>
      <c r="E318" s="28">
        <v>0</v>
      </c>
      <c r="F318" s="28">
        <v>0</v>
      </c>
      <c r="G318" s="29">
        <f t="shared" si="9"/>
        <v>5061</v>
      </c>
    </row>
    <row r="319" spans="1:7" x14ac:dyDescent="0.2">
      <c r="A319" s="26" t="s">
        <v>97</v>
      </c>
      <c r="B319" s="27">
        <v>14260</v>
      </c>
      <c r="C319" s="27">
        <v>0</v>
      </c>
      <c r="D319" s="27">
        <f t="shared" si="8"/>
        <v>14260</v>
      </c>
      <c r="E319" s="28">
        <v>0</v>
      </c>
      <c r="F319" s="28">
        <v>0</v>
      </c>
      <c r="G319" s="29">
        <f t="shared" si="9"/>
        <v>14260</v>
      </c>
    </row>
    <row r="320" spans="1:7" x14ac:dyDescent="0.2">
      <c r="A320" s="26" t="s">
        <v>98</v>
      </c>
      <c r="B320" s="27">
        <v>2353</v>
      </c>
      <c r="C320" s="27">
        <v>0</v>
      </c>
      <c r="D320" s="27">
        <f t="shared" si="8"/>
        <v>2353</v>
      </c>
      <c r="E320" s="28">
        <v>0</v>
      </c>
      <c r="F320" s="28">
        <v>0</v>
      </c>
      <c r="G320" s="29">
        <f t="shared" si="9"/>
        <v>2353</v>
      </c>
    </row>
    <row r="321" spans="1:7" x14ac:dyDescent="0.2">
      <c r="A321" s="26" t="s">
        <v>99</v>
      </c>
      <c r="B321" s="27">
        <v>5979</v>
      </c>
      <c r="C321" s="27">
        <v>0</v>
      </c>
      <c r="D321" s="27">
        <f t="shared" si="8"/>
        <v>5979</v>
      </c>
      <c r="E321" s="28">
        <v>0</v>
      </c>
      <c r="F321" s="28">
        <v>0</v>
      </c>
      <c r="G321" s="29">
        <f t="shared" si="9"/>
        <v>5979</v>
      </c>
    </row>
    <row r="322" spans="1:7" x14ac:dyDescent="0.2">
      <c r="A322" s="26" t="s">
        <v>421</v>
      </c>
      <c r="B322" s="27">
        <f>B287-SUM(B288:B321)</f>
        <v>1223571</v>
      </c>
      <c r="C322" s="27">
        <f>C287-SUM(C288:C321)</f>
        <v>7375</v>
      </c>
      <c r="D322" s="27">
        <f t="shared" si="8"/>
        <v>1216196</v>
      </c>
      <c r="E322" s="28">
        <f>-SUM(E288:E321)</f>
        <v>0</v>
      </c>
      <c r="F322" s="28">
        <f>-SUM(F288:F321)</f>
        <v>-154408</v>
      </c>
      <c r="G322" s="29">
        <f t="shared" si="9"/>
        <v>1061788</v>
      </c>
    </row>
    <row r="323" spans="1:7" x14ac:dyDescent="0.2">
      <c r="A323" s="40" t="s">
        <v>468</v>
      </c>
      <c r="B323" s="41">
        <v>81140</v>
      </c>
      <c r="C323" s="41">
        <v>61</v>
      </c>
      <c r="D323" s="41">
        <f t="shared" si="8"/>
        <v>81079</v>
      </c>
      <c r="E323" s="42">
        <v>0</v>
      </c>
      <c r="F323" s="42">
        <v>0</v>
      </c>
      <c r="G323" s="43">
        <f t="shared" si="9"/>
        <v>81079</v>
      </c>
    </row>
    <row r="324" spans="1:7" x14ac:dyDescent="0.2">
      <c r="A324" s="26" t="s">
        <v>206</v>
      </c>
      <c r="B324" s="27">
        <v>7067</v>
      </c>
      <c r="C324" s="27">
        <v>0</v>
      </c>
      <c r="D324" s="27">
        <f t="shared" si="8"/>
        <v>7067</v>
      </c>
      <c r="E324" s="28">
        <v>0</v>
      </c>
      <c r="F324" s="28">
        <v>0</v>
      </c>
      <c r="G324" s="29">
        <f t="shared" si="9"/>
        <v>7067</v>
      </c>
    </row>
    <row r="325" spans="1:7" x14ac:dyDescent="0.2">
      <c r="A325" s="26" t="s">
        <v>207</v>
      </c>
      <c r="B325" s="27">
        <v>815</v>
      </c>
      <c r="C325" s="27">
        <v>0</v>
      </c>
      <c r="D325" s="27">
        <f t="shared" si="8"/>
        <v>815</v>
      </c>
      <c r="E325" s="28">
        <v>0</v>
      </c>
      <c r="F325" s="28">
        <v>0</v>
      </c>
      <c r="G325" s="29">
        <f t="shared" si="9"/>
        <v>815</v>
      </c>
    </row>
    <row r="326" spans="1:7" x14ac:dyDescent="0.2">
      <c r="A326" s="26" t="s">
        <v>208</v>
      </c>
      <c r="B326" s="27">
        <v>25853</v>
      </c>
      <c r="C326" s="27">
        <v>0</v>
      </c>
      <c r="D326" s="27">
        <f t="shared" si="8"/>
        <v>25853</v>
      </c>
      <c r="E326" s="28">
        <v>0</v>
      </c>
      <c r="F326" s="28">
        <v>0</v>
      </c>
      <c r="G326" s="29">
        <f t="shared" si="9"/>
        <v>25853</v>
      </c>
    </row>
    <row r="327" spans="1:7" x14ac:dyDescent="0.2">
      <c r="A327" s="26" t="s">
        <v>209</v>
      </c>
      <c r="B327" s="27">
        <v>188</v>
      </c>
      <c r="C327" s="27">
        <v>0</v>
      </c>
      <c r="D327" s="27">
        <f t="shared" si="8"/>
        <v>188</v>
      </c>
      <c r="E327" s="28">
        <v>0</v>
      </c>
      <c r="F327" s="28">
        <v>0</v>
      </c>
      <c r="G327" s="29">
        <f t="shared" si="9"/>
        <v>188</v>
      </c>
    </row>
    <row r="328" spans="1:7" x14ac:dyDescent="0.2">
      <c r="A328" s="26" t="s">
        <v>369</v>
      </c>
      <c r="B328" s="27">
        <v>10445</v>
      </c>
      <c r="C328" s="27">
        <v>0</v>
      </c>
      <c r="D328" s="27">
        <f t="shared" ref="D328:D346" si="10">(B328-C328)</f>
        <v>10445</v>
      </c>
      <c r="E328" s="28">
        <v>0</v>
      </c>
      <c r="F328" s="28">
        <v>0</v>
      </c>
      <c r="G328" s="29">
        <f t="shared" si="9"/>
        <v>10445</v>
      </c>
    </row>
    <row r="329" spans="1:7" x14ac:dyDescent="0.2">
      <c r="A329" s="26" t="s">
        <v>421</v>
      </c>
      <c r="B329" s="27">
        <f>B323-SUM(B324:B328)</f>
        <v>36772</v>
      </c>
      <c r="C329" s="27">
        <f>C323-SUM(C324:C328)</f>
        <v>61</v>
      </c>
      <c r="D329" s="27">
        <f t="shared" si="10"/>
        <v>36711</v>
      </c>
      <c r="E329" s="28">
        <f>-SUM(E324:E328)</f>
        <v>0</v>
      </c>
      <c r="F329" s="28">
        <f>-SUM(F324:F328)</f>
        <v>0</v>
      </c>
      <c r="G329" s="29">
        <f t="shared" ref="G329:G392" si="11">SUM(D329:F329)</f>
        <v>36711</v>
      </c>
    </row>
    <row r="330" spans="1:7" x14ac:dyDescent="0.2">
      <c r="A330" s="40" t="s">
        <v>469</v>
      </c>
      <c r="B330" s="41">
        <v>61094</v>
      </c>
      <c r="C330" s="41">
        <v>37</v>
      </c>
      <c r="D330" s="41">
        <f t="shared" si="10"/>
        <v>61057</v>
      </c>
      <c r="E330" s="42">
        <v>0</v>
      </c>
      <c r="F330" s="42">
        <v>0</v>
      </c>
      <c r="G330" s="43">
        <f t="shared" si="11"/>
        <v>61057</v>
      </c>
    </row>
    <row r="331" spans="1:7" x14ac:dyDescent="0.2">
      <c r="A331" s="26" t="s">
        <v>210</v>
      </c>
      <c r="B331" s="27">
        <v>1018</v>
      </c>
      <c r="C331" s="27">
        <v>0</v>
      </c>
      <c r="D331" s="27">
        <f t="shared" si="10"/>
        <v>1018</v>
      </c>
      <c r="E331" s="28">
        <v>0</v>
      </c>
      <c r="F331" s="28">
        <v>0</v>
      </c>
      <c r="G331" s="29">
        <f t="shared" si="11"/>
        <v>1018</v>
      </c>
    </row>
    <row r="332" spans="1:7" x14ac:dyDescent="0.2">
      <c r="A332" s="26" t="s">
        <v>211</v>
      </c>
      <c r="B332" s="27">
        <v>10963</v>
      </c>
      <c r="C332" s="27">
        <v>24</v>
      </c>
      <c r="D332" s="27">
        <f t="shared" si="10"/>
        <v>10939</v>
      </c>
      <c r="E332" s="28">
        <v>0</v>
      </c>
      <c r="F332" s="28">
        <v>0</v>
      </c>
      <c r="G332" s="29">
        <f t="shared" si="11"/>
        <v>10939</v>
      </c>
    </row>
    <row r="333" spans="1:7" x14ac:dyDescent="0.2">
      <c r="A333" s="26" t="s">
        <v>212</v>
      </c>
      <c r="B333" s="27">
        <v>2741</v>
      </c>
      <c r="C333" s="27">
        <v>0</v>
      </c>
      <c r="D333" s="27">
        <f t="shared" si="10"/>
        <v>2741</v>
      </c>
      <c r="E333" s="28">
        <v>0</v>
      </c>
      <c r="F333" s="28">
        <v>0</v>
      </c>
      <c r="G333" s="29">
        <f t="shared" si="11"/>
        <v>2741</v>
      </c>
    </row>
    <row r="334" spans="1:7" x14ac:dyDescent="0.2">
      <c r="A334" s="26" t="s">
        <v>421</v>
      </c>
      <c r="B334" s="27">
        <f>B330-SUM(B331:B333)</f>
        <v>46372</v>
      </c>
      <c r="C334" s="27">
        <f>C330-SUM(C331:C333)</f>
        <v>13</v>
      </c>
      <c r="D334" s="27">
        <f t="shared" si="10"/>
        <v>46359</v>
      </c>
      <c r="E334" s="28">
        <f>-SUM(E331:E333)</f>
        <v>0</v>
      </c>
      <c r="F334" s="28">
        <f>-SUM(F331:F333)</f>
        <v>0</v>
      </c>
      <c r="G334" s="29">
        <f t="shared" si="11"/>
        <v>46359</v>
      </c>
    </row>
    <row r="335" spans="1:7" x14ac:dyDescent="0.2">
      <c r="A335" s="40" t="s">
        <v>470</v>
      </c>
      <c r="B335" s="41">
        <v>176971</v>
      </c>
      <c r="C335" s="41">
        <v>2243</v>
      </c>
      <c r="D335" s="41">
        <f t="shared" si="10"/>
        <v>174728</v>
      </c>
      <c r="E335" s="42">
        <v>0</v>
      </c>
      <c r="F335" s="42">
        <v>0</v>
      </c>
      <c r="G335" s="43">
        <f t="shared" si="11"/>
        <v>174728</v>
      </c>
    </row>
    <row r="336" spans="1:7" x14ac:dyDescent="0.2">
      <c r="A336" s="26" t="s">
        <v>213</v>
      </c>
      <c r="B336" s="27">
        <v>360</v>
      </c>
      <c r="C336" s="27">
        <v>0</v>
      </c>
      <c r="D336" s="27">
        <f t="shared" si="10"/>
        <v>360</v>
      </c>
      <c r="E336" s="28">
        <v>0</v>
      </c>
      <c r="F336" s="28">
        <v>0</v>
      </c>
      <c r="G336" s="29">
        <f t="shared" si="11"/>
        <v>360</v>
      </c>
    </row>
    <row r="337" spans="1:7" x14ac:dyDescent="0.2">
      <c r="A337" s="26" t="s">
        <v>214</v>
      </c>
      <c r="B337" s="27">
        <v>15466</v>
      </c>
      <c r="C337" s="27">
        <v>0</v>
      </c>
      <c r="D337" s="27">
        <f t="shared" si="10"/>
        <v>15466</v>
      </c>
      <c r="E337" s="28">
        <v>0</v>
      </c>
      <c r="F337" s="28">
        <v>0</v>
      </c>
      <c r="G337" s="29">
        <f t="shared" si="11"/>
        <v>15466</v>
      </c>
    </row>
    <row r="338" spans="1:7" x14ac:dyDescent="0.2">
      <c r="A338" s="26" t="s">
        <v>215</v>
      </c>
      <c r="B338" s="27">
        <v>11658</v>
      </c>
      <c r="C338" s="27">
        <v>0</v>
      </c>
      <c r="D338" s="27">
        <f t="shared" si="10"/>
        <v>11658</v>
      </c>
      <c r="E338" s="28">
        <v>0</v>
      </c>
      <c r="F338" s="28">
        <v>0</v>
      </c>
      <c r="G338" s="29">
        <f t="shared" si="11"/>
        <v>11658</v>
      </c>
    </row>
    <row r="339" spans="1:7" x14ac:dyDescent="0.2">
      <c r="A339" s="26" t="s">
        <v>388</v>
      </c>
      <c r="B339" s="27">
        <v>20239</v>
      </c>
      <c r="C339" s="27">
        <v>0</v>
      </c>
      <c r="D339" s="27">
        <f t="shared" si="10"/>
        <v>20239</v>
      </c>
      <c r="E339" s="28">
        <v>0</v>
      </c>
      <c r="F339" s="28">
        <v>0</v>
      </c>
      <c r="G339" s="29">
        <f t="shared" si="11"/>
        <v>20239</v>
      </c>
    </row>
    <row r="340" spans="1:7" x14ac:dyDescent="0.2">
      <c r="A340" s="26" t="s">
        <v>216</v>
      </c>
      <c r="B340" s="27">
        <v>551</v>
      </c>
      <c r="C340" s="27">
        <v>0</v>
      </c>
      <c r="D340" s="27">
        <f t="shared" si="10"/>
        <v>551</v>
      </c>
      <c r="E340" s="28">
        <v>0</v>
      </c>
      <c r="F340" s="28">
        <v>0</v>
      </c>
      <c r="G340" s="29">
        <f t="shared" si="11"/>
        <v>551</v>
      </c>
    </row>
    <row r="341" spans="1:7" x14ac:dyDescent="0.2">
      <c r="A341" s="26" t="s">
        <v>217</v>
      </c>
      <c r="B341" s="27">
        <v>4066</v>
      </c>
      <c r="C341" s="27">
        <v>0</v>
      </c>
      <c r="D341" s="27">
        <f t="shared" si="10"/>
        <v>4066</v>
      </c>
      <c r="E341" s="28">
        <v>0</v>
      </c>
      <c r="F341" s="28">
        <v>0</v>
      </c>
      <c r="G341" s="29">
        <f t="shared" si="11"/>
        <v>4066</v>
      </c>
    </row>
    <row r="342" spans="1:7" x14ac:dyDescent="0.2">
      <c r="A342" s="26" t="s">
        <v>218</v>
      </c>
      <c r="B342" s="27">
        <v>12138</v>
      </c>
      <c r="C342" s="27">
        <v>0</v>
      </c>
      <c r="D342" s="27">
        <f t="shared" si="10"/>
        <v>12138</v>
      </c>
      <c r="E342" s="28">
        <v>0</v>
      </c>
      <c r="F342" s="28">
        <v>0</v>
      </c>
      <c r="G342" s="29">
        <f t="shared" si="11"/>
        <v>12138</v>
      </c>
    </row>
    <row r="343" spans="1:7" x14ac:dyDescent="0.2">
      <c r="A343" s="26" t="s">
        <v>219</v>
      </c>
      <c r="B343" s="27">
        <v>721</v>
      </c>
      <c r="C343" s="27">
        <v>0</v>
      </c>
      <c r="D343" s="27">
        <f t="shared" si="10"/>
        <v>721</v>
      </c>
      <c r="E343" s="28">
        <v>0</v>
      </c>
      <c r="F343" s="28">
        <v>0</v>
      </c>
      <c r="G343" s="29">
        <f t="shared" si="11"/>
        <v>721</v>
      </c>
    </row>
    <row r="344" spans="1:7" x14ac:dyDescent="0.2">
      <c r="A344" s="26" t="s">
        <v>220</v>
      </c>
      <c r="B344" s="27">
        <v>6438</v>
      </c>
      <c r="C344" s="27">
        <v>0</v>
      </c>
      <c r="D344" s="27">
        <f t="shared" si="10"/>
        <v>6438</v>
      </c>
      <c r="E344" s="28">
        <v>0</v>
      </c>
      <c r="F344" s="28">
        <v>0</v>
      </c>
      <c r="G344" s="29">
        <f t="shared" si="11"/>
        <v>6438</v>
      </c>
    </row>
    <row r="345" spans="1:7" x14ac:dyDescent="0.2">
      <c r="A345" s="26" t="s">
        <v>421</v>
      </c>
      <c r="B345" s="27">
        <f>B335-SUM(B336:B344)</f>
        <v>105334</v>
      </c>
      <c r="C345" s="27">
        <f>C335-SUM(C336:C344)</f>
        <v>2243</v>
      </c>
      <c r="D345" s="27">
        <f t="shared" si="10"/>
        <v>103091</v>
      </c>
      <c r="E345" s="28">
        <f>-SUM(E336:E344)</f>
        <v>0</v>
      </c>
      <c r="F345" s="28">
        <f>-SUM(F336:F344)</f>
        <v>0</v>
      </c>
      <c r="G345" s="29">
        <f t="shared" si="11"/>
        <v>103091</v>
      </c>
    </row>
    <row r="346" spans="1:7" x14ac:dyDescent="0.2">
      <c r="A346" s="40" t="s">
        <v>471</v>
      </c>
      <c r="B346" s="41">
        <v>36551</v>
      </c>
      <c r="C346" s="41">
        <v>1574</v>
      </c>
      <c r="D346" s="41">
        <f t="shared" si="10"/>
        <v>34977</v>
      </c>
      <c r="E346" s="42">
        <v>0</v>
      </c>
      <c r="F346" s="42">
        <v>0</v>
      </c>
      <c r="G346" s="43">
        <f t="shared" si="11"/>
        <v>34977</v>
      </c>
    </row>
    <row r="347" spans="1:7" x14ac:dyDescent="0.2">
      <c r="A347" s="26" t="s">
        <v>221</v>
      </c>
      <c r="B347" s="27">
        <v>5396</v>
      </c>
      <c r="C347" s="27">
        <v>0</v>
      </c>
      <c r="D347" s="27">
        <f>(B347-C347)</f>
        <v>5396</v>
      </c>
      <c r="E347" s="28">
        <v>0</v>
      </c>
      <c r="F347" s="28">
        <v>0</v>
      </c>
      <c r="G347" s="29">
        <f t="shared" si="11"/>
        <v>5396</v>
      </c>
    </row>
    <row r="348" spans="1:7" x14ac:dyDescent="0.2">
      <c r="A348" s="26" t="s">
        <v>421</v>
      </c>
      <c r="B348" s="27">
        <f>(B346-B347)</f>
        <v>31155</v>
      </c>
      <c r="C348" s="27">
        <f>(C346-C347)</f>
        <v>1574</v>
      </c>
      <c r="D348" s="27">
        <f>(B348-C348)</f>
        <v>29581</v>
      </c>
      <c r="E348" s="28">
        <f>-E347</f>
        <v>0</v>
      </c>
      <c r="F348" s="28">
        <f>-F347</f>
        <v>0</v>
      </c>
      <c r="G348" s="29">
        <f t="shared" si="11"/>
        <v>29581</v>
      </c>
    </row>
    <row r="349" spans="1:7" x14ac:dyDescent="0.2">
      <c r="A349" s="40" t="s">
        <v>472</v>
      </c>
      <c r="B349" s="41">
        <v>955865</v>
      </c>
      <c r="C349" s="41">
        <v>3016</v>
      </c>
      <c r="D349" s="41">
        <f t="shared" ref="D349:D412" si="12">(B349-C349)</f>
        <v>952849</v>
      </c>
      <c r="E349" s="42">
        <v>0</v>
      </c>
      <c r="F349" s="42">
        <v>0</v>
      </c>
      <c r="G349" s="43">
        <f t="shared" si="11"/>
        <v>952849</v>
      </c>
    </row>
    <row r="350" spans="1:7" x14ac:dyDescent="0.2">
      <c r="A350" s="26" t="s">
        <v>222</v>
      </c>
      <c r="B350" s="27">
        <v>29710</v>
      </c>
      <c r="C350" s="27">
        <v>0</v>
      </c>
      <c r="D350" s="27">
        <f t="shared" si="12"/>
        <v>29710</v>
      </c>
      <c r="E350" s="28">
        <v>168</v>
      </c>
      <c r="F350" s="28">
        <v>0</v>
      </c>
      <c r="G350" s="29">
        <f t="shared" si="11"/>
        <v>29878</v>
      </c>
    </row>
    <row r="351" spans="1:7" x14ac:dyDescent="0.2">
      <c r="A351" s="26" t="s">
        <v>223</v>
      </c>
      <c r="B351" s="27">
        <v>28</v>
      </c>
      <c r="C351" s="27">
        <v>0</v>
      </c>
      <c r="D351" s="27">
        <f t="shared" si="12"/>
        <v>28</v>
      </c>
      <c r="E351" s="28">
        <v>0</v>
      </c>
      <c r="F351" s="28">
        <v>0</v>
      </c>
      <c r="G351" s="29">
        <f t="shared" si="11"/>
        <v>28</v>
      </c>
    </row>
    <row r="352" spans="1:7" x14ac:dyDescent="0.2">
      <c r="A352" s="26" t="s">
        <v>224</v>
      </c>
      <c r="B352" s="27">
        <v>6015</v>
      </c>
      <c r="C352" s="27">
        <v>0</v>
      </c>
      <c r="D352" s="27">
        <f t="shared" si="12"/>
        <v>6015</v>
      </c>
      <c r="E352" s="28">
        <v>0</v>
      </c>
      <c r="F352" s="28">
        <v>0</v>
      </c>
      <c r="G352" s="29">
        <f t="shared" si="11"/>
        <v>6015</v>
      </c>
    </row>
    <row r="353" spans="1:7" x14ac:dyDescent="0.2">
      <c r="A353" s="26" t="s">
        <v>225</v>
      </c>
      <c r="B353" s="27">
        <v>2459</v>
      </c>
      <c r="C353" s="27">
        <v>64</v>
      </c>
      <c r="D353" s="27">
        <f t="shared" si="12"/>
        <v>2395</v>
      </c>
      <c r="E353" s="28">
        <v>0</v>
      </c>
      <c r="F353" s="28">
        <v>0</v>
      </c>
      <c r="G353" s="29">
        <f t="shared" si="11"/>
        <v>2395</v>
      </c>
    </row>
    <row r="354" spans="1:7" x14ac:dyDescent="0.2">
      <c r="A354" s="26" t="s">
        <v>226</v>
      </c>
      <c r="B354" s="27">
        <v>1934</v>
      </c>
      <c r="C354" s="27">
        <v>0</v>
      </c>
      <c r="D354" s="27">
        <f t="shared" si="12"/>
        <v>1934</v>
      </c>
      <c r="E354" s="28">
        <v>1</v>
      </c>
      <c r="F354" s="28">
        <v>0</v>
      </c>
      <c r="G354" s="29">
        <f t="shared" si="11"/>
        <v>1935</v>
      </c>
    </row>
    <row r="355" spans="1:7" x14ac:dyDescent="0.2">
      <c r="A355" s="26" t="s">
        <v>227</v>
      </c>
      <c r="B355" s="27">
        <v>19</v>
      </c>
      <c r="C355" s="27">
        <v>0</v>
      </c>
      <c r="D355" s="27">
        <f t="shared" si="12"/>
        <v>19</v>
      </c>
      <c r="E355" s="28">
        <v>0</v>
      </c>
      <c r="F355" s="28">
        <v>0</v>
      </c>
      <c r="G355" s="29">
        <f t="shared" si="11"/>
        <v>19</v>
      </c>
    </row>
    <row r="356" spans="1:7" x14ac:dyDescent="0.2">
      <c r="A356" s="26" t="s">
        <v>228</v>
      </c>
      <c r="B356" s="27">
        <v>14441</v>
      </c>
      <c r="C356" s="27">
        <v>0</v>
      </c>
      <c r="D356" s="27">
        <f t="shared" si="12"/>
        <v>14441</v>
      </c>
      <c r="E356" s="28">
        <v>1124</v>
      </c>
      <c r="F356" s="28">
        <v>0</v>
      </c>
      <c r="G356" s="29">
        <f t="shared" si="11"/>
        <v>15565</v>
      </c>
    </row>
    <row r="357" spans="1:7" x14ac:dyDescent="0.2">
      <c r="A357" s="26" t="s">
        <v>229</v>
      </c>
      <c r="B357" s="27">
        <v>1194</v>
      </c>
      <c r="C357" s="27">
        <v>0</v>
      </c>
      <c r="D357" s="27">
        <f t="shared" si="12"/>
        <v>1194</v>
      </c>
      <c r="E357" s="28">
        <v>0</v>
      </c>
      <c r="F357" s="28">
        <v>0</v>
      </c>
      <c r="G357" s="29">
        <f t="shared" si="11"/>
        <v>1194</v>
      </c>
    </row>
    <row r="358" spans="1:7" x14ac:dyDescent="0.2">
      <c r="A358" s="26" t="s">
        <v>230</v>
      </c>
      <c r="B358" s="27">
        <v>27246</v>
      </c>
      <c r="C358" s="27">
        <v>0</v>
      </c>
      <c r="D358" s="27">
        <f t="shared" si="12"/>
        <v>27246</v>
      </c>
      <c r="E358" s="28">
        <v>0</v>
      </c>
      <c r="F358" s="28">
        <v>0</v>
      </c>
      <c r="G358" s="29">
        <f t="shared" si="11"/>
        <v>27246</v>
      </c>
    </row>
    <row r="359" spans="1:7" x14ac:dyDescent="0.2">
      <c r="A359" s="26" t="s">
        <v>231</v>
      </c>
      <c r="B359" s="27">
        <v>194913</v>
      </c>
      <c r="C359" s="27">
        <v>108</v>
      </c>
      <c r="D359" s="27">
        <f t="shared" si="12"/>
        <v>194805</v>
      </c>
      <c r="E359" s="28">
        <v>1565</v>
      </c>
      <c r="F359" s="28">
        <v>0</v>
      </c>
      <c r="G359" s="29">
        <f t="shared" si="11"/>
        <v>196370</v>
      </c>
    </row>
    <row r="360" spans="1:7" x14ac:dyDescent="0.2">
      <c r="A360" s="26" t="s">
        <v>232</v>
      </c>
      <c r="B360" s="27">
        <v>2303</v>
      </c>
      <c r="C360" s="27">
        <v>0</v>
      </c>
      <c r="D360" s="27">
        <f t="shared" si="12"/>
        <v>2303</v>
      </c>
      <c r="E360" s="28">
        <v>0</v>
      </c>
      <c r="F360" s="28">
        <v>0</v>
      </c>
      <c r="G360" s="29">
        <f t="shared" si="11"/>
        <v>2303</v>
      </c>
    </row>
    <row r="361" spans="1:7" x14ac:dyDescent="0.2">
      <c r="A361" s="26" t="s">
        <v>233</v>
      </c>
      <c r="B361" s="27">
        <v>18301</v>
      </c>
      <c r="C361" s="27">
        <v>0</v>
      </c>
      <c r="D361" s="27">
        <f t="shared" si="12"/>
        <v>18301</v>
      </c>
      <c r="E361" s="28">
        <v>14</v>
      </c>
      <c r="F361" s="28">
        <v>0</v>
      </c>
      <c r="G361" s="29">
        <f t="shared" si="11"/>
        <v>18315</v>
      </c>
    </row>
    <row r="362" spans="1:7" x14ac:dyDescent="0.2">
      <c r="A362" s="26" t="s">
        <v>234</v>
      </c>
      <c r="B362" s="27">
        <v>25852</v>
      </c>
      <c r="C362" s="27">
        <v>0</v>
      </c>
      <c r="D362" s="27">
        <f t="shared" si="12"/>
        <v>25852</v>
      </c>
      <c r="E362" s="28">
        <v>472</v>
      </c>
      <c r="F362" s="28">
        <v>0</v>
      </c>
      <c r="G362" s="29">
        <f t="shared" si="11"/>
        <v>26324</v>
      </c>
    </row>
    <row r="363" spans="1:7" x14ac:dyDescent="0.2">
      <c r="A363" s="26" t="s">
        <v>421</v>
      </c>
      <c r="B363" s="27">
        <f>B349-SUM(B350:B362)</f>
        <v>631450</v>
      </c>
      <c r="C363" s="27">
        <f>C349-SUM(C350:C362)</f>
        <v>2844</v>
      </c>
      <c r="D363" s="27">
        <f t="shared" si="12"/>
        <v>628606</v>
      </c>
      <c r="E363" s="28">
        <f>-SUM(E350:E362)</f>
        <v>-3344</v>
      </c>
      <c r="F363" s="28">
        <f>-SUM(F350:F362)</f>
        <v>0</v>
      </c>
      <c r="G363" s="29">
        <f t="shared" si="11"/>
        <v>625262</v>
      </c>
    </row>
    <row r="364" spans="1:7" x14ac:dyDescent="0.2">
      <c r="A364" s="40" t="s">
        <v>473</v>
      </c>
      <c r="B364" s="41">
        <v>193355</v>
      </c>
      <c r="C364" s="41">
        <v>254</v>
      </c>
      <c r="D364" s="41">
        <f t="shared" si="12"/>
        <v>193101</v>
      </c>
      <c r="E364" s="42">
        <v>0</v>
      </c>
      <c r="F364" s="42">
        <v>0</v>
      </c>
      <c r="G364" s="43">
        <f t="shared" si="11"/>
        <v>193101</v>
      </c>
    </row>
    <row r="365" spans="1:7" x14ac:dyDescent="0.2">
      <c r="A365" s="26" t="s">
        <v>235</v>
      </c>
      <c r="B365" s="27">
        <v>50978</v>
      </c>
      <c r="C365" s="27">
        <v>48</v>
      </c>
      <c r="D365" s="27">
        <f t="shared" si="12"/>
        <v>50930</v>
      </c>
      <c r="E365" s="28">
        <v>0</v>
      </c>
      <c r="F365" s="28">
        <v>0</v>
      </c>
      <c r="G365" s="29">
        <f t="shared" si="11"/>
        <v>50930</v>
      </c>
    </row>
    <row r="366" spans="1:7" x14ac:dyDescent="0.2">
      <c r="A366" s="26" t="s">
        <v>389</v>
      </c>
      <c r="B366" s="27">
        <v>21825</v>
      </c>
      <c r="C366" s="27">
        <v>0</v>
      </c>
      <c r="D366" s="27">
        <f t="shared" si="12"/>
        <v>21825</v>
      </c>
      <c r="E366" s="28">
        <v>2</v>
      </c>
      <c r="F366" s="28">
        <v>0</v>
      </c>
      <c r="G366" s="29">
        <f t="shared" si="11"/>
        <v>21827</v>
      </c>
    </row>
    <row r="367" spans="1:7" x14ac:dyDescent="0.2">
      <c r="A367" s="26" t="s">
        <v>421</v>
      </c>
      <c r="B367" s="27">
        <f>B364-SUM(B365:B366)</f>
        <v>120552</v>
      </c>
      <c r="C367" s="27">
        <f>C364-SUM(C365:C366)</f>
        <v>206</v>
      </c>
      <c r="D367" s="27">
        <f t="shared" si="12"/>
        <v>120346</v>
      </c>
      <c r="E367" s="28">
        <f>-SUM(E365:E366)</f>
        <v>-2</v>
      </c>
      <c r="F367" s="28">
        <f>-SUM(F365:F366)</f>
        <v>0</v>
      </c>
      <c r="G367" s="29">
        <f t="shared" si="11"/>
        <v>120344</v>
      </c>
    </row>
    <row r="368" spans="1:7" x14ac:dyDescent="0.2">
      <c r="A368" s="40" t="s">
        <v>474</v>
      </c>
      <c r="B368" s="41">
        <v>1183197</v>
      </c>
      <c r="C368" s="41">
        <v>3487</v>
      </c>
      <c r="D368" s="41">
        <f t="shared" si="12"/>
        <v>1179710</v>
      </c>
      <c r="E368" s="42">
        <v>0</v>
      </c>
      <c r="F368" s="42">
        <v>0</v>
      </c>
      <c r="G368" s="43">
        <f t="shared" si="11"/>
        <v>1179710</v>
      </c>
    </row>
    <row r="369" spans="1:7" x14ac:dyDescent="0.2">
      <c r="A369" s="26" t="s">
        <v>236</v>
      </c>
      <c r="B369" s="27">
        <v>2100</v>
      </c>
      <c r="C369" s="27">
        <v>0</v>
      </c>
      <c r="D369" s="27">
        <f t="shared" si="12"/>
        <v>2100</v>
      </c>
      <c r="E369" s="28">
        <v>0</v>
      </c>
      <c r="F369" s="28">
        <v>0</v>
      </c>
      <c r="G369" s="29">
        <f t="shared" si="11"/>
        <v>2100</v>
      </c>
    </row>
    <row r="370" spans="1:7" x14ac:dyDescent="0.2">
      <c r="A370" s="26" t="s">
        <v>237</v>
      </c>
      <c r="B370" s="27">
        <v>14869</v>
      </c>
      <c r="C370" s="27">
        <v>0</v>
      </c>
      <c r="D370" s="27">
        <f t="shared" si="12"/>
        <v>14869</v>
      </c>
      <c r="E370" s="28">
        <v>367</v>
      </c>
      <c r="F370" s="28">
        <v>0</v>
      </c>
      <c r="G370" s="29">
        <f t="shared" si="11"/>
        <v>15236</v>
      </c>
    </row>
    <row r="371" spans="1:7" x14ac:dyDescent="0.2">
      <c r="A371" s="26" t="s">
        <v>238</v>
      </c>
      <c r="B371" s="27">
        <v>75580</v>
      </c>
      <c r="C371" s="27">
        <v>0</v>
      </c>
      <c r="D371" s="27">
        <f t="shared" si="12"/>
        <v>75580</v>
      </c>
      <c r="E371" s="28">
        <v>0</v>
      </c>
      <c r="F371" s="28">
        <v>0</v>
      </c>
      <c r="G371" s="29">
        <f t="shared" si="11"/>
        <v>75580</v>
      </c>
    </row>
    <row r="372" spans="1:7" x14ac:dyDescent="0.2">
      <c r="A372" s="26" t="s">
        <v>239</v>
      </c>
      <c r="B372" s="27">
        <v>62847</v>
      </c>
      <c r="C372" s="27">
        <v>0</v>
      </c>
      <c r="D372" s="27">
        <f t="shared" si="12"/>
        <v>62847</v>
      </c>
      <c r="E372" s="28">
        <v>0</v>
      </c>
      <c r="F372" s="28">
        <v>0</v>
      </c>
      <c r="G372" s="29">
        <f t="shared" si="11"/>
        <v>62847</v>
      </c>
    </row>
    <row r="373" spans="1:7" x14ac:dyDescent="0.2">
      <c r="A373" s="26" t="s">
        <v>240</v>
      </c>
      <c r="B373" s="27">
        <v>411</v>
      </c>
      <c r="C373" s="27">
        <v>0</v>
      </c>
      <c r="D373" s="27">
        <f t="shared" si="12"/>
        <v>411</v>
      </c>
      <c r="E373" s="28">
        <v>0</v>
      </c>
      <c r="F373" s="28">
        <v>0</v>
      </c>
      <c r="G373" s="29">
        <f t="shared" si="11"/>
        <v>411</v>
      </c>
    </row>
    <row r="374" spans="1:7" x14ac:dyDescent="0.2">
      <c r="A374" s="26" t="s">
        <v>241</v>
      </c>
      <c r="B374" s="27">
        <v>164</v>
      </c>
      <c r="C374" s="27">
        <v>0</v>
      </c>
      <c r="D374" s="27">
        <f t="shared" si="12"/>
        <v>164</v>
      </c>
      <c r="E374" s="28">
        <v>0</v>
      </c>
      <c r="F374" s="28">
        <v>0</v>
      </c>
      <c r="G374" s="29">
        <f t="shared" si="11"/>
        <v>164</v>
      </c>
    </row>
    <row r="375" spans="1:7" x14ac:dyDescent="0.2">
      <c r="A375" s="26" t="s">
        <v>242</v>
      </c>
      <c r="B375" s="27">
        <v>61527</v>
      </c>
      <c r="C375" s="27">
        <v>0</v>
      </c>
      <c r="D375" s="27">
        <f t="shared" si="12"/>
        <v>61527</v>
      </c>
      <c r="E375" s="28">
        <v>0</v>
      </c>
      <c r="F375" s="28">
        <v>0</v>
      </c>
      <c r="G375" s="29">
        <f t="shared" si="11"/>
        <v>61527</v>
      </c>
    </row>
    <row r="376" spans="1:7" x14ac:dyDescent="0.2">
      <c r="A376" s="26" t="s">
        <v>243</v>
      </c>
      <c r="B376" s="27">
        <v>273</v>
      </c>
      <c r="C376" s="27">
        <v>0</v>
      </c>
      <c r="D376" s="27">
        <f t="shared" si="12"/>
        <v>273</v>
      </c>
      <c r="E376" s="28">
        <v>0</v>
      </c>
      <c r="F376" s="28">
        <v>0</v>
      </c>
      <c r="G376" s="29">
        <f t="shared" si="11"/>
        <v>273</v>
      </c>
    </row>
    <row r="377" spans="1:7" x14ac:dyDescent="0.2">
      <c r="A377" s="26" t="s">
        <v>390</v>
      </c>
      <c r="B377" s="27">
        <v>228</v>
      </c>
      <c r="C377" s="27">
        <v>0</v>
      </c>
      <c r="D377" s="27">
        <f t="shared" si="12"/>
        <v>228</v>
      </c>
      <c r="E377" s="28">
        <v>0</v>
      </c>
      <c r="F377" s="28">
        <v>0</v>
      </c>
      <c r="G377" s="29">
        <f t="shared" si="11"/>
        <v>228</v>
      </c>
    </row>
    <row r="378" spans="1:7" x14ac:dyDescent="0.2">
      <c r="A378" s="26" t="s">
        <v>391</v>
      </c>
      <c r="B378" s="27">
        <v>29359</v>
      </c>
      <c r="C378" s="27">
        <v>0</v>
      </c>
      <c r="D378" s="27">
        <f t="shared" si="12"/>
        <v>29359</v>
      </c>
      <c r="E378" s="28">
        <v>0</v>
      </c>
      <c r="F378" s="28">
        <v>0</v>
      </c>
      <c r="G378" s="29">
        <f t="shared" si="11"/>
        <v>29359</v>
      </c>
    </row>
    <row r="379" spans="1:7" x14ac:dyDescent="0.2">
      <c r="A379" s="26" t="s">
        <v>244</v>
      </c>
      <c r="B379" s="27">
        <v>718</v>
      </c>
      <c r="C379" s="27">
        <v>0</v>
      </c>
      <c r="D379" s="27">
        <f t="shared" si="12"/>
        <v>718</v>
      </c>
      <c r="E379" s="28">
        <v>0</v>
      </c>
      <c r="F379" s="28">
        <v>0</v>
      </c>
      <c r="G379" s="29">
        <f t="shared" si="11"/>
        <v>718</v>
      </c>
    </row>
    <row r="380" spans="1:7" x14ac:dyDescent="0.2">
      <c r="A380" s="26" t="s">
        <v>245</v>
      </c>
      <c r="B380" s="27">
        <v>1504</v>
      </c>
      <c r="C380" s="27">
        <v>0</v>
      </c>
      <c r="D380" s="27">
        <f t="shared" si="12"/>
        <v>1504</v>
      </c>
      <c r="E380" s="28">
        <v>0</v>
      </c>
      <c r="F380" s="28">
        <v>0</v>
      </c>
      <c r="G380" s="29">
        <f t="shared" si="11"/>
        <v>1504</v>
      </c>
    </row>
    <row r="381" spans="1:7" x14ac:dyDescent="0.2">
      <c r="A381" s="26" t="s">
        <v>246</v>
      </c>
      <c r="B381" s="27">
        <v>3961</v>
      </c>
      <c r="C381" s="27">
        <v>0</v>
      </c>
      <c r="D381" s="27">
        <f t="shared" si="12"/>
        <v>3961</v>
      </c>
      <c r="E381" s="28">
        <v>0</v>
      </c>
      <c r="F381" s="28">
        <v>0</v>
      </c>
      <c r="G381" s="29">
        <f t="shared" si="11"/>
        <v>3961</v>
      </c>
    </row>
    <row r="382" spans="1:7" x14ac:dyDescent="0.2">
      <c r="A382" s="26" t="s">
        <v>247</v>
      </c>
      <c r="B382" s="27">
        <v>2420</v>
      </c>
      <c r="C382" s="27">
        <v>0</v>
      </c>
      <c r="D382" s="27">
        <f t="shared" si="12"/>
        <v>2420</v>
      </c>
      <c r="E382" s="28">
        <v>0</v>
      </c>
      <c r="F382" s="28">
        <v>0</v>
      </c>
      <c r="G382" s="29">
        <f t="shared" si="11"/>
        <v>2420</v>
      </c>
    </row>
    <row r="383" spans="1:7" x14ac:dyDescent="0.2">
      <c r="A383" s="26" t="s">
        <v>248</v>
      </c>
      <c r="B383" s="27">
        <v>3484</v>
      </c>
      <c r="C383" s="27">
        <v>0</v>
      </c>
      <c r="D383" s="27">
        <f t="shared" si="12"/>
        <v>3484</v>
      </c>
      <c r="E383" s="28">
        <v>0</v>
      </c>
      <c r="F383" s="28">
        <v>0</v>
      </c>
      <c r="G383" s="29">
        <f t="shared" si="11"/>
        <v>3484</v>
      </c>
    </row>
    <row r="384" spans="1:7" x14ac:dyDescent="0.2">
      <c r="A384" s="26" t="s">
        <v>249</v>
      </c>
      <c r="B384" s="27">
        <v>42296</v>
      </c>
      <c r="C384" s="27">
        <v>0</v>
      </c>
      <c r="D384" s="27">
        <f t="shared" si="12"/>
        <v>42296</v>
      </c>
      <c r="E384" s="28">
        <v>0</v>
      </c>
      <c r="F384" s="28">
        <v>0</v>
      </c>
      <c r="G384" s="29">
        <f t="shared" si="11"/>
        <v>42296</v>
      </c>
    </row>
    <row r="385" spans="1:7" x14ac:dyDescent="0.2">
      <c r="A385" s="26" t="s">
        <v>250</v>
      </c>
      <c r="B385" s="27">
        <v>379</v>
      </c>
      <c r="C385" s="27">
        <v>0</v>
      </c>
      <c r="D385" s="27">
        <f t="shared" si="12"/>
        <v>379</v>
      </c>
      <c r="E385" s="28">
        <v>0</v>
      </c>
      <c r="F385" s="28">
        <v>0</v>
      </c>
      <c r="G385" s="29">
        <f t="shared" si="11"/>
        <v>379</v>
      </c>
    </row>
    <row r="386" spans="1:7" x14ac:dyDescent="0.2">
      <c r="A386" s="26" t="s">
        <v>251</v>
      </c>
      <c r="B386" s="27">
        <v>3462</v>
      </c>
      <c r="C386" s="27">
        <v>0</v>
      </c>
      <c r="D386" s="27">
        <f t="shared" si="12"/>
        <v>3462</v>
      </c>
      <c r="E386" s="28">
        <v>0</v>
      </c>
      <c r="F386" s="28">
        <v>0</v>
      </c>
      <c r="G386" s="29">
        <f t="shared" si="11"/>
        <v>3462</v>
      </c>
    </row>
    <row r="387" spans="1:7" x14ac:dyDescent="0.2">
      <c r="A387" s="26" t="s">
        <v>252</v>
      </c>
      <c r="B387" s="27">
        <v>8715</v>
      </c>
      <c r="C387" s="27">
        <v>0</v>
      </c>
      <c r="D387" s="27">
        <f t="shared" si="12"/>
        <v>8715</v>
      </c>
      <c r="E387" s="28">
        <v>0</v>
      </c>
      <c r="F387" s="28">
        <v>0</v>
      </c>
      <c r="G387" s="29">
        <f t="shared" si="11"/>
        <v>8715</v>
      </c>
    </row>
    <row r="388" spans="1:7" x14ac:dyDescent="0.2">
      <c r="A388" s="26" t="s">
        <v>253</v>
      </c>
      <c r="B388" s="27">
        <v>35292</v>
      </c>
      <c r="C388" s="27">
        <v>0</v>
      </c>
      <c r="D388" s="27">
        <f t="shared" si="12"/>
        <v>35292</v>
      </c>
      <c r="E388" s="28">
        <v>0</v>
      </c>
      <c r="F388" s="28">
        <v>0</v>
      </c>
      <c r="G388" s="29">
        <f t="shared" si="11"/>
        <v>35292</v>
      </c>
    </row>
    <row r="389" spans="1:7" x14ac:dyDescent="0.2">
      <c r="A389" s="26" t="s">
        <v>254</v>
      </c>
      <c r="B389" s="27">
        <v>9477</v>
      </c>
      <c r="C389" s="27">
        <v>112</v>
      </c>
      <c r="D389" s="27">
        <f t="shared" si="12"/>
        <v>9365</v>
      </c>
      <c r="E389" s="28">
        <v>0</v>
      </c>
      <c r="F389" s="28">
        <v>0</v>
      </c>
      <c r="G389" s="29">
        <f t="shared" si="11"/>
        <v>9365</v>
      </c>
    </row>
    <row r="390" spans="1:7" x14ac:dyDescent="0.2">
      <c r="A390" s="26" t="s">
        <v>255</v>
      </c>
      <c r="B390" s="27">
        <v>320</v>
      </c>
      <c r="C390" s="27">
        <v>0</v>
      </c>
      <c r="D390" s="27">
        <f t="shared" si="12"/>
        <v>320</v>
      </c>
      <c r="E390" s="28">
        <v>0</v>
      </c>
      <c r="F390" s="28">
        <v>0</v>
      </c>
      <c r="G390" s="29">
        <f t="shared" si="11"/>
        <v>320</v>
      </c>
    </row>
    <row r="391" spans="1:7" x14ac:dyDescent="0.2">
      <c r="A391" s="26" t="s">
        <v>256</v>
      </c>
      <c r="B391" s="27">
        <v>2620</v>
      </c>
      <c r="C391" s="27">
        <v>0</v>
      </c>
      <c r="D391" s="27">
        <f t="shared" si="12"/>
        <v>2620</v>
      </c>
      <c r="E391" s="28">
        <v>0</v>
      </c>
      <c r="F391" s="28">
        <v>0</v>
      </c>
      <c r="G391" s="29">
        <f t="shared" si="11"/>
        <v>2620</v>
      </c>
    </row>
    <row r="392" spans="1:7" x14ac:dyDescent="0.2">
      <c r="A392" s="26" t="s">
        <v>257</v>
      </c>
      <c r="B392" s="27">
        <v>12299</v>
      </c>
      <c r="C392" s="27">
        <v>0</v>
      </c>
      <c r="D392" s="27">
        <f t="shared" si="12"/>
        <v>12299</v>
      </c>
      <c r="E392" s="28">
        <v>4</v>
      </c>
      <c r="F392" s="28">
        <v>0</v>
      </c>
      <c r="G392" s="29">
        <f t="shared" si="11"/>
        <v>12303</v>
      </c>
    </row>
    <row r="393" spans="1:7" x14ac:dyDescent="0.2">
      <c r="A393" s="26" t="s">
        <v>258</v>
      </c>
      <c r="B393" s="27">
        <v>1642</v>
      </c>
      <c r="C393" s="27">
        <v>0</v>
      </c>
      <c r="D393" s="27">
        <f t="shared" si="12"/>
        <v>1642</v>
      </c>
      <c r="E393" s="28">
        <v>0</v>
      </c>
      <c r="F393" s="28">
        <v>0</v>
      </c>
      <c r="G393" s="29">
        <f t="shared" ref="G393:G456" si="13">SUM(D393:F393)</f>
        <v>1642</v>
      </c>
    </row>
    <row r="394" spans="1:7" x14ac:dyDescent="0.2">
      <c r="A394" s="26" t="s">
        <v>259</v>
      </c>
      <c r="B394" s="27">
        <v>6078</v>
      </c>
      <c r="C394" s="27">
        <v>0</v>
      </c>
      <c r="D394" s="27">
        <f t="shared" si="12"/>
        <v>6078</v>
      </c>
      <c r="E394" s="28">
        <v>0</v>
      </c>
      <c r="F394" s="28">
        <v>0</v>
      </c>
      <c r="G394" s="29">
        <f t="shared" si="13"/>
        <v>6078</v>
      </c>
    </row>
    <row r="395" spans="1:7" x14ac:dyDescent="0.2">
      <c r="A395" s="26" t="s">
        <v>260</v>
      </c>
      <c r="B395" s="27">
        <v>9674</v>
      </c>
      <c r="C395" s="27">
        <v>0</v>
      </c>
      <c r="D395" s="27">
        <f t="shared" si="12"/>
        <v>9674</v>
      </c>
      <c r="E395" s="28">
        <v>0</v>
      </c>
      <c r="F395" s="28">
        <v>0</v>
      </c>
      <c r="G395" s="29">
        <f t="shared" si="13"/>
        <v>9674</v>
      </c>
    </row>
    <row r="396" spans="1:7" x14ac:dyDescent="0.2">
      <c r="A396" s="26" t="s">
        <v>261</v>
      </c>
      <c r="B396" s="27">
        <v>36498</v>
      </c>
      <c r="C396" s="27">
        <v>0</v>
      </c>
      <c r="D396" s="27">
        <f t="shared" si="12"/>
        <v>36498</v>
      </c>
      <c r="E396" s="28">
        <v>0</v>
      </c>
      <c r="F396" s="28">
        <v>0</v>
      </c>
      <c r="G396" s="29">
        <f t="shared" si="13"/>
        <v>36498</v>
      </c>
    </row>
    <row r="397" spans="1:7" x14ac:dyDescent="0.2">
      <c r="A397" s="26" t="s">
        <v>262</v>
      </c>
      <c r="B397" s="27">
        <v>1268</v>
      </c>
      <c r="C397" s="27">
        <v>0</v>
      </c>
      <c r="D397" s="27">
        <f t="shared" si="12"/>
        <v>1268</v>
      </c>
      <c r="E397" s="28">
        <v>0</v>
      </c>
      <c r="F397" s="28">
        <v>0</v>
      </c>
      <c r="G397" s="29">
        <f t="shared" si="13"/>
        <v>1268</v>
      </c>
    </row>
    <row r="398" spans="1:7" x14ac:dyDescent="0.2">
      <c r="A398" s="26" t="s">
        <v>263</v>
      </c>
      <c r="B398" s="27">
        <v>12804</v>
      </c>
      <c r="C398" s="27">
        <v>0</v>
      </c>
      <c r="D398" s="27">
        <f t="shared" si="12"/>
        <v>12804</v>
      </c>
      <c r="E398" s="28">
        <v>49</v>
      </c>
      <c r="F398" s="28">
        <v>0</v>
      </c>
      <c r="G398" s="29">
        <f t="shared" si="13"/>
        <v>12853</v>
      </c>
    </row>
    <row r="399" spans="1:7" x14ac:dyDescent="0.2">
      <c r="A399" s="26" t="s">
        <v>264</v>
      </c>
      <c r="B399" s="27">
        <v>31007</v>
      </c>
      <c r="C399" s="27">
        <v>0</v>
      </c>
      <c r="D399" s="27">
        <f t="shared" si="12"/>
        <v>31007</v>
      </c>
      <c r="E399" s="28">
        <v>0</v>
      </c>
      <c r="F399" s="28">
        <v>0</v>
      </c>
      <c r="G399" s="29">
        <f t="shared" si="13"/>
        <v>31007</v>
      </c>
    </row>
    <row r="400" spans="1:7" x14ac:dyDescent="0.2">
      <c r="A400" s="26" t="s">
        <v>265</v>
      </c>
      <c r="B400" s="27">
        <v>25123</v>
      </c>
      <c r="C400" s="27">
        <v>0</v>
      </c>
      <c r="D400" s="27">
        <f t="shared" si="12"/>
        <v>25123</v>
      </c>
      <c r="E400" s="28">
        <v>0</v>
      </c>
      <c r="F400" s="28">
        <v>0</v>
      </c>
      <c r="G400" s="29">
        <f t="shared" si="13"/>
        <v>25123</v>
      </c>
    </row>
    <row r="401" spans="1:7" x14ac:dyDescent="0.2">
      <c r="A401" s="26" t="s">
        <v>266</v>
      </c>
      <c r="B401" s="27">
        <v>3934</v>
      </c>
      <c r="C401" s="27">
        <v>1225</v>
      </c>
      <c r="D401" s="27">
        <f t="shared" si="12"/>
        <v>2709</v>
      </c>
      <c r="E401" s="28">
        <v>0</v>
      </c>
      <c r="F401" s="28">
        <v>0</v>
      </c>
      <c r="G401" s="29">
        <f t="shared" si="13"/>
        <v>2709</v>
      </c>
    </row>
    <row r="402" spans="1:7" x14ac:dyDescent="0.2">
      <c r="A402" s="26" t="s">
        <v>267</v>
      </c>
      <c r="B402" s="27">
        <v>1532</v>
      </c>
      <c r="C402" s="27">
        <v>0</v>
      </c>
      <c r="D402" s="27">
        <f t="shared" si="12"/>
        <v>1532</v>
      </c>
      <c r="E402" s="28">
        <v>0</v>
      </c>
      <c r="F402" s="28">
        <v>0</v>
      </c>
      <c r="G402" s="29">
        <f t="shared" si="13"/>
        <v>1532</v>
      </c>
    </row>
    <row r="403" spans="1:7" x14ac:dyDescent="0.2">
      <c r="A403" s="26" t="s">
        <v>392</v>
      </c>
      <c r="B403" s="27">
        <v>5327</v>
      </c>
      <c r="C403" s="27">
        <v>0</v>
      </c>
      <c r="D403" s="27">
        <f t="shared" si="12"/>
        <v>5327</v>
      </c>
      <c r="E403" s="28">
        <v>0</v>
      </c>
      <c r="F403" s="28">
        <v>0</v>
      </c>
      <c r="G403" s="29">
        <f t="shared" si="13"/>
        <v>5327</v>
      </c>
    </row>
    <row r="404" spans="1:7" x14ac:dyDescent="0.2">
      <c r="A404" s="26" t="s">
        <v>362</v>
      </c>
      <c r="B404" s="27">
        <v>42319</v>
      </c>
      <c r="C404" s="27">
        <v>0</v>
      </c>
      <c r="D404" s="27">
        <f t="shared" si="12"/>
        <v>42319</v>
      </c>
      <c r="E404" s="28">
        <v>0</v>
      </c>
      <c r="F404" s="28">
        <v>0</v>
      </c>
      <c r="G404" s="29">
        <f t="shared" si="13"/>
        <v>42319</v>
      </c>
    </row>
    <row r="405" spans="1:7" x14ac:dyDescent="0.2">
      <c r="A405" s="26" t="s">
        <v>268</v>
      </c>
      <c r="B405" s="27">
        <v>86194</v>
      </c>
      <c r="C405" s="27">
        <v>332</v>
      </c>
      <c r="D405" s="27">
        <f t="shared" si="12"/>
        <v>85862</v>
      </c>
      <c r="E405" s="28">
        <v>0</v>
      </c>
      <c r="F405" s="28">
        <v>0</v>
      </c>
      <c r="G405" s="29">
        <f t="shared" si="13"/>
        <v>85862</v>
      </c>
    </row>
    <row r="406" spans="1:7" x14ac:dyDescent="0.2">
      <c r="A406" s="26" t="s">
        <v>421</v>
      </c>
      <c r="B406" s="27">
        <f>B368-SUM(B369:B405)</f>
        <v>545492</v>
      </c>
      <c r="C406" s="27">
        <f>C368-SUM(C369:C405)</f>
        <v>1818</v>
      </c>
      <c r="D406" s="27">
        <f t="shared" si="12"/>
        <v>543674</v>
      </c>
      <c r="E406" s="28">
        <f>-SUM(E369:E405)</f>
        <v>-420</v>
      </c>
      <c r="F406" s="28">
        <f>-SUM(F369:F405)</f>
        <v>0</v>
      </c>
      <c r="G406" s="29">
        <f t="shared" si="13"/>
        <v>543254</v>
      </c>
    </row>
    <row r="407" spans="1:7" x14ac:dyDescent="0.2">
      <c r="A407" s="40" t="s">
        <v>475</v>
      </c>
      <c r="B407" s="41">
        <v>361468</v>
      </c>
      <c r="C407" s="41">
        <v>809</v>
      </c>
      <c r="D407" s="41">
        <f t="shared" si="12"/>
        <v>360659</v>
      </c>
      <c r="E407" s="42">
        <v>0</v>
      </c>
      <c r="F407" s="42">
        <v>0</v>
      </c>
      <c r="G407" s="43">
        <f t="shared" si="13"/>
        <v>360659</v>
      </c>
    </row>
    <row r="408" spans="1:7" x14ac:dyDescent="0.2">
      <c r="A408" s="26" t="s">
        <v>269</v>
      </c>
      <c r="B408" s="27">
        <v>6393</v>
      </c>
      <c r="C408" s="27">
        <v>0</v>
      </c>
      <c r="D408" s="27">
        <f t="shared" si="12"/>
        <v>6393</v>
      </c>
      <c r="E408" s="28">
        <v>7</v>
      </c>
      <c r="F408" s="28">
        <v>0</v>
      </c>
      <c r="G408" s="29">
        <f t="shared" si="13"/>
        <v>6400</v>
      </c>
    </row>
    <row r="409" spans="1:7" x14ac:dyDescent="0.2">
      <c r="A409" s="26" t="s">
        <v>270</v>
      </c>
      <c r="B409" s="27">
        <v>16193</v>
      </c>
      <c r="C409" s="27">
        <v>0</v>
      </c>
      <c r="D409" s="27">
        <f t="shared" si="12"/>
        <v>16193</v>
      </c>
      <c r="E409" s="28">
        <v>0</v>
      </c>
      <c r="F409" s="28">
        <v>0</v>
      </c>
      <c r="G409" s="29">
        <f t="shared" si="13"/>
        <v>16193</v>
      </c>
    </row>
    <row r="410" spans="1:7" x14ac:dyDescent="0.2">
      <c r="A410" s="26" t="s">
        <v>271</v>
      </c>
      <c r="B410" s="27">
        <v>3077</v>
      </c>
      <c r="C410" s="27">
        <v>0</v>
      </c>
      <c r="D410" s="27">
        <f t="shared" si="12"/>
        <v>3077</v>
      </c>
      <c r="E410" s="28">
        <v>0</v>
      </c>
      <c r="F410" s="28">
        <v>0</v>
      </c>
      <c r="G410" s="29">
        <f t="shared" si="13"/>
        <v>3077</v>
      </c>
    </row>
    <row r="411" spans="1:7" x14ac:dyDescent="0.2">
      <c r="A411" s="26" t="s">
        <v>272</v>
      </c>
      <c r="B411" s="27">
        <v>666</v>
      </c>
      <c r="C411" s="27">
        <v>0</v>
      </c>
      <c r="D411" s="27">
        <f t="shared" si="12"/>
        <v>666</v>
      </c>
      <c r="E411" s="28">
        <v>0</v>
      </c>
      <c r="F411" s="28">
        <v>0</v>
      </c>
      <c r="G411" s="29">
        <f t="shared" si="13"/>
        <v>666</v>
      </c>
    </row>
    <row r="412" spans="1:7" x14ac:dyDescent="0.2">
      <c r="A412" s="26" t="s">
        <v>273</v>
      </c>
      <c r="B412" s="27">
        <v>712</v>
      </c>
      <c r="C412" s="27">
        <v>0</v>
      </c>
      <c r="D412" s="27">
        <f t="shared" si="12"/>
        <v>712</v>
      </c>
      <c r="E412" s="28">
        <v>0</v>
      </c>
      <c r="F412" s="28">
        <v>0</v>
      </c>
      <c r="G412" s="29">
        <f t="shared" si="13"/>
        <v>712</v>
      </c>
    </row>
    <row r="413" spans="1:7" x14ac:dyDescent="0.2">
      <c r="A413" s="26" t="s">
        <v>274</v>
      </c>
      <c r="B413" s="27">
        <v>11106</v>
      </c>
      <c r="C413" s="27">
        <v>0</v>
      </c>
      <c r="D413" s="27">
        <f t="shared" ref="D413:D476" si="14">(B413-C413)</f>
        <v>11106</v>
      </c>
      <c r="E413" s="28">
        <v>22</v>
      </c>
      <c r="F413" s="28">
        <v>0</v>
      </c>
      <c r="G413" s="29">
        <f t="shared" si="13"/>
        <v>11128</v>
      </c>
    </row>
    <row r="414" spans="1:7" x14ac:dyDescent="0.2">
      <c r="A414" s="26" t="s">
        <v>421</v>
      </c>
      <c r="B414" s="27">
        <f>B407-SUM(B408:B413)</f>
        <v>323321</v>
      </c>
      <c r="C414" s="27">
        <f>C407-SUM(C408:C413)</f>
        <v>809</v>
      </c>
      <c r="D414" s="27">
        <f t="shared" si="14"/>
        <v>322512</v>
      </c>
      <c r="E414" s="28">
        <f>-SUM(E408:E413)</f>
        <v>-29</v>
      </c>
      <c r="F414" s="28">
        <f>-SUM(F408:F413)</f>
        <v>0</v>
      </c>
      <c r="G414" s="29">
        <f t="shared" si="13"/>
        <v>322483</v>
      </c>
    </row>
    <row r="415" spans="1:7" x14ac:dyDescent="0.2">
      <c r="A415" s="40" t="s">
        <v>476</v>
      </c>
      <c r="B415" s="41">
        <v>933994</v>
      </c>
      <c r="C415" s="41">
        <v>1150</v>
      </c>
      <c r="D415" s="41">
        <f t="shared" si="14"/>
        <v>932844</v>
      </c>
      <c r="E415" s="42">
        <v>0</v>
      </c>
      <c r="F415" s="42">
        <v>0</v>
      </c>
      <c r="G415" s="43">
        <f t="shared" si="13"/>
        <v>932844</v>
      </c>
    </row>
    <row r="416" spans="1:7" x14ac:dyDescent="0.2">
      <c r="A416" s="26" t="s">
        <v>275</v>
      </c>
      <c r="B416" s="27">
        <v>4089</v>
      </c>
      <c r="C416" s="27">
        <v>0</v>
      </c>
      <c r="D416" s="27">
        <f t="shared" si="14"/>
        <v>4089</v>
      </c>
      <c r="E416" s="28">
        <v>0</v>
      </c>
      <c r="F416" s="28">
        <v>0</v>
      </c>
      <c r="G416" s="29">
        <f t="shared" si="13"/>
        <v>4089</v>
      </c>
    </row>
    <row r="417" spans="1:7" x14ac:dyDescent="0.2">
      <c r="A417" s="26" t="s">
        <v>276</v>
      </c>
      <c r="B417" s="27">
        <v>1633</v>
      </c>
      <c r="C417" s="27">
        <v>0</v>
      </c>
      <c r="D417" s="27">
        <f t="shared" si="14"/>
        <v>1633</v>
      </c>
      <c r="E417" s="28">
        <v>0</v>
      </c>
      <c r="F417" s="28">
        <v>0</v>
      </c>
      <c r="G417" s="29">
        <f t="shared" si="13"/>
        <v>1633</v>
      </c>
    </row>
    <row r="418" spans="1:7" x14ac:dyDescent="0.2">
      <c r="A418" s="26" t="s">
        <v>277</v>
      </c>
      <c r="B418" s="27">
        <v>2238</v>
      </c>
      <c r="C418" s="27">
        <v>0</v>
      </c>
      <c r="D418" s="27">
        <f t="shared" si="14"/>
        <v>2238</v>
      </c>
      <c r="E418" s="28">
        <v>0</v>
      </c>
      <c r="F418" s="28">
        <v>0</v>
      </c>
      <c r="G418" s="29">
        <f t="shared" si="13"/>
        <v>2238</v>
      </c>
    </row>
    <row r="419" spans="1:7" x14ac:dyDescent="0.2">
      <c r="A419" s="26" t="s">
        <v>393</v>
      </c>
      <c r="B419" s="27">
        <v>71</v>
      </c>
      <c r="C419" s="27">
        <v>0</v>
      </c>
      <c r="D419" s="27">
        <f t="shared" si="14"/>
        <v>71</v>
      </c>
      <c r="E419" s="28">
        <v>0</v>
      </c>
      <c r="F419" s="28">
        <v>0</v>
      </c>
      <c r="G419" s="29">
        <f t="shared" si="13"/>
        <v>71</v>
      </c>
    </row>
    <row r="420" spans="1:7" x14ac:dyDescent="0.2">
      <c r="A420" s="26" t="s">
        <v>278</v>
      </c>
      <c r="B420" s="27">
        <v>109719</v>
      </c>
      <c r="C420" s="27">
        <v>17</v>
      </c>
      <c r="D420" s="27">
        <f t="shared" si="14"/>
        <v>109702</v>
      </c>
      <c r="E420" s="28">
        <v>35</v>
      </c>
      <c r="F420" s="28">
        <v>0</v>
      </c>
      <c r="G420" s="29">
        <f t="shared" si="13"/>
        <v>109737</v>
      </c>
    </row>
    <row r="421" spans="1:7" x14ac:dyDescent="0.2">
      <c r="A421" s="26" t="s">
        <v>279</v>
      </c>
      <c r="B421" s="27">
        <v>36865</v>
      </c>
      <c r="C421" s="27">
        <v>0</v>
      </c>
      <c r="D421" s="27">
        <f t="shared" si="14"/>
        <v>36865</v>
      </c>
      <c r="E421" s="28">
        <v>44</v>
      </c>
      <c r="F421" s="28">
        <v>0</v>
      </c>
      <c r="G421" s="29">
        <f t="shared" si="13"/>
        <v>36909</v>
      </c>
    </row>
    <row r="422" spans="1:7" x14ac:dyDescent="0.2">
      <c r="A422" s="26" t="s">
        <v>280</v>
      </c>
      <c r="B422" s="27">
        <v>12578</v>
      </c>
      <c r="C422" s="27">
        <v>0</v>
      </c>
      <c r="D422" s="27">
        <f t="shared" si="14"/>
        <v>12578</v>
      </c>
      <c r="E422" s="28">
        <v>0</v>
      </c>
      <c r="F422" s="28">
        <v>0</v>
      </c>
      <c r="G422" s="29">
        <f t="shared" si="13"/>
        <v>12578</v>
      </c>
    </row>
    <row r="423" spans="1:7" x14ac:dyDescent="0.2">
      <c r="A423" s="26" t="s">
        <v>281</v>
      </c>
      <c r="B423" s="27">
        <v>5210</v>
      </c>
      <c r="C423" s="27">
        <v>0</v>
      </c>
      <c r="D423" s="27">
        <f t="shared" si="14"/>
        <v>5210</v>
      </c>
      <c r="E423" s="28">
        <v>0</v>
      </c>
      <c r="F423" s="28">
        <v>0</v>
      </c>
      <c r="G423" s="29">
        <f t="shared" si="13"/>
        <v>5210</v>
      </c>
    </row>
    <row r="424" spans="1:7" x14ac:dyDescent="0.2">
      <c r="A424" s="26" t="s">
        <v>282</v>
      </c>
      <c r="B424" s="27">
        <v>1716</v>
      </c>
      <c r="C424" s="27">
        <v>0</v>
      </c>
      <c r="D424" s="27">
        <f t="shared" si="14"/>
        <v>1716</v>
      </c>
      <c r="E424" s="28">
        <v>0</v>
      </c>
      <c r="F424" s="28">
        <v>0</v>
      </c>
      <c r="G424" s="29">
        <f t="shared" si="13"/>
        <v>1716</v>
      </c>
    </row>
    <row r="425" spans="1:7" x14ac:dyDescent="0.2">
      <c r="A425" s="26" t="s">
        <v>283</v>
      </c>
      <c r="B425" s="27">
        <v>4440</v>
      </c>
      <c r="C425" s="27">
        <v>0</v>
      </c>
      <c r="D425" s="27">
        <f t="shared" si="14"/>
        <v>4440</v>
      </c>
      <c r="E425" s="28">
        <v>0</v>
      </c>
      <c r="F425" s="28">
        <v>0</v>
      </c>
      <c r="G425" s="29">
        <f t="shared" si="13"/>
        <v>4440</v>
      </c>
    </row>
    <row r="426" spans="1:7" x14ac:dyDescent="0.2">
      <c r="A426" s="26" t="s">
        <v>284</v>
      </c>
      <c r="B426" s="27">
        <v>70234</v>
      </c>
      <c r="C426" s="27">
        <v>159</v>
      </c>
      <c r="D426" s="27">
        <f t="shared" si="14"/>
        <v>70075</v>
      </c>
      <c r="E426" s="28">
        <v>1942</v>
      </c>
      <c r="F426" s="28">
        <v>0</v>
      </c>
      <c r="G426" s="29">
        <f t="shared" si="13"/>
        <v>72017</v>
      </c>
    </row>
    <row r="427" spans="1:7" x14ac:dyDescent="0.2">
      <c r="A427" s="26" t="s">
        <v>285</v>
      </c>
      <c r="B427" s="27">
        <v>4521</v>
      </c>
      <c r="C427" s="27">
        <v>0</v>
      </c>
      <c r="D427" s="27">
        <f t="shared" si="14"/>
        <v>4521</v>
      </c>
      <c r="E427" s="28">
        <v>0</v>
      </c>
      <c r="F427" s="28">
        <v>0</v>
      </c>
      <c r="G427" s="29">
        <f t="shared" si="13"/>
        <v>4521</v>
      </c>
    </row>
    <row r="428" spans="1:7" x14ac:dyDescent="0.2">
      <c r="A428" s="26" t="s">
        <v>286</v>
      </c>
      <c r="B428" s="27">
        <v>1558</v>
      </c>
      <c r="C428" s="27">
        <v>0</v>
      </c>
      <c r="D428" s="27">
        <f t="shared" si="14"/>
        <v>1558</v>
      </c>
      <c r="E428" s="28">
        <v>0</v>
      </c>
      <c r="F428" s="28">
        <v>0</v>
      </c>
      <c r="G428" s="29">
        <f t="shared" si="13"/>
        <v>1558</v>
      </c>
    </row>
    <row r="429" spans="1:7" x14ac:dyDescent="0.2">
      <c r="A429" s="26" t="s">
        <v>287</v>
      </c>
      <c r="B429" s="27">
        <v>12701</v>
      </c>
      <c r="C429" s="27">
        <v>0</v>
      </c>
      <c r="D429" s="27">
        <f t="shared" si="14"/>
        <v>12701</v>
      </c>
      <c r="E429" s="28">
        <v>0</v>
      </c>
      <c r="F429" s="28">
        <v>0</v>
      </c>
      <c r="G429" s="29">
        <f t="shared" si="13"/>
        <v>12701</v>
      </c>
    </row>
    <row r="430" spans="1:7" x14ac:dyDescent="0.2">
      <c r="A430" s="26" t="s">
        <v>288</v>
      </c>
      <c r="B430" s="27">
        <v>46534</v>
      </c>
      <c r="C430" s="27">
        <v>20</v>
      </c>
      <c r="D430" s="27">
        <f t="shared" si="14"/>
        <v>46514</v>
      </c>
      <c r="E430" s="28">
        <v>63</v>
      </c>
      <c r="F430" s="28">
        <v>0</v>
      </c>
      <c r="G430" s="29">
        <f t="shared" si="13"/>
        <v>46577</v>
      </c>
    </row>
    <row r="431" spans="1:7" x14ac:dyDescent="0.2">
      <c r="A431" s="26" t="s">
        <v>289</v>
      </c>
      <c r="B431" s="27">
        <v>1545</v>
      </c>
      <c r="C431" s="27">
        <v>0</v>
      </c>
      <c r="D431" s="27">
        <f t="shared" si="14"/>
        <v>1545</v>
      </c>
      <c r="E431" s="28">
        <v>0</v>
      </c>
      <c r="F431" s="28">
        <v>0</v>
      </c>
      <c r="G431" s="29">
        <f t="shared" si="13"/>
        <v>1545</v>
      </c>
    </row>
    <row r="432" spans="1:7" x14ac:dyDescent="0.2">
      <c r="A432" s="26" t="s">
        <v>290</v>
      </c>
      <c r="B432" s="27">
        <v>2337</v>
      </c>
      <c r="C432" s="27">
        <v>0</v>
      </c>
      <c r="D432" s="27">
        <f t="shared" si="14"/>
        <v>2337</v>
      </c>
      <c r="E432" s="28">
        <v>0</v>
      </c>
      <c r="F432" s="28">
        <v>0</v>
      </c>
      <c r="G432" s="29">
        <f t="shared" si="13"/>
        <v>2337</v>
      </c>
    </row>
    <row r="433" spans="1:7" x14ac:dyDescent="0.2">
      <c r="A433" s="26" t="s">
        <v>291</v>
      </c>
      <c r="B433" s="27">
        <v>17479</v>
      </c>
      <c r="C433" s="27">
        <v>0</v>
      </c>
      <c r="D433" s="27">
        <f t="shared" si="14"/>
        <v>17479</v>
      </c>
      <c r="E433" s="28">
        <v>12</v>
      </c>
      <c r="F433" s="28">
        <v>0</v>
      </c>
      <c r="G433" s="29">
        <f t="shared" si="13"/>
        <v>17491</v>
      </c>
    </row>
    <row r="434" spans="1:7" x14ac:dyDescent="0.2">
      <c r="A434" s="26" t="s">
        <v>395</v>
      </c>
      <c r="B434" s="27">
        <v>250354</v>
      </c>
      <c r="C434" s="27">
        <v>197</v>
      </c>
      <c r="D434" s="27">
        <f t="shared" si="14"/>
        <v>250157</v>
      </c>
      <c r="E434" s="28">
        <v>0</v>
      </c>
      <c r="F434" s="28">
        <v>0</v>
      </c>
      <c r="G434" s="29">
        <f t="shared" si="13"/>
        <v>250157</v>
      </c>
    </row>
    <row r="435" spans="1:7" x14ac:dyDescent="0.2">
      <c r="A435" s="26" t="s">
        <v>396</v>
      </c>
      <c r="B435" s="27">
        <v>9968</v>
      </c>
      <c r="C435" s="27">
        <v>0</v>
      </c>
      <c r="D435" s="27">
        <f t="shared" si="14"/>
        <v>9968</v>
      </c>
      <c r="E435" s="28">
        <v>0</v>
      </c>
      <c r="F435" s="28">
        <v>0</v>
      </c>
      <c r="G435" s="29">
        <f t="shared" si="13"/>
        <v>9968</v>
      </c>
    </row>
    <row r="436" spans="1:7" x14ac:dyDescent="0.2">
      <c r="A436" s="26" t="s">
        <v>292</v>
      </c>
      <c r="B436" s="27">
        <v>17085</v>
      </c>
      <c r="C436" s="27">
        <v>0</v>
      </c>
      <c r="D436" s="27">
        <f t="shared" si="14"/>
        <v>17085</v>
      </c>
      <c r="E436" s="28">
        <v>900</v>
      </c>
      <c r="F436" s="28">
        <v>0</v>
      </c>
      <c r="G436" s="29">
        <f t="shared" si="13"/>
        <v>17985</v>
      </c>
    </row>
    <row r="437" spans="1:7" x14ac:dyDescent="0.2">
      <c r="A437" s="26" t="s">
        <v>293</v>
      </c>
      <c r="B437" s="27">
        <v>5800</v>
      </c>
      <c r="C437" s="27">
        <v>0</v>
      </c>
      <c r="D437" s="27">
        <f t="shared" si="14"/>
        <v>5800</v>
      </c>
      <c r="E437" s="28">
        <v>0</v>
      </c>
      <c r="F437" s="28">
        <v>0</v>
      </c>
      <c r="G437" s="29">
        <f t="shared" si="13"/>
        <v>5800</v>
      </c>
    </row>
    <row r="438" spans="1:7" x14ac:dyDescent="0.2">
      <c r="A438" s="26" t="s">
        <v>294</v>
      </c>
      <c r="B438" s="27">
        <v>22326</v>
      </c>
      <c r="C438" s="27">
        <v>0</v>
      </c>
      <c r="D438" s="27">
        <f t="shared" si="14"/>
        <v>22326</v>
      </c>
      <c r="E438" s="28">
        <v>0</v>
      </c>
      <c r="F438" s="28">
        <v>0</v>
      </c>
      <c r="G438" s="29">
        <f t="shared" si="13"/>
        <v>22326</v>
      </c>
    </row>
    <row r="439" spans="1:7" x14ac:dyDescent="0.2">
      <c r="A439" s="26" t="s">
        <v>295</v>
      </c>
      <c r="B439" s="27">
        <v>7503</v>
      </c>
      <c r="C439" s="27">
        <v>0</v>
      </c>
      <c r="D439" s="27">
        <f t="shared" si="14"/>
        <v>7503</v>
      </c>
      <c r="E439" s="28">
        <v>0</v>
      </c>
      <c r="F439" s="28">
        <v>0</v>
      </c>
      <c r="G439" s="29">
        <f t="shared" si="13"/>
        <v>7503</v>
      </c>
    </row>
    <row r="440" spans="1:7" x14ac:dyDescent="0.2">
      <c r="A440" s="26" t="s">
        <v>421</v>
      </c>
      <c r="B440" s="27">
        <f>B415-SUM(B416:B439)</f>
        <v>285490</v>
      </c>
      <c r="C440" s="27">
        <f>C415-SUM(C416:C439)</f>
        <v>757</v>
      </c>
      <c r="D440" s="27">
        <f t="shared" si="14"/>
        <v>284733</v>
      </c>
      <c r="E440" s="28">
        <f>-SUM(E416:E439)</f>
        <v>-2996</v>
      </c>
      <c r="F440" s="28">
        <f>-SUM(F416:F439)</f>
        <v>0</v>
      </c>
      <c r="G440" s="29">
        <f t="shared" si="13"/>
        <v>281737</v>
      </c>
    </row>
    <row r="441" spans="1:7" x14ac:dyDescent="0.2">
      <c r="A441" s="40" t="s">
        <v>477</v>
      </c>
      <c r="B441" s="41">
        <v>502385</v>
      </c>
      <c r="C441" s="41">
        <v>3616</v>
      </c>
      <c r="D441" s="41">
        <f t="shared" si="14"/>
        <v>498769</v>
      </c>
      <c r="E441" s="42">
        <v>0</v>
      </c>
      <c r="F441" s="42">
        <v>0</v>
      </c>
      <c r="G441" s="43">
        <f t="shared" si="13"/>
        <v>498769</v>
      </c>
    </row>
    <row r="442" spans="1:7" x14ac:dyDescent="0.2">
      <c r="A442" s="26" t="s">
        <v>296</v>
      </c>
      <c r="B442" s="27">
        <v>11167</v>
      </c>
      <c r="C442" s="27">
        <v>0</v>
      </c>
      <c r="D442" s="27">
        <f t="shared" si="14"/>
        <v>11167</v>
      </c>
      <c r="E442" s="28">
        <v>0</v>
      </c>
      <c r="F442" s="28">
        <v>0</v>
      </c>
      <c r="G442" s="29">
        <f t="shared" si="13"/>
        <v>11167</v>
      </c>
    </row>
    <row r="443" spans="1:7" x14ac:dyDescent="0.2">
      <c r="A443" s="26" t="s">
        <v>297</v>
      </c>
      <c r="B443" s="27">
        <v>15383</v>
      </c>
      <c r="C443" s="27">
        <v>298</v>
      </c>
      <c r="D443" s="27">
        <f t="shared" si="14"/>
        <v>15085</v>
      </c>
      <c r="E443" s="28">
        <v>2</v>
      </c>
      <c r="F443" s="28">
        <v>0</v>
      </c>
      <c r="G443" s="29">
        <f t="shared" si="13"/>
        <v>15087</v>
      </c>
    </row>
    <row r="444" spans="1:7" x14ac:dyDescent="0.2">
      <c r="A444" s="26" t="s">
        <v>298</v>
      </c>
      <c r="B444" s="27">
        <v>1995</v>
      </c>
      <c r="C444" s="27">
        <v>0</v>
      </c>
      <c r="D444" s="27">
        <f t="shared" si="14"/>
        <v>1995</v>
      </c>
      <c r="E444" s="28">
        <v>0</v>
      </c>
      <c r="F444" s="28">
        <v>0</v>
      </c>
      <c r="G444" s="29">
        <f t="shared" si="13"/>
        <v>1995</v>
      </c>
    </row>
    <row r="445" spans="1:7" x14ac:dyDescent="0.2">
      <c r="A445" s="26" t="s">
        <v>299</v>
      </c>
      <c r="B445" s="27">
        <v>2938</v>
      </c>
      <c r="C445" s="27">
        <v>0</v>
      </c>
      <c r="D445" s="27">
        <f t="shared" si="14"/>
        <v>2938</v>
      </c>
      <c r="E445" s="28">
        <v>0</v>
      </c>
      <c r="F445" s="28">
        <v>0</v>
      </c>
      <c r="G445" s="29">
        <f t="shared" si="13"/>
        <v>2938</v>
      </c>
    </row>
    <row r="446" spans="1:7" x14ac:dyDescent="0.2">
      <c r="A446" s="26" t="s">
        <v>300</v>
      </c>
      <c r="B446" s="27">
        <v>2512</v>
      </c>
      <c r="C446" s="27">
        <v>0</v>
      </c>
      <c r="D446" s="27">
        <f t="shared" si="14"/>
        <v>2512</v>
      </c>
      <c r="E446" s="28">
        <v>29</v>
      </c>
      <c r="F446" s="28">
        <v>0</v>
      </c>
      <c r="G446" s="29">
        <f t="shared" si="13"/>
        <v>2541</v>
      </c>
    </row>
    <row r="447" spans="1:7" x14ac:dyDescent="0.2">
      <c r="A447" s="26" t="s">
        <v>397</v>
      </c>
      <c r="B447" s="27">
        <v>5747</v>
      </c>
      <c r="C447" s="27">
        <v>0</v>
      </c>
      <c r="D447" s="27">
        <f t="shared" si="14"/>
        <v>5747</v>
      </c>
      <c r="E447" s="28">
        <v>0</v>
      </c>
      <c r="F447" s="28">
        <v>0</v>
      </c>
      <c r="G447" s="29">
        <f t="shared" si="13"/>
        <v>5747</v>
      </c>
    </row>
    <row r="448" spans="1:7" x14ac:dyDescent="0.2">
      <c r="A448" s="26" t="s">
        <v>301</v>
      </c>
      <c r="B448" s="27">
        <v>2953</v>
      </c>
      <c r="C448" s="27">
        <v>0</v>
      </c>
      <c r="D448" s="27">
        <f t="shared" si="14"/>
        <v>2953</v>
      </c>
      <c r="E448" s="28">
        <v>0</v>
      </c>
      <c r="F448" s="28">
        <v>0</v>
      </c>
      <c r="G448" s="29">
        <f t="shared" si="13"/>
        <v>2953</v>
      </c>
    </row>
    <row r="449" spans="1:7" x14ac:dyDescent="0.2">
      <c r="A449" s="26" t="s">
        <v>302</v>
      </c>
      <c r="B449" s="27">
        <v>13778</v>
      </c>
      <c r="C449" s="27">
        <v>0</v>
      </c>
      <c r="D449" s="27">
        <f t="shared" si="14"/>
        <v>13778</v>
      </c>
      <c r="E449" s="28">
        <v>0</v>
      </c>
      <c r="F449" s="28">
        <v>0</v>
      </c>
      <c r="G449" s="29">
        <f t="shared" si="13"/>
        <v>13778</v>
      </c>
    </row>
    <row r="450" spans="1:7" x14ac:dyDescent="0.2">
      <c r="A450" s="26" t="s">
        <v>303</v>
      </c>
      <c r="B450" s="27">
        <v>251</v>
      </c>
      <c r="C450" s="27">
        <v>0</v>
      </c>
      <c r="D450" s="27">
        <f t="shared" si="14"/>
        <v>251</v>
      </c>
      <c r="E450" s="28">
        <v>0</v>
      </c>
      <c r="F450" s="28">
        <v>0</v>
      </c>
      <c r="G450" s="29">
        <f t="shared" si="13"/>
        <v>251</v>
      </c>
    </row>
    <row r="451" spans="1:7" x14ac:dyDescent="0.2">
      <c r="A451" s="26" t="s">
        <v>304</v>
      </c>
      <c r="B451" s="27">
        <v>268</v>
      </c>
      <c r="C451" s="27">
        <v>0</v>
      </c>
      <c r="D451" s="27">
        <f t="shared" si="14"/>
        <v>268</v>
      </c>
      <c r="E451" s="28">
        <v>0</v>
      </c>
      <c r="F451" s="28">
        <v>0</v>
      </c>
      <c r="G451" s="29">
        <f t="shared" si="13"/>
        <v>268</v>
      </c>
    </row>
    <row r="452" spans="1:7" x14ac:dyDescent="0.2">
      <c r="A452" s="26" t="s">
        <v>305</v>
      </c>
      <c r="B452" s="27">
        <v>3960</v>
      </c>
      <c r="C452" s="27">
        <v>0</v>
      </c>
      <c r="D452" s="27">
        <f t="shared" si="14"/>
        <v>3960</v>
      </c>
      <c r="E452" s="28">
        <v>0</v>
      </c>
      <c r="F452" s="28">
        <v>0</v>
      </c>
      <c r="G452" s="29">
        <f t="shared" si="13"/>
        <v>3960</v>
      </c>
    </row>
    <row r="453" spans="1:7" x14ac:dyDescent="0.2">
      <c r="A453" s="26" t="s">
        <v>306</v>
      </c>
      <c r="B453" s="27">
        <v>1336</v>
      </c>
      <c r="C453" s="27">
        <v>0</v>
      </c>
      <c r="D453" s="27">
        <f t="shared" si="14"/>
        <v>1336</v>
      </c>
      <c r="E453" s="28">
        <v>0</v>
      </c>
      <c r="F453" s="28">
        <v>0</v>
      </c>
      <c r="G453" s="29">
        <f t="shared" si="13"/>
        <v>1336</v>
      </c>
    </row>
    <row r="454" spans="1:7" x14ac:dyDescent="0.2">
      <c r="A454" s="26" t="s">
        <v>308</v>
      </c>
      <c r="B454" s="27">
        <v>85517</v>
      </c>
      <c r="C454" s="27">
        <v>57</v>
      </c>
      <c r="D454" s="27">
        <f t="shared" si="14"/>
        <v>85460</v>
      </c>
      <c r="E454" s="28">
        <v>1650</v>
      </c>
      <c r="F454" s="28">
        <v>0</v>
      </c>
      <c r="G454" s="29">
        <f t="shared" si="13"/>
        <v>87110</v>
      </c>
    </row>
    <row r="455" spans="1:7" x14ac:dyDescent="0.2">
      <c r="A455" s="26" t="s">
        <v>307</v>
      </c>
      <c r="B455" s="27">
        <v>11336</v>
      </c>
      <c r="C455" s="27">
        <v>0</v>
      </c>
      <c r="D455" s="27">
        <f t="shared" si="14"/>
        <v>11336</v>
      </c>
      <c r="E455" s="28">
        <v>0</v>
      </c>
      <c r="F455" s="28">
        <v>0</v>
      </c>
      <c r="G455" s="29">
        <f t="shared" si="13"/>
        <v>11336</v>
      </c>
    </row>
    <row r="456" spans="1:7" x14ac:dyDescent="0.2">
      <c r="A456" s="26" t="s">
        <v>309</v>
      </c>
      <c r="B456" s="27">
        <v>3235</v>
      </c>
      <c r="C456" s="27">
        <v>0</v>
      </c>
      <c r="D456" s="27">
        <f t="shared" si="14"/>
        <v>3235</v>
      </c>
      <c r="E456" s="28">
        <v>0</v>
      </c>
      <c r="F456" s="28">
        <v>0</v>
      </c>
      <c r="G456" s="29">
        <f t="shared" si="13"/>
        <v>3235</v>
      </c>
    </row>
    <row r="457" spans="1:7" x14ac:dyDescent="0.2">
      <c r="A457" s="26" t="s">
        <v>310</v>
      </c>
      <c r="B457" s="27">
        <v>1560</v>
      </c>
      <c r="C457" s="27">
        <v>0</v>
      </c>
      <c r="D457" s="27">
        <f t="shared" si="14"/>
        <v>1560</v>
      </c>
      <c r="E457" s="28">
        <v>0</v>
      </c>
      <c r="F457" s="28">
        <v>0</v>
      </c>
      <c r="G457" s="29">
        <f t="shared" ref="G457:G520" si="15">SUM(D457:F457)</f>
        <v>1560</v>
      </c>
    </row>
    <row r="458" spans="1:7" x14ac:dyDescent="0.2">
      <c r="A458" s="26" t="s">
        <v>311</v>
      </c>
      <c r="B458" s="27">
        <v>26596</v>
      </c>
      <c r="C458" s="27">
        <v>0</v>
      </c>
      <c r="D458" s="27">
        <f t="shared" si="14"/>
        <v>26596</v>
      </c>
      <c r="E458" s="28">
        <v>11</v>
      </c>
      <c r="F458" s="28">
        <v>0</v>
      </c>
      <c r="G458" s="29">
        <f t="shared" si="15"/>
        <v>26607</v>
      </c>
    </row>
    <row r="459" spans="1:7" x14ac:dyDescent="0.2">
      <c r="A459" s="26" t="s">
        <v>421</v>
      </c>
      <c r="B459" s="27">
        <f>B441-SUM(B442:B458)</f>
        <v>311853</v>
      </c>
      <c r="C459" s="27">
        <f>C441-SUM(C442:C458)</f>
        <v>3261</v>
      </c>
      <c r="D459" s="27">
        <f t="shared" si="14"/>
        <v>308592</v>
      </c>
      <c r="E459" s="28">
        <f>-SUM(E442:E458)</f>
        <v>-1692</v>
      </c>
      <c r="F459" s="28">
        <f>-SUM(F442:F458)</f>
        <v>0</v>
      </c>
      <c r="G459" s="29">
        <f t="shared" si="15"/>
        <v>306900</v>
      </c>
    </row>
    <row r="460" spans="1:7" x14ac:dyDescent="0.2">
      <c r="A460" s="40" t="s">
        <v>478</v>
      </c>
      <c r="B460" s="41">
        <v>71329</v>
      </c>
      <c r="C460" s="41">
        <v>405</v>
      </c>
      <c r="D460" s="41">
        <f t="shared" si="14"/>
        <v>70924</v>
      </c>
      <c r="E460" s="42">
        <v>0</v>
      </c>
      <c r="F460" s="42">
        <v>0</v>
      </c>
      <c r="G460" s="43">
        <f t="shared" si="15"/>
        <v>70924</v>
      </c>
    </row>
    <row r="461" spans="1:7" x14ac:dyDescent="0.2">
      <c r="A461" s="26" t="s">
        <v>312</v>
      </c>
      <c r="B461" s="27">
        <v>1785</v>
      </c>
      <c r="C461" s="27">
        <v>0</v>
      </c>
      <c r="D461" s="27">
        <f t="shared" si="14"/>
        <v>1785</v>
      </c>
      <c r="E461" s="28">
        <v>0</v>
      </c>
      <c r="F461" s="28">
        <v>0</v>
      </c>
      <c r="G461" s="29">
        <f t="shared" si="15"/>
        <v>1785</v>
      </c>
    </row>
    <row r="462" spans="1:7" x14ac:dyDescent="0.2">
      <c r="A462" s="26" t="s">
        <v>313</v>
      </c>
      <c r="B462" s="27">
        <v>1493</v>
      </c>
      <c r="C462" s="27">
        <v>0</v>
      </c>
      <c r="D462" s="27">
        <f t="shared" si="14"/>
        <v>1493</v>
      </c>
      <c r="E462" s="28">
        <v>0</v>
      </c>
      <c r="F462" s="28">
        <v>0</v>
      </c>
      <c r="G462" s="29">
        <f t="shared" si="15"/>
        <v>1493</v>
      </c>
    </row>
    <row r="463" spans="1:7" x14ac:dyDescent="0.2">
      <c r="A463" s="26" t="s">
        <v>314</v>
      </c>
      <c r="B463" s="27">
        <v>10250</v>
      </c>
      <c r="C463" s="27">
        <v>0</v>
      </c>
      <c r="D463" s="27">
        <f t="shared" si="14"/>
        <v>10250</v>
      </c>
      <c r="E463" s="28">
        <v>12</v>
      </c>
      <c r="F463" s="28">
        <v>0</v>
      </c>
      <c r="G463" s="29">
        <f t="shared" si="15"/>
        <v>10262</v>
      </c>
    </row>
    <row r="464" spans="1:7" x14ac:dyDescent="0.2">
      <c r="A464" s="26" t="s">
        <v>315</v>
      </c>
      <c r="B464" s="27">
        <v>799</v>
      </c>
      <c r="C464" s="27">
        <v>0</v>
      </c>
      <c r="D464" s="27">
        <f t="shared" si="14"/>
        <v>799</v>
      </c>
      <c r="E464" s="28">
        <v>0</v>
      </c>
      <c r="F464" s="28">
        <v>0</v>
      </c>
      <c r="G464" s="29">
        <f t="shared" si="15"/>
        <v>799</v>
      </c>
    </row>
    <row r="465" spans="1:7" x14ac:dyDescent="0.2">
      <c r="A465" s="26" t="s">
        <v>316</v>
      </c>
      <c r="B465" s="27">
        <v>584</v>
      </c>
      <c r="C465" s="27">
        <v>0</v>
      </c>
      <c r="D465" s="27">
        <f t="shared" si="14"/>
        <v>584</v>
      </c>
      <c r="E465" s="28">
        <v>0</v>
      </c>
      <c r="F465" s="28">
        <v>0</v>
      </c>
      <c r="G465" s="29">
        <f t="shared" si="15"/>
        <v>584</v>
      </c>
    </row>
    <row r="466" spans="1:7" x14ac:dyDescent="0.2">
      <c r="A466" s="26" t="s">
        <v>421</v>
      </c>
      <c r="B466" s="27">
        <f>B460-SUM(B461:B465)</f>
        <v>56418</v>
      </c>
      <c r="C466" s="27">
        <f>C460-SUM(C461:C465)</f>
        <v>405</v>
      </c>
      <c r="D466" s="27">
        <f t="shared" si="14"/>
        <v>56013</v>
      </c>
      <c r="E466" s="28">
        <f>-SUM(E461:E465)</f>
        <v>-12</v>
      </c>
      <c r="F466" s="28">
        <f>-SUM(F461:F465)</f>
        <v>0</v>
      </c>
      <c r="G466" s="29">
        <f t="shared" si="15"/>
        <v>56001</v>
      </c>
    </row>
    <row r="467" spans="1:7" x14ac:dyDescent="0.2">
      <c r="A467" s="40" t="s">
        <v>479</v>
      </c>
      <c r="B467" s="41">
        <v>133953</v>
      </c>
      <c r="C467" s="41">
        <v>220</v>
      </c>
      <c r="D467" s="41">
        <f t="shared" si="14"/>
        <v>133733</v>
      </c>
      <c r="E467" s="42">
        <v>0</v>
      </c>
      <c r="F467" s="42">
        <v>0</v>
      </c>
      <c r="G467" s="43">
        <f t="shared" si="15"/>
        <v>133733</v>
      </c>
    </row>
    <row r="468" spans="1:7" x14ac:dyDescent="0.2">
      <c r="A468" s="26" t="s">
        <v>317</v>
      </c>
      <c r="B468" s="27">
        <v>523</v>
      </c>
      <c r="C468" s="27">
        <v>0</v>
      </c>
      <c r="D468" s="27">
        <f t="shared" si="14"/>
        <v>523</v>
      </c>
      <c r="E468" s="28">
        <v>0</v>
      </c>
      <c r="F468" s="28">
        <v>0</v>
      </c>
      <c r="G468" s="29">
        <f t="shared" si="15"/>
        <v>523</v>
      </c>
    </row>
    <row r="469" spans="1:7" x14ac:dyDescent="0.2">
      <c r="A469" s="26" t="s">
        <v>112</v>
      </c>
      <c r="B469" s="27">
        <v>1</v>
      </c>
      <c r="C469" s="27">
        <v>0</v>
      </c>
      <c r="D469" s="27">
        <f t="shared" si="14"/>
        <v>1</v>
      </c>
      <c r="E469" s="28">
        <v>0</v>
      </c>
      <c r="F469" s="28">
        <v>0</v>
      </c>
      <c r="G469" s="29">
        <f t="shared" si="15"/>
        <v>1</v>
      </c>
    </row>
    <row r="470" spans="1:7" x14ac:dyDescent="0.2">
      <c r="A470" s="26" t="s">
        <v>398</v>
      </c>
      <c r="B470" s="27">
        <v>13031</v>
      </c>
      <c r="C470" s="27">
        <v>0</v>
      </c>
      <c r="D470" s="27">
        <f t="shared" si="14"/>
        <v>13031</v>
      </c>
      <c r="E470" s="28">
        <v>0</v>
      </c>
      <c r="F470" s="28">
        <v>0</v>
      </c>
      <c r="G470" s="29">
        <f t="shared" si="15"/>
        <v>13031</v>
      </c>
    </row>
    <row r="471" spans="1:7" x14ac:dyDescent="0.2">
      <c r="A471" s="26" t="s">
        <v>399</v>
      </c>
      <c r="B471" s="27">
        <v>5003</v>
      </c>
      <c r="C471" s="27">
        <v>0</v>
      </c>
      <c r="D471" s="27">
        <f t="shared" si="14"/>
        <v>5003</v>
      </c>
      <c r="E471" s="28">
        <v>0</v>
      </c>
      <c r="F471" s="28">
        <v>0</v>
      </c>
      <c r="G471" s="29">
        <f t="shared" si="15"/>
        <v>5003</v>
      </c>
    </row>
    <row r="472" spans="1:7" x14ac:dyDescent="0.2">
      <c r="A472" s="26" t="s">
        <v>421</v>
      </c>
      <c r="B472" s="27">
        <f>B467-SUM(B468:B471)</f>
        <v>115395</v>
      </c>
      <c r="C472" s="27">
        <f>C467-SUM(C468:C471)</f>
        <v>220</v>
      </c>
      <c r="D472" s="27">
        <f t="shared" si="14"/>
        <v>115175</v>
      </c>
      <c r="E472" s="28">
        <f>-SUM(E468:E471)</f>
        <v>0</v>
      </c>
      <c r="F472" s="28">
        <f>-SUM(F468:F471)</f>
        <v>0</v>
      </c>
      <c r="G472" s="29">
        <f t="shared" si="15"/>
        <v>115175</v>
      </c>
    </row>
    <row r="473" spans="1:7" x14ac:dyDescent="0.2">
      <c r="A473" s="40" t="s">
        <v>480</v>
      </c>
      <c r="B473" s="41">
        <v>203360</v>
      </c>
      <c r="C473" s="41">
        <v>176</v>
      </c>
      <c r="D473" s="41">
        <f t="shared" si="14"/>
        <v>203184</v>
      </c>
      <c r="E473" s="42">
        <v>0</v>
      </c>
      <c r="F473" s="42">
        <v>0</v>
      </c>
      <c r="G473" s="43">
        <f t="shared" si="15"/>
        <v>203184</v>
      </c>
    </row>
    <row r="474" spans="1:7" x14ac:dyDescent="0.2">
      <c r="A474" s="26" t="s">
        <v>400</v>
      </c>
      <c r="B474" s="27">
        <v>38642</v>
      </c>
      <c r="C474" s="27">
        <v>94</v>
      </c>
      <c r="D474" s="27">
        <f t="shared" si="14"/>
        <v>38548</v>
      </c>
      <c r="E474" s="28">
        <v>22</v>
      </c>
      <c r="F474" s="28">
        <v>0</v>
      </c>
      <c r="G474" s="29">
        <f t="shared" si="15"/>
        <v>38570</v>
      </c>
    </row>
    <row r="475" spans="1:7" x14ac:dyDescent="0.2">
      <c r="A475" s="26" t="s">
        <v>401</v>
      </c>
      <c r="B475" s="27">
        <v>96430</v>
      </c>
      <c r="C475" s="27">
        <v>0</v>
      </c>
      <c r="D475" s="27">
        <f t="shared" si="14"/>
        <v>96430</v>
      </c>
      <c r="E475" s="28">
        <v>0</v>
      </c>
      <c r="F475" s="28">
        <v>0</v>
      </c>
      <c r="G475" s="29">
        <f t="shared" si="15"/>
        <v>96430</v>
      </c>
    </row>
    <row r="476" spans="1:7" x14ac:dyDescent="0.2">
      <c r="A476" s="26" t="s">
        <v>402</v>
      </c>
      <c r="B476" s="27">
        <v>614</v>
      </c>
      <c r="C476" s="27">
        <v>0</v>
      </c>
      <c r="D476" s="27">
        <f t="shared" si="14"/>
        <v>614</v>
      </c>
      <c r="E476" s="28">
        <v>0</v>
      </c>
      <c r="F476" s="28">
        <v>0</v>
      </c>
      <c r="G476" s="29">
        <f t="shared" si="15"/>
        <v>614</v>
      </c>
    </row>
    <row r="477" spans="1:7" x14ac:dyDescent="0.2">
      <c r="A477" s="26" t="s">
        <v>421</v>
      </c>
      <c r="B477" s="27">
        <f>B473-SUM(B474:B476)</f>
        <v>67674</v>
      </c>
      <c r="C477" s="27">
        <f>C473-SUM(C474:C476)</f>
        <v>82</v>
      </c>
      <c r="D477" s="27">
        <f t="shared" ref="D477:D540" si="16">(B477-C477)</f>
        <v>67592</v>
      </c>
      <c r="E477" s="28">
        <f>-SUM(E474:E476)</f>
        <v>-22</v>
      </c>
      <c r="F477" s="28">
        <f>-SUM(F474:F476)</f>
        <v>0</v>
      </c>
      <c r="G477" s="29">
        <f t="shared" si="15"/>
        <v>67570</v>
      </c>
    </row>
    <row r="478" spans="1:7" x14ac:dyDescent="0.2">
      <c r="A478" s="40" t="s">
        <v>481</v>
      </c>
      <c r="B478" s="41">
        <v>124956</v>
      </c>
      <c r="C478" s="41">
        <v>1514</v>
      </c>
      <c r="D478" s="41">
        <f t="shared" si="16"/>
        <v>123442</v>
      </c>
      <c r="E478" s="42">
        <v>0</v>
      </c>
      <c r="F478" s="42">
        <v>0</v>
      </c>
      <c r="G478" s="43">
        <f t="shared" si="15"/>
        <v>123442</v>
      </c>
    </row>
    <row r="479" spans="1:7" x14ac:dyDescent="0.2">
      <c r="A479" s="26" t="s">
        <v>318</v>
      </c>
      <c r="B479" s="27">
        <v>5736</v>
      </c>
      <c r="C479" s="27">
        <v>0</v>
      </c>
      <c r="D479" s="27">
        <f t="shared" si="16"/>
        <v>5736</v>
      </c>
      <c r="E479" s="28">
        <v>0</v>
      </c>
      <c r="F479" s="28">
        <v>0</v>
      </c>
      <c r="G479" s="29">
        <f t="shared" si="15"/>
        <v>5736</v>
      </c>
    </row>
    <row r="480" spans="1:7" x14ac:dyDescent="0.2">
      <c r="A480" s="26" t="s">
        <v>319</v>
      </c>
      <c r="B480" s="27">
        <v>577</v>
      </c>
      <c r="C480" s="27">
        <v>0</v>
      </c>
      <c r="D480" s="27">
        <f t="shared" si="16"/>
        <v>577</v>
      </c>
      <c r="E480" s="28">
        <v>0</v>
      </c>
      <c r="F480" s="28">
        <v>0</v>
      </c>
      <c r="G480" s="29">
        <f t="shared" si="15"/>
        <v>577</v>
      </c>
    </row>
    <row r="481" spans="1:7" x14ac:dyDescent="0.2">
      <c r="A481" s="26" t="s">
        <v>320</v>
      </c>
      <c r="B481" s="27">
        <v>7231</v>
      </c>
      <c r="C481" s="27">
        <v>85</v>
      </c>
      <c r="D481" s="27">
        <f t="shared" si="16"/>
        <v>7146</v>
      </c>
      <c r="E481" s="28">
        <v>0</v>
      </c>
      <c r="F481" s="28">
        <v>0</v>
      </c>
      <c r="G481" s="29">
        <f t="shared" si="15"/>
        <v>7146</v>
      </c>
    </row>
    <row r="482" spans="1:7" x14ac:dyDescent="0.2">
      <c r="A482" s="26" t="s">
        <v>421</v>
      </c>
      <c r="B482" s="27">
        <f>B478-SUM(B479:B481)</f>
        <v>111412</v>
      </c>
      <c r="C482" s="27">
        <f>C478-SUM(C479:C481)</f>
        <v>1429</v>
      </c>
      <c r="D482" s="27">
        <f t="shared" si="16"/>
        <v>109983</v>
      </c>
      <c r="E482" s="28">
        <f>-SUM(E479:E481)</f>
        <v>0</v>
      </c>
      <c r="F482" s="28">
        <f>-SUM(F479:F481)</f>
        <v>0</v>
      </c>
      <c r="G482" s="29">
        <f t="shared" si="15"/>
        <v>109983</v>
      </c>
    </row>
    <row r="483" spans="1:7" x14ac:dyDescent="0.2">
      <c r="A483" s="40" t="s">
        <v>482</v>
      </c>
      <c r="B483" s="41">
        <v>339684</v>
      </c>
      <c r="C483" s="41">
        <v>28</v>
      </c>
      <c r="D483" s="41">
        <f t="shared" si="16"/>
        <v>339656</v>
      </c>
      <c r="E483" s="42">
        <v>0</v>
      </c>
      <c r="F483" s="42">
        <v>0</v>
      </c>
      <c r="G483" s="43">
        <f t="shared" si="15"/>
        <v>339656</v>
      </c>
    </row>
    <row r="484" spans="1:7" x14ac:dyDescent="0.2">
      <c r="A484" s="26" t="s">
        <v>196</v>
      </c>
      <c r="B484" s="27">
        <v>5068</v>
      </c>
      <c r="C484" s="27">
        <v>0</v>
      </c>
      <c r="D484" s="27">
        <f t="shared" si="16"/>
        <v>5068</v>
      </c>
      <c r="E484" s="28">
        <v>0</v>
      </c>
      <c r="F484" s="28">
        <v>0</v>
      </c>
      <c r="G484" s="29">
        <f t="shared" si="15"/>
        <v>5068</v>
      </c>
    </row>
    <row r="485" spans="1:7" x14ac:dyDescent="0.2">
      <c r="A485" s="26" t="s">
        <v>321</v>
      </c>
      <c r="B485" s="27">
        <v>27448</v>
      </c>
      <c r="C485" s="27">
        <v>0</v>
      </c>
      <c r="D485" s="27">
        <f t="shared" si="16"/>
        <v>27448</v>
      </c>
      <c r="E485" s="28">
        <v>0</v>
      </c>
      <c r="F485" s="28">
        <v>0</v>
      </c>
      <c r="G485" s="29">
        <f t="shared" si="15"/>
        <v>27448</v>
      </c>
    </row>
    <row r="486" spans="1:7" x14ac:dyDescent="0.2">
      <c r="A486" s="26" t="s">
        <v>322</v>
      </c>
      <c r="B486" s="27">
        <v>53939</v>
      </c>
      <c r="C486" s="27">
        <v>18</v>
      </c>
      <c r="D486" s="27">
        <f t="shared" si="16"/>
        <v>53921</v>
      </c>
      <c r="E486" s="28">
        <v>0</v>
      </c>
      <c r="F486" s="28">
        <v>0</v>
      </c>
      <c r="G486" s="29">
        <f t="shared" si="15"/>
        <v>53921</v>
      </c>
    </row>
    <row r="487" spans="1:7" x14ac:dyDescent="0.2">
      <c r="A487" s="26" t="s">
        <v>323</v>
      </c>
      <c r="B487" s="27">
        <v>18628</v>
      </c>
      <c r="C487" s="27">
        <v>0</v>
      </c>
      <c r="D487" s="27">
        <f t="shared" si="16"/>
        <v>18628</v>
      </c>
      <c r="E487" s="28">
        <v>10</v>
      </c>
      <c r="F487" s="28">
        <v>0</v>
      </c>
      <c r="G487" s="29">
        <f t="shared" si="15"/>
        <v>18638</v>
      </c>
    </row>
    <row r="488" spans="1:7" x14ac:dyDescent="0.2">
      <c r="A488" s="26" t="s">
        <v>421</v>
      </c>
      <c r="B488" s="27">
        <f>B483-SUM(B484:B487)</f>
        <v>234601</v>
      </c>
      <c r="C488" s="27">
        <f>C483-SUM(C484:C487)</f>
        <v>10</v>
      </c>
      <c r="D488" s="27">
        <f t="shared" si="16"/>
        <v>234591</v>
      </c>
      <c r="E488" s="28">
        <f>-SUM(E484:E487)</f>
        <v>-10</v>
      </c>
      <c r="F488" s="28">
        <f>-SUM(F484:F487)</f>
        <v>0</v>
      </c>
      <c r="G488" s="29">
        <f t="shared" si="15"/>
        <v>234581</v>
      </c>
    </row>
    <row r="489" spans="1:7" x14ac:dyDescent="0.2">
      <c r="A489" s="40" t="s">
        <v>483</v>
      </c>
      <c r="B489" s="41">
        <v>387626</v>
      </c>
      <c r="C489" s="41">
        <v>239</v>
      </c>
      <c r="D489" s="41">
        <f t="shared" si="16"/>
        <v>387387</v>
      </c>
      <c r="E489" s="42">
        <v>0</v>
      </c>
      <c r="F489" s="42">
        <v>0</v>
      </c>
      <c r="G489" s="43">
        <f t="shared" si="15"/>
        <v>387387</v>
      </c>
    </row>
    <row r="490" spans="1:7" x14ac:dyDescent="0.2">
      <c r="A490" s="26" t="s">
        <v>324</v>
      </c>
      <c r="B490" s="27">
        <v>42319</v>
      </c>
      <c r="C490" s="27">
        <v>0</v>
      </c>
      <c r="D490" s="27">
        <f t="shared" si="16"/>
        <v>42319</v>
      </c>
      <c r="E490" s="28">
        <v>0</v>
      </c>
      <c r="F490" s="28">
        <v>0</v>
      </c>
      <c r="G490" s="29">
        <f t="shared" si="15"/>
        <v>42319</v>
      </c>
    </row>
    <row r="491" spans="1:7" x14ac:dyDescent="0.2">
      <c r="A491" s="26" t="s">
        <v>377</v>
      </c>
      <c r="B491" s="27">
        <v>24112</v>
      </c>
      <c r="C491" s="27">
        <v>6</v>
      </c>
      <c r="D491" s="27">
        <f t="shared" si="16"/>
        <v>24106</v>
      </c>
      <c r="E491" s="28">
        <v>3</v>
      </c>
      <c r="F491" s="28">
        <v>0</v>
      </c>
      <c r="G491" s="29">
        <f t="shared" si="15"/>
        <v>24109</v>
      </c>
    </row>
    <row r="492" spans="1:7" x14ac:dyDescent="0.2">
      <c r="A492" s="26" t="s">
        <v>325</v>
      </c>
      <c r="B492" s="27">
        <v>12964</v>
      </c>
      <c r="C492" s="27">
        <v>0</v>
      </c>
      <c r="D492" s="27">
        <f t="shared" si="16"/>
        <v>12964</v>
      </c>
      <c r="E492" s="28">
        <v>0</v>
      </c>
      <c r="F492" s="28">
        <v>0</v>
      </c>
      <c r="G492" s="29">
        <f t="shared" si="15"/>
        <v>12964</v>
      </c>
    </row>
    <row r="493" spans="1:7" x14ac:dyDescent="0.2">
      <c r="A493" s="26" t="s">
        <v>326</v>
      </c>
      <c r="B493" s="27">
        <v>13776</v>
      </c>
      <c r="C493" s="27">
        <v>0</v>
      </c>
      <c r="D493" s="27">
        <f t="shared" si="16"/>
        <v>13776</v>
      </c>
      <c r="E493" s="28">
        <v>0</v>
      </c>
      <c r="F493" s="28">
        <v>0</v>
      </c>
      <c r="G493" s="29">
        <f t="shared" si="15"/>
        <v>13776</v>
      </c>
    </row>
    <row r="494" spans="1:7" x14ac:dyDescent="0.2">
      <c r="A494" s="26" t="s">
        <v>327</v>
      </c>
      <c r="B494" s="27">
        <v>28012</v>
      </c>
      <c r="C494" s="27">
        <v>0</v>
      </c>
      <c r="D494" s="27">
        <f t="shared" si="16"/>
        <v>28012</v>
      </c>
      <c r="E494" s="28">
        <v>0</v>
      </c>
      <c r="F494" s="28">
        <v>0</v>
      </c>
      <c r="G494" s="29">
        <f t="shared" si="15"/>
        <v>28012</v>
      </c>
    </row>
    <row r="495" spans="1:7" x14ac:dyDescent="0.2">
      <c r="A495" s="26" t="s">
        <v>328</v>
      </c>
      <c r="B495" s="27">
        <v>43251</v>
      </c>
      <c r="C495" s="27">
        <v>105</v>
      </c>
      <c r="D495" s="27">
        <f t="shared" si="16"/>
        <v>43146</v>
      </c>
      <c r="E495" s="28">
        <v>28</v>
      </c>
      <c r="F495" s="28">
        <v>0</v>
      </c>
      <c r="G495" s="29">
        <f t="shared" si="15"/>
        <v>43174</v>
      </c>
    </row>
    <row r="496" spans="1:7" x14ac:dyDescent="0.2">
      <c r="A496" s="26" t="s">
        <v>376</v>
      </c>
      <c r="B496" s="27">
        <v>32082</v>
      </c>
      <c r="C496" s="27">
        <v>0</v>
      </c>
      <c r="D496" s="27">
        <f t="shared" si="16"/>
        <v>32082</v>
      </c>
      <c r="E496" s="28">
        <v>0</v>
      </c>
      <c r="F496" s="28">
        <v>0</v>
      </c>
      <c r="G496" s="29">
        <f t="shared" si="15"/>
        <v>32082</v>
      </c>
    </row>
    <row r="497" spans="1:7" x14ac:dyDescent="0.2">
      <c r="A497" s="26" t="s">
        <v>421</v>
      </c>
      <c r="B497" s="27">
        <f>B489-SUM(B490:B496)</f>
        <v>191110</v>
      </c>
      <c r="C497" s="27">
        <f>C489-SUM(C490:C496)</f>
        <v>128</v>
      </c>
      <c r="D497" s="27">
        <f t="shared" si="16"/>
        <v>190982</v>
      </c>
      <c r="E497" s="28">
        <f>-SUM(E490:E496)</f>
        <v>-31</v>
      </c>
      <c r="F497" s="28">
        <f>-SUM(F490:F496)</f>
        <v>0</v>
      </c>
      <c r="G497" s="29">
        <f t="shared" si="15"/>
        <v>190951</v>
      </c>
    </row>
    <row r="498" spans="1:7" x14ac:dyDescent="0.2">
      <c r="A498" s="40" t="s">
        <v>484</v>
      </c>
      <c r="B498" s="41">
        <v>61348</v>
      </c>
      <c r="C498" s="41">
        <v>6791</v>
      </c>
      <c r="D498" s="41">
        <f t="shared" si="16"/>
        <v>54557</v>
      </c>
      <c r="E498" s="42">
        <v>0</v>
      </c>
      <c r="F498" s="42">
        <v>0</v>
      </c>
      <c r="G498" s="43">
        <f t="shared" si="15"/>
        <v>54557</v>
      </c>
    </row>
    <row r="499" spans="1:7" x14ac:dyDescent="0.2">
      <c r="A499" s="26" t="s">
        <v>329</v>
      </c>
      <c r="B499" s="27">
        <v>2067</v>
      </c>
      <c r="C499" s="27">
        <v>0</v>
      </c>
      <c r="D499" s="27">
        <f t="shared" si="16"/>
        <v>2067</v>
      </c>
      <c r="E499" s="28">
        <v>0</v>
      </c>
      <c r="F499" s="28">
        <v>0</v>
      </c>
      <c r="G499" s="29">
        <f t="shared" si="15"/>
        <v>2067</v>
      </c>
    </row>
    <row r="500" spans="1:7" x14ac:dyDescent="0.2">
      <c r="A500" s="26" t="s">
        <v>330</v>
      </c>
      <c r="B500" s="27">
        <v>922</v>
      </c>
      <c r="C500" s="27">
        <v>0</v>
      </c>
      <c r="D500" s="27">
        <f t="shared" si="16"/>
        <v>922</v>
      </c>
      <c r="E500" s="28">
        <v>0</v>
      </c>
      <c r="F500" s="28">
        <v>0</v>
      </c>
      <c r="G500" s="29">
        <f t="shared" si="15"/>
        <v>922</v>
      </c>
    </row>
    <row r="501" spans="1:7" x14ac:dyDescent="0.2">
      <c r="A501" s="26" t="s">
        <v>331</v>
      </c>
      <c r="B501" s="27">
        <v>643</v>
      </c>
      <c r="C501" s="27">
        <v>0</v>
      </c>
      <c r="D501" s="27">
        <f t="shared" si="16"/>
        <v>643</v>
      </c>
      <c r="E501" s="28">
        <v>0</v>
      </c>
      <c r="F501" s="28">
        <v>0</v>
      </c>
      <c r="G501" s="29">
        <f t="shared" si="15"/>
        <v>643</v>
      </c>
    </row>
    <row r="502" spans="1:7" x14ac:dyDescent="0.2">
      <c r="A502" s="26" t="s">
        <v>332</v>
      </c>
      <c r="B502" s="27">
        <v>797</v>
      </c>
      <c r="C502" s="27">
        <v>0</v>
      </c>
      <c r="D502" s="27">
        <f t="shared" si="16"/>
        <v>797</v>
      </c>
      <c r="E502" s="28">
        <v>0</v>
      </c>
      <c r="F502" s="28">
        <v>0</v>
      </c>
      <c r="G502" s="29">
        <f t="shared" si="15"/>
        <v>797</v>
      </c>
    </row>
    <row r="503" spans="1:7" x14ac:dyDescent="0.2">
      <c r="A503" s="26" t="s">
        <v>333</v>
      </c>
      <c r="B503" s="27">
        <v>3954</v>
      </c>
      <c r="C503" s="27">
        <v>0</v>
      </c>
      <c r="D503" s="27">
        <f t="shared" si="16"/>
        <v>3954</v>
      </c>
      <c r="E503" s="28">
        <v>0</v>
      </c>
      <c r="F503" s="28">
        <v>0</v>
      </c>
      <c r="G503" s="29">
        <f t="shared" si="15"/>
        <v>3954</v>
      </c>
    </row>
    <row r="504" spans="1:7" x14ac:dyDescent="0.2">
      <c r="A504" s="26" t="s">
        <v>421</v>
      </c>
      <c r="B504" s="27">
        <f>B498-SUM(B499:B503)</f>
        <v>52965</v>
      </c>
      <c r="C504" s="27">
        <f>C498-SUM(C499:C503)</f>
        <v>6791</v>
      </c>
      <c r="D504" s="27">
        <f t="shared" si="16"/>
        <v>46174</v>
      </c>
      <c r="E504" s="28">
        <f>-SUM(E499:E503)</f>
        <v>0</v>
      </c>
      <c r="F504" s="28">
        <f>-SUM(F499:F503)</f>
        <v>0</v>
      </c>
      <c r="G504" s="29">
        <f t="shared" si="15"/>
        <v>46174</v>
      </c>
    </row>
    <row r="505" spans="1:7" x14ac:dyDescent="0.2">
      <c r="A505" s="40" t="s">
        <v>485</v>
      </c>
      <c r="B505" s="41">
        <v>35727</v>
      </c>
      <c r="C505" s="41">
        <v>0</v>
      </c>
      <c r="D505" s="41">
        <f t="shared" si="16"/>
        <v>35727</v>
      </c>
      <c r="E505" s="42">
        <v>0</v>
      </c>
      <c r="F505" s="42">
        <v>0</v>
      </c>
      <c r="G505" s="43">
        <f t="shared" si="15"/>
        <v>35727</v>
      </c>
    </row>
    <row r="506" spans="1:7" x14ac:dyDescent="0.2">
      <c r="A506" s="26" t="s">
        <v>334</v>
      </c>
      <c r="B506" s="27">
        <v>695</v>
      </c>
      <c r="C506" s="27">
        <v>0</v>
      </c>
      <c r="D506" s="27">
        <f t="shared" si="16"/>
        <v>695</v>
      </c>
      <c r="E506" s="28">
        <v>0</v>
      </c>
      <c r="F506" s="28">
        <v>0</v>
      </c>
      <c r="G506" s="29">
        <f t="shared" si="15"/>
        <v>695</v>
      </c>
    </row>
    <row r="507" spans="1:7" x14ac:dyDescent="0.2">
      <c r="A507" s="26" t="s">
        <v>335</v>
      </c>
      <c r="B507" s="27">
        <v>6500</v>
      </c>
      <c r="C507" s="27">
        <v>0</v>
      </c>
      <c r="D507" s="27">
        <f t="shared" si="16"/>
        <v>6500</v>
      </c>
      <c r="E507" s="28">
        <v>0</v>
      </c>
      <c r="F507" s="28">
        <v>0</v>
      </c>
      <c r="G507" s="29">
        <f t="shared" si="15"/>
        <v>6500</v>
      </c>
    </row>
    <row r="508" spans="1:7" x14ac:dyDescent="0.2">
      <c r="A508" s="26" t="s">
        <v>421</v>
      </c>
      <c r="B508" s="27">
        <f>B505-SUM(B506:B507)</f>
        <v>28532</v>
      </c>
      <c r="C508" s="27">
        <f>C505-SUM(C506:C507)</f>
        <v>0</v>
      </c>
      <c r="D508" s="27">
        <f t="shared" si="16"/>
        <v>28532</v>
      </c>
      <c r="E508" s="28">
        <f>-SUM(E506:E507)</f>
        <v>0</v>
      </c>
      <c r="F508" s="28">
        <f>-SUM(F506:F507)</f>
        <v>0</v>
      </c>
      <c r="G508" s="29">
        <f t="shared" si="15"/>
        <v>28532</v>
      </c>
    </row>
    <row r="509" spans="1:7" x14ac:dyDescent="0.2">
      <c r="A509" s="40" t="s">
        <v>486</v>
      </c>
      <c r="B509" s="41">
        <v>19800</v>
      </c>
      <c r="C509" s="41">
        <v>1152</v>
      </c>
      <c r="D509" s="41">
        <f t="shared" si="16"/>
        <v>18648</v>
      </c>
      <c r="E509" s="42">
        <v>0</v>
      </c>
      <c r="F509" s="42">
        <v>0</v>
      </c>
      <c r="G509" s="43">
        <f t="shared" si="15"/>
        <v>18648</v>
      </c>
    </row>
    <row r="510" spans="1:7" x14ac:dyDescent="0.2">
      <c r="A510" s="26" t="s">
        <v>336</v>
      </c>
      <c r="B510" s="27">
        <v>6827</v>
      </c>
      <c r="C510" s="27">
        <v>0</v>
      </c>
      <c r="D510" s="27">
        <f t="shared" si="16"/>
        <v>6827</v>
      </c>
      <c r="E510" s="28">
        <v>0</v>
      </c>
      <c r="F510" s="28">
        <v>0</v>
      </c>
      <c r="G510" s="29">
        <f t="shared" si="15"/>
        <v>6827</v>
      </c>
    </row>
    <row r="511" spans="1:7" x14ac:dyDescent="0.2">
      <c r="A511" s="26" t="s">
        <v>421</v>
      </c>
      <c r="B511" s="27">
        <f>(B509-B510)</f>
        <v>12973</v>
      </c>
      <c r="C511" s="27">
        <f>(C509-C510)</f>
        <v>1152</v>
      </c>
      <c r="D511" s="27">
        <f t="shared" si="16"/>
        <v>11821</v>
      </c>
      <c r="E511" s="28">
        <f>-E510</f>
        <v>0</v>
      </c>
      <c r="F511" s="28">
        <f>-F510</f>
        <v>0</v>
      </c>
      <c r="G511" s="29">
        <f t="shared" si="15"/>
        <v>11821</v>
      </c>
    </row>
    <row r="512" spans="1:7" x14ac:dyDescent="0.2">
      <c r="A512" s="40" t="s">
        <v>487</v>
      </c>
      <c r="B512" s="41">
        <v>13794</v>
      </c>
      <c r="C512" s="41">
        <v>4008</v>
      </c>
      <c r="D512" s="41">
        <f t="shared" si="16"/>
        <v>9786</v>
      </c>
      <c r="E512" s="42">
        <v>0</v>
      </c>
      <c r="F512" s="42">
        <v>0</v>
      </c>
      <c r="G512" s="43">
        <f t="shared" si="15"/>
        <v>9786</v>
      </c>
    </row>
    <row r="513" spans="1:7" x14ac:dyDescent="0.2">
      <c r="A513" s="26" t="s">
        <v>337</v>
      </c>
      <c r="B513" s="27">
        <v>1917</v>
      </c>
      <c r="C513" s="27">
        <v>0</v>
      </c>
      <c r="D513" s="27">
        <f t="shared" si="16"/>
        <v>1917</v>
      </c>
      <c r="E513" s="28">
        <v>0</v>
      </c>
      <c r="F513" s="28">
        <v>0</v>
      </c>
      <c r="G513" s="29">
        <f t="shared" si="15"/>
        <v>1917</v>
      </c>
    </row>
    <row r="514" spans="1:7" x14ac:dyDescent="0.2">
      <c r="A514" s="26" t="s">
        <v>394</v>
      </c>
      <c r="B514" s="27">
        <v>268</v>
      </c>
      <c r="C514" s="27">
        <v>0</v>
      </c>
      <c r="D514" s="27">
        <f t="shared" si="16"/>
        <v>268</v>
      </c>
      <c r="E514" s="28">
        <v>0</v>
      </c>
      <c r="F514" s="28">
        <v>0</v>
      </c>
      <c r="G514" s="29">
        <f t="shared" si="15"/>
        <v>268</v>
      </c>
    </row>
    <row r="515" spans="1:7" x14ac:dyDescent="0.2">
      <c r="A515" s="26" t="s">
        <v>338</v>
      </c>
      <c r="B515" s="27">
        <v>188</v>
      </c>
      <c r="C515" s="27">
        <v>0</v>
      </c>
      <c r="D515" s="27">
        <f t="shared" si="16"/>
        <v>188</v>
      </c>
      <c r="E515" s="28">
        <v>0</v>
      </c>
      <c r="F515" s="28">
        <v>0</v>
      </c>
      <c r="G515" s="29">
        <f t="shared" si="15"/>
        <v>188</v>
      </c>
    </row>
    <row r="516" spans="1:7" x14ac:dyDescent="0.2">
      <c r="A516" s="26" t="s">
        <v>421</v>
      </c>
      <c r="B516" s="27">
        <f>B512-SUM(B513:B515)</f>
        <v>11421</v>
      </c>
      <c r="C516" s="27">
        <f>C512-SUM(C513:C515)</f>
        <v>4008</v>
      </c>
      <c r="D516" s="27">
        <f t="shared" si="16"/>
        <v>7413</v>
      </c>
      <c r="E516" s="28">
        <f>-SUM(E513:E515)</f>
        <v>0</v>
      </c>
      <c r="F516" s="28">
        <f>-SUM(F513:F515)</f>
        <v>0</v>
      </c>
      <c r="G516" s="29">
        <f t="shared" si="15"/>
        <v>7413</v>
      </c>
    </row>
    <row r="517" spans="1:7" x14ac:dyDescent="0.2">
      <c r="A517" s="40" t="s">
        <v>488</v>
      </c>
      <c r="B517" s="41">
        <v>459737</v>
      </c>
      <c r="C517" s="41">
        <v>1770</v>
      </c>
      <c r="D517" s="41">
        <f t="shared" si="16"/>
        <v>457967</v>
      </c>
      <c r="E517" s="42">
        <v>0</v>
      </c>
      <c r="F517" s="42">
        <v>0</v>
      </c>
      <c r="G517" s="43">
        <f t="shared" si="15"/>
        <v>457967</v>
      </c>
    </row>
    <row r="518" spans="1:7" x14ac:dyDescent="0.2">
      <c r="A518" s="26" t="s">
        <v>339</v>
      </c>
      <c r="B518" s="27">
        <v>64945</v>
      </c>
      <c r="C518" s="27">
        <v>56</v>
      </c>
      <c r="D518" s="27">
        <f t="shared" si="16"/>
        <v>64889</v>
      </c>
      <c r="E518" s="27">
        <v>0</v>
      </c>
      <c r="F518" s="28">
        <v>0</v>
      </c>
      <c r="G518" s="29">
        <f t="shared" si="15"/>
        <v>64889</v>
      </c>
    </row>
    <row r="519" spans="1:7" x14ac:dyDescent="0.2">
      <c r="A519" s="26" t="s">
        <v>340</v>
      </c>
      <c r="B519" s="27">
        <v>4405</v>
      </c>
      <c r="C519" s="27">
        <v>0</v>
      </c>
      <c r="D519" s="27">
        <f t="shared" si="16"/>
        <v>4405</v>
      </c>
      <c r="E519" s="27">
        <v>6</v>
      </c>
      <c r="F519" s="28">
        <v>0</v>
      </c>
      <c r="G519" s="29">
        <f t="shared" si="15"/>
        <v>4411</v>
      </c>
    </row>
    <row r="520" spans="1:7" x14ac:dyDescent="0.2">
      <c r="A520" s="26" t="s">
        <v>413</v>
      </c>
      <c r="B520" s="27">
        <v>16508</v>
      </c>
      <c r="C520" s="27">
        <v>0</v>
      </c>
      <c r="D520" s="27">
        <f t="shared" si="16"/>
        <v>16508</v>
      </c>
      <c r="E520" s="27">
        <v>0</v>
      </c>
      <c r="F520" s="28">
        <v>0</v>
      </c>
      <c r="G520" s="29">
        <f t="shared" si="15"/>
        <v>16508</v>
      </c>
    </row>
    <row r="521" spans="1:7" x14ac:dyDescent="0.2">
      <c r="A521" s="26" t="s">
        <v>414</v>
      </c>
      <c r="B521" s="27">
        <v>22318</v>
      </c>
      <c r="C521" s="27">
        <v>0</v>
      </c>
      <c r="D521" s="27">
        <f t="shared" si="16"/>
        <v>22318</v>
      </c>
      <c r="E521" s="27">
        <v>0</v>
      </c>
      <c r="F521" s="28">
        <v>0</v>
      </c>
      <c r="G521" s="29">
        <f t="shared" ref="G521:G554" si="17">SUM(D521:F521)</f>
        <v>22318</v>
      </c>
    </row>
    <row r="522" spans="1:7" x14ac:dyDescent="0.2">
      <c r="A522" s="26" t="s">
        <v>363</v>
      </c>
      <c r="B522" s="27">
        <v>73824</v>
      </c>
      <c r="C522" s="27">
        <v>0</v>
      </c>
      <c r="D522" s="27">
        <f t="shared" si="16"/>
        <v>73824</v>
      </c>
      <c r="E522" s="27">
        <v>0</v>
      </c>
      <c r="F522" s="28">
        <v>0</v>
      </c>
      <c r="G522" s="29">
        <f t="shared" si="17"/>
        <v>73824</v>
      </c>
    </row>
    <row r="523" spans="1:7" x14ac:dyDescent="0.2">
      <c r="A523" s="26" t="s">
        <v>341</v>
      </c>
      <c r="B523" s="27">
        <v>19515</v>
      </c>
      <c r="C523" s="27">
        <v>0</v>
      </c>
      <c r="D523" s="27">
        <f t="shared" si="16"/>
        <v>19515</v>
      </c>
      <c r="E523" s="27">
        <v>0</v>
      </c>
      <c r="F523" s="28">
        <v>0</v>
      </c>
      <c r="G523" s="29">
        <f t="shared" si="17"/>
        <v>19515</v>
      </c>
    </row>
    <row r="524" spans="1:7" x14ac:dyDescent="0.2">
      <c r="A524" s="26" t="s">
        <v>368</v>
      </c>
      <c r="B524" s="27">
        <v>76</v>
      </c>
      <c r="C524" s="27">
        <v>0</v>
      </c>
      <c r="D524" s="27">
        <f t="shared" si="16"/>
        <v>76</v>
      </c>
      <c r="E524" s="27">
        <v>0</v>
      </c>
      <c r="F524" s="28">
        <v>0</v>
      </c>
      <c r="G524" s="29">
        <f t="shared" si="17"/>
        <v>76</v>
      </c>
    </row>
    <row r="525" spans="1:7" x14ac:dyDescent="0.2">
      <c r="A525" s="26" t="s">
        <v>342</v>
      </c>
      <c r="B525" s="27">
        <v>12503</v>
      </c>
      <c r="C525" s="27">
        <v>0</v>
      </c>
      <c r="D525" s="27">
        <f t="shared" si="16"/>
        <v>12503</v>
      </c>
      <c r="E525" s="27">
        <v>5</v>
      </c>
      <c r="F525" s="28">
        <v>0</v>
      </c>
      <c r="G525" s="29">
        <f t="shared" si="17"/>
        <v>12508</v>
      </c>
    </row>
    <row r="526" spans="1:7" x14ac:dyDescent="0.2">
      <c r="A526" s="26" t="s">
        <v>343</v>
      </c>
      <c r="B526" s="27">
        <v>2785</v>
      </c>
      <c r="C526" s="27">
        <v>0</v>
      </c>
      <c r="D526" s="27">
        <f t="shared" si="16"/>
        <v>2785</v>
      </c>
      <c r="E526" s="27">
        <v>0</v>
      </c>
      <c r="F526" s="28">
        <v>0</v>
      </c>
      <c r="G526" s="29">
        <f t="shared" si="17"/>
        <v>2785</v>
      </c>
    </row>
    <row r="527" spans="1:7" x14ac:dyDescent="0.2">
      <c r="A527" s="26" t="s">
        <v>344</v>
      </c>
      <c r="B527" s="27">
        <v>20350</v>
      </c>
      <c r="C527" s="27">
        <v>0</v>
      </c>
      <c r="D527" s="27">
        <f t="shared" si="16"/>
        <v>20350</v>
      </c>
      <c r="E527" s="27">
        <v>3</v>
      </c>
      <c r="F527" s="28">
        <v>0</v>
      </c>
      <c r="G527" s="29">
        <f t="shared" si="17"/>
        <v>20353</v>
      </c>
    </row>
    <row r="528" spans="1:7" x14ac:dyDescent="0.2">
      <c r="A528" s="26" t="s">
        <v>345</v>
      </c>
      <c r="B528" s="27">
        <v>1467</v>
      </c>
      <c r="C528" s="27">
        <v>0</v>
      </c>
      <c r="D528" s="27">
        <f t="shared" si="16"/>
        <v>1467</v>
      </c>
      <c r="E528" s="27">
        <v>26</v>
      </c>
      <c r="F528" s="28">
        <v>0</v>
      </c>
      <c r="G528" s="29">
        <f t="shared" si="17"/>
        <v>1493</v>
      </c>
    </row>
    <row r="529" spans="1:7" x14ac:dyDescent="0.2">
      <c r="A529" s="26" t="s">
        <v>346</v>
      </c>
      <c r="B529" s="27">
        <v>6686</v>
      </c>
      <c r="C529" s="27">
        <v>0</v>
      </c>
      <c r="D529" s="27">
        <f t="shared" si="16"/>
        <v>6686</v>
      </c>
      <c r="E529" s="27">
        <v>364</v>
      </c>
      <c r="F529" s="28">
        <v>0</v>
      </c>
      <c r="G529" s="29">
        <f t="shared" si="17"/>
        <v>7050</v>
      </c>
    </row>
    <row r="530" spans="1:7" x14ac:dyDescent="0.2">
      <c r="A530" s="26" t="s">
        <v>347</v>
      </c>
      <c r="B530" s="27">
        <v>37603</v>
      </c>
      <c r="C530" s="27">
        <v>6</v>
      </c>
      <c r="D530" s="27">
        <f t="shared" si="16"/>
        <v>37597</v>
      </c>
      <c r="E530" s="27">
        <v>0</v>
      </c>
      <c r="F530" s="28">
        <v>0</v>
      </c>
      <c r="G530" s="29">
        <f t="shared" si="17"/>
        <v>37597</v>
      </c>
    </row>
    <row r="531" spans="1:7" x14ac:dyDescent="0.2">
      <c r="A531" s="26" t="s">
        <v>348</v>
      </c>
      <c r="B531" s="27">
        <v>2623</v>
      </c>
      <c r="C531" s="27">
        <v>0</v>
      </c>
      <c r="D531" s="27">
        <f t="shared" si="16"/>
        <v>2623</v>
      </c>
      <c r="E531" s="27">
        <v>0</v>
      </c>
      <c r="F531" s="28">
        <v>0</v>
      </c>
      <c r="G531" s="29">
        <f t="shared" si="17"/>
        <v>2623</v>
      </c>
    </row>
    <row r="532" spans="1:7" x14ac:dyDescent="0.2">
      <c r="A532" s="26" t="s">
        <v>349</v>
      </c>
      <c r="B532" s="27">
        <v>2767</v>
      </c>
      <c r="C532" s="27">
        <v>0</v>
      </c>
      <c r="D532" s="27">
        <f t="shared" si="16"/>
        <v>2767</v>
      </c>
      <c r="E532" s="27">
        <v>0</v>
      </c>
      <c r="F532" s="28">
        <v>0</v>
      </c>
      <c r="G532" s="29">
        <f t="shared" si="17"/>
        <v>2767</v>
      </c>
    </row>
    <row r="533" spans="1:7" x14ac:dyDescent="0.2">
      <c r="A533" s="26" t="s">
        <v>350</v>
      </c>
      <c r="B533" s="27">
        <v>48831</v>
      </c>
      <c r="C533" s="27">
        <v>0</v>
      </c>
      <c r="D533" s="27">
        <f t="shared" si="16"/>
        <v>48831</v>
      </c>
      <c r="E533" s="27">
        <v>164</v>
      </c>
      <c r="F533" s="28">
        <v>0</v>
      </c>
      <c r="G533" s="29">
        <f t="shared" si="17"/>
        <v>48995</v>
      </c>
    </row>
    <row r="534" spans="1:7" x14ac:dyDescent="0.2">
      <c r="A534" s="26" t="s">
        <v>351</v>
      </c>
      <c r="B534" s="27">
        <v>13335</v>
      </c>
      <c r="C534" s="27">
        <v>0</v>
      </c>
      <c r="D534" s="27">
        <f t="shared" si="16"/>
        <v>13335</v>
      </c>
      <c r="E534" s="27">
        <v>380</v>
      </c>
      <c r="F534" s="28">
        <v>0</v>
      </c>
      <c r="G534" s="29">
        <f t="shared" si="17"/>
        <v>13715</v>
      </c>
    </row>
    <row r="535" spans="1:7" x14ac:dyDescent="0.2">
      <c r="A535" s="26" t="s">
        <v>421</v>
      </c>
      <c r="B535" s="27">
        <f>B517-SUM(B518:B534)</f>
        <v>109196</v>
      </c>
      <c r="C535" s="27">
        <f>C517-SUM(C518:C534)</f>
        <v>1708</v>
      </c>
      <c r="D535" s="27">
        <f t="shared" si="16"/>
        <v>107488</v>
      </c>
      <c r="E535" s="28">
        <f>-SUM(E518:E534)</f>
        <v>-948</v>
      </c>
      <c r="F535" s="28">
        <f>-SUM(F518:F534)</f>
        <v>0</v>
      </c>
      <c r="G535" s="29">
        <f t="shared" si="17"/>
        <v>106540</v>
      </c>
    </row>
    <row r="536" spans="1:7" x14ac:dyDescent="0.2">
      <c r="A536" s="40" t="s">
        <v>489</v>
      </c>
      <c r="B536" s="41">
        <v>24217</v>
      </c>
      <c r="C536" s="41">
        <v>1238</v>
      </c>
      <c r="D536" s="41">
        <f t="shared" si="16"/>
        <v>22979</v>
      </c>
      <c r="E536" s="42">
        <v>0</v>
      </c>
      <c r="F536" s="42">
        <v>0</v>
      </c>
      <c r="G536" s="43">
        <f t="shared" si="17"/>
        <v>22979</v>
      </c>
    </row>
    <row r="537" spans="1:7" x14ac:dyDescent="0.2">
      <c r="A537" s="26" t="s">
        <v>403</v>
      </c>
      <c r="B537" s="27">
        <v>273</v>
      </c>
      <c r="C537" s="27">
        <v>0</v>
      </c>
      <c r="D537" s="27">
        <f t="shared" si="16"/>
        <v>273</v>
      </c>
      <c r="E537" s="28">
        <v>0</v>
      </c>
      <c r="F537" s="28">
        <v>0</v>
      </c>
      <c r="G537" s="29">
        <f t="shared" si="17"/>
        <v>273</v>
      </c>
    </row>
    <row r="538" spans="1:7" x14ac:dyDescent="0.2">
      <c r="A538" s="26" t="s">
        <v>352</v>
      </c>
      <c r="B538" s="27">
        <v>413</v>
      </c>
      <c r="C538" s="27">
        <v>0</v>
      </c>
      <c r="D538" s="27">
        <f t="shared" si="16"/>
        <v>413</v>
      </c>
      <c r="E538" s="28">
        <v>0</v>
      </c>
      <c r="F538" s="28">
        <v>0</v>
      </c>
      <c r="G538" s="29">
        <f t="shared" si="17"/>
        <v>413</v>
      </c>
    </row>
    <row r="539" spans="1:7" x14ac:dyDescent="0.2">
      <c r="A539" s="26" t="s">
        <v>421</v>
      </c>
      <c r="B539" s="27">
        <f>B536-SUM(B537:B538)</f>
        <v>23531</v>
      </c>
      <c r="C539" s="27">
        <f>C536-SUM(C537:C538)</f>
        <v>1238</v>
      </c>
      <c r="D539" s="27">
        <f t="shared" si="16"/>
        <v>22293</v>
      </c>
      <c r="E539" s="28">
        <f>-SUM(E537:E538)</f>
        <v>0</v>
      </c>
      <c r="F539" s="28">
        <f>-SUM(F537:F538)</f>
        <v>0</v>
      </c>
      <c r="G539" s="29">
        <f t="shared" si="17"/>
        <v>22293</v>
      </c>
    </row>
    <row r="540" spans="1:7" x14ac:dyDescent="0.2">
      <c r="A540" s="40" t="s">
        <v>490</v>
      </c>
      <c r="B540" s="41">
        <v>45521</v>
      </c>
      <c r="C540" s="41">
        <v>1355</v>
      </c>
      <c r="D540" s="41">
        <f t="shared" si="16"/>
        <v>44166</v>
      </c>
      <c r="E540" s="42">
        <v>0</v>
      </c>
      <c r="F540" s="42">
        <v>0</v>
      </c>
      <c r="G540" s="43">
        <f t="shared" si="17"/>
        <v>44166</v>
      </c>
    </row>
    <row r="541" spans="1:7" x14ac:dyDescent="0.2">
      <c r="A541" s="26" t="s">
        <v>353</v>
      </c>
      <c r="B541" s="27">
        <v>5168</v>
      </c>
      <c r="C541" s="27">
        <v>39</v>
      </c>
      <c r="D541" s="27">
        <f t="shared" ref="D541:D554" si="18">(B541-C541)</f>
        <v>5129</v>
      </c>
      <c r="E541" s="28">
        <v>0</v>
      </c>
      <c r="F541" s="28">
        <v>0</v>
      </c>
      <c r="G541" s="29">
        <f t="shared" si="17"/>
        <v>5129</v>
      </c>
    </row>
    <row r="542" spans="1:7" x14ac:dyDescent="0.2">
      <c r="A542" s="26" t="s">
        <v>354</v>
      </c>
      <c r="B542" s="27">
        <v>1208</v>
      </c>
      <c r="C542" s="27">
        <v>0</v>
      </c>
      <c r="D542" s="27">
        <f t="shared" si="18"/>
        <v>1208</v>
      </c>
      <c r="E542" s="28">
        <v>0</v>
      </c>
      <c r="F542" s="28">
        <v>0</v>
      </c>
      <c r="G542" s="29">
        <f t="shared" si="17"/>
        <v>1208</v>
      </c>
    </row>
    <row r="543" spans="1:7" x14ac:dyDescent="0.2">
      <c r="A543" s="26" t="s">
        <v>355</v>
      </c>
      <c r="B543" s="27">
        <v>671</v>
      </c>
      <c r="C543" s="27">
        <v>0</v>
      </c>
      <c r="D543" s="27">
        <f t="shared" si="18"/>
        <v>671</v>
      </c>
      <c r="E543" s="28">
        <v>0</v>
      </c>
      <c r="F543" s="28">
        <v>0</v>
      </c>
      <c r="G543" s="29">
        <f t="shared" si="17"/>
        <v>671</v>
      </c>
    </row>
    <row r="544" spans="1:7" x14ac:dyDescent="0.2">
      <c r="A544" s="26" t="s">
        <v>421</v>
      </c>
      <c r="B544" s="27">
        <f>B540-SUM(B541:B543)</f>
        <v>38474</v>
      </c>
      <c r="C544" s="27">
        <f>C540-SUM(C541:C543)</f>
        <v>1316</v>
      </c>
      <c r="D544" s="27">
        <f t="shared" si="18"/>
        <v>37158</v>
      </c>
      <c r="E544" s="28">
        <f>-SUM(E541:E543)</f>
        <v>0</v>
      </c>
      <c r="F544" s="28">
        <f>-SUM(F541:F543)</f>
        <v>0</v>
      </c>
      <c r="G544" s="29">
        <f t="shared" si="17"/>
        <v>37158</v>
      </c>
    </row>
    <row r="545" spans="1:7" x14ac:dyDescent="0.2">
      <c r="A545" s="40" t="s">
        <v>491</v>
      </c>
      <c r="B545" s="41">
        <v>21649</v>
      </c>
      <c r="C545" s="41">
        <v>1289</v>
      </c>
      <c r="D545" s="41">
        <f t="shared" si="18"/>
        <v>20360</v>
      </c>
      <c r="E545" s="42">
        <v>0</v>
      </c>
      <c r="F545" s="42">
        <v>0</v>
      </c>
      <c r="G545" s="43">
        <f t="shared" si="17"/>
        <v>20360</v>
      </c>
    </row>
    <row r="546" spans="1:7" x14ac:dyDescent="0.2">
      <c r="A546" s="26" t="s">
        <v>356</v>
      </c>
      <c r="B546" s="27">
        <v>312</v>
      </c>
      <c r="C546" s="27">
        <v>85</v>
      </c>
      <c r="D546" s="27">
        <f t="shared" si="18"/>
        <v>227</v>
      </c>
      <c r="E546" s="28">
        <v>0</v>
      </c>
      <c r="F546" s="28">
        <v>0</v>
      </c>
      <c r="G546" s="29">
        <f t="shared" si="17"/>
        <v>227</v>
      </c>
    </row>
    <row r="547" spans="1:7" x14ac:dyDescent="0.2">
      <c r="A547" s="26" t="s">
        <v>357</v>
      </c>
      <c r="B547" s="27">
        <v>3535</v>
      </c>
      <c r="C547" s="27">
        <v>0</v>
      </c>
      <c r="D547" s="27">
        <f t="shared" si="18"/>
        <v>3535</v>
      </c>
      <c r="E547" s="28">
        <v>0</v>
      </c>
      <c r="F547" s="28">
        <v>0</v>
      </c>
      <c r="G547" s="29">
        <f t="shared" si="17"/>
        <v>3535</v>
      </c>
    </row>
    <row r="548" spans="1:7" x14ac:dyDescent="0.2">
      <c r="A548" s="26" t="s">
        <v>358</v>
      </c>
      <c r="B548" s="27">
        <v>248</v>
      </c>
      <c r="C548" s="27">
        <v>0</v>
      </c>
      <c r="D548" s="27">
        <f t="shared" si="18"/>
        <v>248</v>
      </c>
      <c r="E548" s="28">
        <v>0</v>
      </c>
      <c r="F548" s="28">
        <v>0</v>
      </c>
      <c r="G548" s="29">
        <f t="shared" si="17"/>
        <v>248</v>
      </c>
    </row>
    <row r="549" spans="1:7" x14ac:dyDescent="0.2">
      <c r="A549" s="26" t="s">
        <v>359</v>
      </c>
      <c r="B549" s="27">
        <v>774</v>
      </c>
      <c r="C549" s="27">
        <v>39</v>
      </c>
      <c r="D549" s="27">
        <f t="shared" si="18"/>
        <v>735</v>
      </c>
      <c r="E549" s="28">
        <v>0</v>
      </c>
      <c r="F549" s="28">
        <v>0</v>
      </c>
      <c r="G549" s="29">
        <f t="shared" si="17"/>
        <v>735</v>
      </c>
    </row>
    <row r="550" spans="1:7" x14ac:dyDescent="0.2">
      <c r="A550" s="34" t="s">
        <v>360</v>
      </c>
      <c r="B550" s="28">
        <v>421</v>
      </c>
      <c r="C550" s="28">
        <v>0</v>
      </c>
      <c r="D550" s="27">
        <f t="shared" si="18"/>
        <v>421</v>
      </c>
      <c r="E550" s="28">
        <v>0</v>
      </c>
      <c r="F550" s="28">
        <v>0</v>
      </c>
      <c r="G550" s="29">
        <f t="shared" si="17"/>
        <v>421</v>
      </c>
    </row>
    <row r="551" spans="1:7" x14ac:dyDescent="0.2">
      <c r="A551" s="26" t="s">
        <v>421</v>
      </c>
      <c r="B551" s="28">
        <f>B545-SUM(B546:B550)</f>
        <v>16359</v>
      </c>
      <c r="C551" s="28">
        <f>C545-SUM(C546:C550)</f>
        <v>1165</v>
      </c>
      <c r="D551" s="27">
        <f t="shared" si="18"/>
        <v>15194</v>
      </c>
      <c r="E551" s="28">
        <f>-SUM(E546:E550)</f>
        <v>0</v>
      </c>
      <c r="F551" s="28">
        <f>-SUM(F546:F550)</f>
        <v>0</v>
      </c>
      <c r="G551" s="29">
        <f t="shared" si="17"/>
        <v>15194</v>
      </c>
    </row>
    <row r="552" spans="1:7" x14ac:dyDescent="0.2">
      <c r="A552" s="30" t="s">
        <v>523</v>
      </c>
      <c r="B552" s="32">
        <f>(B7+B18+B22+B32+B38+B55+B87+B91+B94+B98+B104+B109+B113+B116+B120+B126+B130+B137+B141+B149+B154+B157+B161+B166+B171+B175+B179+B184+B189+B196+B203+B216+B219+B222+B238+B245+B248+B258+B261+B266+B274+B281+B287+B323+B330+B335+B346+B349+B364+B368+B407+B415+B441+B460+B467+B473+B478+B483+B489+B498+B505+B509+B512+B517+B536+B540+B545)</f>
        <v>16674608</v>
      </c>
      <c r="C552" s="32">
        <f>(C7+C18+C22+C32+C38+C55+C87+C91+C94+C98+C104+C109+C113+C116+C120+C126+C130+C137+C141+C149+C154+C157+C161+C166+C171+C175+C179+C184+C189+C196+C203+C216+C219+C222+C238+C245+C248+C258+C261+C266+C274+C281+C287+C323+C330+C335+C346+C349+C364+C368+C407+C415+C441+C460+C467+C473+C478+C483+C489+C498+C505+C509+C512+C517+C536+C540+C545)</f>
        <v>101093</v>
      </c>
      <c r="D552" s="31">
        <f t="shared" si="18"/>
        <v>16573515</v>
      </c>
      <c r="E552" s="32">
        <f>(E7+E18+E22+E32+E38+E55+E87+E91+E94+E98+E104+E109+E113+E116+E120+E126+E130+E137+E141+E149+E154+E157+E161+E166+E171+E175+E179+E184+E189+E196+E203+E216+E219+E222+E238+E245+E248+E258+E261+E266+E274+E281+E287+E323+E330+E335+E346+E349+E364+E368+E407+E415+E441+E460+E467+E473+E478+E483+E489+E498+E505+E509+E512+E517+E536+E540+E545)</f>
        <v>0</v>
      </c>
      <c r="F552" s="32">
        <f>(F7+F18+F22+F32+F38+F55+F87+F91+F94+F98+F104+F109+F113+F116+F120+F126+F130+F137+F141+F149+F154+F157+F161+F166+F171+F175+F179+F184+F189+F196+F203+F216+F219+F222+F238+F245+F248+F258+F261+F266+F274+F281+F287+F323+F330+F335+F346+F349+F364+F368+F407+F415+F441+F460+F467+F473+F478+F483+F489+F498+F505+F509+F512+F517+F536+F540+F545)</f>
        <v>0</v>
      </c>
      <c r="G552" s="33">
        <f t="shared" si="17"/>
        <v>16573515</v>
      </c>
    </row>
    <row r="553" spans="1:7" x14ac:dyDescent="0.2">
      <c r="A553" s="35" t="s">
        <v>524</v>
      </c>
      <c r="B553" s="31">
        <f>(B552-B554)</f>
        <v>8261119</v>
      </c>
      <c r="C553" s="31">
        <f>(C552-C554)</f>
        <v>14617</v>
      </c>
      <c r="D553" s="31">
        <f t="shared" si="18"/>
        <v>8246502</v>
      </c>
      <c r="E553" s="32">
        <f>-E554</f>
        <v>40142</v>
      </c>
      <c r="F553" s="32">
        <f>-F554</f>
        <v>154408</v>
      </c>
      <c r="G553" s="33">
        <f t="shared" si="17"/>
        <v>8441052</v>
      </c>
    </row>
    <row r="554" spans="1:7" x14ac:dyDescent="0.2">
      <c r="A554" s="35" t="s">
        <v>525</v>
      </c>
      <c r="B554" s="32">
        <f>(B17+B21+B31+B37+B54+B86+B90+B93+B97+B103+B108+B112+B115+B119+B129+B136+B140+B148+B153+B156+B160+B165+B170+B174+B178+B183+B188+B195+B202+B215+B218+B221+B237+B244+B247+B257+B260+B265+B273+B280+B286+B322+B329+B334+B345+B348+B363+B367+B406+B414+B440+B459+B466+B472+B477+B482+B488+B497+B504+B508+B511+B516+B535+B539+B544+B551)</f>
        <v>8413489</v>
      </c>
      <c r="C554" s="32">
        <f>(C17+C21+C31+C37+C54+C86+C90+C93+C97+C103+C108+C112+C115+C119+C129+C136+C140+C148+C153+C156+C160+C165+C170+C174+C178+C183+C188+C195+C202+C215+C218+C221+C237+C244+C247+C257+C260+C265+C273+C280+C286+C322+C329+C334+C345+C348+C363+C367+C406+C414+C440+C459+C466+C472+C477+C482+C488+C497+C504+C508+C511+C516+C535+C539+C544+C551)</f>
        <v>86476</v>
      </c>
      <c r="D554" s="31">
        <f t="shared" si="18"/>
        <v>8327013</v>
      </c>
      <c r="E554" s="32">
        <f>(E17+E21+E31+E37+E54+E86+E90+E93+E97+E103+E108+E112+E115+E119+E129+E136+E140+E148+E153+E156+E160+E165+E170+E174+E178+E183+E188+E195+E202+E215+E218+E221+E237+E244+E247+E257+E260+E265+E273+E280+E286+E322+E329+E334+E345+E348+E363+E367+E406+E414+E440+E459+E466+E472+E477+E482+E488+E497+E504+E508+E511+E516+E535+E539+E544+E551)</f>
        <v>-40142</v>
      </c>
      <c r="F554" s="32">
        <f>(F17+F21+F31+F37+F54+F86+F90+F93+F97+F103+F108+F112+F115+F119+F129+F136+F140+F148+F153+F156+F160+F165+F170+F174+F178+F183+F188+F195+F202+F215+F218+F221+F237+F244+F247+F257+F260+F265+F273+F280+F286+F322+F329+F334+F345+F348+F363+F367+F406+F414+F440+F459+F466+F472+F477+F482+F488+F497+F504+F508+F511+F516+F535+F539+F544+F551)</f>
        <v>-154408</v>
      </c>
      <c r="G554" s="33">
        <f t="shared" si="17"/>
        <v>8132463</v>
      </c>
    </row>
    <row r="555" spans="1:7" x14ac:dyDescent="0.2">
      <c r="A555" s="5"/>
      <c r="B555" s="13"/>
      <c r="C555" s="13"/>
      <c r="D555" s="13"/>
      <c r="E555" s="14"/>
      <c r="F555" s="14"/>
      <c r="G555" s="15"/>
    </row>
    <row r="556" spans="1:7" x14ac:dyDescent="0.2">
      <c r="A556" s="46" t="s">
        <v>495</v>
      </c>
      <c r="B556" s="13"/>
      <c r="C556" s="13"/>
      <c r="D556" s="13"/>
      <c r="E556" s="14"/>
      <c r="F556" s="14"/>
      <c r="G556" s="15"/>
    </row>
    <row r="557" spans="1:7" x14ac:dyDescent="0.2">
      <c r="A557" s="46" t="s">
        <v>496</v>
      </c>
      <c r="B557" s="13"/>
      <c r="C557" s="13"/>
      <c r="D557" s="13"/>
      <c r="E557" s="14"/>
      <c r="F557" s="14"/>
      <c r="G557" s="15"/>
    </row>
    <row r="558" spans="1:7" x14ac:dyDescent="0.2">
      <c r="A558" s="46" t="s">
        <v>497</v>
      </c>
      <c r="B558" s="13"/>
      <c r="C558" s="13"/>
      <c r="D558" s="13"/>
      <c r="E558" s="14"/>
      <c r="F558" s="14"/>
      <c r="G558" s="15"/>
    </row>
    <row r="559" spans="1:7" x14ac:dyDescent="0.2">
      <c r="A559" s="46" t="s">
        <v>498</v>
      </c>
      <c r="B559" s="13"/>
      <c r="C559" s="13"/>
      <c r="D559" s="13"/>
      <c r="E559" s="14"/>
      <c r="F559" s="14"/>
      <c r="G559" s="15"/>
    </row>
    <row r="560" spans="1:7" x14ac:dyDescent="0.2">
      <c r="A560" s="46" t="s">
        <v>504</v>
      </c>
      <c r="B560" s="13"/>
      <c r="C560" s="13"/>
      <c r="D560" s="13"/>
      <c r="E560" s="14"/>
      <c r="F560" s="14"/>
      <c r="G560" s="15"/>
    </row>
    <row r="561" spans="1:7" ht="13.5" thickBot="1" x14ac:dyDescent="0.25">
      <c r="A561" s="47" t="s">
        <v>503</v>
      </c>
      <c r="B561" s="16"/>
      <c r="C561" s="16"/>
      <c r="D561" s="16"/>
      <c r="E561" s="17"/>
      <c r="F561" s="17"/>
      <c r="G561" s="18"/>
    </row>
    <row r="562" spans="1:7" x14ac:dyDescent="0.2">
      <c r="B562" s="1"/>
      <c r="C562" s="1"/>
      <c r="D562" s="1"/>
    </row>
    <row r="563" spans="1:7" x14ac:dyDescent="0.2">
      <c r="B563" s="1"/>
      <c r="C563" s="1"/>
      <c r="D563" s="1"/>
    </row>
    <row r="564" spans="1:7" x14ac:dyDescent="0.2">
      <c r="B564" s="1"/>
      <c r="C564" s="1"/>
      <c r="D564" s="1"/>
    </row>
    <row r="565" spans="1:7" x14ac:dyDescent="0.2">
      <c r="B565" s="1"/>
      <c r="C565" s="1"/>
      <c r="D565" s="1"/>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&amp;L&amp;"Arial,Regular"September 2003&amp;R&amp;"Arial,Regular"Page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G2892"/>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415</v>
      </c>
      <c r="B1" s="105"/>
      <c r="C1" s="105"/>
      <c r="D1" s="105"/>
      <c r="E1" s="105"/>
      <c r="F1" s="105"/>
      <c r="G1" s="106"/>
    </row>
    <row r="2" spans="1:7" s="4" customFormat="1" ht="16.5" thickBot="1" x14ac:dyDescent="0.3">
      <c r="A2" s="107" t="s">
        <v>544</v>
      </c>
      <c r="B2" s="108"/>
      <c r="C2" s="108"/>
      <c r="D2" s="108"/>
      <c r="E2" s="108"/>
      <c r="F2" s="108"/>
      <c r="G2" s="109"/>
    </row>
    <row r="3" spans="1:7" x14ac:dyDescent="0.2">
      <c r="A3" s="6"/>
      <c r="B3" s="19"/>
      <c r="C3" s="19"/>
      <c r="D3" s="19"/>
      <c r="E3" s="110" t="s">
        <v>513</v>
      </c>
      <c r="F3" s="110"/>
      <c r="G3" s="7" t="s">
        <v>501</v>
      </c>
    </row>
    <row r="4" spans="1:7" x14ac:dyDescent="0.2">
      <c r="A4" s="5"/>
      <c r="B4" s="20" t="s">
        <v>378</v>
      </c>
      <c r="C4" s="20" t="s">
        <v>378</v>
      </c>
      <c r="D4" s="20" t="s">
        <v>378</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222935</v>
      </c>
      <c r="C7" s="37">
        <v>1714</v>
      </c>
      <c r="D7" s="37">
        <f>(B7-C7)</f>
        <v>221221</v>
      </c>
      <c r="E7" s="38">
        <v>0</v>
      </c>
      <c r="F7" s="38">
        <v>0</v>
      </c>
      <c r="G7" s="39">
        <f>SUM(D7:F7)</f>
        <v>221221</v>
      </c>
    </row>
    <row r="8" spans="1:7" x14ac:dyDescent="0.2">
      <c r="A8" s="26" t="s">
        <v>0</v>
      </c>
      <c r="B8" s="27">
        <v>6268</v>
      </c>
      <c r="C8" s="27">
        <v>0</v>
      </c>
      <c r="D8" s="27">
        <f t="shared" ref="D8:D71" si="0">(B8-C8)</f>
        <v>6268</v>
      </c>
      <c r="E8" s="28">
        <v>12</v>
      </c>
      <c r="F8" s="28">
        <v>0</v>
      </c>
      <c r="G8" s="29">
        <f>SUM(D8:F8)</f>
        <v>6280</v>
      </c>
    </row>
    <row r="9" spans="1:7" x14ac:dyDescent="0.2">
      <c r="A9" s="26" t="s">
        <v>1</v>
      </c>
      <c r="B9" s="27">
        <v>1273</v>
      </c>
      <c r="C9" s="27">
        <v>0</v>
      </c>
      <c r="D9" s="27">
        <f t="shared" si="0"/>
        <v>1273</v>
      </c>
      <c r="E9" s="28">
        <v>0</v>
      </c>
      <c r="F9" s="28">
        <v>0</v>
      </c>
      <c r="G9" s="29">
        <f t="shared" ref="G9:G72" si="1">SUM(D9:F9)</f>
        <v>1273</v>
      </c>
    </row>
    <row r="10" spans="1:7" x14ac:dyDescent="0.2">
      <c r="A10" s="26" t="s">
        <v>2</v>
      </c>
      <c r="B10" s="27">
        <v>96446</v>
      </c>
      <c r="C10" s="27">
        <v>1214</v>
      </c>
      <c r="D10" s="27">
        <f t="shared" si="0"/>
        <v>95232</v>
      </c>
      <c r="E10" s="28">
        <v>0</v>
      </c>
      <c r="F10" s="28">
        <v>0</v>
      </c>
      <c r="G10" s="29">
        <f t="shared" si="1"/>
        <v>95232</v>
      </c>
    </row>
    <row r="11" spans="1:7" x14ac:dyDescent="0.2">
      <c r="A11" s="26" t="s">
        <v>3</v>
      </c>
      <c r="B11" s="27">
        <v>1373</v>
      </c>
      <c r="C11" s="27">
        <v>0</v>
      </c>
      <c r="D11" s="27">
        <f t="shared" si="0"/>
        <v>1373</v>
      </c>
      <c r="E11" s="28">
        <v>0</v>
      </c>
      <c r="F11" s="28">
        <v>0</v>
      </c>
      <c r="G11" s="29">
        <f t="shared" si="1"/>
        <v>1373</v>
      </c>
    </row>
    <row r="12" spans="1:7" x14ac:dyDescent="0.2">
      <c r="A12" s="26" t="s">
        <v>4</v>
      </c>
      <c r="B12" s="27">
        <v>3967</v>
      </c>
      <c r="C12" s="27">
        <v>0</v>
      </c>
      <c r="D12" s="27">
        <f t="shared" si="0"/>
        <v>3967</v>
      </c>
      <c r="E12" s="28">
        <v>0</v>
      </c>
      <c r="F12" s="28">
        <v>0</v>
      </c>
      <c r="G12" s="29">
        <f t="shared" si="1"/>
        <v>3967</v>
      </c>
    </row>
    <row r="13" spans="1:7" x14ac:dyDescent="0.2">
      <c r="A13" s="26" t="s">
        <v>408</v>
      </c>
      <c r="B13" s="27">
        <v>151</v>
      </c>
      <c r="C13" s="27">
        <v>0</v>
      </c>
      <c r="D13" s="27">
        <f t="shared" si="0"/>
        <v>151</v>
      </c>
      <c r="E13" s="28">
        <v>21</v>
      </c>
      <c r="F13" s="28">
        <v>0</v>
      </c>
      <c r="G13" s="29">
        <f t="shared" si="1"/>
        <v>172</v>
      </c>
    </row>
    <row r="14" spans="1:7" x14ac:dyDescent="0.2">
      <c r="A14" s="26" t="s">
        <v>5</v>
      </c>
      <c r="B14" s="27">
        <v>644</v>
      </c>
      <c r="C14" s="27">
        <v>0</v>
      </c>
      <c r="D14" s="27">
        <f t="shared" si="0"/>
        <v>644</v>
      </c>
      <c r="E14" s="28">
        <v>0</v>
      </c>
      <c r="F14" s="28">
        <v>0</v>
      </c>
      <c r="G14" s="29">
        <f t="shared" si="1"/>
        <v>644</v>
      </c>
    </row>
    <row r="15" spans="1:7" x14ac:dyDescent="0.2">
      <c r="A15" s="26" t="s">
        <v>6</v>
      </c>
      <c r="B15" s="27">
        <v>3450</v>
      </c>
      <c r="C15" s="27">
        <v>0</v>
      </c>
      <c r="D15" s="27">
        <f t="shared" si="0"/>
        <v>3450</v>
      </c>
      <c r="E15" s="28">
        <v>0</v>
      </c>
      <c r="F15" s="28">
        <v>0</v>
      </c>
      <c r="G15" s="29">
        <f t="shared" si="1"/>
        <v>3450</v>
      </c>
    </row>
    <row r="16" spans="1:7" x14ac:dyDescent="0.2">
      <c r="A16" s="26" t="s">
        <v>7</v>
      </c>
      <c r="B16" s="27">
        <v>831</v>
      </c>
      <c r="C16" s="27">
        <v>0</v>
      </c>
      <c r="D16" s="27">
        <f t="shared" si="0"/>
        <v>831</v>
      </c>
      <c r="E16" s="28">
        <v>0</v>
      </c>
      <c r="F16" s="28">
        <v>0</v>
      </c>
      <c r="G16" s="29">
        <f t="shared" si="1"/>
        <v>831</v>
      </c>
    </row>
    <row r="17" spans="1:7" x14ac:dyDescent="0.2">
      <c r="A17" s="26" t="s">
        <v>421</v>
      </c>
      <c r="B17" s="27">
        <f>B7-SUM(B8:B16)</f>
        <v>108532</v>
      </c>
      <c r="C17" s="27">
        <f>C7-SUM(C8:C16)</f>
        <v>500</v>
      </c>
      <c r="D17" s="27">
        <f t="shared" si="0"/>
        <v>108032</v>
      </c>
      <c r="E17" s="28">
        <f>-SUM(E8:E16)</f>
        <v>-33</v>
      </c>
      <c r="F17" s="28">
        <f>-SUM(F8:F16)</f>
        <v>0</v>
      </c>
      <c r="G17" s="29">
        <f>SUM(D17:F17)</f>
        <v>107999</v>
      </c>
    </row>
    <row r="18" spans="1:7" x14ac:dyDescent="0.2">
      <c r="A18" s="40" t="s">
        <v>420</v>
      </c>
      <c r="B18" s="41">
        <v>22562</v>
      </c>
      <c r="C18" s="41">
        <v>1781</v>
      </c>
      <c r="D18" s="41">
        <f t="shared" si="0"/>
        <v>20781</v>
      </c>
      <c r="E18" s="42">
        <v>0</v>
      </c>
      <c r="F18" s="42">
        <v>0</v>
      </c>
      <c r="G18" s="43">
        <f t="shared" si="1"/>
        <v>20781</v>
      </c>
    </row>
    <row r="19" spans="1:7" x14ac:dyDescent="0.2">
      <c r="A19" s="26" t="s">
        <v>8</v>
      </c>
      <c r="B19" s="27">
        <v>480</v>
      </c>
      <c r="C19" s="27">
        <v>0</v>
      </c>
      <c r="D19" s="27">
        <f t="shared" si="0"/>
        <v>480</v>
      </c>
      <c r="E19" s="28">
        <v>0</v>
      </c>
      <c r="F19" s="28">
        <v>0</v>
      </c>
      <c r="G19" s="29">
        <f t="shared" si="1"/>
        <v>480</v>
      </c>
    </row>
    <row r="20" spans="1:7" x14ac:dyDescent="0.2">
      <c r="A20" s="26" t="s">
        <v>9</v>
      </c>
      <c r="B20" s="27">
        <v>4590</v>
      </c>
      <c r="C20" s="27">
        <v>0</v>
      </c>
      <c r="D20" s="27">
        <f t="shared" si="0"/>
        <v>4590</v>
      </c>
      <c r="E20" s="28">
        <v>0</v>
      </c>
      <c r="F20" s="28">
        <v>0</v>
      </c>
      <c r="G20" s="29">
        <f t="shared" si="1"/>
        <v>4590</v>
      </c>
    </row>
    <row r="21" spans="1:7" x14ac:dyDescent="0.2">
      <c r="A21" s="26" t="s">
        <v>421</v>
      </c>
      <c r="B21" s="27">
        <f>B18-SUM(B19:B20)</f>
        <v>17492</v>
      </c>
      <c r="C21" s="27">
        <f>C18-SUM(C19:C20)</f>
        <v>1781</v>
      </c>
      <c r="D21" s="27">
        <f t="shared" si="0"/>
        <v>15711</v>
      </c>
      <c r="E21" s="28">
        <f>-SUM(E19:E20)</f>
        <v>0</v>
      </c>
      <c r="F21" s="28">
        <f>-SUM(F19:F20)</f>
        <v>0</v>
      </c>
      <c r="G21" s="29">
        <f t="shared" si="1"/>
        <v>15711</v>
      </c>
    </row>
    <row r="22" spans="1:7" x14ac:dyDescent="0.2">
      <c r="A22" s="40" t="s">
        <v>424</v>
      </c>
      <c r="B22" s="41">
        <v>150287</v>
      </c>
      <c r="C22" s="41">
        <v>1006</v>
      </c>
      <c r="D22" s="41">
        <f t="shared" si="0"/>
        <v>149281</v>
      </c>
      <c r="E22" s="42">
        <v>0</v>
      </c>
      <c r="F22" s="42">
        <v>0</v>
      </c>
      <c r="G22" s="43">
        <f t="shared" si="1"/>
        <v>149281</v>
      </c>
    </row>
    <row r="23" spans="1:7" x14ac:dyDescent="0.2">
      <c r="A23" s="26" t="s">
        <v>10</v>
      </c>
      <c r="B23" s="27">
        <v>14503</v>
      </c>
      <c r="C23" s="27">
        <v>0</v>
      </c>
      <c r="D23" s="27">
        <f t="shared" si="0"/>
        <v>14503</v>
      </c>
      <c r="E23" s="28">
        <v>0</v>
      </c>
      <c r="F23" s="28">
        <v>0</v>
      </c>
      <c r="G23" s="29">
        <f t="shared" si="1"/>
        <v>14503</v>
      </c>
    </row>
    <row r="24" spans="1:7" x14ac:dyDescent="0.2">
      <c r="A24" s="26" t="s">
        <v>11</v>
      </c>
      <c r="B24" s="27">
        <v>5385</v>
      </c>
      <c r="C24" s="27">
        <v>0</v>
      </c>
      <c r="D24" s="27">
        <f t="shared" si="0"/>
        <v>5385</v>
      </c>
      <c r="E24" s="28">
        <v>0</v>
      </c>
      <c r="F24" s="28">
        <v>0</v>
      </c>
      <c r="G24" s="29">
        <f t="shared" si="1"/>
        <v>5385</v>
      </c>
    </row>
    <row r="25" spans="1:7" x14ac:dyDescent="0.2">
      <c r="A25" s="26" t="s">
        <v>12</v>
      </c>
      <c r="B25" s="27">
        <v>12698</v>
      </c>
      <c r="C25" s="27">
        <v>0</v>
      </c>
      <c r="D25" s="27">
        <f t="shared" si="0"/>
        <v>12698</v>
      </c>
      <c r="E25" s="28">
        <v>0</v>
      </c>
      <c r="F25" s="28">
        <v>0</v>
      </c>
      <c r="G25" s="29">
        <f t="shared" si="1"/>
        <v>12698</v>
      </c>
    </row>
    <row r="26" spans="1:7" x14ac:dyDescent="0.2">
      <c r="A26" s="26" t="s">
        <v>13</v>
      </c>
      <c r="B26" s="27">
        <v>1034</v>
      </c>
      <c r="C26" s="27">
        <v>0</v>
      </c>
      <c r="D26" s="27">
        <f t="shared" si="0"/>
        <v>1034</v>
      </c>
      <c r="E26" s="28">
        <v>0</v>
      </c>
      <c r="F26" s="28">
        <v>0</v>
      </c>
      <c r="G26" s="29">
        <f t="shared" si="1"/>
        <v>1034</v>
      </c>
    </row>
    <row r="27" spans="1:7" x14ac:dyDescent="0.2">
      <c r="A27" s="26" t="s">
        <v>14</v>
      </c>
      <c r="B27" s="27">
        <v>36428</v>
      </c>
      <c r="C27" s="27">
        <v>224</v>
      </c>
      <c r="D27" s="27">
        <f t="shared" si="0"/>
        <v>36204</v>
      </c>
      <c r="E27" s="28">
        <v>13</v>
      </c>
      <c r="F27" s="28">
        <v>0</v>
      </c>
      <c r="G27" s="29">
        <f t="shared" si="1"/>
        <v>36217</v>
      </c>
    </row>
    <row r="28" spans="1:7" x14ac:dyDescent="0.2">
      <c r="A28" s="26" t="s">
        <v>15</v>
      </c>
      <c r="B28" s="27">
        <v>7806</v>
      </c>
      <c r="C28" s="27">
        <v>0</v>
      </c>
      <c r="D28" s="27">
        <f t="shared" si="0"/>
        <v>7806</v>
      </c>
      <c r="E28" s="28">
        <v>0</v>
      </c>
      <c r="F28" s="28">
        <v>0</v>
      </c>
      <c r="G28" s="29">
        <f t="shared" si="1"/>
        <v>7806</v>
      </c>
    </row>
    <row r="29" spans="1:7" x14ac:dyDescent="0.2">
      <c r="A29" s="26" t="s">
        <v>16</v>
      </c>
      <c r="B29" s="27">
        <v>4651</v>
      </c>
      <c r="C29" s="27">
        <v>0</v>
      </c>
      <c r="D29" s="27">
        <f t="shared" si="0"/>
        <v>4651</v>
      </c>
      <c r="E29" s="28">
        <v>0</v>
      </c>
      <c r="F29" s="28">
        <v>0</v>
      </c>
      <c r="G29" s="29">
        <f t="shared" si="1"/>
        <v>4651</v>
      </c>
    </row>
    <row r="30" spans="1:7" x14ac:dyDescent="0.2">
      <c r="A30" s="26" t="s">
        <v>17</v>
      </c>
      <c r="B30" s="27">
        <v>8788</v>
      </c>
      <c r="C30" s="27">
        <v>0</v>
      </c>
      <c r="D30" s="27">
        <f t="shared" si="0"/>
        <v>8788</v>
      </c>
      <c r="E30" s="28">
        <v>4</v>
      </c>
      <c r="F30" s="28">
        <v>0</v>
      </c>
      <c r="G30" s="29">
        <f t="shared" si="1"/>
        <v>8792</v>
      </c>
    </row>
    <row r="31" spans="1:7" x14ac:dyDescent="0.2">
      <c r="A31" s="26" t="s">
        <v>421</v>
      </c>
      <c r="B31" s="27">
        <f>B22-SUM(B23:B30)</f>
        <v>58994</v>
      </c>
      <c r="C31" s="27">
        <f>C22-SUM(C23:C30)</f>
        <v>782</v>
      </c>
      <c r="D31" s="27">
        <f t="shared" si="0"/>
        <v>58212</v>
      </c>
      <c r="E31" s="28">
        <f>-SUM(E23:E30)</f>
        <v>-17</v>
      </c>
      <c r="F31" s="28">
        <f>-SUM(F23:F30)</f>
        <v>0</v>
      </c>
      <c r="G31" s="29">
        <f t="shared" si="1"/>
        <v>58195</v>
      </c>
    </row>
    <row r="32" spans="1:7" x14ac:dyDescent="0.2">
      <c r="A32" s="40" t="s">
        <v>425</v>
      </c>
      <c r="B32" s="41">
        <v>26080</v>
      </c>
      <c r="C32" s="41">
        <v>3320</v>
      </c>
      <c r="D32" s="41">
        <f t="shared" si="0"/>
        <v>22760</v>
      </c>
      <c r="E32" s="42">
        <v>0</v>
      </c>
      <c r="F32" s="42">
        <v>0</v>
      </c>
      <c r="G32" s="43">
        <f t="shared" si="1"/>
        <v>22760</v>
      </c>
    </row>
    <row r="33" spans="1:7" x14ac:dyDescent="0.2">
      <c r="A33" s="26" t="s">
        <v>18</v>
      </c>
      <c r="B33" s="27">
        <v>344</v>
      </c>
      <c r="C33" s="27">
        <v>0</v>
      </c>
      <c r="D33" s="27">
        <f t="shared" si="0"/>
        <v>344</v>
      </c>
      <c r="E33" s="28">
        <v>0</v>
      </c>
      <c r="F33" s="28">
        <v>0</v>
      </c>
      <c r="G33" s="29">
        <f t="shared" si="1"/>
        <v>344</v>
      </c>
    </row>
    <row r="34" spans="1:7" x14ac:dyDescent="0.2">
      <c r="A34" s="26" t="s">
        <v>19</v>
      </c>
      <c r="B34" s="27">
        <v>443</v>
      </c>
      <c r="C34" s="27">
        <v>0</v>
      </c>
      <c r="D34" s="27">
        <f t="shared" si="0"/>
        <v>443</v>
      </c>
      <c r="E34" s="28">
        <v>0</v>
      </c>
      <c r="F34" s="28">
        <v>0</v>
      </c>
      <c r="G34" s="29">
        <f t="shared" si="1"/>
        <v>443</v>
      </c>
    </row>
    <row r="35" spans="1:7" x14ac:dyDescent="0.2">
      <c r="A35" s="26" t="s">
        <v>20</v>
      </c>
      <c r="B35" s="27">
        <v>665</v>
      </c>
      <c r="C35" s="27">
        <v>0</v>
      </c>
      <c r="D35" s="27">
        <f t="shared" si="0"/>
        <v>665</v>
      </c>
      <c r="E35" s="28">
        <v>0</v>
      </c>
      <c r="F35" s="28">
        <v>0</v>
      </c>
      <c r="G35" s="29">
        <f t="shared" si="1"/>
        <v>665</v>
      </c>
    </row>
    <row r="36" spans="1:7" x14ac:dyDescent="0.2">
      <c r="A36" s="26" t="s">
        <v>21</v>
      </c>
      <c r="B36" s="27">
        <v>5655</v>
      </c>
      <c r="C36" s="27">
        <v>12</v>
      </c>
      <c r="D36" s="27">
        <f t="shared" si="0"/>
        <v>5643</v>
      </c>
      <c r="E36" s="28">
        <v>0</v>
      </c>
      <c r="F36" s="28">
        <v>0</v>
      </c>
      <c r="G36" s="29">
        <f t="shared" si="1"/>
        <v>5643</v>
      </c>
    </row>
    <row r="37" spans="1:7" x14ac:dyDescent="0.2">
      <c r="A37" s="26" t="s">
        <v>421</v>
      </c>
      <c r="B37" s="27">
        <f>B32-SUM(B33:B36)</f>
        <v>18973</v>
      </c>
      <c r="C37" s="27">
        <f>C32-SUM(C33:C36)</f>
        <v>3308</v>
      </c>
      <c r="D37" s="27">
        <f t="shared" si="0"/>
        <v>15665</v>
      </c>
      <c r="E37" s="28">
        <f>-SUM(E33:E36)</f>
        <v>0</v>
      </c>
      <c r="F37" s="28">
        <f>-SUM(F33:F36)</f>
        <v>0</v>
      </c>
      <c r="G37" s="29">
        <f t="shared" si="1"/>
        <v>15665</v>
      </c>
    </row>
    <row r="38" spans="1:7" x14ac:dyDescent="0.2">
      <c r="A38" s="40" t="s">
        <v>426</v>
      </c>
      <c r="B38" s="41">
        <v>485178</v>
      </c>
      <c r="C38" s="41">
        <v>1525</v>
      </c>
      <c r="D38" s="41">
        <f t="shared" si="0"/>
        <v>483653</v>
      </c>
      <c r="E38" s="42">
        <v>0</v>
      </c>
      <c r="F38" s="42">
        <v>0</v>
      </c>
      <c r="G38" s="43">
        <f t="shared" si="1"/>
        <v>483653</v>
      </c>
    </row>
    <row r="39" spans="1:7" x14ac:dyDescent="0.2">
      <c r="A39" s="26" t="s">
        <v>22</v>
      </c>
      <c r="B39" s="27">
        <v>8941</v>
      </c>
      <c r="C39" s="27">
        <v>0</v>
      </c>
      <c r="D39" s="27">
        <f t="shared" si="0"/>
        <v>8941</v>
      </c>
      <c r="E39" s="28">
        <v>0</v>
      </c>
      <c r="F39" s="28">
        <v>0</v>
      </c>
      <c r="G39" s="29">
        <f t="shared" si="1"/>
        <v>8941</v>
      </c>
    </row>
    <row r="40" spans="1:7" x14ac:dyDescent="0.2">
      <c r="A40" s="26" t="s">
        <v>23</v>
      </c>
      <c r="B40" s="27">
        <v>16641</v>
      </c>
      <c r="C40" s="27">
        <v>0</v>
      </c>
      <c r="D40" s="27">
        <f t="shared" si="0"/>
        <v>16641</v>
      </c>
      <c r="E40" s="28">
        <v>0</v>
      </c>
      <c r="F40" s="28">
        <v>0</v>
      </c>
      <c r="G40" s="29">
        <f t="shared" si="1"/>
        <v>16641</v>
      </c>
    </row>
    <row r="41" spans="1:7" x14ac:dyDescent="0.2">
      <c r="A41" s="26" t="s">
        <v>24</v>
      </c>
      <c r="B41" s="27">
        <v>12661</v>
      </c>
      <c r="C41" s="27">
        <v>0</v>
      </c>
      <c r="D41" s="27">
        <f t="shared" si="0"/>
        <v>12661</v>
      </c>
      <c r="E41" s="28">
        <v>0</v>
      </c>
      <c r="F41" s="28">
        <v>0</v>
      </c>
      <c r="G41" s="29">
        <f t="shared" si="1"/>
        <v>12661</v>
      </c>
    </row>
    <row r="42" spans="1:7" x14ac:dyDescent="0.2">
      <c r="A42" s="26" t="s">
        <v>25</v>
      </c>
      <c r="B42" s="27">
        <v>2925</v>
      </c>
      <c r="C42" s="27">
        <v>0</v>
      </c>
      <c r="D42" s="27">
        <f t="shared" si="0"/>
        <v>2925</v>
      </c>
      <c r="E42" s="28">
        <v>0</v>
      </c>
      <c r="F42" s="28">
        <v>0</v>
      </c>
      <c r="G42" s="29">
        <f t="shared" si="1"/>
        <v>2925</v>
      </c>
    </row>
    <row r="43" spans="1:7" x14ac:dyDescent="0.2">
      <c r="A43" s="26" t="s">
        <v>26</v>
      </c>
      <c r="B43" s="27">
        <v>8450</v>
      </c>
      <c r="C43" s="27">
        <v>0</v>
      </c>
      <c r="D43" s="27">
        <f t="shared" si="0"/>
        <v>8450</v>
      </c>
      <c r="E43" s="28">
        <v>0</v>
      </c>
      <c r="F43" s="28">
        <v>0</v>
      </c>
      <c r="G43" s="29">
        <f t="shared" si="1"/>
        <v>8450</v>
      </c>
    </row>
    <row r="44" spans="1:7" x14ac:dyDescent="0.2">
      <c r="A44" s="26" t="s">
        <v>27</v>
      </c>
      <c r="B44" s="27">
        <v>2645</v>
      </c>
      <c r="C44" s="27">
        <v>0</v>
      </c>
      <c r="D44" s="27">
        <f t="shared" si="0"/>
        <v>2645</v>
      </c>
      <c r="E44" s="28">
        <v>0</v>
      </c>
      <c r="F44" s="28">
        <v>0</v>
      </c>
      <c r="G44" s="29">
        <f t="shared" si="1"/>
        <v>2645</v>
      </c>
    </row>
    <row r="45" spans="1:7" x14ac:dyDescent="0.2">
      <c r="A45" s="26" t="s">
        <v>28</v>
      </c>
      <c r="B45" s="27">
        <v>72498</v>
      </c>
      <c r="C45" s="27">
        <v>0</v>
      </c>
      <c r="D45" s="27">
        <f t="shared" si="0"/>
        <v>72498</v>
      </c>
      <c r="E45" s="28">
        <v>0</v>
      </c>
      <c r="F45" s="28">
        <v>0</v>
      </c>
      <c r="G45" s="29">
        <f t="shared" si="1"/>
        <v>72498</v>
      </c>
    </row>
    <row r="46" spans="1:7" x14ac:dyDescent="0.2">
      <c r="A46" s="26" t="s">
        <v>29</v>
      </c>
      <c r="B46" s="27">
        <v>3341</v>
      </c>
      <c r="C46" s="27">
        <v>0</v>
      </c>
      <c r="D46" s="27">
        <f t="shared" si="0"/>
        <v>3341</v>
      </c>
      <c r="E46" s="28">
        <v>0</v>
      </c>
      <c r="F46" s="28">
        <v>0</v>
      </c>
      <c r="G46" s="29">
        <f t="shared" si="1"/>
        <v>3341</v>
      </c>
    </row>
    <row r="47" spans="1:7" x14ac:dyDescent="0.2">
      <c r="A47" s="26" t="s">
        <v>30</v>
      </c>
      <c r="B47" s="27">
        <v>708</v>
      </c>
      <c r="C47" s="27">
        <v>0</v>
      </c>
      <c r="D47" s="27">
        <f t="shared" si="0"/>
        <v>708</v>
      </c>
      <c r="E47" s="28">
        <v>0</v>
      </c>
      <c r="F47" s="28">
        <v>0</v>
      </c>
      <c r="G47" s="29">
        <f t="shared" si="1"/>
        <v>708</v>
      </c>
    </row>
    <row r="48" spans="1:7" x14ac:dyDescent="0.2">
      <c r="A48" s="26" t="s">
        <v>31</v>
      </c>
      <c r="B48" s="27">
        <v>80685</v>
      </c>
      <c r="C48" s="27">
        <v>0</v>
      </c>
      <c r="D48" s="27">
        <f t="shared" si="0"/>
        <v>80685</v>
      </c>
      <c r="E48" s="28">
        <v>0</v>
      </c>
      <c r="F48" s="28">
        <v>0</v>
      </c>
      <c r="G48" s="29">
        <f t="shared" si="1"/>
        <v>80685</v>
      </c>
    </row>
    <row r="49" spans="1:7" x14ac:dyDescent="0.2">
      <c r="A49" s="26" t="s">
        <v>32</v>
      </c>
      <c r="B49" s="27">
        <v>821</v>
      </c>
      <c r="C49" s="27">
        <v>0</v>
      </c>
      <c r="D49" s="27">
        <f t="shared" si="0"/>
        <v>821</v>
      </c>
      <c r="E49" s="28">
        <v>0</v>
      </c>
      <c r="F49" s="28">
        <v>0</v>
      </c>
      <c r="G49" s="29">
        <f t="shared" si="1"/>
        <v>821</v>
      </c>
    </row>
    <row r="50" spans="1:7" x14ac:dyDescent="0.2">
      <c r="A50" s="26" t="s">
        <v>33</v>
      </c>
      <c r="B50" s="27">
        <v>20874</v>
      </c>
      <c r="C50" s="27">
        <v>17</v>
      </c>
      <c r="D50" s="27">
        <f t="shared" si="0"/>
        <v>20857</v>
      </c>
      <c r="E50" s="28">
        <v>0</v>
      </c>
      <c r="F50" s="28">
        <v>0</v>
      </c>
      <c r="G50" s="29">
        <f t="shared" si="1"/>
        <v>20857</v>
      </c>
    </row>
    <row r="51" spans="1:7" x14ac:dyDescent="0.2">
      <c r="A51" s="26" t="s">
        <v>34</v>
      </c>
      <c r="B51" s="27">
        <v>9616</v>
      </c>
      <c r="C51" s="27">
        <v>0</v>
      </c>
      <c r="D51" s="27">
        <f t="shared" si="0"/>
        <v>9616</v>
      </c>
      <c r="E51" s="28">
        <v>0</v>
      </c>
      <c r="F51" s="28">
        <v>0</v>
      </c>
      <c r="G51" s="29">
        <f t="shared" si="1"/>
        <v>9616</v>
      </c>
    </row>
    <row r="52" spans="1:7" x14ac:dyDescent="0.2">
      <c r="A52" s="26" t="s">
        <v>35</v>
      </c>
      <c r="B52" s="27">
        <v>40790</v>
      </c>
      <c r="C52" s="27">
        <v>72</v>
      </c>
      <c r="D52" s="27">
        <f t="shared" si="0"/>
        <v>40718</v>
      </c>
      <c r="E52" s="28">
        <v>8</v>
      </c>
      <c r="F52" s="28">
        <v>0</v>
      </c>
      <c r="G52" s="29">
        <f t="shared" si="1"/>
        <v>40726</v>
      </c>
    </row>
    <row r="53" spans="1:7" x14ac:dyDescent="0.2">
      <c r="A53" s="26" t="s">
        <v>36</v>
      </c>
      <c r="B53" s="27">
        <v>10461</v>
      </c>
      <c r="C53" s="27">
        <v>0</v>
      </c>
      <c r="D53" s="27">
        <f t="shared" si="0"/>
        <v>10461</v>
      </c>
      <c r="E53" s="28">
        <v>2</v>
      </c>
      <c r="F53" s="28">
        <v>0</v>
      </c>
      <c r="G53" s="29">
        <f t="shared" si="1"/>
        <v>10463</v>
      </c>
    </row>
    <row r="54" spans="1:7" x14ac:dyDescent="0.2">
      <c r="A54" s="26" t="s">
        <v>421</v>
      </c>
      <c r="B54" s="27">
        <f>B38-SUM(B39:B53)</f>
        <v>193121</v>
      </c>
      <c r="C54" s="27">
        <f>C38-SUM(C39:C53)</f>
        <v>1436</v>
      </c>
      <c r="D54" s="27">
        <f t="shared" si="0"/>
        <v>191685</v>
      </c>
      <c r="E54" s="28">
        <f>-SUM(E39:E53)</f>
        <v>-10</v>
      </c>
      <c r="F54" s="28">
        <f>-SUM(F39:F53)</f>
        <v>0</v>
      </c>
      <c r="G54" s="29">
        <f t="shared" si="1"/>
        <v>191675</v>
      </c>
    </row>
    <row r="55" spans="1:7" x14ac:dyDescent="0.2">
      <c r="A55" s="40" t="s">
        <v>427</v>
      </c>
      <c r="B55" s="41">
        <v>1649925</v>
      </c>
      <c r="C55" s="41">
        <v>1745</v>
      </c>
      <c r="D55" s="41">
        <f t="shared" si="0"/>
        <v>1648180</v>
      </c>
      <c r="E55" s="42">
        <v>0</v>
      </c>
      <c r="F55" s="42">
        <v>0</v>
      </c>
      <c r="G55" s="43">
        <f t="shared" si="1"/>
        <v>1648180</v>
      </c>
    </row>
    <row r="56" spans="1:7" x14ac:dyDescent="0.2">
      <c r="A56" s="26" t="s">
        <v>37</v>
      </c>
      <c r="B56" s="27">
        <v>45517</v>
      </c>
      <c r="C56" s="27">
        <v>0</v>
      </c>
      <c r="D56" s="27">
        <f t="shared" si="0"/>
        <v>45517</v>
      </c>
      <c r="E56" s="28">
        <v>0</v>
      </c>
      <c r="F56" s="28">
        <v>0</v>
      </c>
      <c r="G56" s="29">
        <f t="shared" si="1"/>
        <v>45517</v>
      </c>
    </row>
    <row r="57" spans="1:7" x14ac:dyDescent="0.2">
      <c r="A57" s="26" t="s">
        <v>38</v>
      </c>
      <c r="B57" s="27">
        <v>28134</v>
      </c>
      <c r="C57" s="27">
        <v>6</v>
      </c>
      <c r="D57" s="27">
        <f t="shared" si="0"/>
        <v>28128</v>
      </c>
      <c r="E57" s="28">
        <v>4</v>
      </c>
      <c r="F57" s="28">
        <v>0</v>
      </c>
      <c r="G57" s="29">
        <f t="shared" si="1"/>
        <v>28132</v>
      </c>
    </row>
    <row r="58" spans="1:7" x14ac:dyDescent="0.2">
      <c r="A58" s="26" t="s">
        <v>39</v>
      </c>
      <c r="B58" s="27">
        <v>120085</v>
      </c>
      <c r="C58" s="27">
        <v>0</v>
      </c>
      <c r="D58" s="27">
        <f t="shared" si="0"/>
        <v>120085</v>
      </c>
      <c r="E58" s="28">
        <v>0</v>
      </c>
      <c r="F58" s="28">
        <v>0</v>
      </c>
      <c r="G58" s="29">
        <f t="shared" si="1"/>
        <v>120085</v>
      </c>
    </row>
    <row r="59" spans="1:7" x14ac:dyDescent="0.2">
      <c r="A59" s="26" t="s">
        <v>447</v>
      </c>
      <c r="B59" s="27">
        <v>20169</v>
      </c>
      <c r="C59" s="27">
        <v>0</v>
      </c>
      <c r="D59" s="27">
        <f t="shared" si="0"/>
        <v>20169</v>
      </c>
      <c r="E59" s="28">
        <v>7307</v>
      </c>
      <c r="F59" s="28">
        <v>0</v>
      </c>
      <c r="G59" s="29">
        <f t="shared" si="1"/>
        <v>27476</v>
      </c>
    </row>
    <row r="60" spans="1:7" x14ac:dyDescent="0.2">
      <c r="A60" s="26" t="s">
        <v>40</v>
      </c>
      <c r="B60" s="27">
        <v>77798</v>
      </c>
      <c r="C60" s="27">
        <v>6</v>
      </c>
      <c r="D60" s="27">
        <f t="shared" si="0"/>
        <v>77792</v>
      </c>
      <c r="E60" s="28">
        <v>0</v>
      </c>
      <c r="F60" s="28">
        <v>0</v>
      </c>
      <c r="G60" s="29">
        <f t="shared" si="1"/>
        <v>77792</v>
      </c>
    </row>
    <row r="61" spans="1:7" x14ac:dyDescent="0.2">
      <c r="A61" s="26" t="s">
        <v>41</v>
      </c>
      <c r="B61" s="27">
        <v>64948</v>
      </c>
      <c r="C61" s="27">
        <v>0</v>
      </c>
      <c r="D61" s="27">
        <f t="shared" si="0"/>
        <v>64948</v>
      </c>
      <c r="E61" s="28">
        <v>0</v>
      </c>
      <c r="F61" s="28">
        <v>0</v>
      </c>
      <c r="G61" s="29">
        <f t="shared" si="1"/>
        <v>64948</v>
      </c>
    </row>
    <row r="62" spans="1:7" x14ac:dyDescent="0.2">
      <c r="A62" s="26" t="s">
        <v>381</v>
      </c>
      <c r="B62" s="27">
        <v>155181</v>
      </c>
      <c r="C62" s="27">
        <v>107</v>
      </c>
      <c r="D62" s="27">
        <f t="shared" si="0"/>
        <v>155074</v>
      </c>
      <c r="E62" s="28">
        <v>0</v>
      </c>
      <c r="F62" s="28">
        <v>0</v>
      </c>
      <c r="G62" s="29">
        <f t="shared" si="1"/>
        <v>155074</v>
      </c>
    </row>
    <row r="63" spans="1:7" x14ac:dyDescent="0.2">
      <c r="A63" s="26" t="s">
        <v>448</v>
      </c>
      <c r="B63" s="27">
        <v>34286</v>
      </c>
      <c r="C63" s="27">
        <v>0</v>
      </c>
      <c r="D63" s="27">
        <f t="shared" si="0"/>
        <v>34286</v>
      </c>
      <c r="E63" s="28">
        <v>0</v>
      </c>
      <c r="F63" s="28">
        <v>0</v>
      </c>
      <c r="G63" s="29">
        <f t="shared" si="1"/>
        <v>34286</v>
      </c>
    </row>
    <row r="64" spans="1:7" x14ac:dyDescent="0.2">
      <c r="A64" s="26" t="s">
        <v>42</v>
      </c>
      <c r="B64" s="27">
        <v>2170</v>
      </c>
      <c r="C64" s="27">
        <v>0</v>
      </c>
      <c r="D64" s="27">
        <f t="shared" si="0"/>
        <v>2170</v>
      </c>
      <c r="E64" s="28">
        <v>0</v>
      </c>
      <c r="F64" s="28">
        <v>0</v>
      </c>
      <c r="G64" s="29">
        <f t="shared" si="1"/>
        <v>2170</v>
      </c>
    </row>
    <row r="65" spans="1:7" x14ac:dyDescent="0.2">
      <c r="A65" s="26" t="s">
        <v>43</v>
      </c>
      <c r="B65" s="27">
        <v>140413</v>
      </c>
      <c r="C65" s="27">
        <v>12</v>
      </c>
      <c r="D65" s="27">
        <f t="shared" si="0"/>
        <v>140401</v>
      </c>
      <c r="E65" s="28">
        <v>177</v>
      </c>
      <c r="F65" s="28">
        <v>0</v>
      </c>
      <c r="G65" s="29">
        <f t="shared" si="1"/>
        <v>140578</v>
      </c>
    </row>
    <row r="66" spans="1:7" x14ac:dyDescent="0.2">
      <c r="A66" s="26" t="s">
        <v>374</v>
      </c>
      <c r="B66" s="27">
        <v>3284</v>
      </c>
      <c r="C66" s="27">
        <v>0</v>
      </c>
      <c r="D66" s="27">
        <f t="shared" si="0"/>
        <v>3284</v>
      </c>
      <c r="E66" s="28">
        <v>2936</v>
      </c>
      <c r="F66" s="28">
        <v>0</v>
      </c>
      <c r="G66" s="29">
        <f t="shared" si="1"/>
        <v>6220</v>
      </c>
    </row>
    <row r="67" spans="1:7" x14ac:dyDescent="0.2">
      <c r="A67" s="26" t="s">
        <v>44</v>
      </c>
      <c r="B67" s="27">
        <v>31742</v>
      </c>
      <c r="C67" s="27">
        <v>0</v>
      </c>
      <c r="D67" s="27">
        <f t="shared" si="0"/>
        <v>31742</v>
      </c>
      <c r="E67" s="28">
        <v>0</v>
      </c>
      <c r="F67" s="28">
        <v>0</v>
      </c>
      <c r="G67" s="29">
        <f t="shared" si="1"/>
        <v>31742</v>
      </c>
    </row>
    <row r="68" spans="1:7" x14ac:dyDescent="0.2">
      <c r="A68" s="26" t="s">
        <v>45</v>
      </c>
      <c r="B68" s="27">
        <v>57815</v>
      </c>
      <c r="C68" s="27">
        <v>63</v>
      </c>
      <c r="D68" s="27">
        <f t="shared" si="0"/>
        <v>57752</v>
      </c>
      <c r="E68" s="28">
        <v>0</v>
      </c>
      <c r="F68" s="28">
        <v>0</v>
      </c>
      <c r="G68" s="29">
        <f t="shared" si="1"/>
        <v>57752</v>
      </c>
    </row>
    <row r="69" spans="1:7" x14ac:dyDescent="0.2">
      <c r="A69" s="26" t="s">
        <v>46</v>
      </c>
      <c r="B69" s="27">
        <v>34</v>
      </c>
      <c r="C69" s="27">
        <v>0</v>
      </c>
      <c r="D69" s="27">
        <f t="shared" si="0"/>
        <v>34</v>
      </c>
      <c r="E69" s="28">
        <v>0</v>
      </c>
      <c r="F69" s="28">
        <v>0</v>
      </c>
      <c r="G69" s="29">
        <f t="shared" si="1"/>
        <v>34</v>
      </c>
    </row>
    <row r="70" spans="1:7" x14ac:dyDescent="0.2">
      <c r="A70" s="26" t="s">
        <v>47</v>
      </c>
      <c r="B70" s="27">
        <v>10829</v>
      </c>
      <c r="C70" s="27">
        <v>0</v>
      </c>
      <c r="D70" s="27">
        <f t="shared" si="0"/>
        <v>10829</v>
      </c>
      <c r="E70" s="28">
        <v>0</v>
      </c>
      <c r="F70" s="28">
        <v>0</v>
      </c>
      <c r="G70" s="29">
        <f t="shared" si="1"/>
        <v>10829</v>
      </c>
    </row>
    <row r="71" spans="1:7" x14ac:dyDescent="0.2">
      <c r="A71" s="26" t="s">
        <v>48</v>
      </c>
      <c r="B71" s="27">
        <v>54131</v>
      </c>
      <c r="C71" s="27">
        <v>0</v>
      </c>
      <c r="D71" s="27">
        <f t="shared" si="0"/>
        <v>54131</v>
      </c>
      <c r="E71" s="28">
        <v>0</v>
      </c>
      <c r="F71" s="28">
        <v>0</v>
      </c>
      <c r="G71" s="29">
        <f t="shared" si="1"/>
        <v>54131</v>
      </c>
    </row>
    <row r="72" spans="1:7" x14ac:dyDescent="0.2">
      <c r="A72" s="26" t="s">
        <v>49</v>
      </c>
      <c r="B72" s="27">
        <v>78813</v>
      </c>
      <c r="C72" s="27">
        <v>0</v>
      </c>
      <c r="D72" s="27">
        <f t="shared" ref="D72:D135" si="2">(B72-C72)</f>
        <v>78813</v>
      </c>
      <c r="E72" s="28">
        <v>0</v>
      </c>
      <c r="F72" s="28">
        <v>0</v>
      </c>
      <c r="G72" s="29">
        <f t="shared" si="1"/>
        <v>78813</v>
      </c>
    </row>
    <row r="73" spans="1:7" x14ac:dyDescent="0.2">
      <c r="A73" s="26" t="s">
        <v>50</v>
      </c>
      <c r="B73" s="27">
        <v>32972</v>
      </c>
      <c r="C73" s="27">
        <v>0</v>
      </c>
      <c r="D73" s="27">
        <f t="shared" si="2"/>
        <v>32972</v>
      </c>
      <c r="E73" s="28">
        <v>0</v>
      </c>
      <c r="F73" s="28">
        <v>0</v>
      </c>
      <c r="G73" s="29">
        <f t="shared" ref="G73:G136" si="3">SUM(D73:F73)</f>
        <v>32972</v>
      </c>
    </row>
    <row r="74" spans="1:7" x14ac:dyDescent="0.2">
      <c r="A74" s="26" t="s">
        <v>51</v>
      </c>
      <c r="B74" s="27">
        <v>31543</v>
      </c>
      <c r="C74" s="27">
        <v>0</v>
      </c>
      <c r="D74" s="27">
        <f t="shared" si="2"/>
        <v>31543</v>
      </c>
      <c r="E74" s="28">
        <v>0</v>
      </c>
      <c r="F74" s="28">
        <v>0</v>
      </c>
      <c r="G74" s="29">
        <f t="shared" si="3"/>
        <v>31543</v>
      </c>
    </row>
    <row r="75" spans="1:7" x14ac:dyDescent="0.2">
      <c r="A75" s="26" t="s">
        <v>52</v>
      </c>
      <c r="B75" s="27">
        <v>15105</v>
      </c>
      <c r="C75" s="27">
        <v>0</v>
      </c>
      <c r="D75" s="27">
        <f t="shared" si="2"/>
        <v>15105</v>
      </c>
      <c r="E75" s="28">
        <v>0</v>
      </c>
      <c r="F75" s="28">
        <v>0</v>
      </c>
      <c r="G75" s="29">
        <f t="shared" si="3"/>
        <v>15105</v>
      </c>
    </row>
    <row r="76" spans="1:7" x14ac:dyDescent="0.2">
      <c r="A76" s="26" t="s">
        <v>53</v>
      </c>
      <c r="B76" s="27">
        <v>6629</v>
      </c>
      <c r="C76" s="27">
        <v>0</v>
      </c>
      <c r="D76" s="27">
        <f t="shared" si="2"/>
        <v>6629</v>
      </c>
      <c r="E76" s="28">
        <v>0</v>
      </c>
      <c r="F76" s="28">
        <v>0</v>
      </c>
      <c r="G76" s="29">
        <f t="shared" si="3"/>
        <v>6629</v>
      </c>
    </row>
    <row r="77" spans="1:7" x14ac:dyDescent="0.2">
      <c r="A77" s="26" t="s">
        <v>54</v>
      </c>
      <c r="B77" s="27">
        <v>141659</v>
      </c>
      <c r="C77" s="27">
        <v>464</v>
      </c>
      <c r="D77" s="27">
        <f t="shared" si="2"/>
        <v>141195</v>
      </c>
      <c r="E77" s="28">
        <v>0</v>
      </c>
      <c r="F77" s="28">
        <v>0</v>
      </c>
      <c r="G77" s="29">
        <f t="shared" si="3"/>
        <v>141195</v>
      </c>
    </row>
    <row r="78" spans="1:7" x14ac:dyDescent="0.2">
      <c r="A78" s="26" t="s">
        <v>55</v>
      </c>
      <c r="B78" s="27">
        <v>83445</v>
      </c>
      <c r="C78" s="27">
        <v>0</v>
      </c>
      <c r="D78" s="27">
        <f t="shared" si="2"/>
        <v>83445</v>
      </c>
      <c r="E78" s="28">
        <v>0</v>
      </c>
      <c r="F78" s="28">
        <v>0</v>
      </c>
      <c r="G78" s="29">
        <f t="shared" si="3"/>
        <v>83445</v>
      </c>
    </row>
    <row r="79" spans="1:7" x14ac:dyDescent="0.2">
      <c r="A79" s="26" t="s">
        <v>56</v>
      </c>
      <c r="B79" s="27">
        <v>84199</v>
      </c>
      <c r="C79" s="27">
        <v>101</v>
      </c>
      <c r="D79" s="27">
        <f t="shared" si="2"/>
        <v>84098</v>
      </c>
      <c r="E79" s="28">
        <v>0</v>
      </c>
      <c r="F79" s="28">
        <v>0</v>
      </c>
      <c r="G79" s="29">
        <f t="shared" si="3"/>
        <v>84098</v>
      </c>
    </row>
    <row r="80" spans="1:7" x14ac:dyDescent="0.2">
      <c r="A80" s="26" t="s">
        <v>375</v>
      </c>
      <c r="B80" s="27">
        <v>643</v>
      </c>
      <c r="C80" s="27">
        <v>0</v>
      </c>
      <c r="D80" s="27">
        <f t="shared" si="2"/>
        <v>643</v>
      </c>
      <c r="E80" s="28">
        <v>0</v>
      </c>
      <c r="F80" s="28">
        <v>0</v>
      </c>
      <c r="G80" s="29">
        <f t="shared" si="3"/>
        <v>643</v>
      </c>
    </row>
    <row r="81" spans="1:7" x14ac:dyDescent="0.2">
      <c r="A81" s="26" t="s">
        <v>383</v>
      </c>
      <c r="B81" s="27">
        <v>7192</v>
      </c>
      <c r="C81" s="27">
        <v>0</v>
      </c>
      <c r="D81" s="27">
        <f t="shared" si="2"/>
        <v>7192</v>
      </c>
      <c r="E81" s="28">
        <v>0</v>
      </c>
      <c r="F81" s="28">
        <v>0</v>
      </c>
      <c r="G81" s="29">
        <f t="shared" si="3"/>
        <v>7192</v>
      </c>
    </row>
    <row r="82" spans="1:7" x14ac:dyDescent="0.2">
      <c r="A82" s="26" t="s">
        <v>57</v>
      </c>
      <c r="B82" s="27">
        <v>86664</v>
      </c>
      <c r="C82" s="27">
        <v>0</v>
      </c>
      <c r="D82" s="27">
        <f t="shared" si="2"/>
        <v>86664</v>
      </c>
      <c r="E82" s="28">
        <v>0</v>
      </c>
      <c r="F82" s="28">
        <v>0</v>
      </c>
      <c r="G82" s="29">
        <f t="shared" si="3"/>
        <v>86664</v>
      </c>
    </row>
    <row r="83" spans="1:7" x14ac:dyDescent="0.2">
      <c r="A83" s="26" t="s">
        <v>58</v>
      </c>
      <c r="B83" s="27">
        <v>56047</v>
      </c>
      <c r="C83" s="27">
        <v>0</v>
      </c>
      <c r="D83" s="27">
        <f t="shared" si="2"/>
        <v>56047</v>
      </c>
      <c r="E83" s="28">
        <v>0</v>
      </c>
      <c r="F83" s="28">
        <v>0</v>
      </c>
      <c r="G83" s="29">
        <f t="shared" si="3"/>
        <v>56047</v>
      </c>
    </row>
    <row r="84" spans="1:7" x14ac:dyDescent="0.2">
      <c r="A84" s="26" t="s">
        <v>364</v>
      </c>
      <c r="B84" s="27">
        <v>53159</v>
      </c>
      <c r="C84" s="27">
        <v>0</v>
      </c>
      <c r="D84" s="27">
        <f t="shared" si="2"/>
        <v>53159</v>
      </c>
      <c r="E84" s="28">
        <v>0</v>
      </c>
      <c r="F84" s="28">
        <v>0</v>
      </c>
      <c r="G84" s="29">
        <f t="shared" si="3"/>
        <v>53159</v>
      </c>
    </row>
    <row r="85" spans="1:7" x14ac:dyDescent="0.2">
      <c r="A85" s="26" t="s">
        <v>59</v>
      </c>
      <c r="B85" s="27">
        <v>12714</v>
      </c>
      <c r="C85" s="27">
        <v>0</v>
      </c>
      <c r="D85" s="27">
        <f t="shared" si="2"/>
        <v>12714</v>
      </c>
      <c r="E85" s="28">
        <v>0</v>
      </c>
      <c r="F85" s="28">
        <v>0</v>
      </c>
      <c r="G85" s="29">
        <f t="shared" si="3"/>
        <v>12714</v>
      </c>
    </row>
    <row r="86" spans="1:7" x14ac:dyDescent="0.2">
      <c r="A86" s="26" t="s">
        <v>421</v>
      </c>
      <c r="B86" s="27">
        <f>B55-SUM(B56:B85)</f>
        <v>112605</v>
      </c>
      <c r="C86" s="27">
        <f>C55-SUM(C56:C85)</f>
        <v>986</v>
      </c>
      <c r="D86" s="27">
        <f t="shared" si="2"/>
        <v>111619</v>
      </c>
      <c r="E86" s="28">
        <f>-SUM(E56:E85)</f>
        <v>-10424</v>
      </c>
      <c r="F86" s="28">
        <f>-SUM(F56:F85)</f>
        <v>0</v>
      </c>
      <c r="G86" s="29">
        <f t="shared" si="3"/>
        <v>101195</v>
      </c>
    </row>
    <row r="87" spans="1:7" x14ac:dyDescent="0.2">
      <c r="A87" s="40" t="s">
        <v>428</v>
      </c>
      <c r="B87" s="41">
        <v>13073</v>
      </c>
      <c r="C87" s="41">
        <v>1248</v>
      </c>
      <c r="D87" s="41">
        <f t="shared" si="2"/>
        <v>11825</v>
      </c>
      <c r="E87" s="42">
        <v>0</v>
      </c>
      <c r="F87" s="42">
        <v>0</v>
      </c>
      <c r="G87" s="43">
        <f t="shared" si="3"/>
        <v>11825</v>
      </c>
    </row>
    <row r="88" spans="1:7" x14ac:dyDescent="0.2">
      <c r="A88" s="26" t="s">
        <v>60</v>
      </c>
      <c r="B88" s="27">
        <v>528</v>
      </c>
      <c r="C88" s="27">
        <v>0</v>
      </c>
      <c r="D88" s="27">
        <f t="shared" si="2"/>
        <v>528</v>
      </c>
      <c r="E88" s="28">
        <v>0</v>
      </c>
      <c r="F88" s="28">
        <v>0</v>
      </c>
      <c r="G88" s="29">
        <f t="shared" si="3"/>
        <v>528</v>
      </c>
    </row>
    <row r="89" spans="1:7" x14ac:dyDescent="0.2">
      <c r="A89" s="26" t="s">
        <v>61</v>
      </c>
      <c r="B89" s="27">
        <v>2468</v>
      </c>
      <c r="C89" s="27">
        <v>0</v>
      </c>
      <c r="D89" s="27">
        <f t="shared" si="2"/>
        <v>2468</v>
      </c>
      <c r="E89" s="28">
        <v>0</v>
      </c>
      <c r="F89" s="28">
        <v>0</v>
      </c>
      <c r="G89" s="29">
        <f t="shared" si="3"/>
        <v>2468</v>
      </c>
    </row>
    <row r="90" spans="1:7" x14ac:dyDescent="0.2">
      <c r="A90" s="26" t="s">
        <v>421</v>
      </c>
      <c r="B90" s="27">
        <f>B87-SUM(B88:B89)</f>
        <v>10077</v>
      </c>
      <c r="C90" s="27">
        <f>C87-SUM(C88:C89)</f>
        <v>1248</v>
      </c>
      <c r="D90" s="27">
        <f t="shared" si="2"/>
        <v>8829</v>
      </c>
      <c r="E90" s="28">
        <f>-SUM(E88:E89)</f>
        <v>0</v>
      </c>
      <c r="F90" s="28">
        <f>-SUM(F88:F89)</f>
        <v>0</v>
      </c>
      <c r="G90" s="29">
        <f t="shared" si="3"/>
        <v>8829</v>
      </c>
    </row>
    <row r="91" spans="1:7" x14ac:dyDescent="0.2">
      <c r="A91" s="40" t="s">
        <v>429</v>
      </c>
      <c r="B91" s="41">
        <v>144571</v>
      </c>
      <c r="C91" s="41">
        <v>1104</v>
      </c>
      <c r="D91" s="41">
        <f t="shared" si="2"/>
        <v>143467</v>
      </c>
      <c r="E91" s="42">
        <v>0</v>
      </c>
      <c r="F91" s="42">
        <v>0</v>
      </c>
      <c r="G91" s="43">
        <f t="shared" si="3"/>
        <v>143467</v>
      </c>
    </row>
    <row r="92" spans="1:7" x14ac:dyDescent="0.2">
      <c r="A92" s="26" t="s">
        <v>62</v>
      </c>
      <c r="B92" s="27">
        <v>15236</v>
      </c>
      <c r="C92" s="27">
        <v>30</v>
      </c>
      <c r="D92" s="27">
        <f t="shared" si="2"/>
        <v>15206</v>
      </c>
      <c r="E92" s="28">
        <v>0</v>
      </c>
      <c r="F92" s="28">
        <v>0</v>
      </c>
      <c r="G92" s="29">
        <f t="shared" si="3"/>
        <v>15206</v>
      </c>
    </row>
    <row r="93" spans="1:7" x14ac:dyDescent="0.2">
      <c r="A93" s="26" t="s">
        <v>421</v>
      </c>
      <c r="B93" s="27">
        <f>B91-B92</f>
        <v>129335</v>
      </c>
      <c r="C93" s="27">
        <f>C91-C92</f>
        <v>1074</v>
      </c>
      <c r="D93" s="27">
        <f t="shared" si="2"/>
        <v>128261</v>
      </c>
      <c r="E93" s="28">
        <f>-E92</f>
        <v>0</v>
      </c>
      <c r="F93" s="28">
        <f>-F92</f>
        <v>0</v>
      </c>
      <c r="G93" s="29">
        <f t="shared" si="3"/>
        <v>128261</v>
      </c>
    </row>
    <row r="94" spans="1:7" x14ac:dyDescent="0.2">
      <c r="A94" s="40" t="s">
        <v>430</v>
      </c>
      <c r="B94" s="41">
        <v>120471</v>
      </c>
      <c r="C94" s="41">
        <v>117</v>
      </c>
      <c r="D94" s="41">
        <f t="shared" si="2"/>
        <v>120354</v>
      </c>
      <c r="E94" s="42">
        <v>0</v>
      </c>
      <c r="F94" s="42">
        <v>0</v>
      </c>
      <c r="G94" s="43">
        <f t="shared" si="3"/>
        <v>120354</v>
      </c>
    </row>
    <row r="95" spans="1:7" x14ac:dyDescent="0.2">
      <c r="A95" s="26" t="s">
        <v>63</v>
      </c>
      <c r="B95" s="27">
        <v>3449</v>
      </c>
      <c r="C95" s="27">
        <v>0</v>
      </c>
      <c r="D95" s="27">
        <f t="shared" si="2"/>
        <v>3449</v>
      </c>
      <c r="E95" s="28">
        <v>0</v>
      </c>
      <c r="F95" s="28">
        <v>0</v>
      </c>
      <c r="G95" s="29">
        <f t="shared" si="3"/>
        <v>3449</v>
      </c>
    </row>
    <row r="96" spans="1:7" x14ac:dyDescent="0.2">
      <c r="A96" s="26" t="s">
        <v>64</v>
      </c>
      <c r="B96" s="27">
        <v>6837</v>
      </c>
      <c r="C96" s="27">
        <v>0</v>
      </c>
      <c r="D96" s="27">
        <f t="shared" si="2"/>
        <v>6837</v>
      </c>
      <c r="E96" s="28">
        <v>0</v>
      </c>
      <c r="F96" s="28">
        <v>0</v>
      </c>
      <c r="G96" s="29">
        <f t="shared" si="3"/>
        <v>6837</v>
      </c>
    </row>
    <row r="97" spans="1:7" x14ac:dyDescent="0.2">
      <c r="A97" s="26" t="s">
        <v>421</v>
      </c>
      <c r="B97" s="27">
        <f>B94-SUM(B95:B96)</f>
        <v>110185</v>
      </c>
      <c r="C97" s="27">
        <f>C94-SUM(C95:C96)</f>
        <v>117</v>
      </c>
      <c r="D97" s="27">
        <f t="shared" si="2"/>
        <v>110068</v>
      </c>
      <c r="E97" s="28">
        <f>-SUM(E95:E96)</f>
        <v>0</v>
      </c>
      <c r="F97" s="28">
        <f>-SUM(F95:F96)</f>
        <v>0</v>
      </c>
      <c r="G97" s="29">
        <f t="shared" si="3"/>
        <v>110068</v>
      </c>
    </row>
    <row r="98" spans="1:7" x14ac:dyDescent="0.2">
      <c r="A98" s="40" t="s">
        <v>431</v>
      </c>
      <c r="B98" s="41">
        <v>142838</v>
      </c>
      <c r="C98" s="41">
        <v>0</v>
      </c>
      <c r="D98" s="41">
        <f t="shared" si="2"/>
        <v>142838</v>
      </c>
      <c r="E98" s="42">
        <v>0</v>
      </c>
      <c r="F98" s="42">
        <v>0</v>
      </c>
      <c r="G98" s="43">
        <f t="shared" si="3"/>
        <v>142838</v>
      </c>
    </row>
    <row r="99" spans="1:7" x14ac:dyDescent="0.2">
      <c r="A99" s="26" t="s">
        <v>65</v>
      </c>
      <c r="B99" s="27">
        <v>5480</v>
      </c>
      <c r="C99" s="27">
        <v>0</v>
      </c>
      <c r="D99" s="27">
        <f t="shared" si="2"/>
        <v>5480</v>
      </c>
      <c r="E99" s="28">
        <v>0</v>
      </c>
      <c r="F99" s="28">
        <v>0</v>
      </c>
      <c r="G99" s="29">
        <f t="shared" si="3"/>
        <v>5480</v>
      </c>
    </row>
    <row r="100" spans="1:7" x14ac:dyDescent="0.2">
      <c r="A100" s="26" t="s">
        <v>66</v>
      </c>
      <c r="B100" s="27">
        <v>1342</v>
      </c>
      <c r="C100" s="27">
        <v>0</v>
      </c>
      <c r="D100" s="27">
        <f t="shared" si="2"/>
        <v>1342</v>
      </c>
      <c r="E100" s="28">
        <v>0</v>
      </c>
      <c r="F100" s="28">
        <v>0</v>
      </c>
      <c r="G100" s="29">
        <f t="shared" si="3"/>
        <v>1342</v>
      </c>
    </row>
    <row r="101" spans="1:7" x14ac:dyDescent="0.2">
      <c r="A101" s="26" t="s">
        <v>67</v>
      </c>
      <c r="B101" s="27">
        <v>9010</v>
      </c>
      <c r="C101" s="27">
        <v>0</v>
      </c>
      <c r="D101" s="27">
        <f t="shared" si="2"/>
        <v>9010</v>
      </c>
      <c r="E101" s="28">
        <v>0</v>
      </c>
      <c r="F101" s="28">
        <v>0</v>
      </c>
      <c r="G101" s="29">
        <f t="shared" si="3"/>
        <v>9010</v>
      </c>
    </row>
    <row r="102" spans="1:7" x14ac:dyDescent="0.2">
      <c r="A102" s="26" t="s">
        <v>68</v>
      </c>
      <c r="B102" s="27">
        <v>582</v>
      </c>
      <c r="C102" s="27">
        <v>0</v>
      </c>
      <c r="D102" s="27">
        <f t="shared" si="2"/>
        <v>582</v>
      </c>
      <c r="E102" s="28">
        <v>0</v>
      </c>
      <c r="F102" s="28">
        <v>0</v>
      </c>
      <c r="G102" s="29">
        <f t="shared" si="3"/>
        <v>582</v>
      </c>
    </row>
    <row r="103" spans="1:7" x14ac:dyDescent="0.2">
      <c r="A103" s="26" t="s">
        <v>421</v>
      </c>
      <c r="B103" s="27">
        <f>B98-SUM(B99:B102)</f>
        <v>126424</v>
      </c>
      <c r="C103" s="27">
        <f>C98-SUM(C99:C102)</f>
        <v>0</v>
      </c>
      <c r="D103" s="27">
        <f t="shared" si="2"/>
        <v>126424</v>
      </c>
      <c r="E103" s="28">
        <f>-SUM(E99:E102)</f>
        <v>0</v>
      </c>
      <c r="F103" s="28">
        <f>-SUM(F99:F102)</f>
        <v>0</v>
      </c>
      <c r="G103" s="29">
        <f t="shared" si="3"/>
        <v>126424</v>
      </c>
    </row>
    <row r="104" spans="1:7" x14ac:dyDescent="0.2">
      <c r="A104" s="40" t="s">
        <v>432</v>
      </c>
      <c r="B104" s="41">
        <v>264475</v>
      </c>
      <c r="C104" s="41">
        <v>121</v>
      </c>
      <c r="D104" s="41">
        <f t="shared" si="2"/>
        <v>264354</v>
      </c>
      <c r="E104" s="42">
        <v>0</v>
      </c>
      <c r="F104" s="42">
        <v>0</v>
      </c>
      <c r="G104" s="43">
        <f t="shared" si="3"/>
        <v>264354</v>
      </c>
    </row>
    <row r="105" spans="1:7" x14ac:dyDescent="0.2">
      <c r="A105" s="26" t="s">
        <v>69</v>
      </c>
      <c r="B105" s="27">
        <v>488</v>
      </c>
      <c r="C105" s="27">
        <v>0</v>
      </c>
      <c r="D105" s="27">
        <f t="shared" si="2"/>
        <v>488</v>
      </c>
      <c r="E105" s="28">
        <v>0</v>
      </c>
      <c r="F105" s="28">
        <v>0</v>
      </c>
      <c r="G105" s="29">
        <f t="shared" si="3"/>
        <v>488</v>
      </c>
    </row>
    <row r="106" spans="1:7" x14ac:dyDescent="0.2">
      <c r="A106" s="26" t="s">
        <v>70</v>
      </c>
      <c r="B106" s="27">
        <v>15066</v>
      </c>
      <c r="C106" s="27">
        <v>0</v>
      </c>
      <c r="D106" s="27">
        <f t="shared" si="2"/>
        <v>15066</v>
      </c>
      <c r="E106" s="28">
        <v>0</v>
      </c>
      <c r="F106" s="28">
        <v>0</v>
      </c>
      <c r="G106" s="29">
        <f t="shared" si="3"/>
        <v>15066</v>
      </c>
    </row>
    <row r="107" spans="1:7" x14ac:dyDescent="0.2">
      <c r="A107" s="26" t="s">
        <v>71</v>
      </c>
      <c r="B107" s="27">
        <v>21687</v>
      </c>
      <c r="C107" s="27">
        <v>0</v>
      </c>
      <c r="D107" s="27">
        <f t="shared" si="2"/>
        <v>21687</v>
      </c>
      <c r="E107" s="28">
        <v>0</v>
      </c>
      <c r="F107" s="28">
        <v>0</v>
      </c>
      <c r="G107" s="29">
        <f t="shared" si="3"/>
        <v>21687</v>
      </c>
    </row>
    <row r="108" spans="1:7" x14ac:dyDescent="0.2">
      <c r="A108" s="26" t="s">
        <v>421</v>
      </c>
      <c r="B108" s="27">
        <f>B104-SUM(B105:B107)</f>
        <v>227234</v>
      </c>
      <c r="C108" s="27">
        <f>C104-SUM(C105:C107)</f>
        <v>121</v>
      </c>
      <c r="D108" s="27">
        <f t="shared" si="2"/>
        <v>227113</v>
      </c>
      <c r="E108" s="28">
        <f>-SUM(E105:E107)</f>
        <v>0</v>
      </c>
      <c r="F108" s="28">
        <f>-SUM(F105:F107)</f>
        <v>0</v>
      </c>
      <c r="G108" s="29">
        <f t="shared" si="3"/>
        <v>227113</v>
      </c>
    </row>
    <row r="109" spans="1:7" x14ac:dyDescent="0.2">
      <c r="A109" s="40" t="s">
        <v>433</v>
      </c>
      <c r="B109" s="41">
        <v>57066</v>
      </c>
      <c r="C109" s="41">
        <v>2127</v>
      </c>
      <c r="D109" s="41">
        <f t="shared" si="2"/>
        <v>54939</v>
      </c>
      <c r="E109" s="42">
        <v>0</v>
      </c>
      <c r="F109" s="42">
        <v>0</v>
      </c>
      <c r="G109" s="43">
        <f t="shared" si="3"/>
        <v>54939</v>
      </c>
    </row>
    <row r="110" spans="1:7" x14ac:dyDescent="0.2">
      <c r="A110" s="26" t="s">
        <v>382</v>
      </c>
      <c r="B110" s="27">
        <v>397</v>
      </c>
      <c r="C110" s="27">
        <v>0</v>
      </c>
      <c r="D110" s="27">
        <f t="shared" si="2"/>
        <v>397</v>
      </c>
      <c r="E110" s="28">
        <v>0</v>
      </c>
      <c r="F110" s="28">
        <v>0</v>
      </c>
      <c r="G110" s="29">
        <f t="shared" si="3"/>
        <v>397</v>
      </c>
    </row>
    <row r="111" spans="1:7" x14ac:dyDescent="0.2">
      <c r="A111" s="26" t="s">
        <v>72</v>
      </c>
      <c r="B111" s="27">
        <v>10041</v>
      </c>
      <c r="C111" s="27">
        <v>340</v>
      </c>
      <c r="D111" s="27">
        <f t="shared" si="2"/>
        <v>9701</v>
      </c>
      <c r="E111" s="28">
        <v>0</v>
      </c>
      <c r="F111" s="28">
        <v>0</v>
      </c>
      <c r="G111" s="29">
        <f t="shared" si="3"/>
        <v>9701</v>
      </c>
    </row>
    <row r="112" spans="1:7" x14ac:dyDescent="0.2">
      <c r="A112" s="26" t="s">
        <v>421</v>
      </c>
      <c r="B112" s="27">
        <f>B109-SUM(B110:B111)</f>
        <v>46628</v>
      </c>
      <c r="C112" s="27">
        <f>C109-SUM(C110:C111)</f>
        <v>1787</v>
      </c>
      <c r="D112" s="27">
        <f t="shared" si="2"/>
        <v>44841</v>
      </c>
      <c r="E112" s="28">
        <f>-SUM(E110:E111)</f>
        <v>0</v>
      </c>
      <c r="F112" s="28">
        <f>-SUM(F110:F111)</f>
        <v>0</v>
      </c>
      <c r="G112" s="29">
        <f t="shared" si="3"/>
        <v>44841</v>
      </c>
    </row>
    <row r="113" spans="1:7" x14ac:dyDescent="0.2">
      <c r="A113" s="40" t="s">
        <v>434</v>
      </c>
      <c r="B113" s="41">
        <v>32736</v>
      </c>
      <c r="C113" s="41">
        <v>1919</v>
      </c>
      <c r="D113" s="41">
        <f t="shared" si="2"/>
        <v>30817</v>
      </c>
      <c r="E113" s="42">
        <v>0</v>
      </c>
      <c r="F113" s="42">
        <v>0</v>
      </c>
      <c r="G113" s="43">
        <f t="shared" si="3"/>
        <v>30817</v>
      </c>
    </row>
    <row r="114" spans="1:7" x14ac:dyDescent="0.2">
      <c r="A114" s="26" t="s">
        <v>100</v>
      </c>
      <c r="B114" s="27">
        <v>6734</v>
      </c>
      <c r="C114" s="27">
        <v>0</v>
      </c>
      <c r="D114" s="27">
        <f t="shared" si="2"/>
        <v>6734</v>
      </c>
      <c r="E114" s="28">
        <v>0</v>
      </c>
      <c r="F114" s="28">
        <v>0</v>
      </c>
      <c r="G114" s="29">
        <f t="shared" si="3"/>
        <v>6734</v>
      </c>
    </row>
    <row r="115" spans="1:7" x14ac:dyDescent="0.2">
      <c r="A115" s="26" t="s">
        <v>421</v>
      </c>
      <c r="B115" s="27">
        <f>(B113-B114)</f>
        <v>26002</v>
      </c>
      <c r="C115" s="27">
        <f>(C113-C114)</f>
        <v>1919</v>
      </c>
      <c r="D115" s="27">
        <f t="shared" si="2"/>
        <v>24083</v>
      </c>
      <c r="E115" s="28">
        <f>-E114</f>
        <v>0</v>
      </c>
      <c r="F115" s="28">
        <f>-F114</f>
        <v>0</v>
      </c>
      <c r="G115" s="29">
        <f t="shared" si="3"/>
        <v>24083</v>
      </c>
    </row>
    <row r="116" spans="1:7" x14ac:dyDescent="0.2">
      <c r="A116" s="40" t="s">
        <v>435</v>
      </c>
      <c r="B116" s="41">
        <v>14059</v>
      </c>
      <c r="C116" s="41">
        <v>900</v>
      </c>
      <c r="D116" s="41">
        <f t="shared" si="2"/>
        <v>13159</v>
      </c>
      <c r="E116" s="42">
        <v>0</v>
      </c>
      <c r="F116" s="42">
        <v>0</v>
      </c>
      <c r="G116" s="43">
        <f t="shared" si="3"/>
        <v>13159</v>
      </c>
    </row>
    <row r="117" spans="1:7" x14ac:dyDescent="0.2">
      <c r="A117" s="26" t="s">
        <v>101</v>
      </c>
      <c r="B117" s="27">
        <v>1851</v>
      </c>
      <c r="C117" s="27">
        <v>0</v>
      </c>
      <c r="D117" s="27">
        <f t="shared" si="2"/>
        <v>1851</v>
      </c>
      <c r="E117" s="28">
        <v>0</v>
      </c>
      <c r="F117" s="28">
        <v>0</v>
      </c>
      <c r="G117" s="29">
        <f t="shared" si="3"/>
        <v>1851</v>
      </c>
    </row>
    <row r="118" spans="1:7" x14ac:dyDescent="0.2">
      <c r="A118" s="26" t="s">
        <v>102</v>
      </c>
      <c r="B118" s="27">
        <v>214</v>
      </c>
      <c r="C118" s="27">
        <v>0</v>
      </c>
      <c r="D118" s="27">
        <f t="shared" si="2"/>
        <v>214</v>
      </c>
      <c r="E118" s="28">
        <v>0</v>
      </c>
      <c r="F118" s="28">
        <v>0</v>
      </c>
      <c r="G118" s="29">
        <f t="shared" si="3"/>
        <v>214</v>
      </c>
    </row>
    <row r="119" spans="1:7" x14ac:dyDescent="0.2">
      <c r="A119" s="26" t="s">
        <v>421</v>
      </c>
      <c r="B119" s="27">
        <f>B116-SUM(B117:B118)</f>
        <v>11994</v>
      </c>
      <c r="C119" s="27">
        <f>C116-SUM(C117:C118)</f>
        <v>900</v>
      </c>
      <c r="D119" s="27">
        <f t="shared" si="2"/>
        <v>11094</v>
      </c>
      <c r="E119" s="28">
        <f>-SUM(E117:E118)</f>
        <v>0</v>
      </c>
      <c r="F119" s="28">
        <f>-SUM(F117:F118)</f>
        <v>0</v>
      </c>
      <c r="G119" s="29">
        <f t="shared" si="3"/>
        <v>11094</v>
      </c>
    </row>
    <row r="120" spans="1:7" x14ac:dyDescent="0.2">
      <c r="A120" s="40" t="s">
        <v>436</v>
      </c>
      <c r="B120" s="41">
        <v>793898</v>
      </c>
      <c r="C120" s="41">
        <v>469</v>
      </c>
      <c r="D120" s="41">
        <f t="shared" si="2"/>
        <v>793429</v>
      </c>
      <c r="E120" s="42">
        <v>0</v>
      </c>
      <c r="F120" s="42">
        <v>0</v>
      </c>
      <c r="G120" s="43">
        <f t="shared" si="3"/>
        <v>793429</v>
      </c>
    </row>
    <row r="121" spans="1:7" x14ac:dyDescent="0.2">
      <c r="A121" s="26" t="s">
        <v>103</v>
      </c>
      <c r="B121" s="27">
        <v>13418</v>
      </c>
      <c r="C121" s="27">
        <v>0</v>
      </c>
      <c r="D121" s="27">
        <f t="shared" si="2"/>
        <v>13418</v>
      </c>
      <c r="E121" s="28">
        <v>0</v>
      </c>
      <c r="F121" s="28">
        <v>0</v>
      </c>
      <c r="G121" s="29">
        <f t="shared" si="3"/>
        <v>13418</v>
      </c>
    </row>
    <row r="122" spans="1:7" x14ac:dyDescent="0.2">
      <c r="A122" s="26" t="s">
        <v>104</v>
      </c>
      <c r="B122" s="27">
        <v>1631</v>
      </c>
      <c r="C122" s="27">
        <v>0</v>
      </c>
      <c r="D122" s="27">
        <f t="shared" si="2"/>
        <v>1631</v>
      </c>
      <c r="E122" s="28">
        <v>0</v>
      </c>
      <c r="F122" s="28">
        <v>0</v>
      </c>
      <c r="G122" s="29">
        <f t="shared" si="3"/>
        <v>1631</v>
      </c>
    </row>
    <row r="123" spans="1:7" x14ac:dyDescent="0.2">
      <c r="A123" s="26" t="s">
        <v>361</v>
      </c>
      <c r="B123" s="27">
        <v>750513</v>
      </c>
      <c r="C123" s="27">
        <v>469</v>
      </c>
      <c r="D123" s="27">
        <f t="shared" si="2"/>
        <v>750044</v>
      </c>
      <c r="E123" s="28">
        <v>0</v>
      </c>
      <c r="F123" s="28">
        <v>0</v>
      </c>
      <c r="G123" s="29">
        <f t="shared" si="3"/>
        <v>750044</v>
      </c>
    </row>
    <row r="124" spans="1:7" x14ac:dyDescent="0.2">
      <c r="A124" s="26" t="s">
        <v>105</v>
      </c>
      <c r="B124" s="27">
        <v>21072</v>
      </c>
      <c r="C124" s="27">
        <v>0</v>
      </c>
      <c r="D124" s="27">
        <f t="shared" si="2"/>
        <v>21072</v>
      </c>
      <c r="E124" s="28">
        <v>0</v>
      </c>
      <c r="F124" s="28">
        <v>0</v>
      </c>
      <c r="G124" s="29">
        <f t="shared" si="3"/>
        <v>21072</v>
      </c>
    </row>
    <row r="125" spans="1:7" x14ac:dyDescent="0.2">
      <c r="A125" s="26" t="s">
        <v>106</v>
      </c>
      <c r="B125" s="27">
        <v>7264</v>
      </c>
      <c r="C125" s="27">
        <v>0</v>
      </c>
      <c r="D125" s="27">
        <f t="shared" si="2"/>
        <v>7264</v>
      </c>
      <c r="E125" s="28">
        <v>0</v>
      </c>
      <c r="F125" s="28">
        <v>0</v>
      </c>
      <c r="G125" s="29">
        <f t="shared" si="3"/>
        <v>7264</v>
      </c>
    </row>
    <row r="126" spans="1:7" x14ac:dyDescent="0.2">
      <c r="A126" s="40" t="s">
        <v>437</v>
      </c>
      <c r="B126" s="41">
        <v>296709</v>
      </c>
      <c r="C126" s="41">
        <v>2218</v>
      </c>
      <c r="D126" s="41">
        <f t="shared" si="2"/>
        <v>294491</v>
      </c>
      <c r="E126" s="42">
        <v>0</v>
      </c>
      <c r="F126" s="42">
        <v>0</v>
      </c>
      <c r="G126" s="43">
        <f t="shared" si="3"/>
        <v>294491</v>
      </c>
    </row>
    <row r="127" spans="1:7" x14ac:dyDescent="0.2">
      <c r="A127" s="26" t="s">
        <v>107</v>
      </c>
      <c r="B127" s="27">
        <v>1763</v>
      </c>
      <c r="C127" s="27">
        <v>0</v>
      </c>
      <c r="D127" s="27">
        <f t="shared" si="2"/>
        <v>1763</v>
      </c>
      <c r="E127" s="28">
        <v>0</v>
      </c>
      <c r="F127" s="28">
        <v>0</v>
      </c>
      <c r="G127" s="29">
        <f t="shared" si="3"/>
        <v>1763</v>
      </c>
    </row>
    <row r="128" spans="1:7" x14ac:dyDescent="0.2">
      <c r="A128" s="26" t="s">
        <v>108</v>
      </c>
      <c r="B128" s="27">
        <v>56275</v>
      </c>
      <c r="C128" s="27">
        <v>103</v>
      </c>
      <c r="D128" s="27">
        <f t="shared" si="2"/>
        <v>56172</v>
      </c>
      <c r="E128" s="28">
        <v>0</v>
      </c>
      <c r="F128" s="28">
        <v>0</v>
      </c>
      <c r="G128" s="29">
        <f t="shared" si="3"/>
        <v>56172</v>
      </c>
    </row>
    <row r="129" spans="1:7" x14ac:dyDescent="0.2">
      <c r="A129" s="26" t="s">
        <v>421</v>
      </c>
      <c r="B129" s="27">
        <f>B126-SUM(B127:B128)</f>
        <v>238671</v>
      </c>
      <c r="C129" s="27">
        <f>C126-SUM(C127:C128)</f>
        <v>2115</v>
      </c>
      <c r="D129" s="27">
        <f t="shared" si="2"/>
        <v>236556</v>
      </c>
      <c r="E129" s="28">
        <f>-SUM(E127:E128)</f>
        <v>0</v>
      </c>
      <c r="F129" s="28">
        <f>-SUM(F127:F128)</f>
        <v>0</v>
      </c>
      <c r="G129" s="29">
        <f t="shared" si="3"/>
        <v>236556</v>
      </c>
    </row>
    <row r="130" spans="1:7" x14ac:dyDescent="0.2">
      <c r="A130" s="40" t="s">
        <v>438</v>
      </c>
      <c r="B130" s="41">
        <v>53061</v>
      </c>
      <c r="C130" s="41">
        <v>0</v>
      </c>
      <c r="D130" s="41">
        <f t="shared" si="2"/>
        <v>53061</v>
      </c>
      <c r="E130" s="42">
        <v>0</v>
      </c>
      <c r="F130" s="42">
        <v>0</v>
      </c>
      <c r="G130" s="43">
        <f t="shared" si="3"/>
        <v>53061</v>
      </c>
    </row>
    <row r="131" spans="1:7" x14ac:dyDescent="0.2">
      <c r="A131" s="26" t="s">
        <v>109</v>
      </c>
      <c r="B131" s="27">
        <v>543</v>
      </c>
      <c r="C131" s="27">
        <v>0</v>
      </c>
      <c r="D131" s="27">
        <f t="shared" si="2"/>
        <v>543</v>
      </c>
      <c r="E131" s="28">
        <v>0</v>
      </c>
      <c r="F131" s="28">
        <v>0</v>
      </c>
      <c r="G131" s="29">
        <f t="shared" si="3"/>
        <v>543</v>
      </c>
    </row>
    <row r="132" spans="1:7" x14ac:dyDescent="0.2">
      <c r="A132" s="26" t="s">
        <v>110</v>
      </c>
      <c r="B132" s="27">
        <v>2131</v>
      </c>
      <c r="C132" s="27">
        <v>0</v>
      </c>
      <c r="D132" s="27">
        <f t="shared" si="2"/>
        <v>2131</v>
      </c>
      <c r="E132" s="28">
        <v>0</v>
      </c>
      <c r="F132" s="28">
        <v>0</v>
      </c>
      <c r="G132" s="29">
        <f t="shared" si="3"/>
        <v>2131</v>
      </c>
    </row>
    <row r="133" spans="1:7" x14ac:dyDescent="0.2">
      <c r="A133" s="26" t="s">
        <v>111</v>
      </c>
      <c r="B133" s="27">
        <v>5021</v>
      </c>
      <c r="C133" s="27">
        <v>0</v>
      </c>
      <c r="D133" s="27">
        <f t="shared" si="2"/>
        <v>5021</v>
      </c>
      <c r="E133" s="28">
        <v>0</v>
      </c>
      <c r="F133" s="28">
        <v>0</v>
      </c>
      <c r="G133" s="29">
        <f t="shared" si="3"/>
        <v>5021</v>
      </c>
    </row>
    <row r="134" spans="1:7" x14ac:dyDescent="0.2">
      <c r="A134" s="26" t="s">
        <v>112</v>
      </c>
      <c r="B134" s="27">
        <v>6</v>
      </c>
      <c r="C134" s="27">
        <v>0</v>
      </c>
      <c r="D134" s="27">
        <f t="shared" si="2"/>
        <v>6</v>
      </c>
      <c r="E134" s="28">
        <v>0</v>
      </c>
      <c r="F134" s="28">
        <v>0</v>
      </c>
      <c r="G134" s="29">
        <f t="shared" si="3"/>
        <v>6</v>
      </c>
    </row>
    <row r="135" spans="1:7" x14ac:dyDescent="0.2">
      <c r="A135" s="26" t="s">
        <v>370</v>
      </c>
      <c r="B135" s="27">
        <v>35443</v>
      </c>
      <c r="C135" s="27">
        <v>0</v>
      </c>
      <c r="D135" s="27">
        <f t="shared" si="2"/>
        <v>35443</v>
      </c>
      <c r="E135" s="28">
        <v>0</v>
      </c>
      <c r="F135" s="28">
        <v>0</v>
      </c>
      <c r="G135" s="29">
        <f t="shared" si="3"/>
        <v>35443</v>
      </c>
    </row>
    <row r="136" spans="1:7" x14ac:dyDescent="0.2">
      <c r="A136" s="26" t="s">
        <v>421</v>
      </c>
      <c r="B136" s="27">
        <f>B130-SUM(B131:B135)</f>
        <v>9917</v>
      </c>
      <c r="C136" s="27">
        <f>C130-SUM(C131:C135)</f>
        <v>0</v>
      </c>
      <c r="D136" s="27">
        <f t="shared" ref="D136:D199" si="4">(B136-C136)</f>
        <v>9917</v>
      </c>
      <c r="E136" s="28">
        <f>-SUM(E131:E135)</f>
        <v>0</v>
      </c>
      <c r="F136" s="28">
        <f>-SUM(F131:F135)</f>
        <v>0</v>
      </c>
      <c r="G136" s="29">
        <f t="shared" si="3"/>
        <v>9917</v>
      </c>
    </row>
    <row r="137" spans="1:7" x14ac:dyDescent="0.2">
      <c r="A137" s="40" t="s">
        <v>439</v>
      </c>
      <c r="B137" s="41">
        <v>9936</v>
      </c>
      <c r="C137" s="41">
        <v>228</v>
      </c>
      <c r="D137" s="41">
        <f t="shared" si="4"/>
        <v>9708</v>
      </c>
      <c r="E137" s="42">
        <v>0</v>
      </c>
      <c r="F137" s="42">
        <v>0</v>
      </c>
      <c r="G137" s="43">
        <f t="shared" ref="G137:G200" si="5">SUM(D137:F137)</f>
        <v>9708</v>
      </c>
    </row>
    <row r="138" spans="1:7" x14ac:dyDescent="0.2">
      <c r="A138" s="26" t="s">
        <v>113</v>
      </c>
      <c r="B138" s="27">
        <v>2323</v>
      </c>
      <c r="C138" s="27">
        <v>0</v>
      </c>
      <c r="D138" s="27">
        <f t="shared" si="4"/>
        <v>2323</v>
      </c>
      <c r="E138" s="28">
        <v>0</v>
      </c>
      <c r="F138" s="28">
        <v>0</v>
      </c>
      <c r="G138" s="29">
        <f t="shared" si="5"/>
        <v>2323</v>
      </c>
    </row>
    <row r="139" spans="1:7" x14ac:dyDescent="0.2">
      <c r="A139" s="26" t="s">
        <v>114</v>
      </c>
      <c r="B139" s="27">
        <v>1305</v>
      </c>
      <c r="C139" s="27">
        <v>0</v>
      </c>
      <c r="D139" s="27">
        <f t="shared" si="4"/>
        <v>1305</v>
      </c>
      <c r="E139" s="28">
        <v>0</v>
      </c>
      <c r="F139" s="28">
        <v>0</v>
      </c>
      <c r="G139" s="29">
        <f t="shared" si="5"/>
        <v>1305</v>
      </c>
    </row>
    <row r="140" spans="1:7" x14ac:dyDescent="0.2">
      <c r="A140" s="26" t="s">
        <v>421</v>
      </c>
      <c r="B140" s="27">
        <f>B137-SUM(B138:B139)</f>
        <v>6308</v>
      </c>
      <c r="C140" s="27">
        <f>C137-SUM(C138:C139)</f>
        <v>228</v>
      </c>
      <c r="D140" s="27">
        <f t="shared" si="4"/>
        <v>6080</v>
      </c>
      <c r="E140" s="28">
        <f>-SUM(E138:E139)</f>
        <v>0</v>
      </c>
      <c r="F140" s="28">
        <f>-SUM(F138:F139)</f>
        <v>0</v>
      </c>
      <c r="G140" s="29">
        <f t="shared" si="5"/>
        <v>6080</v>
      </c>
    </row>
    <row r="141" spans="1:7" x14ac:dyDescent="0.2">
      <c r="A141" s="40" t="s">
        <v>440</v>
      </c>
      <c r="B141" s="41">
        <v>45284</v>
      </c>
      <c r="C141" s="41">
        <v>2423</v>
      </c>
      <c r="D141" s="41">
        <f t="shared" si="4"/>
        <v>42861</v>
      </c>
      <c r="E141" s="42">
        <v>0</v>
      </c>
      <c r="F141" s="42">
        <v>0</v>
      </c>
      <c r="G141" s="43">
        <f t="shared" si="5"/>
        <v>42861</v>
      </c>
    </row>
    <row r="142" spans="1:7" x14ac:dyDescent="0.2">
      <c r="A142" s="26" t="s">
        <v>115</v>
      </c>
      <c r="B142" s="27">
        <v>3605</v>
      </c>
      <c r="C142" s="27">
        <v>1232</v>
      </c>
      <c r="D142" s="27">
        <f t="shared" si="4"/>
        <v>2373</v>
      </c>
      <c r="E142" s="28">
        <v>0</v>
      </c>
      <c r="F142" s="28">
        <v>0</v>
      </c>
      <c r="G142" s="29">
        <f t="shared" si="5"/>
        <v>2373</v>
      </c>
    </row>
    <row r="143" spans="1:7" x14ac:dyDescent="0.2">
      <c r="A143" s="26" t="s">
        <v>116</v>
      </c>
      <c r="B143" s="27">
        <v>624</v>
      </c>
      <c r="C143" s="27">
        <v>0</v>
      </c>
      <c r="D143" s="27">
        <f t="shared" si="4"/>
        <v>624</v>
      </c>
      <c r="E143" s="28">
        <v>0</v>
      </c>
      <c r="F143" s="28">
        <v>0</v>
      </c>
      <c r="G143" s="29">
        <f t="shared" si="5"/>
        <v>624</v>
      </c>
    </row>
    <row r="144" spans="1:7" x14ac:dyDescent="0.2">
      <c r="A144" s="26" t="s">
        <v>117</v>
      </c>
      <c r="B144" s="27">
        <v>1731</v>
      </c>
      <c r="C144" s="27">
        <v>0</v>
      </c>
      <c r="D144" s="27">
        <f t="shared" si="4"/>
        <v>1731</v>
      </c>
      <c r="E144" s="28">
        <v>0</v>
      </c>
      <c r="F144" s="28">
        <v>0</v>
      </c>
      <c r="G144" s="29">
        <f t="shared" si="5"/>
        <v>1731</v>
      </c>
    </row>
    <row r="145" spans="1:7" x14ac:dyDescent="0.2">
      <c r="A145" s="26" t="s">
        <v>118</v>
      </c>
      <c r="B145" s="27">
        <v>1727</v>
      </c>
      <c r="C145" s="27">
        <v>0</v>
      </c>
      <c r="D145" s="27">
        <f t="shared" si="4"/>
        <v>1727</v>
      </c>
      <c r="E145" s="28">
        <v>0</v>
      </c>
      <c r="F145" s="28">
        <v>0</v>
      </c>
      <c r="G145" s="29">
        <f t="shared" si="5"/>
        <v>1727</v>
      </c>
    </row>
    <row r="146" spans="1:7" x14ac:dyDescent="0.2">
      <c r="A146" s="26" t="s">
        <v>119</v>
      </c>
      <c r="B146" s="27">
        <v>1456</v>
      </c>
      <c r="C146" s="27">
        <v>0</v>
      </c>
      <c r="D146" s="27">
        <f t="shared" si="4"/>
        <v>1456</v>
      </c>
      <c r="E146" s="28">
        <v>0</v>
      </c>
      <c r="F146" s="28">
        <v>0</v>
      </c>
      <c r="G146" s="29">
        <f t="shared" si="5"/>
        <v>1456</v>
      </c>
    </row>
    <row r="147" spans="1:7" x14ac:dyDescent="0.2">
      <c r="A147" s="26" t="s">
        <v>120</v>
      </c>
      <c r="B147" s="27">
        <v>7000</v>
      </c>
      <c r="C147" s="27">
        <v>0</v>
      </c>
      <c r="D147" s="27">
        <f t="shared" si="4"/>
        <v>7000</v>
      </c>
      <c r="E147" s="28">
        <v>0</v>
      </c>
      <c r="F147" s="28">
        <v>0</v>
      </c>
      <c r="G147" s="29">
        <f t="shared" si="5"/>
        <v>7000</v>
      </c>
    </row>
    <row r="148" spans="1:7" x14ac:dyDescent="0.2">
      <c r="A148" s="26" t="s">
        <v>421</v>
      </c>
      <c r="B148" s="27">
        <f>B141-SUM(B142:B147)</f>
        <v>29141</v>
      </c>
      <c r="C148" s="27">
        <f>C141-SUM(C142:C147)</f>
        <v>1191</v>
      </c>
      <c r="D148" s="27">
        <f t="shared" si="4"/>
        <v>27950</v>
      </c>
      <c r="E148" s="28">
        <f>-SUM(E142:E147)</f>
        <v>0</v>
      </c>
      <c r="F148" s="28">
        <f>-SUM(F142:F147)</f>
        <v>0</v>
      </c>
      <c r="G148" s="29">
        <f t="shared" si="5"/>
        <v>27950</v>
      </c>
    </row>
    <row r="149" spans="1:7" x14ac:dyDescent="0.2">
      <c r="A149" s="40" t="s">
        <v>441</v>
      </c>
      <c r="B149" s="41">
        <v>14699</v>
      </c>
      <c r="C149" s="41">
        <v>772</v>
      </c>
      <c r="D149" s="41">
        <f t="shared" si="4"/>
        <v>13927</v>
      </c>
      <c r="E149" s="42">
        <v>0</v>
      </c>
      <c r="F149" s="42">
        <v>0</v>
      </c>
      <c r="G149" s="43">
        <f t="shared" si="5"/>
        <v>13927</v>
      </c>
    </row>
    <row r="150" spans="1:7" x14ac:dyDescent="0.2">
      <c r="A150" s="26" t="s">
        <v>121</v>
      </c>
      <c r="B150" s="27">
        <v>365</v>
      </c>
      <c r="C150" s="27">
        <v>0</v>
      </c>
      <c r="D150" s="27">
        <f t="shared" si="4"/>
        <v>365</v>
      </c>
      <c r="E150" s="28">
        <v>0</v>
      </c>
      <c r="F150" s="28">
        <v>0</v>
      </c>
      <c r="G150" s="29">
        <f t="shared" si="5"/>
        <v>365</v>
      </c>
    </row>
    <row r="151" spans="1:7" x14ac:dyDescent="0.2">
      <c r="A151" s="26" t="s">
        <v>122</v>
      </c>
      <c r="B151" s="27">
        <v>297</v>
      </c>
      <c r="C151" s="27">
        <v>0</v>
      </c>
      <c r="D151" s="27">
        <f t="shared" si="4"/>
        <v>297</v>
      </c>
      <c r="E151" s="28">
        <v>0</v>
      </c>
      <c r="F151" s="28">
        <v>0</v>
      </c>
      <c r="G151" s="29">
        <f t="shared" si="5"/>
        <v>297</v>
      </c>
    </row>
    <row r="152" spans="1:7" x14ac:dyDescent="0.2">
      <c r="A152" s="26" t="s">
        <v>123</v>
      </c>
      <c r="B152" s="27">
        <v>1612</v>
      </c>
      <c r="C152" s="27">
        <v>0</v>
      </c>
      <c r="D152" s="27">
        <f t="shared" si="4"/>
        <v>1612</v>
      </c>
      <c r="E152" s="28">
        <v>0</v>
      </c>
      <c r="F152" s="28">
        <v>0</v>
      </c>
      <c r="G152" s="29">
        <f t="shared" si="5"/>
        <v>1612</v>
      </c>
    </row>
    <row r="153" spans="1:7" x14ac:dyDescent="0.2">
      <c r="A153" s="26" t="s">
        <v>421</v>
      </c>
      <c r="B153" s="27">
        <f>B149-SUM(B150:B152)</f>
        <v>12425</v>
      </c>
      <c r="C153" s="27">
        <f>C149-SUM(C150:C152)</f>
        <v>772</v>
      </c>
      <c r="D153" s="27">
        <f t="shared" si="4"/>
        <v>11653</v>
      </c>
      <c r="E153" s="28">
        <f>-SUM(E150:E152)</f>
        <v>0</v>
      </c>
      <c r="F153" s="28">
        <f>-SUM(F150:F152)</f>
        <v>0</v>
      </c>
      <c r="G153" s="29">
        <f t="shared" si="5"/>
        <v>11653</v>
      </c>
    </row>
    <row r="154" spans="1:7" x14ac:dyDescent="0.2">
      <c r="A154" s="40" t="s">
        <v>442</v>
      </c>
      <c r="B154" s="41">
        <v>10612</v>
      </c>
      <c r="C154" s="41">
        <v>707</v>
      </c>
      <c r="D154" s="41">
        <f t="shared" si="4"/>
        <v>9905</v>
      </c>
      <c r="E154" s="42">
        <v>0</v>
      </c>
      <c r="F154" s="42">
        <v>0</v>
      </c>
      <c r="G154" s="43">
        <f t="shared" si="5"/>
        <v>9905</v>
      </c>
    </row>
    <row r="155" spans="1:7" x14ac:dyDescent="0.2">
      <c r="A155" s="26" t="s">
        <v>124</v>
      </c>
      <c r="B155" s="27">
        <v>1660</v>
      </c>
      <c r="C155" s="27">
        <v>0</v>
      </c>
      <c r="D155" s="27">
        <f t="shared" si="4"/>
        <v>1660</v>
      </c>
      <c r="E155" s="28">
        <v>0</v>
      </c>
      <c r="F155" s="28">
        <v>0</v>
      </c>
      <c r="G155" s="29">
        <f t="shared" si="5"/>
        <v>1660</v>
      </c>
    </row>
    <row r="156" spans="1:7" x14ac:dyDescent="0.2">
      <c r="A156" s="26" t="s">
        <v>421</v>
      </c>
      <c r="B156" s="27">
        <f>(B154-B155)</f>
        <v>8952</v>
      </c>
      <c r="C156" s="27">
        <f>(C154-C155)</f>
        <v>707</v>
      </c>
      <c r="D156" s="27">
        <f t="shared" si="4"/>
        <v>8245</v>
      </c>
      <c r="E156" s="28">
        <f>-E155</f>
        <v>0</v>
      </c>
      <c r="F156" s="28">
        <f>-F155</f>
        <v>0</v>
      </c>
      <c r="G156" s="29">
        <f t="shared" si="5"/>
        <v>8245</v>
      </c>
    </row>
    <row r="157" spans="1:7" x14ac:dyDescent="0.2">
      <c r="A157" s="40" t="s">
        <v>443</v>
      </c>
      <c r="B157" s="41">
        <v>15075</v>
      </c>
      <c r="C157" s="41">
        <v>2708</v>
      </c>
      <c r="D157" s="41">
        <f t="shared" si="4"/>
        <v>12367</v>
      </c>
      <c r="E157" s="42">
        <v>0</v>
      </c>
      <c r="F157" s="42">
        <v>0</v>
      </c>
      <c r="G157" s="43">
        <f t="shared" si="5"/>
        <v>12367</v>
      </c>
    </row>
    <row r="158" spans="1:7" x14ac:dyDescent="0.2">
      <c r="A158" s="26" t="s">
        <v>384</v>
      </c>
      <c r="B158" s="27">
        <v>3615</v>
      </c>
      <c r="C158" s="27">
        <v>0</v>
      </c>
      <c r="D158" s="27">
        <f t="shared" si="4"/>
        <v>3615</v>
      </c>
      <c r="E158" s="28">
        <v>0</v>
      </c>
      <c r="F158" s="28">
        <v>0</v>
      </c>
      <c r="G158" s="29">
        <f t="shared" si="5"/>
        <v>3615</v>
      </c>
    </row>
    <row r="159" spans="1:7" x14ac:dyDescent="0.2">
      <c r="A159" s="26" t="s">
        <v>125</v>
      </c>
      <c r="B159" s="27">
        <v>1742</v>
      </c>
      <c r="C159" s="27">
        <v>0</v>
      </c>
      <c r="D159" s="27">
        <f t="shared" si="4"/>
        <v>1742</v>
      </c>
      <c r="E159" s="28">
        <v>0</v>
      </c>
      <c r="F159" s="28">
        <v>0</v>
      </c>
      <c r="G159" s="29">
        <f t="shared" si="5"/>
        <v>1742</v>
      </c>
    </row>
    <row r="160" spans="1:7" x14ac:dyDescent="0.2">
      <c r="A160" s="26" t="s">
        <v>421</v>
      </c>
      <c r="B160" s="27">
        <f>B157-SUM(B158:B159)</f>
        <v>9718</v>
      </c>
      <c r="C160" s="27">
        <f>C157-SUM(C158:C159)</f>
        <v>2708</v>
      </c>
      <c r="D160" s="27">
        <f t="shared" si="4"/>
        <v>7010</v>
      </c>
      <c r="E160" s="28">
        <f>-SUM(E158:E159)</f>
        <v>0</v>
      </c>
      <c r="F160" s="28">
        <f>-SUM(F158:F159)</f>
        <v>0</v>
      </c>
      <c r="G160" s="29">
        <f t="shared" si="5"/>
        <v>7010</v>
      </c>
    </row>
    <row r="161" spans="1:7" x14ac:dyDescent="0.2">
      <c r="A161" s="40" t="s">
        <v>444</v>
      </c>
      <c r="B161" s="41">
        <v>13731</v>
      </c>
      <c r="C161" s="41">
        <v>2657</v>
      </c>
      <c r="D161" s="41">
        <f t="shared" si="4"/>
        <v>11074</v>
      </c>
      <c r="E161" s="42">
        <v>0</v>
      </c>
      <c r="F161" s="42">
        <v>0</v>
      </c>
      <c r="G161" s="43">
        <f t="shared" si="5"/>
        <v>11074</v>
      </c>
    </row>
    <row r="162" spans="1:7" x14ac:dyDescent="0.2">
      <c r="A162" s="26" t="s">
        <v>126</v>
      </c>
      <c r="B162" s="27">
        <v>1766</v>
      </c>
      <c r="C162" s="27">
        <v>0</v>
      </c>
      <c r="D162" s="27">
        <f t="shared" si="4"/>
        <v>1766</v>
      </c>
      <c r="E162" s="28">
        <v>0</v>
      </c>
      <c r="F162" s="28">
        <v>0</v>
      </c>
      <c r="G162" s="29">
        <f t="shared" si="5"/>
        <v>1766</v>
      </c>
    </row>
    <row r="163" spans="1:7" x14ac:dyDescent="0.2">
      <c r="A163" s="26" t="s">
        <v>127</v>
      </c>
      <c r="B163" s="27">
        <v>825</v>
      </c>
      <c r="C163" s="27">
        <v>0</v>
      </c>
      <c r="D163" s="27">
        <f t="shared" si="4"/>
        <v>825</v>
      </c>
      <c r="E163" s="28">
        <v>0</v>
      </c>
      <c r="F163" s="28">
        <v>0</v>
      </c>
      <c r="G163" s="29">
        <f t="shared" si="5"/>
        <v>825</v>
      </c>
    </row>
    <row r="164" spans="1:7" x14ac:dyDescent="0.2">
      <c r="A164" s="26" t="s">
        <v>128</v>
      </c>
      <c r="B164" s="27">
        <v>812</v>
      </c>
      <c r="C164" s="27">
        <v>0</v>
      </c>
      <c r="D164" s="27">
        <f t="shared" si="4"/>
        <v>812</v>
      </c>
      <c r="E164" s="28">
        <v>0</v>
      </c>
      <c r="F164" s="28">
        <v>0</v>
      </c>
      <c r="G164" s="29">
        <f t="shared" si="5"/>
        <v>812</v>
      </c>
    </row>
    <row r="165" spans="1:7" x14ac:dyDescent="0.2">
      <c r="A165" s="26" t="s">
        <v>421</v>
      </c>
      <c r="B165" s="27">
        <f>B161-SUM(B162:B164)</f>
        <v>10328</v>
      </c>
      <c r="C165" s="27">
        <f>C161-SUM(C162:C164)</f>
        <v>2657</v>
      </c>
      <c r="D165" s="27">
        <f t="shared" si="4"/>
        <v>7671</v>
      </c>
      <c r="E165" s="28">
        <f>-SUM(E162:E164)</f>
        <v>0</v>
      </c>
      <c r="F165" s="28">
        <f>-SUM(F162:F164)</f>
        <v>0</v>
      </c>
      <c r="G165" s="29">
        <f t="shared" si="5"/>
        <v>7671</v>
      </c>
    </row>
    <row r="166" spans="1:7" x14ac:dyDescent="0.2">
      <c r="A166" s="40" t="s">
        <v>445</v>
      </c>
      <c r="B166" s="41">
        <v>26921</v>
      </c>
      <c r="C166" s="41">
        <v>1194</v>
      </c>
      <c r="D166" s="41">
        <f t="shared" si="4"/>
        <v>25727</v>
      </c>
      <c r="E166" s="42">
        <v>0</v>
      </c>
      <c r="F166" s="42">
        <v>0</v>
      </c>
      <c r="G166" s="43">
        <f t="shared" si="5"/>
        <v>25727</v>
      </c>
    </row>
    <row r="167" spans="1:7" x14ac:dyDescent="0.2">
      <c r="A167" s="26" t="s">
        <v>129</v>
      </c>
      <c r="B167" s="27">
        <v>2922</v>
      </c>
      <c r="C167" s="27">
        <v>0</v>
      </c>
      <c r="D167" s="27">
        <f t="shared" si="4"/>
        <v>2922</v>
      </c>
      <c r="E167" s="28">
        <v>0</v>
      </c>
      <c r="F167" s="28">
        <v>0</v>
      </c>
      <c r="G167" s="29">
        <f t="shared" si="5"/>
        <v>2922</v>
      </c>
    </row>
    <row r="168" spans="1:7" x14ac:dyDescent="0.2">
      <c r="A168" s="26" t="s">
        <v>130</v>
      </c>
      <c r="B168" s="27">
        <v>4377</v>
      </c>
      <c r="C168" s="27">
        <v>0</v>
      </c>
      <c r="D168" s="27">
        <f t="shared" si="4"/>
        <v>4377</v>
      </c>
      <c r="E168" s="28">
        <v>0</v>
      </c>
      <c r="F168" s="28">
        <v>0</v>
      </c>
      <c r="G168" s="29">
        <f t="shared" si="5"/>
        <v>4377</v>
      </c>
    </row>
    <row r="169" spans="1:7" x14ac:dyDescent="0.2">
      <c r="A169" s="26" t="s">
        <v>131</v>
      </c>
      <c r="B169" s="27">
        <v>1607</v>
      </c>
      <c r="C169" s="27">
        <v>0</v>
      </c>
      <c r="D169" s="27">
        <f t="shared" si="4"/>
        <v>1607</v>
      </c>
      <c r="E169" s="28">
        <v>0</v>
      </c>
      <c r="F169" s="28">
        <v>0</v>
      </c>
      <c r="G169" s="29">
        <f t="shared" si="5"/>
        <v>1607</v>
      </c>
    </row>
    <row r="170" spans="1:7" x14ac:dyDescent="0.2">
      <c r="A170" s="26" t="s">
        <v>421</v>
      </c>
      <c r="B170" s="27">
        <f>B166-SUM(B167:B169)</f>
        <v>18015</v>
      </c>
      <c r="C170" s="27">
        <f>C166-SUM(C167:C169)</f>
        <v>1194</v>
      </c>
      <c r="D170" s="27">
        <f t="shared" si="4"/>
        <v>16821</v>
      </c>
      <c r="E170" s="28">
        <f>-SUM(E167:E169)</f>
        <v>0</v>
      </c>
      <c r="F170" s="28">
        <f>-SUM(F167:F169)</f>
        <v>0</v>
      </c>
      <c r="G170" s="29">
        <f t="shared" si="5"/>
        <v>16821</v>
      </c>
    </row>
    <row r="171" spans="1:7" x14ac:dyDescent="0.2">
      <c r="A171" s="40" t="s">
        <v>446</v>
      </c>
      <c r="B171" s="41">
        <v>36302</v>
      </c>
      <c r="C171" s="41">
        <v>875</v>
      </c>
      <c r="D171" s="41">
        <f t="shared" si="4"/>
        <v>35427</v>
      </c>
      <c r="E171" s="42">
        <v>0</v>
      </c>
      <c r="F171" s="42">
        <v>0</v>
      </c>
      <c r="G171" s="43">
        <f t="shared" si="5"/>
        <v>35427</v>
      </c>
    </row>
    <row r="172" spans="1:7" x14ac:dyDescent="0.2">
      <c r="A172" s="26" t="s">
        <v>132</v>
      </c>
      <c r="B172" s="27">
        <v>6487</v>
      </c>
      <c r="C172" s="27">
        <v>0</v>
      </c>
      <c r="D172" s="27">
        <f t="shared" si="4"/>
        <v>6487</v>
      </c>
      <c r="E172" s="28">
        <v>0</v>
      </c>
      <c r="F172" s="28">
        <v>0</v>
      </c>
      <c r="G172" s="29">
        <f t="shared" si="5"/>
        <v>6487</v>
      </c>
    </row>
    <row r="173" spans="1:7" x14ac:dyDescent="0.2">
      <c r="A173" s="26" t="s">
        <v>409</v>
      </c>
      <c r="B173" s="27">
        <v>4273</v>
      </c>
      <c r="C173" s="27">
        <v>0</v>
      </c>
      <c r="D173" s="27">
        <f t="shared" si="4"/>
        <v>4273</v>
      </c>
      <c r="E173" s="28">
        <v>0</v>
      </c>
      <c r="F173" s="28">
        <v>0</v>
      </c>
      <c r="G173" s="29">
        <f t="shared" si="5"/>
        <v>4273</v>
      </c>
    </row>
    <row r="174" spans="1:7" x14ac:dyDescent="0.2">
      <c r="A174" s="26" t="s">
        <v>421</v>
      </c>
      <c r="B174" s="27">
        <f>B171-SUM(B172:B173)</f>
        <v>25542</v>
      </c>
      <c r="C174" s="27">
        <f>C171-SUM(C172:C173)</f>
        <v>875</v>
      </c>
      <c r="D174" s="27">
        <f t="shared" si="4"/>
        <v>24667</v>
      </c>
      <c r="E174" s="28">
        <f>-SUM(E172:E173)</f>
        <v>0</v>
      </c>
      <c r="F174" s="28">
        <f>-SUM(F172:F173)</f>
        <v>0</v>
      </c>
      <c r="G174" s="29">
        <f t="shared" si="5"/>
        <v>24667</v>
      </c>
    </row>
    <row r="175" spans="1:7" x14ac:dyDescent="0.2">
      <c r="A175" s="40" t="s">
        <v>450</v>
      </c>
      <c r="B175" s="41">
        <v>132762</v>
      </c>
      <c r="C175" s="41">
        <v>510</v>
      </c>
      <c r="D175" s="41">
        <f t="shared" si="4"/>
        <v>132252</v>
      </c>
      <c r="E175" s="42">
        <v>0</v>
      </c>
      <c r="F175" s="42">
        <v>0</v>
      </c>
      <c r="G175" s="43">
        <f t="shared" si="5"/>
        <v>132252</v>
      </c>
    </row>
    <row r="176" spans="1:7" x14ac:dyDescent="0.2">
      <c r="A176" s="26" t="s">
        <v>133</v>
      </c>
      <c r="B176" s="27">
        <v>7227</v>
      </c>
      <c r="C176" s="27">
        <v>0</v>
      </c>
      <c r="D176" s="27">
        <f t="shared" si="4"/>
        <v>7227</v>
      </c>
      <c r="E176" s="28">
        <v>3</v>
      </c>
      <c r="F176" s="28">
        <v>0</v>
      </c>
      <c r="G176" s="29">
        <f t="shared" si="5"/>
        <v>7230</v>
      </c>
    </row>
    <row r="177" spans="1:7" x14ac:dyDescent="0.2">
      <c r="A177" s="26" t="s">
        <v>134</v>
      </c>
      <c r="B177" s="27">
        <v>12</v>
      </c>
      <c r="C177" s="27">
        <v>0</v>
      </c>
      <c r="D177" s="27">
        <f t="shared" si="4"/>
        <v>12</v>
      </c>
      <c r="E177" s="28">
        <v>0</v>
      </c>
      <c r="F177" s="28">
        <v>0</v>
      </c>
      <c r="G177" s="29">
        <f t="shared" si="5"/>
        <v>12</v>
      </c>
    </row>
    <row r="178" spans="1:7" x14ac:dyDescent="0.2">
      <c r="A178" s="26" t="s">
        <v>421</v>
      </c>
      <c r="B178" s="27">
        <f>B175-SUM(B176:B177)</f>
        <v>125523</v>
      </c>
      <c r="C178" s="27">
        <f>C175-SUM(C176:C177)</f>
        <v>510</v>
      </c>
      <c r="D178" s="27">
        <f t="shared" si="4"/>
        <v>125013</v>
      </c>
      <c r="E178" s="28">
        <f>-SUM(E176:E177)</f>
        <v>-3</v>
      </c>
      <c r="F178" s="28">
        <f>-SUM(F176:F177)</f>
        <v>0</v>
      </c>
      <c r="G178" s="29">
        <f t="shared" si="5"/>
        <v>125010</v>
      </c>
    </row>
    <row r="179" spans="1:7" x14ac:dyDescent="0.2">
      <c r="A179" s="40" t="s">
        <v>451</v>
      </c>
      <c r="B179" s="41">
        <v>88212</v>
      </c>
      <c r="C179" s="41">
        <v>24</v>
      </c>
      <c r="D179" s="41">
        <f t="shared" si="4"/>
        <v>88188</v>
      </c>
      <c r="E179" s="42">
        <v>0</v>
      </c>
      <c r="F179" s="42">
        <v>0</v>
      </c>
      <c r="G179" s="43">
        <f t="shared" si="5"/>
        <v>88188</v>
      </c>
    </row>
    <row r="180" spans="1:7" x14ac:dyDescent="0.2">
      <c r="A180" s="26" t="s">
        <v>135</v>
      </c>
      <c r="B180" s="27">
        <v>8540</v>
      </c>
      <c r="C180" s="27">
        <v>0</v>
      </c>
      <c r="D180" s="27">
        <f t="shared" si="4"/>
        <v>8540</v>
      </c>
      <c r="E180" s="28">
        <v>0</v>
      </c>
      <c r="F180" s="28">
        <v>0</v>
      </c>
      <c r="G180" s="29">
        <f t="shared" si="5"/>
        <v>8540</v>
      </c>
    </row>
    <row r="181" spans="1:7" x14ac:dyDescent="0.2">
      <c r="A181" s="26" t="s">
        <v>136</v>
      </c>
      <c r="B181" s="27">
        <v>1661</v>
      </c>
      <c r="C181" s="27">
        <v>0</v>
      </c>
      <c r="D181" s="27">
        <f t="shared" si="4"/>
        <v>1661</v>
      </c>
      <c r="E181" s="28">
        <v>0</v>
      </c>
      <c r="F181" s="28">
        <v>0</v>
      </c>
      <c r="G181" s="29">
        <f t="shared" si="5"/>
        <v>1661</v>
      </c>
    </row>
    <row r="182" spans="1:7" x14ac:dyDescent="0.2">
      <c r="A182" s="26" t="s">
        <v>137</v>
      </c>
      <c r="B182" s="27">
        <v>9723</v>
      </c>
      <c r="C182" s="27">
        <v>0</v>
      </c>
      <c r="D182" s="27">
        <f t="shared" si="4"/>
        <v>9723</v>
      </c>
      <c r="E182" s="28">
        <v>0</v>
      </c>
      <c r="F182" s="28">
        <v>0</v>
      </c>
      <c r="G182" s="29">
        <f t="shared" si="5"/>
        <v>9723</v>
      </c>
    </row>
    <row r="183" spans="1:7" x14ac:dyDescent="0.2">
      <c r="A183" s="26" t="s">
        <v>421</v>
      </c>
      <c r="B183" s="27">
        <f>B179-SUM(B180:B182)</f>
        <v>68288</v>
      </c>
      <c r="C183" s="27">
        <f>C179-SUM(C180:C182)</f>
        <v>24</v>
      </c>
      <c r="D183" s="27">
        <f t="shared" si="4"/>
        <v>68264</v>
      </c>
      <c r="E183" s="28">
        <f>-SUM(E180:E182)</f>
        <v>0</v>
      </c>
      <c r="F183" s="28">
        <f>-SUM(F180:F182)</f>
        <v>0</v>
      </c>
      <c r="G183" s="29">
        <f t="shared" si="5"/>
        <v>68264</v>
      </c>
    </row>
    <row r="184" spans="1:7" x14ac:dyDescent="0.2">
      <c r="A184" s="40" t="s">
        <v>452</v>
      </c>
      <c r="B184" s="41">
        <v>1026906</v>
      </c>
      <c r="C184" s="41">
        <v>1112</v>
      </c>
      <c r="D184" s="41">
        <f t="shared" si="4"/>
        <v>1025794</v>
      </c>
      <c r="E184" s="42">
        <v>0</v>
      </c>
      <c r="F184" s="42">
        <v>0</v>
      </c>
      <c r="G184" s="43">
        <f t="shared" si="5"/>
        <v>1025794</v>
      </c>
    </row>
    <row r="185" spans="1:7" x14ac:dyDescent="0.2">
      <c r="A185" s="26" t="s">
        <v>138</v>
      </c>
      <c r="B185" s="27">
        <v>31282</v>
      </c>
      <c r="C185" s="27">
        <v>0</v>
      </c>
      <c r="D185" s="27">
        <f t="shared" si="4"/>
        <v>31282</v>
      </c>
      <c r="E185" s="28">
        <v>0</v>
      </c>
      <c r="F185" s="28">
        <v>0</v>
      </c>
      <c r="G185" s="29">
        <f t="shared" si="5"/>
        <v>31282</v>
      </c>
    </row>
    <row r="186" spans="1:7" x14ac:dyDescent="0.2">
      <c r="A186" s="26" t="s">
        <v>139</v>
      </c>
      <c r="B186" s="27">
        <v>308005</v>
      </c>
      <c r="C186" s="27">
        <v>576</v>
      </c>
      <c r="D186" s="27">
        <f t="shared" si="4"/>
        <v>307429</v>
      </c>
      <c r="E186" s="28">
        <v>0</v>
      </c>
      <c r="F186" s="28">
        <v>0</v>
      </c>
      <c r="G186" s="29">
        <f t="shared" si="5"/>
        <v>307429</v>
      </c>
    </row>
    <row r="187" spans="1:7" x14ac:dyDescent="0.2">
      <c r="A187" s="26" t="s">
        <v>140</v>
      </c>
      <c r="B187" s="27">
        <v>21083</v>
      </c>
      <c r="C187" s="27">
        <v>0</v>
      </c>
      <c r="D187" s="27">
        <f t="shared" si="4"/>
        <v>21083</v>
      </c>
      <c r="E187" s="28">
        <v>0</v>
      </c>
      <c r="F187" s="28">
        <v>0</v>
      </c>
      <c r="G187" s="29">
        <f t="shared" si="5"/>
        <v>21083</v>
      </c>
    </row>
    <row r="188" spans="1:7" x14ac:dyDescent="0.2">
      <c r="A188" s="26" t="s">
        <v>421</v>
      </c>
      <c r="B188" s="27">
        <f>B184-SUM(B185:B187)</f>
        <v>666536</v>
      </c>
      <c r="C188" s="27">
        <f>C184-SUM(C185:C187)</f>
        <v>536</v>
      </c>
      <c r="D188" s="27">
        <f t="shared" si="4"/>
        <v>666000</v>
      </c>
      <c r="E188" s="28">
        <f>-SUM(E185:E187)</f>
        <v>0</v>
      </c>
      <c r="F188" s="28">
        <f>-SUM(F185:F187)</f>
        <v>0</v>
      </c>
      <c r="G188" s="29">
        <f t="shared" si="5"/>
        <v>666000</v>
      </c>
    </row>
    <row r="189" spans="1:7" x14ac:dyDescent="0.2">
      <c r="A189" s="40" t="s">
        <v>453</v>
      </c>
      <c r="B189" s="41">
        <v>18714</v>
      </c>
      <c r="C189" s="41">
        <v>1347</v>
      </c>
      <c r="D189" s="41">
        <f t="shared" si="4"/>
        <v>17367</v>
      </c>
      <c r="E189" s="42">
        <v>0</v>
      </c>
      <c r="F189" s="42">
        <v>0</v>
      </c>
      <c r="G189" s="43">
        <f t="shared" si="5"/>
        <v>17367</v>
      </c>
    </row>
    <row r="190" spans="1:7" x14ac:dyDescent="0.2">
      <c r="A190" s="26" t="s">
        <v>141</v>
      </c>
      <c r="B190" s="27">
        <v>2787</v>
      </c>
      <c r="C190" s="27">
        <v>0</v>
      </c>
      <c r="D190" s="27">
        <f t="shared" si="4"/>
        <v>2787</v>
      </c>
      <c r="E190" s="28">
        <v>0</v>
      </c>
      <c r="F190" s="28">
        <v>0</v>
      </c>
      <c r="G190" s="29">
        <f t="shared" si="5"/>
        <v>2787</v>
      </c>
    </row>
    <row r="191" spans="1:7" x14ac:dyDescent="0.2">
      <c r="A191" s="26" t="s">
        <v>142</v>
      </c>
      <c r="B191" s="27">
        <v>356</v>
      </c>
      <c r="C191" s="27">
        <v>0</v>
      </c>
      <c r="D191" s="27">
        <f t="shared" si="4"/>
        <v>356</v>
      </c>
      <c r="E191" s="28">
        <v>0</v>
      </c>
      <c r="F191" s="28">
        <v>0</v>
      </c>
      <c r="G191" s="29">
        <f t="shared" si="5"/>
        <v>356</v>
      </c>
    </row>
    <row r="192" spans="1:7" x14ac:dyDescent="0.2">
      <c r="A192" s="26" t="s">
        <v>143</v>
      </c>
      <c r="B192" s="27">
        <v>213</v>
      </c>
      <c r="C192" s="27">
        <v>0</v>
      </c>
      <c r="D192" s="27">
        <f t="shared" si="4"/>
        <v>213</v>
      </c>
      <c r="E192" s="28">
        <v>0</v>
      </c>
      <c r="F192" s="28">
        <v>0</v>
      </c>
      <c r="G192" s="29">
        <f t="shared" si="5"/>
        <v>213</v>
      </c>
    </row>
    <row r="193" spans="1:7" x14ac:dyDescent="0.2">
      <c r="A193" s="26" t="s">
        <v>144</v>
      </c>
      <c r="B193" s="27">
        <v>465</v>
      </c>
      <c r="C193" s="27">
        <v>0</v>
      </c>
      <c r="D193" s="27">
        <f t="shared" si="4"/>
        <v>465</v>
      </c>
      <c r="E193" s="28">
        <v>0</v>
      </c>
      <c r="F193" s="28">
        <v>0</v>
      </c>
      <c r="G193" s="29">
        <f t="shared" si="5"/>
        <v>465</v>
      </c>
    </row>
    <row r="194" spans="1:7" x14ac:dyDescent="0.2">
      <c r="A194" s="26" t="s">
        <v>145</v>
      </c>
      <c r="B194" s="27">
        <v>213</v>
      </c>
      <c r="C194" s="27">
        <v>0</v>
      </c>
      <c r="D194" s="27">
        <f t="shared" si="4"/>
        <v>213</v>
      </c>
      <c r="E194" s="28">
        <v>0</v>
      </c>
      <c r="F194" s="28">
        <v>0</v>
      </c>
      <c r="G194" s="29">
        <f t="shared" si="5"/>
        <v>213</v>
      </c>
    </row>
    <row r="195" spans="1:7" x14ac:dyDescent="0.2">
      <c r="A195" s="26" t="s">
        <v>421</v>
      </c>
      <c r="B195" s="27">
        <f>B189-SUM(B190:B194)</f>
        <v>14680</v>
      </c>
      <c r="C195" s="27">
        <f>C189-SUM(C190:C194)</f>
        <v>1347</v>
      </c>
      <c r="D195" s="27">
        <f t="shared" si="4"/>
        <v>13333</v>
      </c>
      <c r="E195" s="28">
        <f>-SUM(E190:E194)</f>
        <v>0</v>
      </c>
      <c r="F195" s="28">
        <f>-SUM(F190:F194)</f>
        <v>0</v>
      </c>
      <c r="G195" s="29">
        <f t="shared" si="5"/>
        <v>13333</v>
      </c>
    </row>
    <row r="196" spans="1:7" x14ac:dyDescent="0.2">
      <c r="A196" s="40" t="s">
        <v>454</v>
      </c>
      <c r="B196" s="41">
        <v>115716</v>
      </c>
      <c r="C196" s="41">
        <v>288</v>
      </c>
      <c r="D196" s="41">
        <f t="shared" si="4"/>
        <v>115428</v>
      </c>
      <c r="E196" s="42">
        <v>0</v>
      </c>
      <c r="F196" s="42">
        <v>0</v>
      </c>
      <c r="G196" s="43">
        <f t="shared" si="5"/>
        <v>115428</v>
      </c>
    </row>
    <row r="197" spans="1:7" x14ac:dyDescent="0.2">
      <c r="A197" s="26" t="s">
        <v>146</v>
      </c>
      <c r="B197" s="27">
        <v>3901</v>
      </c>
      <c r="C197" s="27">
        <v>0</v>
      </c>
      <c r="D197" s="27">
        <f t="shared" si="4"/>
        <v>3901</v>
      </c>
      <c r="E197" s="28">
        <v>0</v>
      </c>
      <c r="F197" s="28">
        <v>0</v>
      </c>
      <c r="G197" s="29">
        <f t="shared" si="5"/>
        <v>3901</v>
      </c>
    </row>
    <row r="198" spans="1:7" x14ac:dyDescent="0.2">
      <c r="A198" s="26" t="s">
        <v>147</v>
      </c>
      <c r="B198" s="27">
        <v>3521</v>
      </c>
      <c r="C198" s="27">
        <v>0</v>
      </c>
      <c r="D198" s="27">
        <f t="shared" si="4"/>
        <v>3521</v>
      </c>
      <c r="E198" s="28">
        <v>0</v>
      </c>
      <c r="F198" s="28">
        <v>0</v>
      </c>
      <c r="G198" s="29">
        <f t="shared" si="5"/>
        <v>3521</v>
      </c>
    </row>
    <row r="199" spans="1:7" x14ac:dyDescent="0.2">
      <c r="A199" s="26" t="s">
        <v>148</v>
      </c>
      <c r="B199" s="27">
        <v>161</v>
      </c>
      <c r="C199" s="27">
        <v>0</v>
      </c>
      <c r="D199" s="27">
        <f t="shared" si="4"/>
        <v>161</v>
      </c>
      <c r="E199" s="28">
        <v>0</v>
      </c>
      <c r="F199" s="28">
        <v>0</v>
      </c>
      <c r="G199" s="29">
        <f t="shared" si="5"/>
        <v>161</v>
      </c>
    </row>
    <row r="200" spans="1:7" x14ac:dyDescent="0.2">
      <c r="A200" s="26" t="s">
        <v>149</v>
      </c>
      <c r="B200" s="27">
        <v>16796</v>
      </c>
      <c r="C200" s="27">
        <v>0</v>
      </c>
      <c r="D200" s="27">
        <f t="shared" ref="D200:D263" si="6">(B200-C200)</f>
        <v>16796</v>
      </c>
      <c r="E200" s="28">
        <v>0</v>
      </c>
      <c r="F200" s="28">
        <v>0</v>
      </c>
      <c r="G200" s="29">
        <f t="shared" si="5"/>
        <v>16796</v>
      </c>
    </row>
    <row r="201" spans="1:7" x14ac:dyDescent="0.2">
      <c r="A201" s="26" t="s">
        <v>150</v>
      </c>
      <c r="B201" s="27">
        <v>17879</v>
      </c>
      <c r="C201" s="27">
        <v>0</v>
      </c>
      <c r="D201" s="27">
        <f t="shared" si="6"/>
        <v>17879</v>
      </c>
      <c r="E201" s="28">
        <v>0</v>
      </c>
      <c r="F201" s="28">
        <v>0</v>
      </c>
      <c r="G201" s="29">
        <f t="shared" ref="G201:G264" si="7">SUM(D201:F201)</f>
        <v>17879</v>
      </c>
    </row>
    <row r="202" spans="1:7" x14ac:dyDescent="0.2">
      <c r="A202" s="26" t="s">
        <v>421</v>
      </c>
      <c r="B202" s="27">
        <f>B196-SUM(B197:B201)</f>
        <v>73458</v>
      </c>
      <c r="C202" s="27">
        <f>C196-SUM(C197:C201)</f>
        <v>288</v>
      </c>
      <c r="D202" s="27">
        <f t="shared" si="6"/>
        <v>73170</v>
      </c>
      <c r="E202" s="28">
        <f>-SUM(E197:E201)</f>
        <v>0</v>
      </c>
      <c r="F202" s="28">
        <f>-SUM(F197:F201)</f>
        <v>0</v>
      </c>
      <c r="G202" s="29">
        <f t="shared" si="7"/>
        <v>73170</v>
      </c>
    </row>
    <row r="203" spans="1:7" x14ac:dyDescent="0.2">
      <c r="A203" s="40" t="s">
        <v>455</v>
      </c>
      <c r="B203" s="41">
        <v>47495</v>
      </c>
      <c r="C203" s="41">
        <v>5163</v>
      </c>
      <c r="D203" s="41">
        <f t="shared" si="6"/>
        <v>42332</v>
      </c>
      <c r="E203" s="42">
        <v>0</v>
      </c>
      <c r="F203" s="42">
        <v>0</v>
      </c>
      <c r="G203" s="43">
        <f t="shared" si="7"/>
        <v>42332</v>
      </c>
    </row>
    <row r="204" spans="1:7" x14ac:dyDescent="0.2">
      <c r="A204" s="26" t="s">
        <v>151</v>
      </c>
      <c r="B204" s="27">
        <v>498</v>
      </c>
      <c r="C204" s="27">
        <v>0</v>
      </c>
      <c r="D204" s="27">
        <f t="shared" si="6"/>
        <v>498</v>
      </c>
      <c r="E204" s="28">
        <v>0</v>
      </c>
      <c r="F204" s="28">
        <v>0</v>
      </c>
      <c r="G204" s="29">
        <f t="shared" si="7"/>
        <v>498</v>
      </c>
    </row>
    <row r="205" spans="1:7" x14ac:dyDescent="0.2">
      <c r="A205" s="26" t="s">
        <v>152</v>
      </c>
      <c r="B205" s="27">
        <v>114</v>
      </c>
      <c r="C205" s="27">
        <v>0</v>
      </c>
      <c r="D205" s="27">
        <f t="shared" si="6"/>
        <v>114</v>
      </c>
      <c r="E205" s="28">
        <v>0</v>
      </c>
      <c r="F205" s="28">
        <v>0</v>
      </c>
      <c r="G205" s="29">
        <f t="shared" si="7"/>
        <v>114</v>
      </c>
    </row>
    <row r="206" spans="1:7" x14ac:dyDescent="0.2">
      <c r="A206" s="26" t="s">
        <v>153</v>
      </c>
      <c r="B206" s="27">
        <v>218</v>
      </c>
      <c r="C206" s="27">
        <v>0</v>
      </c>
      <c r="D206" s="27">
        <f t="shared" si="6"/>
        <v>218</v>
      </c>
      <c r="E206" s="28">
        <v>0</v>
      </c>
      <c r="F206" s="28">
        <v>0</v>
      </c>
      <c r="G206" s="29">
        <f t="shared" si="7"/>
        <v>218</v>
      </c>
    </row>
    <row r="207" spans="1:7" x14ac:dyDescent="0.2">
      <c r="A207" s="26" t="s">
        <v>154</v>
      </c>
      <c r="B207" s="27">
        <v>869</v>
      </c>
      <c r="C207" s="27">
        <v>0</v>
      </c>
      <c r="D207" s="27">
        <f t="shared" si="6"/>
        <v>869</v>
      </c>
      <c r="E207" s="28">
        <v>0</v>
      </c>
      <c r="F207" s="28">
        <v>0</v>
      </c>
      <c r="G207" s="29">
        <f t="shared" si="7"/>
        <v>869</v>
      </c>
    </row>
    <row r="208" spans="1:7" x14ac:dyDescent="0.2">
      <c r="A208" s="26" t="s">
        <v>155</v>
      </c>
      <c r="B208" s="27">
        <v>2408</v>
      </c>
      <c r="C208" s="27">
        <v>0</v>
      </c>
      <c r="D208" s="27">
        <f t="shared" si="6"/>
        <v>2408</v>
      </c>
      <c r="E208" s="28">
        <v>0</v>
      </c>
      <c r="F208" s="28">
        <v>0</v>
      </c>
      <c r="G208" s="29">
        <f t="shared" si="7"/>
        <v>2408</v>
      </c>
    </row>
    <row r="209" spans="1:7" x14ac:dyDescent="0.2">
      <c r="A209" s="26" t="s">
        <v>156</v>
      </c>
      <c r="B209" s="27">
        <v>844</v>
      </c>
      <c r="C209" s="27">
        <v>0</v>
      </c>
      <c r="D209" s="27">
        <f t="shared" si="6"/>
        <v>844</v>
      </c>
      <c r="E209" s="28">
        <v>0</v>
      </c>
      <c r="F209" s="28">
        <v>0</v>
      </c>
      <c r="G209" s="29">
        <f t="shared" si="7"/>
        <v>844</v>
      </c>
    </row>
    <row r="210" spans="1:7" x14ac:dyDescent="0.2">
      <c r="A210" s="26" t="s">
        <v>157</v>
      </c>
      <c r="B210" s="27">
        <v>735</v>
      </c>
      <c r="C210" s="27">
        <v>0</v>
      </c>
      <c r="D210" s="27">
        <f t="shared" si="6"/>
        <v>735</v>
      </c>
      <c r="E210" s="28">
        <v>0</v>
      </c>
      <c r="F210" s="28">
        <v>0</v>
      </c>
      <c r="G210" s="29">
        <f t="shared" si="7"/>
        <v>735</v>
      </c>
    </row>
    <row r="211" spans="1:7" x14ac:dyDescent="0.2">
      <c r="A211" s="26" t="s">
        <v>158</v>
      </c>
      <c r="B211" s="27">
        <v>293</v>
      </c>
      <c r="C211" s="27">
        <v>0</v>
      </c>
      <c r="D211" s="27">
        <f t="shared" si="6"/>
        <v>293</v>
      </c>
      <c r="E211" s="28">
        <v>0</v>
      </c>
      <c r="F211" s="28">
        <v>0</v>
      </c>
      <c r="G211" s="29">
        <f t="shared" si="7"/>
        <v>293</v>
      </c>
    </row>
    <row r="212" spans="1:7" x14ac:dyDescent="0.2">
      <c r="A212" s="26" t="s">
        <v>159</v>
      </c>
      <c r="B212" s="27">
        <v>1892</v>
      </c>
      <c r="C212" s="27">
        <v>1174</v>
      </c>
      <c r="D212" s="27">
        <f t="shared" si="6"/>
        <v>718</v>
      </c>
      <c r="E212" s="28">
        <v>0</v>
      </c>
      <c r="F212" s="28">
        <v>0</v>
      </c>
      <c r="G212" s="29">
        <f t="shared" si="7"/>
        <v>718</v>
      </c>
    </row>
    <row r="213" spans="1:7" x14ac:dyDescent="0.2">
      <c r="A213" s="26" t="s">
        <v>160</v>
      </c>
      <c r="B213" s="27">
        <v>6355</v>
      </c>
      <c r="C213" s="27">
        <v>286</v>
      </c>
      <c r="D213" s="27">
        <f t="shared" si="6"/>
        <v>6069</v>
      </c>
      <c r="E213" s="28">
        <v>0</v>
      </c>
      <c r="F213" s="28">
        <v>0</v>
      </c>
      <c r="G213" s="29">
        <f t="shared" si="7"/>
        <v>6069</v>
      </c>
    </row>
    <row r="214" spans="1:7" x14ac:dyDescent="0.2">
      <c r="A214" s="26" t="s">
        <v>161</v>
      </c>
      <c r="B214" s="27">
        <v>1923</v>
      </c>
      <c r="C214" s="27">
        <v>0</v>
      </c>
      <c r="D214" s="27">
        <f t="shared" si="6"/>
        <v>1923</v>
      </c>
      <c r="E214" s="28">
        <v>0</v>
      </c>
      <c r="F214" s="28">
        <v>0</v>
      </c>
      <c r="G214" s="29">
        <f t="shared" si="7"/>
        <v>1923</v>
      </c>
    </row>
    <row r="215" spans="1:7" x14ac:dyDescent="0.2">
      <c r="A215" s="26" t="s">
        <v>421</v>
      </c>
      <c r="B215" s="27">
        <f>B203-SUM(B204:B214)</f>
        <v>31346</v>
      </c>
      <c r="C215" s="27">
        <f>C203-SUM(C204:C214)</f>
        <v>3703</v>
      </c>
      <c r="D215" s="27">
        <f t="shared" si="6"/>
        <v>27643</v>
      </c>
      <c r="E215" s="28">
        <f>-SUM(E204:E214)</f>
        <v>0</v>
      </c>
      <c r="F215" s="28">
        <f>-SUM(F204:F214)</f>
        <v>0</v>
      </c>
      <c r="G215" s="29">
        <f t="shared" si="7"/>
        <v>27643</v>
      </c>
    </row>
    <row r="216" spans="1:7" x14ac:dyDescent="0.2">
      <c r="A216" s="40" t="s">
        <v>456</v>
      </c>
      <c r="B216" s="41">
        <v>13043</v>
      </c>
      <c r="C216" s="41">
        <v>768</v>
      </c>
      <c r="D216" s="41">
        <f t="shared" si="6"/>
        <v>12275</v>
      </c>
      <c r="E216" s="42">
        <v>0</v>
      </c>
      <c r="F216" s="42">
        <v>0</v>
      </c>
      <c r="G216" s="43">
        <f t="shared" si="7"/>
        <v>12275</v>
      </c>
    </row>
    <row r="217" spans="1:7" x14ac:dyDescent="0.2">
      <c r="A217" s="26" t="s">
        <v>162</v>
      </c>
      <c r="B217" s="27">
        <v>2526</v>
      </c>
      <c r="C217" s="27">
        <v>0</v>
      </c>
      <c r="D217" s="27">
        <f t="shared" si="6"/>
        <v>2526</v>
      </c>
      <c r="E217" s="28">
        <v>0</v>
      </c>
      <c r="F217" s="28">
        <v>0</v>
      </c>
      <c r="G217" s="29">
        <f t="shared" si="7"/>
        <v>2526</v>
      </c>
    </row>
    <row r="218" spans="1:7" x14ac:dyDescent="0.2">
      <c r="A218" s="26" t="s">
        <v>421</v>
      </c>
      <c r="B218" s="27">
        <f>B216-B217</f>
        <v>10517</v>
      </c>
      <c r="C218" s="27">
        <f>C216-C217</f>
        <v>768</v>
      </c>
      <c r="D218" s="27">
        <f t="shared" si="6"/>
        <v>9749</v>
      </c>
      <c r="E218" s="28">
        <f>-E217</f>
        <v>0</v>
      </c>
      <c r="F218" s="28">
        <f>-F217</f>
        <v>0</v>
      </c>
      <c r="G218" s="29">
        <f t="shared" si="7"/>
        <v>9749</v>
      </c>
    </row>
    <row r="219" spans="1:7" x14ac:dyDescent="0.2">
      <c r="A219" s="40" t="s">
        <v>457</v>
      </c>
      <c r="B219" s="41">
        <v>7057</v>
      </c>
      <c r="C219" s="41">
        <v>1142</v>
      </c>
      <c r="D219" s="41">
        <f t="shared" si="6"/>
        <v>5915</v>
      </c>
      <c r="E219" s="42">
        <v>0</v>
      </c>
      <c r="F219" s="42">
        <v>0</v>
      </c>
      <c r="G219" s="43">
        <f t="shared" si="7"/>
        <v>5915</v>
      </c>
    </row>
    <row r="220" spans="1:7" x14ac:dyDescent="0.2">
      <c r="A220" s="26" t="s">
        <v>163</v>
      </c>
      <c r="B220" s="27">
        <v>1001</v>
      </c>
      <c r="C220" s="27">
        <v>0</v>
      </c>
      <c r="D220" s="27">
        <f t="shared" si="6"/>
        <v>1001</v>
      </c>
      <c r="E220" s="28">
        <v>0</v>
      </c>
      <c r="F220" s="28">
        <v>0</v>
      </c>
      <c r="G220" s="29">
        <f t="shared" si="7"/>
        <v>1001</v>
      </c>
    </row>
    <row r="221" spans="1:7" x14ac:dyDescent="0.2">
      <c r="A221" s="26" t="s">
        <v>421</v>
      </c>
      <c r="B221" s="27">
        <f>(B219-B220)</f>
        <v>6056</v>
      </c>
      <c r="C221" s="27">
        <f>(C219-C220)</f>
        <v>1142</v>
      </c>
      <c r="D221" s="27">
        <f t="shared" si="6"/>
        <v>4914</v>
      </c>
      <c r="E221" s="28">
        <f>-E220</f>
        <v>0</v>
      </c>
      <c r="F221" s="28">
        <f>-F220</f>
        <v>0</v>
      </c>
      <c r="G221" s="29">
        <f t="shared" si="7"/>
        <v>4914</v>
      </c>
    </row>
    <row r="222" spans="1:7" x14ac:dyDescent="0.2">
      <c r="A222" s="40" t="s">
        <v>458</v>
      </c>
      <c r="B222" s="41">
        <v>220322</v>
      </c>
      <c r="C222" s="41">
        <v>1086</v>
      </c>
      <c r="D222" s="41">
        <f t="shared" si="6"/>
        <v>219236</v>
      </c>
      <c r="E222" s="42">
        <v>0</v>
      </c>
      <c r="F222" s="42">
        <v>0</v>
      </c>
      <c r="G222" s="43">
        <f t="shared" si="7"/>
        <v>219236</v>
      </c>
    </row>
    <row r="223" spans="1:7" x14ac:dyDescent="0.2">
      <c r="A223" s="26" t="s">
        <v>164</v>
      </c>
      <c r="B223" s="27">
        <v>1305</v>
      </c>
      <c r="C223" s="27">
        <v>0</v>
      </c>
      <c r="D223" s="27">
        <f t="shared" si="6"/>
        <v>1305</v>
      </c>
      <c r="E223" s="28">
        <v>0</v>
      </c>
      <c r="F223" s="28">
        <v>0</v>
      </c>
      <c r="G223" s="29">
        <f t="shared" si="7"/>
        <v>1305</v>
      </c>
    </row>
    <row r="224" spans="1:7" x14ac:dyDescent="0.2">
      <c r="A224" s="26" t="s">
        <v>165</v>
      </c>
      <c r="B224" s="27">
        <v>10576</v>
      </c>
      <c r="C224" s="27">
        <v>0</v>
      </c>
      <c r="D224" s="27">
        <f t="shared" si="6"/>
        <v>10576</v>
      </c>
      <c r="E224" s="28">
        <v>0</v>
      </c>
      <c r="F224" s="28">
        <v>0</v>
      </c>
      <c r="G224" s="29">
        <f t="shared" si="7"/>
        <v>10576</v>
      </c>
    </row>
    <row r="225" spans="1:7" x14ac:dyDescent="0.2">
      <c r="A225" s="26" t="s">
        <v>166</v>
      </c>
      <c r="B225" s="27">
        <v>15283</v>
      </c>
      <c r="C225" s="27">
        <v>0</v>
      </c>
      <c r="D225" s="27">
        <f t="shared" si="6"/>
        <v>15283</v>
      </c>
      <c r="E225" s="28">
        <v>108</v>
      </c>
      <c r="F225" s="28">
        <v>0</v>
      </c>
      <c r="G225" s="29">
        <f t="shared" si="7"/>
        <v>15391</v>
      </c>
    </row>
    <row r="226" spans="1:7" x14ac:dyDescent="0.2">
      <c r="A226" s="26" t="s">
        <v>167</v>
      </c>
      <c r="B226" s="27">
        <v>3193</v>
      </c>
      <c r="C226" s="27">
        <v>0</v>
      </c>
      <c r="D226" s="27">
        <f t="shared" si="6"/>
        <v>3193</v>
      </c>
      <c r="E226" s="28">
        <v>2</v>
      </c>
      <c r="F226" s="28">
        <v>0</v>
      </c>
      <c r="G226" s="29">
        <f t="shared" si="7"/>
        <v>3195</v>
      </c>
    </row>
    <row r="227" spans="1:7" x14ac:dyDescent="0.2">
      <c r="A227" s="26" t="s">
        <v>168</v>
      </c>
      <c r="B227" s="27">
        <v>2773</v>
      </c>
      <c r="C227" s="27">
        <v>0</v>
      </c>
      <c r="D227" s="27">
        <f t="shared" si="6"/>
        <v>2773</v>
      </c>
      <c r="E227" s="28">
        <v>56</v>
      </c>
      <c r="F227" s="28">
        <v>0</v>
      </c>
      <c r="G227" s="29">
        <f t="shared" si="7"/>
        <v>2829</v>
      </c>
    </row>
    <row r="228" spans="1:7" x14ac:dyDescent="0.2">
      <c r="A228" s="26" t="s">
        <v>169</v>
      </c>
      <c r="B228" s="27">
        <v>951</v>
      </c>
      <c r="C228" s="27">
        <v>0</v>
      </c>
      <c r="D228" s="27">
        <f t="shared" si="6"/>
        <v>951</v>
      </c>
      <c r="E228" s="28">
        <v>0</v>
      </c>
      <c r="F228" s="28">
        <v>0</v>
      </c>
      <c r="G228" s="29">
        <f t="shared" si="7"/>
        <v>951</v>
      </c>
    </row>
    <row r="229" spans="1:7" x14ac:dyDescent="0.2">
      <c r="A229" s="26" t="s">
        <v>170</v>
      </c>
      <c r="B229" s="27">
        <v>12022</v>
      </c>
      <c r="C229" s="27">
        <v>0</v>
      </c>
      <c r="D229" s="27">
        <f t="shared" si="6"/>
        <v>12022</v>
      </c>
      <c r="E229" s="28">
        <v>2</v>
      </c>
      <c r="F229" s="28">
        <v>0</v>
      </c>
      <c r="G229" s="29">
        <f t="shared" si="7"/>
        <v>12024</v>
      </c>
    </row>
    <row r="230" spans="1:7" x14ac:dyDescent="0.2">
      <c r="A230" s="26" t="s">
        <v>171</v>
      </c>
      <c r="B230" s="27">
        <v>16033</v>
      </c>
      <c r="C230" s="27">
        <v>0</v>
      </c>
      <c r="D230" s="27">
        <f t="shared" si="6"/>
        <v>16033</v>
      </c>
      <c r="E230" s="28">
        <v>2</v>
      </c>
      <c r="F230" s="28">
        <v>0</v>
      </c>
      <c r="G230" s="29">
        <f t="shared" si="7"/>
        <v>16035</v>
      </c>
    </row>
    <row r="231" spans="1:7" x14ac:dyDescent="0.2">
      <c r="A231" s="26" t="s">
        <v>172</v>
      </c>
      <c r="B231" s="27">
        <v>2922</v>
      </c>
      <c r="C231" s="27">
        <v>0</v>
      </c>
      <c r="D231" s="27">
        <f t="shared" si="6"/>
        <v>2922</v>
      </c>
      <c r="E231" s="28">
        <v>0</v>
      </c>
      <c r="F231" s="28">
        <v>0</v>
      </c>
      <c r="G231" s="29">
        <f t="shared" si="7"/>
        <v>2922</v>
      </c>
    </row>
    <row r="232" spans="1:7" x14ac:dyDescent="0.2">
      <c r="A232" s="26" t="s">
        <v>173</v>
      </c>
      <c r="B232" s="27">
        <v>5985</v>
      </c>
      <c r="C232" s="27">
        <v>0</v>
      </c>
      <c r="D232" s="27">
        <f t="shared" si="6"/>
        <v>5985</v>
      </c>
      <c r="E232" s="28">
        <v>0</v>
      </c>
      <c r="F232" s="28">
        <v>0</v>
      </c>
      <c r="G232" s="29">
        <f t="shared" si="7"/>
        <v>5985</v>
      </c>
    </row>
    <row r="233" spans="1:7" x14ac:dyDescent="0.2">
      <c r="A233" s="26" t="s">
        <v>174</v>
      </c>
      <c r="B233" s="27">
        <v>922</v>
      </c>
      <c r="C233" s="27">
        <v>0</v>
      </c>
      <c r="D233" s="27">
        <f t="shared" si="6"/>
        <v>922</v>
      </c>
      <c r="E233" s="28">
        <v>0</v>
      </c>
      <c r="F233" s="28">
        <v>0</v>
      </c>
      <c r="G233" s="29">
        <f t="shared" si="7"/>
        <v>922</v>
      </c>
    </row>
    <row r="234" spans="1:7" x14ac:dyDescent="0.2">
      <c r="A234" s="26" t="s">
        <v>175</v>
      </c>
      <c r="B234" s="27">
        <v>9925</v>
      </c>
      <c r="C234" s="27">
        <v>0</v>
      </c>
      <c r="D234" s="27">
        <f t="shared" si="6"/>
        <v>9925</v>
      </c>
      <c r="E234" s="28">
        <v>0</v>
      </c>
      <c r="F234" s="28">
        <v>0</v>
      </c>
      <c r="G234" s="29">
        <f t="shared" si="7"/>
        <v>9925</v>
      </c>
    </row>
    <row r="235" spans="1:7" x14ac:dyDescent="0.2">
      <c r="A235" s="26" t="s">
        <v>176</v>
      </c>
      <c r="B235" s="27">
        <v>9957</v>
      </c>
      <c r="C235" s="27">
        <v>0</v>
      </c>
      <c r="D235" s="27">
        <f t="shared" si="6"/>
        <v>9957</v>
      </c>
      <c r="E235" s="28">
        <v>0</v>
      </c>
      <c r="F235" s="28">
        <v>0</v>
      </c>
      <c r="G235" s="29">
        <f t="shared" si="7"/>
        <v>9957</v>
      </c>
    </row>
    <row r="236" spans="1:7" x14ac:dyDescent="0.2">
      <c r="A236" s="26" t="s">
        <v>177</v>
      </c>
      <c r="B236" s="27">
        <v>2262</v>
      </c>
      <c r="C236" s="27">
        <v>0</v>
      </c>
      <c r="D236" s="27">
        <f t="shared" si="6"/>
        <v>2262</v>
      </c>
      <c r="E236" s="28">
        <v>0</v>
      </c>
      <c r="F236" s="28">
        <v>0</v>
      </c>
      <c r="G236" s="29">
        <f t="shared" si="7"/>
        <v>2262</v>
      </c>
    </row>
    <row r="237" spans="1:7" x14ac:dyDescent="0.2">
      <c r="A237" s="26" t="s">
        <v>421</v>
      </c>
      <c r="B237" s="27">
        <f>B222-SUM(B223:B236)</f>
        <v>126213</v>
      </c>
      <c r="C237" s="27">
        <f>C222-SUM(C223:C236)</f>
        <v>1086</v>
      </c>
      <c r="D237" s="27">
        <f t="shared" si="6"/>
        <v>125127</v>
      </c>
      <c r="E237" s="28">
        <f>-SUM(E223:E236)</f>
        <v>-170</v>
      </c>
      <c r="F237" s="28">
        <f>-SUM(F223:F236)</f>
        <v>0</v>
      </c>
      <c r="G237" s="29">
        <f t="shared" si="7"/>
        <v>124957</v>
      </c>
    </row>
    <row r="238" spans="1:7" x14ac:dyDescent="0.2">
      <c r="A238" s="40" t="s">
        <v>459</v>
      </c>
      <c r="B238" s="41">
        <v>454918</v>
      </c>
      <c r="C238" s="41">
        <v>617</v>
      </c>
      <c r="D238" s="41">
        <f t="shared" si="6"/>
        <v>454301</v>
      </c>
      <c r="E238" s="42">
        <v>0</v>
      </c>
      <c r="F238" s="42">
        <v>0</v>
      </c>
      <c r="G238" s="43">
        <f t="shared" si="7"/>
        <v>454301</v>
      </c>
    </row>
    <row r="239" spans="1:7" x14ac:dyDescent="0.2">
      <c r="A239" s="26" t="s">
        <v>371</v>
      </c>
      <c r="B239" s="27">
        <v>38003</v>
      </c>
      <c r="C239" s="27">
        <v>0</v>
      </c>
      <c r="D239" s="27">
        <f t="shared" si="6"/>
        <v>38003</v>
      </c>
      <c r="E239" s="28">
        <v>0</v>
      </c>
      <c r="F239" s="28">
        <v>0</v>
      </c>
      <c r="G239" s="29">
        <f t="shared" si="7"/>
        <v>38003</v>
      </c>
    </row>
    <row r="240" spans="1:7" x14ac:dyDescent="0.2">
      <c r="A240" s="26" t="s">
        <v>178</v>
      </c>
      <c r="B240" s="27">
        <v>106947</v>
      </c>
      <c r="C240" s="27">
        <v>30</v>
      </c>
      <c r="D240" s="27">
        <f t="shared" si="6"/>
        <v>106917</v>
      </c>
      <c r="E240" s="28">
        <v>0</v>
      </c>
      <c r="F240" s="28">
        <v>0</v>
      </c>
      <c r="G240" s="29">
        <f t="shared" si="7"/>
        <v>106917</v>
      </c>
    </row>
    <row r="241" spans="1:7" x14ac:dyDescent="0.2">
      <c r="A241" s="26" t="s">
        <v>385</v>
      </c>
      <c r="B241" s="27">
        <v>49909</v>
      </c>
      <c r="C241" s="27">
        <v>109</v>
      </c>
      <c r="D241" s="27">
        <f t="shared" si="6"/>
        <v>49800</v>
      </c>
      <c r="E241" s="28">
        <v>0</v>
      </c>
      <c r="F241" s="28">
        <v>0</v>
      </c>
      <c r="G241" s="29">
        <f t="shared" si="7"/>
        <v>49800</v>
      </c>
    </row>
    <row r="242" spans="1:7" x14ac:dyDescent="0.2">
      <c r="A242" s="26" t="s">
        <v>386</v>
      </c>
      <c r="B242" s="27">
        <v>6700</v>
      </c>
      <c r="C242" s="27">
        <v>0</v>
      </c>
      <c r="D242" s="27">
        <f t="shared" si="6"/>
        <v>6700</v>
      </c>
      <c r="E242" s="28">
        <v>0</v>
      </c>
      <c r="F242" s="28">
        <v>0</v>
      </c>
      <c r="G242" s="29">
        <f t="shared" si="7"/>
        <v>6700</v>
      </c>
    </row>
    <row r="243" spans="1:7" x14ac:dyDescent="0.2">
      <c r="A243" s="26" t="s">
        <v>179</v>
      </c>
      <c r="B243" s="27">
        <v>6072</v>
      </c>
      <c r="C243" s="27">
        <v>0</v>
      </c>
      <c r="D243" s="27">
        <f t="shared" si="6"/>
        <v>6072</v>
      </c>
      <c r="E243" s="28">
        <v>0</v>
      </c>
      <c r="F243" s="28">
        <v>0</v>
      </c>
      <c r="G243" s="29">
        <f t="shared" si="7"/>
        <v>6072</v>
      </c>
    </row>
    <row r="244" spans="1:7" x14ac:dyDescent="0.2">
      <c r="A244" s="26" t="s">
        <v>421</v>
      </c>
      <c r="B244" s="27">
        <f>B238-SUM(B239:B243)</f>
        <v>247287</v>
      </c>
      <c r="C244" s="27">
        <f>C238-SUM(C239:C243)</f>
        <v>478</v>
      </c>
      <c r="D244" s="27">
        <f t="shared" si="6"/>
        <v>246809</v>
      </c>
      <c r="E244" s="28">
        <f>-SUM(E239:E243)</f>
        <v>0</v>
      </c>
      <c r="F244" s="28">
        <f>-SUM(F239:F243)</f>
        <v>0</v>
      </c>
      <c r="G244" s="29">
        <f t="shared" si="7"/>
        <v>246809</v>
      </c>
    </row>
    <row r="245" spans="1:7" x14ac:dyDescent="0.2">
      <c r="A245" s="40" t="s">
        <v>460</v>
      </c>
      <c r="B245" s="41">
        <v>244208</v>
      </c>
      <c r="C245" s="41">
        <v>1659</v>
      </c>
      <c r="D245" s="41">
        <f t="shared" si="6"/>
        <v>242549</v>
      </c>
      <c r="E245" s="42">
        <v>0</v>
      </c>
      <c r="F245" s="42">
        <v>0</v>
      </c>
      <c r="G245" s="43">
        <f t="shared" si="7"/>
        <v>242549</v>
      </c>
    </row>
    <row r="246" spans="1:7" x14ac:dyDescent="0.2">
      <c r="A246" s="26" t="s">
        <v>180</v>
      </c>
      <c r="B246" s="27">
        <v>153658</v>
      </c>
      <c r="C246" s="27">
        <v>1534</v>
      </c>
      <c r="D246" s="27">
        <f t="shared" si="6"/>
        <v>152124</v>
      </c>
      <c r="E246" s="28">
        <v>7</v>
      </c>
      <c r="F246" s="28">
        <v>0</v>
      </c>
      <c r="G246" s="29">
        <f t="shared" si="7"/>
        <v>152131</v>
      </c>
    </row>
    <row r="247" spans="1:7" x14ac:dyDescent="0.2">
      <c r="A247" s="26" t="s">
        <v>421</v>
      </c>
      <c r="B247" s="27">
        <f>(B245-B246)</f>
        <v>90550</v>
      </c>
      <c r="C247" s="27">
        <f>(C245-C246)</f>
        <v>125</v>
      </c>
      <c r="D247" s="27">
        <f t="shared" si="6"/>
        <v>90425</v>
      </c>
      <c r="E247" s="28">
        <f>-E246</f>
        <v>-7</v>
      </c>
      <c r="F247" s="28">
        <f>-F246</f>
        <v>0</v>
      </c>
      <c r="G247" s="29">
        <f t="shared" si="7"/>
        <v>90418</v>
      </c>
    </row>
    <row r="248" spans="1:7" x14ac:dyDescent="0.2">
      <c r="A248" s="40" t="s">
        <v>461</v>
      </c>
      <c r="B248" s="41">
        <v>35118</v>
      </c>
      <c r="C248" s="41">
        <v>311</v>
      </c>
      <c r="D248" s="41">
        <f t="shared" si="6"/>
        <v>34807</v>
      </c>
      <c r="E248" s="42">
        <v>0</v>
      </c>
      <c r="F248" s="42">
        <v>0</v>
      </c>
      <c r="G248" s="43">
        <f t="shared" si="7"/>
        <v>34807</v>
      </c>
    </row>
    <row r="249" spans="1:7" x14ac:dyDescent="0.2">
      <c r="A249" s="26" t="s">
        <v>181</v>
      </c>
      <c r="B249" s="27">
        <v>957</v>
      </c>
      <c r="C249" s="27">
        <v>0</v>
      </c>
      <c r="D249" s="27">
        <f t="shared" si="6"/>
        <v>957</v>
      </c>
      <c r="E249" s="28">
        <v>0</v>
      </c>
      <c r="F249" s="28">
        <v>0</v>
      </c>
      <c r="G249" s="29">
        <f t="shared" si="7"/>
        <v>957</v>
      </c>
    </row>
    <row r="250" spans="1:7" x14ac:dyDescent="0.2">
      <c r="A250" s="26" t="s">
        <v>182</v>
      </c>
      <c r="B250" s="27">
        <v>787</v>
      </c>
      <c r="C250" s="27">
        <v>0</v>
      </c>
      <c r="D250" s="27">
        <f t="shared" si="6"/>
        <v>787</v>
      </c>
      <c r="E250" s="28">
        <v>2</v>
      </c>
      <c r="F250" s="28">
        <v>0</v>
      </c>
      <c r="G250" s="29">
        <f t="shared" si="7"/>
        <v>789</v>
      </c>
    </row>
    <row r="251" spans="1:7" x14ac:dyDescent="0.2">
      <c r="A251" s="26" t="s">
        <v>183</v>
      </c>
      <c r="B251" s="27">
        <v>1995</v>
      </c>
      <c r="C251" s="27">
        <v>0</v>
      </c>
      <c r="D251" s="27">
        <f t="shared" si="6"/>
        <v>1995</v>
      </c>
      <c r="E251" s="28">
        <v>0</v>
      </c>
      <c r="F251" s="28">
        <v>0</v>
      </c>
      <c r="G251" s="29">
        <f t="shared" si="7"/>
        <v>1995</v>
      </c>
    </row>
    <row r="252" spans="1:7" x14ac:dyDescent="0.2">
      <c r="A252" s="26" t="s">
        <v>122</v>
      </c>
      <c r="B252" s="27">
        <v>504</v>
      </c>
      <c r="C252" s="27">
        <v>0</v>
      </c>
      <c r="D252" s="27">
        <f t="shared" si="6"/>
        <v>504</v>
      </c>
      <c r="E252" s="28">
        <v>0</v>
      </c>
      <c r="F252" s="28">
        <v>0</v>
      </c>
      <c r="G252" s="29">
        <f t="shared" si="7"/>
        <v>504</v>
      </c>
    </row>
    <row r="253" spans="1:7" x14ac:dyDescent="0.2">
      <c r="A253" s="26" t="s">
        <v>184</v>
      </c>
      <c r="B253" s="27">
        <v>1500</v>
      </c>
      <c r="C253" s="27">
        <v>0</v>
      </c>
      <c r="D253" s="27">
        <f t="shared" si="6"/>
        <v>1500</v>
      </c>
      <c r="E253" s="28">
        <v>0</v>
      </c>
      <c r="F253" s="28">
        <v>0</v>
      </c>
      <c r="G253" s="29">
        <f t="shared" si="7"/>
        <v>1500</v>
      </c>
    </row>
    <row r="254" spans="1:7" x14ac:dyDescent="0.2">
      <c r="A254" s="26" t="s">
        <v>185</v>
      </c>
      <c r="B254" s="27">
        <v>121</v>
      </c>
      <c r="C254" s="27">
        <v>0</v>
      </c>
      <c r="D254" s="27">
        <f t="shared" si="6"/>
        <v>121</v>
      </c>
      <c r="E254" s="28">
        <v>0</v>
      </c>
      <c r="F254" s="28">
        <v>0</v>
      </c>
      <c r="G254" s="29">
        <f t="shared" si="7"/>
        <v>121</v>
      </c>
    </row>
    <row r="255" spans="1:7" x14ac:dyDescent="0.2">
      <c r="A255" s="26" t="s">
        <v>186</v>
      </c>
      <c r="B255" s="27">
        <v>2289</v>
      </c>
      <c r="C255" s="27">
        <v>0</v>
      </c>
      <c r="D255" s="27">
        <f t="shared" si="6"/>
        <v>2289</v>
      </c>
      <c r="E255" s="28">
        <v>0</v>
      </c>
      <c r="F255" s="28">
        <v>0</v>
      </c>
      <c r="G255" s="29">
        <f t="shared" si="7"/>
        <v>2289</v>
      </c>
    </row>
    <row r="256" spans="1:7" x14ac:dyDescent="0.2">
      <c r="A256" s="26" t="s">
        <v>187</v>
      </c>
      <c r="B256" s="27">
        <v>648</v>
      </c>
      <c r="C256" s="27">
        <v>0</v>
      </c>
      <c r="D256" s="27">
        <f t="shared" si="6"/>
        <v>648</v>
      </c>
      <c r="E256" s="28">
        <v>0</v>
      </c>
      <c r="F256" s="28">
        <v>0</v>
      </c>
      <c r="G256" s="29">
        <f t="shared" si="7"/>
        <v>648</v>
      </c>
    </row>
    <row r="257" spans="1:7" x14ac:dyDescent="0.2">
      <c r="A257" s="26" t="s">
        <v>421</v>
      </c>
      <c r="B257" s="27">
        <f>B248-SUM(B249:B256)</f>
        <v>26317</v>
      </c>
      <c r="C257" s="27">
        <f>C248-SUM(C249:C256)</f>
        <v>311</v>
      </c>
      <c r="D257" s="27">
        <f t="shared" si="6"/>
        <v>26006</v>
      </c>
      <c r="E257" s="28">
        <f>-SUM(E249:E256)</f>
        <v>-2</v>
      </c>
      <c r="F257" s="28">
        <f>-SUM(F249:F256)</f>
        <v>0</v>
      </c>
      <c r="G257" s="29">
        <f t="shared" si="7"/>
        <v>26004</v>
      </c>
    </row>
    <row r="258" spans="1:7" x14ac:dyDescent="0.2">
      <c r="A258" s="40" t="s">
        <v>462</v>
      </c>
      <c r="B258" s="41">
        <v>7132</v>
      </c>
      <c r="C258" s="41">
        <v>1395</v>
      </c>
      <c r="D258" s="41">
        <f t="shared" si="6"/>
        <v>5737</v>
      </c>
      <c r="E258" s="42">
        <v>0</v>
      </c>
      <c r="F258" s="42">
        <v>0</v>
      </c>
      <c r="G258" s="43">
        <f t="shared" si="7"/>
        <v>5737</v>
      </c>
    </row>
    <row r="259" spans="1:7" x14ac:dyDescent="0.2">
      <c r="A259" s="26" t="s">
        <v>188</v>
      </c>
      <c r="B259" s="27">
        <v>929</v>
      </c>
      <c r="C259" s="27">
        <v>70</v>
      </c>
      <c r="D259" s="27">
        <f t="shared" si="6"/>
        <v>859</v>
      </c>
      <c r="E259" s="28">
        <v>0</v>
      </c>
      <c r="F259" s="28">
        <v>0</v>
      </c>
      <c r="G259" s="29">
        <f t="shared" si="7"/>
        <v>859</v>
      </c>
    </row>
    <row r="260" spans="1:7" x14ac:dyDescent="0.2">
      <c r="A260" s="26" t="s">
        <v>421</v>
      </c>
      <c r="B260" s="27">
        <f>(B258-B259)</f>
        <v>6203</v>
      </c>
      <c r="C260" s="27">
        <f>(C258-C259)</f>
        <v>1325</v>
      </c>
      <c r="D260" s="27">
        <f t="shared" si="6"/>
        <v>4878</v>
      </c>
      <c r="E260" s="28">
        <f>-E259</f>
        <v>0</v>
      </c>
      <c r="F260" s="28">
        <f>-F259</f>
        <v>0</v>
      </c>
      <c r="G260" s="29">
        <f t="shared" si="7"/>
        <v>4878</v>
      </c>
    </row>
    <row r="261" spans="1:7" x14ac:dyDescent="0.2">
      <c r="A261" s="40" t="s">
        <v>463</v>
      </c>
      <c r="B261" s="41">
        <v>18862</v>
      </c>
      <c r="C261" s="41">
        <v>1488</v>
      </c>
      <c r="D261" s="41">
        <f t="shared" si="6"/>
        <v>17374</v>
      </c>
      <c r="E261" s="42">
        <v>0</v>
      </c>
      <c r="F261" s="42">
        <v>0</v>
      </c>
      <c r="G261" s="43">
        <f t="shared" si="7"/>
        <v>17374</v>
      </c>
    </row>
    <row r="262" spans="1:7" x14ac:dyDescent="0.2">
      <c r="A262" s="26" t="s">
        <v>189</v>
      </c>
      <c r="B262" s="27">
        <v>847</v>
      </c>
      <c r="C262" s="27">
        <v>0</v>
      </c>
      <c r="D262" s="27">
        <f t="shared" si="6"/>
        <v>847</v>
      </c>
      <c r="E262" s="28">
        <v>0</v>
      </c>
      <c r="F262" s="28">
        <v>0</v>
      </c>
      <c r="G262" s="29">
        <f t="shared" si="7"/>
        <v>847</v>
      </c>
    </row>
    <row r="263" spans="1:7" x14ac:dyDescent="0.2">
      <c r="A263" s="26" t="s">
        <v>190</v>
      </c>
      <c r="B263" s="27">
        <v>368</v>
      </c>
      <c r="C263" s="27">
        <v>0</v>
      </c>
      <c r="D263" s="27">
        <f t="shared" si="6"/>
        <v>368</v>
      </c>
      <c r="E263" s="28">
        <v>0</v>
      </c>
      <c r="F263" s="28">
        <v>0</v>
      </c>
      <c r="G263" s="29">
        <f t="shared" si="7"/>
        <v>368</v>
      </c>
    </row>
    <row r="264" spans="1:7" x14ac:dyDescent="0.2">
      <c r="A264" s="26" t="s">
        <v>191</v>
      </c>
      <c r="B264" s="27">
        <v>3087</v>
      </c>
      <c r="C264" s="27">
        <v>38</v>
      </c>
      <c r="D264" s="27">
        <f t="shared" ref="D264:D324" si="8">(B264-C264)</f>
        <v>3049</v>
      </c>
      <c r="E264" s="28">
        <v>0</v>
      </c>
      <c r="F264" s="28">
        <v>0</v>
      </c>
      <c r="G264" s="29">
        <f t="shared" si="7"/>
        <v>3049</v>
      </c>
    </row>
    <row r="265" spans="1:7" x14ac:dyDescent="0.2">
      <c r="A265" s="26" t="s">
        <v>421</v>
      </c>
      <c r="B265" s="27">
        <f>B261-SUM(B262:B264)</f>
        <v>14560</v>
      </c>
      <c r="C265" s="27">
        <f>C261-SUM(C262:C264)</f>
        <v>1450</v>
      </c>
      <c r="D265" s="27">
        <f t="shared" si="8"/>
        <v>13110</v>
      </c>
      <c r="E265" s="28">
        <f>-SUM(E262:E264)</f>
        <v>0</v>
      </c>
      <c r="F265" s="28">
        <f>-SUM(F262:F264)</f>
        <v>0</v>
      </c>
      <c r="G265" s="29">
        <f t="shared" ref="G265:G325" si="9">SUM(D265:F265)</f>
        <v>13110</v>
      </c>
    </row>
    <row r="266" spans="1:7" x14ac:dyDescent="0.2">
      <c r="A266" s="40" t="s">
        <v>464</v>
      </c>
      <c r="B266" s="41">
        <v>270771</v>
      </c>
      <c r="C266" s="41">
        <v>310</v>
      </c>
      <c r="D266" s="41">
        <f t="shared" si="8"/>
        <v>270461</v>
      </c>
      <c r="E266" s="42">
        <v>0</v>
      </c>
      <c r="F266" s="42">
        <v>0</v>
      </c>
      <c r="G266" s="43">
        <f t="shared" si="9"/>
        <v>270461</v>
      </c>
    </row>
    <row r="267" spans="1:7" x14ac:dyDescent="0.2">
      <c r="A267" s="26" t="s">
        <v>192</v>
      </c>
      <c r="B267" s="27">
        <v>1822</v>
      </c>
      <c r="C267" s="27">
        <v>0</v>
      </c>
      <c r="D267" s="27">
        <f t="shared" si="8"/>
        <v>1822</v>
      </c>
      <c r="E267" s="28">
        <v>0</v>
      </c>
      <c r="F267" s="28">
        <v>0</v>
      </c>
      <c r="G267" s="29">
        <f t="shared" si="9"/>
        <v>1822</v>
      </c>
    </row>
    <row r="268" spans="1:7" x14ac:dyDescent="0.2">
      <c r="A268" s="26" t="s">
        <v>193</v>
      </c>
      <c r="B268" s="27">
        <v>49733</v>
      </c>
      <c r="C268" s="27">
        <v>156</v>
      </c>
      <c r="D268" s="27">
        <f t="shared" si="8"/>
        <v>49577</v>
      </c>
      <c r="E268" s="28">
        <v>0</v>
      </c>
      <c r="F268" s="28">
        <v>0</v>
      </c>
      <c r="G268" s="29">
        <f t="shared" si="9"/>
        <v>49577</v>
      </c>
    </row>
    <row r="269" spans="1:7" x14ac:dyDescent="0.2">
      <c r="A269" s="26" t="s">
        <v>194</v>
      </c>
      <c r="B269" s="27">
        <v>1512</v>
      </c>
      <c r="C269" s="27">
        <v>0</v>
      </c>
      <c r="D269" s="27">
        <f t="shared" si="8"/>
        <v>1512</v>
      </c>
      <c r="E269" s="28">
        <v>0</v>
      </c>
      <c r="F269" s="28">
        <v>0</v>
      </c>
      <c r="G269" s="29">
        <f t="shared" si="9"/>
        <v>1512</v>
      </c>
    </row>
    <row r="270" spans="1:7" x14ac:dyDescent="0.2">
      <c r="A270" s="26" t="s">
        <v>195</v>
      </c>
      <c r="B270" s="27">
        <v>4993</v>
      </c>
      <c r="C270" s="27">
        <v>0</v>
      </c>
      <c r="D270" s="27">
        <f t="shared" si="8"/>
        <v>4993</v>
      </c>
      <c r="E270" s="28">
        <v>0</v>
      </c>
      <c r="F270" s="28">
        <v>0</v>
      </c>
      <c r="G270" s="29">
        <f t="shared" si="9"/>
        <v>4993</v>
      </c>
    </row>
    <row r="271" spans="1:7" x14ac:dyDescent="0.2">
      <c r="A271" s="26" t="s">
        <v>196</v>
      </c>
      <c r="B271" s="27">
        <v>2589</v>
      </c>
      <c r="C271" s="27">
        <v>0</v>
      </c>
      <c r="D271" s="27">
        <f t="shared" si="8"/>
        <v>2589</v>
      </c>
      <c r="E271" s="28">
        <v>0</v>
      </c>
      <c r="F271" s="28">
        <v>0</v>
      </c>
      <c r="G271" s="29">
        <f t="shared" si="9"/>
        <v>2589</v>
      </c>
    </row>
    <row r="272" spans="1:7" x14ac:dyDescent="0.2">
      <c r="A272" s="26" t="s">
        <v>197</v>
      </c>
      <c r="B272" s="27">
        <v>12772</v>
      </c>
      <c r="C272" s="27">
        <v>21</v>
      </c>
      <c r="D272" s="27">
        <f t="shared" si="8"/>
        <v>12751</v>
      </c>
      <c r="E272" s="28">
        <v>0</v>
      </c>
      <c r="F272" s="28">
        <v>0</v>
      </c>
      <c r="G272" s="29">
        <f t="shared" si="9"/>
        <v>12751</v>
      </c>
    </row>
    <row r="273" spans="1:7" x14ac:dyDescent="0.2">
      <c r="A273" s="26" t="s">
        <v>421</v>
      </c>
      <c r="B273" s="27">
        <f>B266-SUM(B267:B272)</f>
        <v>197350</v>
      </c>
      <c r="C273" s="27">
        <f>C266-SUM(C267:C272)</f>
        <v>133</v>
      </c>
      <c r="D273" s="27">
        <f t="shared" si="8"/>
        <v>197217</v>
      </c>
      <c r="E273" s="28">
        <f>-SUM(E267:E272)</f>
        <v>0</v>
      </c>
      <c r="F273" s="28">
        <f>-SUM(F267:F272)</f>
        <v>0</v>
      </c>
      <c r="G273" s="29">
        <f t="shared" si="9"/>
        <v>197217</v>
      </c>
    </row>
    <row r="274" spans="1:7" x14ac:dyDescent="0.2">
      <c r="A274" s="40" t="s">
        <v>465</v>
      </c>
      <c r="B274" s="41">
        <v>264277</v>
      </c>
      <c r="C274" s="41">
        <v>2514</v>
      </c>
      <c r="D274" s="41">
        <f t="shared" si="8"/>
        <v>261763</v>
      </c>
      <c r="E274" s="42">
        <v>0</v>
      </c>
      <c r="F274" s="42">
        <v>0</v>
      </c>
      <c r="G274" s="43">
        <f t="shared" si="9"/>
        <v>261763</v>
      </c>
    </row>
    <row r="275" spans="1:7" x14ac:dyDescent="0.2">
      <c r="A275" s="26" t="s">
        <v>198</v>
      </c>
      <c r="B275" s="27">
        <v>3482</v>
      </c>
      <c r="C275" s="27">
        <v>6</v>
      </c>
      <c r="D275" s="27">
        <f t="shared" si="8"/>
        <v>3476</v>
      </c>
      <c r="E275" s="28">
        <v>0</v>
      </c>
      <c r="F275" s="28">
        <v>0</v>
      </c>
      <c r="G275" s="29">
        <f t="shared" si="9"/>
        <v>3476</v>
      </c>
    </row>
    <row r="276" spans="1:7" x14ac:dyDescent="0.2">
      <c r="A276" s="26" t="s">
        <v>199</v>
      </c>
      <c r="B276" s="27">
        <v>1913</v>
      </c>
      <c r="C276" s="27">
        <v>0</v>
      </c>
      <c r="D276" s="27">
        <f t="shared" si="8"/>
        <v>1913</v>
      </c>
      <c r="E276" s="28">
        <v>0</v>
      </c>
      <c r="F276" s="28">
        <v>0</v>
      </c>
      <c r="G276" s="29">
        <f t="shared" si="9"/>
        <v>1913</v>
      </c>
    </row>
    <row r="277" spans="1:7" x14ac:dyDescent="0.2">
      <c r="A277" s="26" t="s">
        <v>200</v>
      </c>
      <c r="B277" s="27">
        <v>455</v>
      </c>
      <c r="C277" s="27">
        <v>0</v>
      </c>
      <c r="D277" s="27">
        <f t="shared" si="8"/>
        <v>455</v>
      </c>
      <c r="E277" s="28">
        <v>0</v>
      </c>
      <c r="F277" s="28">
        <v>0</v>
      </c>
      <c r="G277" s="29">
        <f t="shared" si="9"/>
        <v>455</v>
      </c>
    </row>
    <row r="278" spans="1:7" x14ac:dyDescent="0.2">
      <c r="A278" s="26" t="s">
        <v>201</v>
      </c>
      <c r="B278" s="27">
        <v>46288</v>
      </c>
      <c r="C278" s="27">
        <v>112</v>
      </c>
      <c r="D278" s="27">
        <f t="shared" si="8"/>
        <v>46176</v>
      </c>
      <c r="E278" s="28">
        <v>0</v>
      </c>
      <c r="F278" s="28">
        <v>0</v>
      </c>
      <c r="G278" s="29">
        <f t="shared" si="9"/>
        <v>46176</v>
      </c>
    </row>
    <row r="279" spans="1:7" x14ac:dyDescent="0.2">
      <c r="A279" s="26" t="s">
        <v>202</v>
      </c>
      <c r="B279" s="27">
        <v>557</v>
      </c>
      <c r="C279" s="27">
        <v>0</v>
      </c>
      <c r="D279" s="27">
        <f t="shared" si="8"/>
        <v>557</v>
      </c>
      <c r="E279" s="28">
        <v>0</v>
      </c>
      <c r="F279" s="28">
        <v>0</v>
      </c>
      <c r="G279" s="29">
        <f t="shared" si="9"/>
        <v>557</v>
      </c>
    </row>
    <row r="280" spans="1:7" x14ac:dyDescent="0.2">
      <c r="A280" s="26" t="s">
        <v>421</v>
      </c>
      <c r="B280" s="27">
        <f>B274-SUM(B275:B279)</f>
        <v>211582</v>
      </c>
      <c r="C280" s="27">
        <f>C274-SUM(C275:C279)</f>
        <v>2396</v>
      </c>
      <c r="D280" s="27">
        <f t="shared" si="8"/>
        <v>209186</v>
      </c>
      <c r="E280" s="28">
        <f>-SUM(E275:E279)</f>
        <v>0</v>
      </c>
      <c r="F280" s="28">
        <f>-SUM(F275:F279)</f>
        <v>0</v>
      </c>
      <c r="G280" s="29">
        <f t="shared" si="9"/>
        <v>209186</v>
      </c>
    </row>
    <row r="281" spans="1:7" x14ac:dyDescent="0.2">
      <c r="A281" s="40" t="s">
        <v>466</v>
      </c>
      <c r="B281" s="41">
        <v>128873</v>
      </c>
      <c r="C281" s="41">
        <v>1091</v>
      </c>
      <c r="D281" s="41">
        <f t="shared" si="8"/>
        <v>127782</v>
      </c>
      <c r="E281" s="42">
        <v>0</v>
      </c>
      <c r="F281" s="42">
        <v>0</v>
      </c>
      <c r="G281" s="43">
        <f t="shared" si="9"/>
        <v>127782</v>
      </c>
    </row>
    <row r="282" spans="1:7" x14ac:dyDescent="0.2">
      <c r="A282" s="26" t="s">
        <v>203</v>
      </c>
      <c r="B282" s="27">
        <v>619</v>
      </c>
      <c r="C282" s="27">
        <v>0</v>
      </c>
      <c r="D282" s="27">
        <f t="shared" si="8"/>
        <v>619</v>
      </c>
      <c r="E282" s="28">
        <v>0</v>
      </c>
      <c r="F282" s="28">
        <v>0</v>
      </c>
      <c r="G282" s="29">
        <f t="shared" si="9"/>
        <v>619</v>
      </c>
    </row>
    <row r="283" spans="1:7" x14ac:dyDescent="0.2">
      <c r="A283" s="26" t="s">
        <v>204</v>
      </c>
      <c r="B283" s="27">
        <v>461</v>
      </c>
      <c r="C283" s="27">
        <v>0</v>
      </c>
      <c r="D283" s="27">
        <f t="shared" si="8"/>
        <v>461</v>
      </c>
      <c r="E283" s="28">
        <v>0</v>
      </c>
      <c r="F283" s="28">
        <v>0</v>
      </c>
      <c r="G283" s="29">
        <f t="shared" si="9"/>
        <v>461</v>
      </c>
    </row>
    <row r="284" spans="1:7" x14ac:dyDescent="0.2">
      <c r="A284" s="26" t="s">
        <v>449</v>
      </c>
      <c r="B284" s="27">
        <v>1971</v>
      </c>
      <c r="C284" s="27">
        <v>0</v>
      </c>
      <c r="D284" s="27">
        <f t="shared" si="8"/>
        <v>1971</v>
      </c>
      <c r="E284" s="28">
        <v>0</v>
      </c>
      <c r="F284" s="28">
        <v>0</v>
      </c>
      <c r="G284" s="29">
        <f t="shared" si="9"/>
        <v>1971</v>
      </c>
    </row>
    <row r="285" spans="1:7" x14ac:dyDescent="0.2">
      <c r="A285" s="26" t="s">
        <v>205</v>
      </c>
      <c r="B285" s="27">
        <v>14766</v>
      </c>
      <c r="C285" s="27">
        <v>53</v>
      </c>
      <c r="D285" s="27">
        <f t="shared" si="8"/>
        <v>14713</v>
      </c>
      <c r="E285" s="28">
        <v>0</v>
      </c>
      <c r="F285" s="28">
        <v>0</v>
      </c>
      <c r="G285" s="29">
        <f t="shared" si="9"/>
        <v>14713</v>
      </c>
    </row>
    <row r="286" spans="1:7" x14ac:dyDescent="0.2">
      <c r="A286" s="26" t="s">
        <v>421</v>
      </c>
      <c r="B286" s="27">
        <f>B281-SUM(B282:B285)</f>
        <v>111056</v>
      </c>
      <c r="C286" s="27">
        <f>C281-SUM(C282:C285)</f>
        <v>1038</v>
      </c>
      <c r="D286" s="27">
        <f t="shared" si="8"/>
        <v>110018</v>
      </c>
      <c r="E286" s="28">
        <f>-SUM(E282:E285)</f>
        <v>0</v>
      </c>
      <c r="F286" s="28">
        <f>-SUM(F282:F285)</f>
        <v>0</v>
      </c>
      <c r="G286" s="29">
        <f t="shared" si="9"/>
        <v>110018</v>
      </c>
    </row>
    <row r="287" spans="1:7" x14ac:dyDescent="0.2">
      <c r="A287" s="40" t="s">
        <v>467</v>
      </c>
      <c r="B287" s="41">
        <v>2285869</v>
      </c>
      <c r="C287" s="41">
        <v>9205</v>
      </c>
      <c r="D287" s="41">
        <f t="shared" si="8"/>
        <v>2276664</v>
      </c>
      <c r="E287" s="42">
        <v>0</v>
      </c>
      <c r="F287" s="42">
        <v>0</v>
      </c>
      <c r="G287" s="43">
        <f t="shared" si="9"/>
        <v>2276664</v>
      </c>
    </row>
    <row r="288" spans="1:7" x14ac:dyDescent="0.2">
      <c r="A288" s="26" t="s">
        <v>367</v>
      </c>
      <c r="B288" s="27">
        <v>25903</v>
      </c>
      <c r="C288" s="27">
        <v>0</v>
      </c>
      <c r="D288" s="27">
        <f t="shared" si="8"/>
        <v>25903</v>
      </c>
      <c r="E288" s="28">
        <v>0</v>
      </c>
      <c r="F288" s="28">
        <v>0</v>
      </c>
      <c r="G288" s="29">
        <f t="shared" si="9"/>
        <v>25903</v>
      </c>
    </row>
    <row r="289" spans="1:7" x14ac:dyDescent="0.2">
      <c r="A289" s="26" t="s">
        <v>73</v>
      </c>
      <c r="B289" s="27">
        <v>3317</v>
      </c>
      <c r="C289" s="27">
        <v>0</v>
      </c>
      <c r="D289" s="27">
        <f t="shared" si="8"/>
        <v>3317</v>
      </c>
      <c r="E289" s="28">
        <v>0</v>
      </c>
      <c r="F289" s="28">
        <v>0</v>
      </c>
      <c r="G289" s="29">
        <f t="shared" si="9"/>
        <v>3317</v>
      </c>
    </row>
    <row r="290" spans="1:7" x14ac:dyDescent="0.2">
      <c r="A290" s="26" t="s">
        <v>74</v>
      </c>
      <c r="B290" s="27">
        <v>5150</v>
      </c>
      <c r="C290" s="27">
        <v>0</v>
      </c>
      <c r="D290" s="27">
        <f t="shared" si="8"/>
        <v>5150</v>
      </c>
      <c r="E290" s="28">
        <v>0</v>
      </c>
      <c r="F290" s="28">
        <v>0</v>
      </c>
      <c r="G290" s="29">
        <f t="shared" si="9"/>
        <v>5150</v>
      </c>
    </row>
    <row r="291" spans="1:7" x14ac:dyDescent="0.2">
      <c r="A291" s="26" t="s">
        <v>75</v>
      </c>
      <c r="B291" s="27">
        <v>3289</v>
      </c>
      <c r="C291" s="27">
        <v>0</v>
      </c>
      <c r="D291" s="27">
        <f t="shared" si="8"/>
        <v>3289</v>
      </c>
      <c r="E291" s="28">
        <v>0</v>
      </c>
      <c r="F291" s="28">
        <v>0</v>
      </c>
      <c r="G291" s="29">
        <f t="shared" si="9"/>
        <v>3289</v>
      </c>
    </row>
    <row r="292" spans="1:7" x14ac:dyDescent="0.2">
      <c r="A292" s="26" t="s">
        <v>76</v>
      </c>
      <c r="B292" s="27">
        <v>42746</v>
      </c>
      <c r="C292" s="27">
        <v>0</v>
      </c>
      <c r="D292" s="27">
        <f t="shared" si="8"/>
        <v>42746</v>
      </c>
      <c r="E292" s="28">
        <v>0</v>
      </c>
      <c r="F292" s="28">
        <v>0</v>
      </c>
      <c r="G292" s="29">
        <f t="shared" si="9"/>
        <v>42746</v>
      </c>
    </row>
    <row r="293" spans="1:7" x14ac:dyDescent="0.2">
      <c r="A293" s="26" t="s">
        <v>77</v>
      </c>
      <c r="B293" s="27">
        <v>2535</v>
      </c>
      <c r="C293" s="27">
        <v>0</v>
      </c>
      <c r="D293" s="27">
        <f t="shared" si="8"/>
        <v>2535</v>
      </c>
      <c r="E293" s="28">
        <v>0</v>
      </c>
      <c r="F293" s="28">
        <v>0</v>
      </c>
      <c r="G293" s="29">
        <f t="shared" si="9"/>
        <v>2535</v>
      </c>
    </row>
    <row r="294" spans="1:7" x14ac:dyDescent="0.2">
      <c r="A294" s="26" t="s">
        <v>78</v>
      </c>
      <c r="B294" s="27">
        <v>7986</v>
      </c>
      <c r="C294" s="27">
        <v>0</v>
      </c>
      <c r="D294" s="27">
        <f t="shared" si="8"/>
        <v>7986</v>
      </c>
      <c r="E294" s="28">
        <v>0</v>
      </c>
      <c r="F294" s="28">
        <v>0</v>
      </c>
      <c r="G294" s="29">
        <f t="shared" si="9"/>
        <v>7986</v>
      </c>
    </row>
    <row r="295" spans="1:7" x14ac:dyDescent="0.2">
      <c r="A295" s="26" t="s">
        <v>79</v>
      </c>
      <c r="B295" s="27">
        <v>915</v>
      </c>
      <c r="C295" s="27">
        <v>0</v>
      </c>
      <c r="D295" s="27">
        <f t="shared" si="8"/>
        <v>915</v>
      </c>
      <c r="E295" s="28">
        <v>0</v>
      </c>
      <c r="F295" s="28">
        <v>0</v>
      </c>
      <c r="G295" s="29">
        <f t="shared" si="9"/>
        <v>915</v>
      </c>
    </row>
    <row r="296" spans="1:7" x14ac:dyDescent="0.2">
      <c r="A296" s="26" t="s">
        <v>80</v>
      </c>
      <c r="B296" s="27">
        <v>230059</v>
      </c>
      <c r="C296" s="27">
        <v>0</v>
      </c>
      <c r="D296" s="27">
        <f t="shared" si="8"/>
        <v>230059</v>
      </c>
      <c r="E296" s="28">
        <v>0</v>
      </c>
      <c r="F296" s="28">
        <v>0</v>
      </c>
      <c r="G296" s="29">
        <f t="shared" si="9"/>
        <v>230059</v>
      </c>
    </row>
    <row r="297" spans="1:7" x14ac:dyDescent="0.2">
      <c r="A297" s="26" t="s">
        <v>81</v>
      </c>
      <c r="B297" s="27">
        <v>19655</v>
      </c>
      <c r="C297" s="27">
        <v>0</v>
      </c>
      <c r="D297" s="27">
        <f t="shared" si="8"/>
        <v>19655</v>
      </c>
      <c r="E297" s="28">
        <v>0</v>
      </c>
      <c r="F297" s="28">
        <v>0</v>
      </c>
      <c r="G297" s="29">
        <f t="shared" si="9"/>
        <v>19655</v>
      </c>
    </row>
    <row r="298" spans="1:7" x14ac:dyDescent="0.2">
      <c r="A298" s="26" t="s">
        <v>82</v>
      </c>
      <c r="B298" s="27">
        <v>32300</v>
      </c>
      <c r="C298" s="27">
        <v>0</v>
      </c>
      <c r="D298" s="27">
        <f t="shared" si="8"/>
        <v>32300</v>
      </c>
      <c r="E298" s="28">
        <v>0</v>
      </c>
      <c r="F298" s="28">
        <v>0</v>
      </c>
      <c r="G298" s="29">
        <f t="shared" si="9"/>
        <v>32300</v>
      </c>
    </row>
    <row r="299" spans="1:7" x14ac:dyDescent="0.2">
      <c r="A299" s="26" t="s">
        <v>83</v>
      </c>
      <c r="B299" s="27">
        <v>33</v>
      </c>
      <c r="C299" s="27">
        <v>0</v>
      </c>
      <c r="D299" s="27">
        <f t="shared" si="8"/>
        <v>33</v>
      </c>
      <c r="E299" s="28">
        <v>0</v>
      </c>
      <c r="F299" s="28">
        <v>0</v>
      </c>
      <c r="G299" s="29">
        <f t="shared" si="9"/>
        <v>33</v>
      </c>
    </row>
    <row r="300" spans="1:7" x14ac:dyDescent="0.2">
      <c r="A300" s="26" t="s">
        <v>84</v>
      </c>
      <c r="B300" s="27">
        <v>6</v>
      </c>
      <c r="C300" s="27">
        <v>0</v>
      </c>
      <c r="D300" s="27">
        <f t="shared" si="8"/>
        <v>6</v>
      </c>
      <c r="E300" s="28">
        <v>0</v>
      </c>
      <c r="F300" s="28">
        <v>0</v>
      </c>
      <c r="G300" s="29">
        <f t="shared" si="9"/>
        <v>6</v>
      </c>
    </row>
    <row r="301" spans="1:7" x14ac:dyDescent="0.2">
      <c r="A301" s="26" t="s">
        <v>366</v>
      </c>
      <c r="B301" s="27">
        <v>10607</v>
      </c>
      <c r="C301" s="27">
        <v>0</v>
      </c>
      <c r="D301" s="27">
        <f t="shared" si="8"/>
        <v>10607</v>
      </c>
      <c r="E301" s="28">
        <v>0</v>
      </c>
      <c r="F301" s="28">
        <v>0</v>
      </c>
      <c r="G301" s="29">
        <f t="shared" si="9"/>
        <v>10607</v>
      </c>
    </row>
    <row r="302" spans="1:7" x14ac:dyDescent="0.2">
      <c r="A302" s="26" t="s">
        <v>85</v>
      </c>
      <c r="B302" s="27">
        <v>1115</v>
      </c>
      <c r="C302" s="27">
        <v>0</v>
      </c>
      <c r="D302" s="27">
        <f t="shared" si="8"/>
        <v>1115</v>
      </c>
      <c r="E302" s="28">
        <v>0</v>
      </c>
      <c r="F302" s="28">
        <v>0</v>
      </c>
      <c r="G302" s="29">
        <f t="shared" si="9"/>
        <v>1115</v>
      </c>
    </row>
    <row r="303" spans="1:7" x14ac:dyDescent="0.2">
      <c r="A303" s="26" t="s">
        <v>86</v>
      </c>
      <c r="B303" s="27">
        <v>364001</v>
      </c>
      <c r="C303" s="27">
        <v>1985</v>
      </c>
      <c r="D303" s="27">
        <f t="shared" si="8"/>
        <v>362016</v>
      </c>
      <c r="E303" s="28">
        <v>0</v>
      </c>
      <c r="F303" s="28">
        <v>0</v>
      </c>
      <c r="G303" s="29">
        <f t="shared" si="9"/>
        <v>362016</v>
      </c>
    </row>
    <row r="304" spans="1:7" x14ac:dyDescent="0.2">
      <c r="A304" s="26" t="s">
        <v>87</v>
      </c>
      <c r="B304" s="27">
        <v>88158</v>
      </c>
      <c r="C304" s="27">
        <v>0</v>
      </c>
      <c r="D304" s="27">
        <f t="shared" si="8"/>
        <v>88158</v>
      </c>
      <c r="E304" s="28">
        <v>0</v>
      </c>
      <c r="F304" s="28">
        <v>0</v>
      </c>
      <c r="G304" s="29">
        <f t="shared" si="9"/>
        <v>88158</v>
      </c>
    </row>
    <row r="305" spans="1:7" x14ac:dyDescent="0.2">
      <c r="A305" s="26" t="s">
        <v>387</v>
      </c>
      <c r="B305" s="27">
        <v>22676</v>
      </c>
      <c r="C305" s="27">
        <v>0</v>
      </c>
      <c r="D305" s="27">
        <f t="shared" si="8"/>
        <v>22676</v>
      </c>
      <c r="E305" s="28">
        <v>0</v>
      </c>
      <c r="F305" s="28">
        <v>0</v>
      </c>
      <c r="G305" s="29">
        <f t="shared" si="9"/>
        <v>22676</v>
      </c>
    </row>
    <row r="306" spans="1:7" x14ac:dyDescent="0.2">
      <c r="A306" s="26" t="s">
        <v>88</v>
      </c>
      <c r="B306" s="27">
        <v>10430</v>
      </c>
      <c r="C306" s="27">
        <v>0</v>
      </c>
      <c r="D306" s="27">
        <f t="shared" si="8"/>
        <v>10430</v>
      </c>
      <c r="E306" s="28">
        <v>0</v>
      </c>
      <c r="F306" s="28">
        <v>0</v>
      </c>
      <c r="G306" s="29">
        <f t="shared" si="9"/>
        <v>10430</v>
      </c>
    </row>
    <row r="307" spans="1:7" x14ac:dyDescent="0.2">
      <c r="A307" s="26" t="s">
        <v>89</v>
      </c>
      <c r="B307" s="27">
        <v>13684</v>
      </c>
      <c r="C307" s="27">
        <v>0</v>
      </c>
      <c r="D307" s="27">
        <f t="shared" si="8"/>
        <v>13684</v>
      </c>
      <c r="E307" s="28">
        <v>0</v>
      </c>
      <c r="F307" s="28">
        <v>0</v>
      </c>
      <c r="G307" s="29">
        <f t="shared" si="9"/>
        <v>13684</v>
      </c>
    </row>
    <row r="308" spans="1:7" x14ac:dyDescent="0.2">
      <c r="A308" s="26" t="s">
        <v>90</v>
      </c>
      <c r="B308" s="27">
        <v>6798</v>
      </c>
      <c r="C308" s="27">
        <v>0</v>
      </c>
      <c r="D308" s="27">
        <f t="shared" si="8"/>
        <v>6798</v>
      </c>
      <c r="E308" s="28">
        <v>0</v>
      </c>
      <c r="F308" s="28">
        <v>0</v>
      </c>
      <c r="G308" s="29">
        <f t="shared" si="9"/>
        <v>6798</v>
      </c>
    </row>
    <row r="309" spans="1:7" x14ac:dyDescent="0.2">
      <c r="A309" s="26" t="s">
        <v>91</v>
      </c>
      <c r="B309" s="27">
        <v>59688</v>
      </c>
      <c r="C309" s="27">
        <v>97</v>
      </c>
      <c r="D309" s="27">
        <f t="shared" si="8"/>
        <v>59591</v>
      </c>
      <c r="E309" s="28">
        <v>0</v>
      </c>
      <c r="F309" s="28">
        <v>0</v>
      </c>
      <c r="G309" s="29">
        <f t="shared" si="9"/>
        <v>59591</v>
      </c>
    </row>
    <row r="310" spans="1:7" x14ac:dyDescent="0.2">
      <c r="A310" s="26" t="s">
        <v>92</v>
      </c>
      <c r="B310" s="27">
        <v>40929</v>
      </c>
      <c r="C310" s="27">
        <v>0</v>
      </c>
      <c r="D310" s="27">
        <f t="shared" si="8"/>
        <v>40929</v>
      </c>
      <c r="E310" s="28">
        <v>0</v>
      </c>
      <c r="F310" s="28">
        <v>0</v>
      </c>
      <c r="G310" s="29">
        <f t="shared" si="9"/>
        <v>40929</v>
      </c>
    </row>
    <row r="311" spans="1:7" x14ac:dyDescent="0.2">
      <c r="A311" s="26" t="s">
        <v>93</v>
      </c>
      <c r="B311" s="27">
        <v>14795</v>
      </c>
      <c r="C311" s="27">
        <v>0</v>
      </c>
      <c r="D311" s="27">
        <f t="shared" si="8"/>
        <v>14795</v>
      </c>
      <c r="E311" s="28">
        <v>0</v>
      </c>
      <c r="F311" s="28">
        <v>0</v>
      </c>
      <c r="G311" s="29">
        <f t="shared" si="9"/>
        <v>14795</v>
      </c>
    </row>
    <row r="312" spans="1:7" x14ac:dyDescent="0.2">
      <c r="A312" s="26" t="s">
        <v>365</v>
      </c>
      <c r="B312" s="27">
        <v>19064</v>
      </c>
      <c r="C312" s="27">
        <v>0</v>
      </c>
      <c r="D312" s="27">
        <f t="shared" si="8"/>
        <v>19064</v>
      </c>
      <c r="E312" s="28">
        <v>0</v>
      </c>
      <c r="F312" s="28">
        <v>0</v>
      </c>
      <c r="G312" s="29">
        <f t="shared" si="9"/>
        <v>19064</v>
      </c>
    </row>
    <row r="313" spans="1:7" x14ac:dyDescent="0.2">
      <c r="A313" s="26" t="s">
        <v>94</v>
      </c>
      <c r="B313" s="27">
        <v>10716</v>
      </c>
      <c r="C313" s="27">
        <v>0</v>
      </c>
      <c r="D313" s="27">
        <f t="shared" si="8"/>
        <v>10716</v>
      </c>
      <c r="E313" s="28">
        <v>0</v>
      </c>
      <c r="F313" s="28">
        <v>0</v>
      </c>
      <c r="G313" s="29">
        <f t="shared" si="9"/>
        <v>10716</v>
      </c>
    </row>
    <row r="314" spans="1:7" x14ac:dyDescent="0.2">
      <c r="A314" s="26" t="s">
        <v>95</v>
      </c>
      <c r="B314" s="27">
        <v>15534</v>
      </c>
      <c r="C314" s="27">
        <v>0</v>
      </c>
      <c r="D314" s="27">
        <f t="shared" si="8"/>
        <v>15534</v>
      </c>
      <c r="E314" s="28">
        <v>0</v>
      </c>
      <c r="F314" s="28">
        <v>0</v>
      </c>
      <c r="G314" s="29">
        <f t="shared" si="9"/>
        <v>15534</v>
      </c>
    </row>
    <row r="315" spans="1:7" x14ac:dyDescent="0.2">
      <c r="A315" s="26" t="s">
        <v>96</v>
      </c>
      <c r="B315" s="27">
        <v>5035</v>
      </c>
      <c r="C315" s="27">
        <v>0</v>
      </c>
      <c r="D315" s="27">
        <f t="shared" si="8"/>
        <v>5035</v>
      </c>
      <c r="E315" s="28">
        <v>0</v>
      </c>
      <c r="F315" s="28">
        <v>0</v>
      </c>
      <c r="G315" s="29">
        <f t="shared" si="9"/>
        <v>5035</v>
      </c>
    </row>
    <row r="316" spans="1:7" x14ac:dyDescent="0.2">
      <c r="A316" s="26" t="s">
        <v>97</v>
      </c>
      <c r="B316" s="27">
        <v>14260</v>
      </c>
      <c r="C316" s="27">
        <v>0</v>
      </c>
      <c r="D316" s="27">
        <f t="shared" si="8"/>
        <v>14260</v>
      </c>
      <c r="E316" s="28">
        <v>0</v>
      </c>
      <c r="F316" s="28">
        <v>0</v>
      </c>
      <c r="G316" s="29">
        <f t="shared" si="9"/>
        <v>14260</v>
      </c>
    </row>
    <row r="317" spans="1:7" x14ac:dyDescent="0.2">
      <c r="A317" s="26" t="s">
        <v>98</v>
      </c>
      <c r="B317" s="27">
        <v>2348</v>
      </c>
      <c r="C317" s="27">
        <v>0</v>
      </c>
      <c r="D317" s="27">
        <f t="shared" si="8"/>
        <v>2348</v>
      </c>
      <c r="E317" s="28">
        <v>0</v>
      </c>
      <c r="F317" s="28">
        <v>0</v>
      </c>
      <c r="G317" s="29">
        <f t="shared" si="9"/>
        <v>2348</v>
      </c>
    </row>
    <row r="318" spans="1:7" x14ac:dyDescent="0.2">
      <c r="A318" s="26" t="s">
        <v>99</v>
      </c>
      <c r="B318" s="27">
        <v>5927</v>
      </c>
      <c r="C318" s="27">
        <v>0</v>
      </c>
      <c r="D318" s="27">
        <f t="shared" si="8"/>
        <v>5927</v>
      </c>
      <c r="E318" s="28">
        <v>0</v>
      </c>
      <c r="F318" s="28">
        <v>0</v>
      </c>
      <c r="G318" s="29">
        <f t="shared" si="9"/>
        <v>5927</v>
      </c>
    </row>
    <row r="319" spans="1:7" x14ac:dyDescent="0.2">
      <c r="A319" s="26" t="s">
        <v>421</v>
      </c>
      <c r="B319" s="27">
        <f>B287-SUM(B288:B318)</f>
        <v>1206210</v>
      </c>
      <c r="C319" s="27">
        <f>C287-SUM(C288:C318)</f>
        <v>7123</v>
      </c>
      <c r="D319" s="27">
        <f t="shared" si="8"/>
        <v>1199087</v>
      </c>
      <c r="E319" s="28">
        <f>-SUM(E288:E318)</f>
        <v>0</v>
      </c>
      <c r="F319" s="28">
        <f>-SUM(F288:F318)</f>
        <v>0</v>
      </c>
      <c r="G319" s="29">
        <f t="shared" si="9"/>
        <v>1199087</v>
      </c>
    </row>
    <row r="320" spans="1:7" x14ac:dyDescent="0.2">
      <c r="A320" s="40" t="s">
        <v>468</v>
      </c>
      <c r="B320" s="41">
        <v>80588</v>
      </c>
      <c r="C320" s="41">
        <v>57</v>
      </c>
      <c r="D320" s="41">
        <f t="shared" si="8"/>
        <v>80531</v>
      </c>
      <c r="E320" s="42">
        <v>0</v>
      </c>
      <c r="F320" s="42">
        <v>0</v>
      </c>
      <c r="G320" s="43">
        <f t="shared" si="9"/>
        <v>80531</v>
      </c>
    </row>
    <row r="321" spans="1:7" x14ac:dyDescent="0.2">
      <c r="A321" s="26" t="s">
        <v>206</v>
      </c>
      <c r="B321" s="27">
        <v>6950</v>
      </c>
      <c r="C321" s="27">
        <v>0</v>
      </c>
      <c r="D321" s="27">
        <f t="shared" si="8"/>
        <v>6950</v>
      </c>
      <c r="E321" s="28">
        <v>0</v>
      </c>
      <c r="F321" s="28">
        <v>0</v>
      </c>
      <c r="G321" s="29">
        <f t="shared" si="9"/>
        <v>6950</v>
      </c>
    </row>
    <row r="322" spans="1:7" x14ac:dyDescent="0.2">
      <c r="A322" s="26" t="s">
        <v>207</v>
      </c>
      <c r="B322" s="27">
        <v>799</v>
      </c>
      <c r="C322" s="27">
        <v>0</v>
      </c>
      <c r="D322" s="27">
        <f t="shared" si="8"/>
        <v>799</v>
      </c>
      <c r="E322" s="28">
        <v>0</v>
      </c>
      <c r="F322" s="28">
        <v>0</v>
      </c>
      <c r="G322" s="29">
        <f t="shared" si="9"/>
        <v>799</v>
      </c>
    </row>
    <row r="323" spans="1:7" x14ac:dyDescent="0.2">
      <c r="A323" s="26" t="s">
        <v>208</v>
      </c>
      <c r="B323" s="27">
        <v>25735</v>
      </c>
      <c r="C323" s="27">
        <v>0</v>
      </c>
      <c r="D323" s="27">
        <f t="shared" si="8"/>
        <v>25735</v>
      </c>
      <c r="E323" s="28">
        <v>0</v>
      </c>
      <c r="F323" s="28">
        <v>0</v>
      </c>
      <c r="G323" s="29">
        <f t="shared" si="9"/>
        <v>25735</v>
      </c>
    </row>
    <row r="324" spans="1:7" x14ac:dyDescent="0.2">
      <c r="A324" s="26" t="s">
        <v>209</v>
      </c>
      <c r="B324" s="27">
        <v>186</v>
      </c>
      <c r="C324" s="27">
        <v>0</v>
      </c>
      <c r="D324" s="27">
        <f t="shared" si="8"/>
        <v>186</v>
      </c>
      <c r="E324" s="28">
        <v>0</v>
      </c>
      <c r="F324" s="28">
        <v>0</v>
      </c>
      <c r="G324" s="29">
        <f t="shared" si="9"/>
        <v>186</v>
      </c>
    </row>
    <row r="325" spans="1:7" x14ac:dyDescent="0.2">
      <c r="A325" s="26" t="s">
        <v>369</v>
      </c>
      <c r="B325" s="27">
        <v>10407</v>
      </c>
      <c r="C325" s="27">
        <v>0</v>
      </c>
      <c r="D325" s="27">
        <f t="shared" ref="D325:D343" si="10">(B325-C325)</f>
        <v>10407</v>
      </c>
      <c r="E325" s="28">
        <v>0</v>
      </c>
      <c r="F325" s="28">
        <v>0</v>
      </c>
      <c r="G325" s="29">
        <f t="shared" si="9"/>
        <v>10407</v>
      </c>
    </row>
    <row r="326" spans="1:7" x14ac:dyDescent="0.2">
      <c r="A326" s="26" t="s">
        <v>421</v>
      </c>
      <c r="B326" s="27">
        <f>B320-SUM(B321:B325)</f>
        <v>36511</v>
      </c>
      <c r="C326" s="27">
        <f>C320-SUM(C321:C325)</f>
        <v>57</v>
      </c>
      <c r="D326" s="27">
        <f t="shared" si="10"/>
        <v>36454</v>
      </c>
      <c r="E326" s="28">
        <f>-SUM(E321:E325)</f>
        <v>0</v>
      </c>
      <c r="F326" s="28">
        <f>-SUM(F321:F325)</f>
        <v>0</v>
      </c>
      <c r="G326" s="29">
        <f t="shared" ref="G326:G389" si="11">SUM(D326:F326)</f>
        <v>36454</v>
      </c>
    </row>
    <row r="327" spans="1:7" x14ac:dyDescent="0.2">
      <c r="A327" s="40" t="s">
        <v>469</v>
      </c>
      <c r="B327" s="41">
        <v>59008</v>
      </c>
      <c r="C327" s="41">
        <v>49</v>
      </c>
      <c r="D327" s="41">
        <f t="shared" si="10"/>
        <v>58959</v>
      </c>
      <c r="E327" s="42">
        <v>0</v>
      </c>
      <c r="F327" s="42">
        <v>0</v>
      </c>
      <c r="G327" s="43">
        <f t="shared" si="11"/>
        <v>58959</v>
      </c>
    </row>
    <row r="328" spans="1:7" x14ac:dyDescent="0.2">
      <c r="A328" s="26" t="s">
        <v>210</v>
      </c>
      <c r="B328" s="27">
        <v>1007</v>
      </c>
      <c r="C328" s="27">
        <v>0</v>
      </c>
      <c r="D328" s="27">
        <f t="shared" si="10"/>
        <v>1007</v>
      </c>
      <c r="E328" s="28">
        <v>0</v>
      </c>
      <c r="F328" s="28">
        <v>0</v>
      </c>
      <c r="G328" s="29">
        <f t="shared" si="11"/>
        <v>1007</v>
      </c>
    </row>
    <row r="329" spans="1:7" x14ac:dyDescent="0.2">
      <c r="A329" s="26" t="s">
        <v>211</v>
      </c>
      <c r="B329" s="27">
        <v>10686</v>
      </c>
      <c r="C329" s="27">
        <v>25</v>
      </c>
      <c r="D329" s="27">
        <f t="shared" si="10"/>
        <v>10661</v>
      </c>
      <c r="E329" s="28">
        <v>0</v>
      </c>
      <c r="F329" s="28">
        <v>0</v>
      </c>
      <c r="G329" s="29">
        <f t="shared" si="11"/>
        <v>10661</v>
      </c>
    </row>
    <row r="330" spans="1:7" x14ac:dyDescent="0.2">
      <c r="A330" s="26" t="s">
        <v>212</v>
      </c>
      <c r="B330" s="27">
        <v>2738</v>
      </c>
      <c r="C330" s="27">
        <v>0</v>
      </c>
      <c r="D330" s="27">
        <f t="shared" si="10"/>
        <v>2738</v>
      </c>
      <c r="E330" s="28">
        <v>0</v>
      </c>
      <c r="F330" s="28">
        <v>0</v>
      </c>
      <c r="G330" s="29">
        <f t="shared" si="11"/>
        <v>2738</v>
      </c>
    </row>
    <row r="331" spans="1:7" x14ac:dyDescent="0.2">
      <c r="A331" s="26" t="s">
        <v>421</v>
      </c>
      <c r="B331" s="27">
        <f>B327-SUM(B328:B330)</f>
        <v>44577</v>
      </c>
      <c r="C331" s="27">
        <f>C327-SUM(C328:C330)</f>
        <v>24</v>
      </c>
      <c r="D331" s="27">
        <f t="shared" si="10"/>
        <v>44553</v>
      </c>
      <c r="E331" s="28">
        <f>-SUM(E328:E330)</f>
        <v>0</v>
      </c>
      <c r="F331" s="28">
        <f>-SUM(F328:F330)</f>
        <v>0</v>
      </c>
      <c r="G331" s="29">
        <f t="shared" si="11"/>
        <v>44553</v>
      </c>
    </row>
    <row r="332" spans="1:7" x14ac:dyDescent="0.2">
      <c r="A332" s="40" t="s">
        <v>470</v>
      </c>
      <c r="B332" s="41">
        <v>173450</v>
      </c>
      <c r="C332" s="41">
        <v>2204</v>
      </c>
      <c r="D332" s="41">
        <f t="shared" si="10"/>
        <v>171246</v>
      </c>
      <c r="E332" s="42">
        <v>0</v>
      </c>
      <c r="F332" s="42">
        <v>0</v>
      </c>
      <c r="G332" s="43">
        <f t="shared" si="11"/>
        <v>171246</v>
      </c>
    </row>
    <row r="333" spans="1:7" x14ac:dyDescent="0.2">
      <c r="A333" s="26" t="s">
        <v>213</v>
      </c>
      <c r="B333" s="27">
        <v>374</v>
      </c>
      <c r="C333" s="27">
        <v>0</v>
      </c>
      <c r="D333" s="27">
        <f t="shared" si="10"/>
        <v>374</v>
      </c>
      <c r="E333" s="28">
        <v>0</v>
      </c>
      <c r="F333" s="28">
        <v>0</v>
      </c>
      <c r="G333" s="29">
        <f t="shared" si="11"/>
        <v>374</v>
      </c>
    </row>
    <row r="334" spans="1:7" x14ac:dyDescent="0.2">
      <c r="A334" s="26" t="s">
        <v>214</v>
      </c>
      <c r="B334" s="27">
        <v>15023</v>
      </c>
      <c r="C334" s="27">
        <v>0</v>
      </c>
      <c r="D334" s="27">
        <f t="shared" si="10"/>
        <v>15023</v>
      </c>
      <c r="E334" s="28">
        <v>0</v>
      </c>
      <c r="F334" s="28">
        <v>0</v>
      </c>
      <c r="G334" s="29">
        <f t="shared" si="11"/>
        <v>15023</v>
      </c>
    </row>
    <row r="335" spans="1:7" x14ac:dyDescent="0.2">
      <c r="A335" s="26" t="s">
        <v>215</v>
      </c>
      <c r="B335" s="27">
        <v>11413</v>
      </c>
      <c r="C335" s="27">
        <v>0</v>
      </c>
      <c r="D335" s="27">
        <f t="shared" si="10"/>
        <v>11413</v>
      </c>
      <c r="E335" s="28">
        <v>0</v>
      </c>
      <c r="F335" s="28">
        <v>0</v>
      </c>
      <c r="G335" s="29">
        <f t="shared" si="11"/>
        <v>11413</v>
      </c>
    </row>
    <row r="336" spans="1:7" x14ac:dyDescent="0.2">
      <c r="A336" s="26" t="s">
        <v>388</v>
      </c>
      <c r="B336" s="27">
        <v>20131</v>
      </c>
      <c r="C336" s="27">
        <v>0</v>
      </c>
      <c r="D336" s="27">
        <f t="shared" si="10"/>
        <v>20131</v>
      </c>
      <c r="E336" s="28">
        <v>0</v>
      </c>
      <c r="F336" s="28">
        <v>0</v>
      </c>
      <c r="G336" s="29">
        <f t="shared" si="11"/>
        <v>20131</v>
      </c>
    </row>
    <row r="337" spans="1:7" x14ac:dyDescent="0.2">
      <c r="A337" s="26" t="s">
        <v>216</v>
      </c>
      <c r="B337" s="27">
        <v>549</v>
      </c>
      <c r="C337" s="27">
        <v>0</v>
      </c>
      <c r="D337" s="27">
        <f t="shared" si="10"/>
        <v>549</v>
      </c>
      <c r="E337" s="28">
        <v>0</v>
      </c>
      <c r="F337" s="28">
        <v>0</v>
      </c>
      <c r="G337" s="29">
        <f t="shared" si="11"/>
        <v>549</v>
      </c>
    </row>
    <row r="338" spans="1:7" x14ac:dyDescent="0.2">
      <c r="A338" s="26" t="s">
        <v>217</v>
      </c>
      <c r="B338" s="27">
        <v>4076</v>
      </c>
      <c r="C338" s="27">
        <v>0</v>
      </c>
      <c r="D338" s="27">
        <f t="shared" si="10"/>
        <v>4076</v>
      </c>
      <c r="E338" s="28">
        <v>0</v>
      </c>
      <c r="F338" s="28">
        <v>0</v>
      </c>
      <c r="G338" s="29">
        <f t="shared" si="11"/>
        <v>4076</v>
      </c>
    </row>
    <row r="339" spans="1:7" x14ac:dyDescent="0.2">
      <c r="A339" s="26" t="s">
        <v>218</v>
      </c>
      <c r="B339" s="27">
        <v>11914</v>
      </c>
      <c r="C339" s="27">
        <v>0</v>
      </c>
      <c r="D339" s="27">
        <f t="shared" si="10"/>
        <v>11914</v>
      </c>
      <c r="E339" s="28">
        <v>2</v>
      </c>
      <c r="F339" s="28">
        <v>0</v>
      </c>
      <c r="G339" s="29">
        <f t="shared" si="11"/>
        <v>11916</v>
      </c>
    </row>
    <row r="340" spans="1:7" x14ac:dyDescent="0.2">
      <c r="A340" s="26" t="s">
        <v>219</v>
      </c>
      <c r="B340" s="27">
        <v>723</v>
      </c>
      <c r="C340" s="27">
        <v>0</v>
      </c>
      <c r="D340" s="27">
        <f t="shared" si="10"/>
        <v>723</v>
      </c>
      <c r="E340" s="28">
        <v>0</v>
      </c>
      <c r="F340" s="28">
        <v>0</v>
      </c>
      <c r="G340" s="29">
        <f t="shared" si="11"/>
        <v>723</v>
      </c>
    </row>
    <row r="341" spans="1:7" x14ac:dyDescent="0.2">
      <c r="A341" s="26" t="s">
        <v>220</v>
      </c>
      <c r="B341" s="27">
        <v>6429</v>
      </c>
      <c r="C341" s="27">
        <v>0</v>
      </c>
      <c r="D341" s="27">
        <f t="shared" si="10"/>
        <v>6429</v>
      </c>
      <c r="E341" s="28">
        <v>0</v>
      </c>
      <c r="F341" s="28">
        <v>0</v>
      </c>
      <c r="G341" s="29">
        <f t="shared" si="11"/>
        <v>6429</v>
      </c>
    </row>
    <row r="342" spans="1:7" x14ac:dyDescent="0.2">
      <c r="A342" s="26" t="s">
        <v>421</v>
      </c>
      <c r="B342" s="27">
        <f>B332-SUM(B333:B341)</f>
        <v>102818</v>
      </c>
      <c r="C342" s="27">
        <f>C332-SUM(C333:C341)</f>
        <v>2204</v>
      </c>
      <c r="D342" s="27">
        <f t="shared" si="10"/>
        <v>100614</v>
      </c>
      <c r="E342" s="28">
        <f>-SUM(E333:E341)</f>
        <v>-2</v>
      </c>
      <c r="F342" s="28">
        <f>-SUM(F333:F341)</f>
        <v>0</v>
      </c>
      <c r="G342" s="29">
        <f t="shared" si="11"/>
        <v>100612</v>
      </c>
    </row>
    <row r="343" spans="1:7" x14ac:dyDescent="0.2">
      <c r="A343" s="40" t="s">
        <v>471</v>
      </c>
      <c r="B343" s="41">
        <v>36147</v>
      </c>
      <c r="C343" s="41">
        <v>1466</v>
      </c>
      <c r="D343" s="41">
        <f t="shared" si="10"/>
        <v>34681</v>
      </c>
      <c r="E343" s="42">
        <v>0</v>
      </c>
      <c r="F343" s="42">
        <v>0</v>
      </c>
      <c r="G343" s="43">
        <f t="shared" si="11"/>
        <v>34681</v>
      </c>
    </row>
    <row r="344" spans="1:7" x14ac:dyDescent="0.2">
      <c r="A344" s="26" t="s">
        <v>221</v>
      </c>
      <c r="B344" s="27">
        <v>5379</v>
      </c>
      <c r="C344" s="27">
        <v>0</v>
      </c>
      <c r="D344" s="27">
        <f>(B344-C344)</f>
        <v>5379</v>
      </c>
      <c r="E344" s="28">
        <v>0</v>
      </c>
      <c r="F344" s="28">
        <v>0</v>
      </c>
      <c r="G344" s="29">
        <f t="shared" si="11"/>
        <v>5379</v>
      </c>
    </row>
    <row r="345" spans="1:7" x14ac:dyDescent="0.2">
      <c r="A345" s="26" t="s">
        <v>421</v>
      </c>
      <c r="B345" s="27">
        <f>(B343-B344)</f>
        <v>30768</v>
      </c>
      <c r="C345" s="27">
        <f>(C343-C344)</f>
        <v>1466</v>
      </c>
      <c r="D345" s="27">
        <f>(B345-C345)</f>
        <v>29302</v>
      </c>
      <c r="E345" s="28">
        <f>-E344</f>
        <v>0</v>
      </c>
      <c r="F345" s="28">
        <f>-F344</f>
        <v>0</v>
      </c>
      <c r="G345" s="29">
        <f t="shared" si="11"/>
        <v>29302</v>
      </c>
    </row>
    <row r="346" spans="1:7" x14ac:dyDescent="0.2">
      <c r="A346" s="40" t="s">
        <v>472</v>
      </c>
      <c r="B346" s="41">
        <v>930034</v>
      </c>
      <c r="C346" s="41">
        <v>3150</v>
      </c>
      <c r="D346" s="41">
        <f t="shared" ref="D346:D409" si="12">(B346-C346)</f>
        <v>926884</v>
      </c>
      <c r="E346" s="42">
        <v>0</v>
      </c>
      <c r="F346" s="42">
        <v>0</v>
      </c>
      <c r="G346" s="43">
        <f t="shared" si="11"/>
        <v>926884</v>
      </c>
    </row>
    <row r="347" spans="1:7" x14ac:dyDescent="0.2">
      <c r="A347" s="26" t="s">
        <v>222</v>
      </c>
      <c r="B347" s="27">
        <v>28485</v>
      </c>
      <c r="C347" s="27">
        <v>0</v>
      </c>
      <c r="D347" s="27">
        <f t="shared" si="12"/>
        <v>28485</v>
      </c>
      <c r="E347" s="28">
        <v>11</v>
      </c>
      <c r="F347" s="28">
        <v>0</v>
      </c>
      <c r="G347" s="29">
        <f t="shared" si="11"/>
        <v>28496</v>
      </c>
    </row>
    <row r="348" spans="1:7" x14ac:dyDescent="0.2">
      <c r="A348" s="26" t="s">
        <v>223</v>
      </c>
      <c r="B348" s="27">
        <v>23</v>
      </c>
      <c r="C348" s="27">
        <v>0</v>
      </c>
      <c r="D348" s="27">
        <f t="shared" si="12"/>
        <v>23</v>
      </c>
      <c r="E348" s="28">
        <v>0</v>
      </c>
      <c r="F348" s="28">
        <v>0</v>
      </c>
      <c r="G348" s="29">
        <f t="shared" si="11"/>
        <v>23</v>
      </c>
    </row>
    <row r="349" spans="1:7" x14ac:dyDescent="0.2">
      <c r="A349" s="26" t="s">
        <v>224</v>
      </c>
      <c r="B349" s="27">
        <v>5956</v>
      </c>
      <c r="C349" s="27">
        <v>0</v>
      </c>
      <c r="D349" s="27">
        <f t="shared" si="12"/>
        <v>5956</v>
      </c>
      <c r="E349" s="28">
        <v>0</v>
      </c>
      <c r="F349" s="28">
        <v>0</v>
      </c>
      <c r="G349" s="29">
        <f t="shared" si="11"/>
        <v>5956</v>
      </c>
    </row>
    <row r="350" spans="1:7" x14ac:dyDescent="0.2">
      <c r="A350" s="26" t="s">
        <v>225</v>
      </c>
      <c r="B350" s="27">
        <v>2456</v>
      </c>
      <c r="C350" s="27">
        <v>64</v>
      </c>
      <c r="D350" s="27">
        <f t="shared" si="12"/>
        <v>2392</v>
      </c>
      <c r="E350" s="28">
        <v>0</v>
      </c>
      <c r="F350" s="28">
        <v>0</v>
      </c>
      <c r="G350" s="29">
        <f t="shared" si="11"/>
        <v>2392</v>
      </c>
    </row>
    <row r="351" spans="1:7" x14ac:dyDescent="0.2">
      <c r="A351" s="26" t="s">
        <v>226</v>
      </c>
      <c r="B351" s="27">
        <v>1906</v>
      </c>
      <c r="C351" s="27">
        <v>0</v>
      </c>
      <c r="D351" s="27">
        <f t="shared" si="12"/>
        <v>1906</v>
      </c>
      <c r="E351" s="28">
        <v>0</v>
      </c>
      <c r="F351" s="28">
        <v>0</v>
      </c>
      <c r="G351" s="29">
        <f t="shared" si="11"/>
        <v>1906</v>
      </c>
    </row>
    <row r="352" spans="1:7" x14ac:dyDescent="0.2">
      <c r="A352" s="26" t="s">
        <v>227</v>
      </c>
      <c r="B352" s="27">
        <v>16</v>
      </c>
      <c r="C352" s="27">
        <v>0</v>
      </c>
      <c r="D352" s="27">
        <f t="shared" si="12"/>
        <v>16</v>
      </c>
      <c r="E352" s="28">
        <v>0</v>
      </c>
      <c r="F352" s="28">
        <v>0</v>
      </c>
      <c r="G352" s="29">
        <f t="shared" si="11"/>
        <v>16</v>
      </c>
    </row>
    <row r="353" spans="1:7" x14ac:dyDescent="0.2">
      <c r="A353" s="26" t="s">
        <v>228</v>
      </c>
      <c r="B353" s="27">
        <v>13237</v>
      </c>
      <c r="C353" s="27">
        <v>0</v>
      </c>
      <c r="D353" s="27">
        <f t="shared" si="12"/>
        <v>13237</v>
      </c>
      <c r="E353" s="28">
        <v>1003</v>
      </c>
      <c r="F353" s="28">
        <v>0</v>
      </c>
      <c r="G353" s="29">
        <f t="shared" si="11"/>
        <v>14240</v>
      </c>
    </row>
    <row r="354" spans="1:7" x14ac:dyDescent="0.2">
      <c r="A354" s="26" t="s">
        <v>229</v>
      </c>
      <c r="B354" s="27">
        <v>1006</v>
      </c>
      <c r="C354" s="27">
        <v>0</v>
      </c>
      <c r="D354" s="27">
        <f t="shared" si="12"/>
        <v>1006</v>
      </c>
      <c r="E354" s="28">
        <v>0</v>
      </c>
      <c r="F354" s="28">
        <v>0</v>
      </c>
      <c r="G354" s="29">
        <f t="shared" si="11"/>
        <v>1006</v>
      </c>
    </row>
    <row r="355" spans="1:7" x14ac:dyDescent="0.2">
      <c r="A355" s="26" t="s">
        <v>230</v>
      </c>
      <c r="B355" s="27">
        <v>25993</v>
      </c>
      <c r="C355" s="27">
        <v>0</v>
      </c>
      <c r="D355" s="27">
        <f t="shared" si="12"/>
        <v>25993</v>
      </c>
      <c r="E355" s="28">
        <v>0</v>
      </c>
      <c r="F355" s="28">
        <v>0</v>
      </c>
      <c r="G355" s="29">
        <f t="shared" si="11"/>
        <v>25993</v>
      </c>
    </row>
    <row r="356" spans="1:7" x14ac:dyDescent="0.2">
      <c r="A356" s="26" t="s">
        <v>231</v>
      </c>
      <c r="B356" s="27">
        <v>188494</v>
      </c>
      <c r="C356" s="27">
        <v>112</v>
      </c>
      <c r="D356" s="27">
        <f t="shared" si="12"/>
        <v>188382</v>
      </c>
      <c r="E356" s="28">
        <v>3424</v>
      </c>
      <c r="F356" s="28">
        <v>0</v>
      </c>
      <c r="G356" s="29">
        <f t="shared" si="11"/>
        <v>191806</v>
      </c>
    </row>
    <row r="357" spans="1:7" x14ac:dyDescent="0.2">
      <c r="A357" s="26" t="s">
        <v>232</v>
      </c>
      <c r="B357" s="27">
        <v>2256</v>
      </c>
      <c r="C357" s="27">
        <v>0</v>
      </c>
      <c r="D357" s="27">
        <f t="shared" si="12"/>
        <v>2256</v>
      </c>
      <c r="E357" s="28">
        <v>0</v>
      </c>
      <c r="F357" s="28">
        <v>0</v>
      </c>
      <c r="G357" s="29">
        <f t="shared" si="11"/>
        <v>2256</v>
      </c>
    </row>
    <row r="358" spans="1:7" x14ac:dyDescent="0.2">
      <c r="A358" s="26" t="s">
        <v>233</v>
      </c>
      <c r="B358" s="27">
        <v>16097</v>
      </c>
      <c r="C358" s="27">
        <v>0</v>
      </c>
      <c r="D358" s="27">
        <f t="shared" si="12"/>
        <v>16097</v>
      </c>
      <c r="E358" s="28">
        <v>403</v>
      </c>
      <c r="F358" s="28">
        <v>0</v>
      </c>
      <c r="G358" s="29">
        <f t="shared" si="11"/>
        <v>16500</v>
      </c>
    </row>
    <row r="359" spans="1:7" x14ac:dyDescent="0.2">
      <c r="A359" s="26" t="s">
        <v>234</v>
      </c>
      <c r="B359" s="27">
        <v>24512</v>
      </c>
      <c r="C359" s="27">
        <v>24</v>
      </c>
      <c r="D359" s="27">
        <f t="shared" si="12"/>
        <v>24488</v>
      </c>
      <c r="E359" s="28">
        <v>0</v>
      </c>
      <c r="F359" s="28">
        <v>0</v>
      </c>
      <c r="G359" s="29">
        <f t="shared" si="11"/>
        <v>24488</v>
      </c>
    </row>
    <row r="360" spans="1:7" x14ac:dyDescent="0.2">
      <c r="A360" s="26" t="s">
        <v>421</v>
      </c>
      <c r="B360" s="27">
        <f>B346-SUM(B347:B359)</f>
        <v>619597</v>
      </c>
      <c r="C360" s="27">
        <f>C346-SUM(C347:C359)</f>
        <v>2950</v>
      </c>
      <c r="D360" s="27">
        <f t="shared" si="12"/>
        <v>616647</v>
      </c>
      <c r="E360" s="28">
        <f>-SUM(E347:E359)</f>
        <v>-4841</v>
      </c>
      <c r="F360" s="28">
        <f>-SUM(F347:F359)</f>
        <v>0</v>
      </c>
      <c r="G360" s="29">
        <f t="shared" si="11"/>
        <v>611806</v>
      </c>
    </row>
    <row r="361" spans="1:7" x14ac:dyDescent="0.2">
      <c r="A361" s="40" t="s">
        <v>473</v>
      </c>
      <c r="B361" s="41">
        <v>179534</v>
      </c>
      <c r="C361" s="41">
        <v>197</v>
      </c>
      <c r="D361" s="41">
        <f t="shared" si="12"/>
        <v>179337</v>
      </c>
      <c r="E361" s="42">
        <v>0</v>
      </c>
      <c r="F361" s="42">
        <v>0</v>
      </c>
      <c r="G361" s="43">
        <f t="shared" si="11"/>
        <v>179337</v>
      </c>
    </row>
    <row r="362" spans="1:7" x14ac:dyDescent="0.2">
      <c r="A362" s="26" t="s">
        <v>235</v>
      </c>
      <c r="B362" s="27">
        <v>49574</v>
      </c>
      <c r="C362" s="27">
        <v>0</v>
      </c>
      <c r="D362" s="27">
        <f t="shared" si="12"/>
        <v>49574</v>
      </c>
      <c r="E362" s="28">
        <v>0</v>
      </c>
      <c r="F362" s="28">
        <v>0</v>
      </c>
      <c r="G362" s="29">
        <f t="shared" si="11"/>
        <v>49574</v>
      </c>
    </row>
    <row r="363" spans="1:7" x14ac:dyDescent="0.2">
      <c r="A363" s="26" t="s">
        <v>389</v>
      </c>
      <c r="B363" s="27">
        <v>20770</v>
      </c>
      <c r="C363" s="27">
        <v>0</v>
      </c>
      <c r="D363" s="27">
        <f t="shared" si="12"/>
        <v>20770</v>
      </c>
      <c r="E363" s="28">
        <v>2</v>
      </c>
      <c r="F363" s="28">
        <v>0</v>
      </c>
      <c r="G363" s="29">
        <f t="shared" si="11"/>
        <v>20772</v>
      </c>
    </row>
    <row r="364" spans="1:7" x14ac:dyDescent="0.2">
      <c r="A364" s="26" t="s">
        <v>421</v>
      </c>
      <c r="B364" s="27">
        <f>B361-SUM(B362:B363)</f>
        <v>109190</v>
      </c>
      <c r="C364" s="27">
        <f>C361-SUM(C362:C363)</f>
        <v>197</v>
      </c>
      <c r="D364" s="27">
        <f t="shared" si="12"/>
        <v>108993</v>
      </c>
      <c r="E364" s="28">
        <f>-SUM(E362:E363)</f>
        <v>-2</v>
      </c>
      <c r="F364" s="28">
        <f>-SUM(F362:F363)</f>
        <v>0</v>
      </c>
      <c r="G364" s="29">
        <f t="shared" si="11"/>
        <v>108991</v>
      </c>
    </row>
    <row r="365" spans="1:7" x14ac:dyDescent="0.2">
      <c r="A365" s="40" t="s">
        <v>474</v>
      </c>
      <c r="B365" s="41">
        <v>1154473</v>
      </c>
      <c r="C365" s="41">
        <v>3250</v>
      </c>
      <c r="D365" s="41">
        <f t="shared" si="12"/>
        <v>1151223</v>
      </c>
      <c r="E365" s="42">
        <v>0</v>
      </c>
      <c r="F365" s="42">
        <v>0</v>
      </c>
      <c r="G365" s="43">
        <f t="shared" si="11"/>
        <v>1151223</v>
      </c>
    </row>
    <row r="366" spans="1:7" x14ac:dyDescent="0.2">
      <c r="A366" s="26" t="s">
        <v>236</v>
      </c>
      <c r="B366" s="27">
        <v>2079</v>
      </c>
      <c r="C366" s="27">
        <v>0</v>
      </c>
      <c r="D366" s="27">
        <f t="shared" si="12"/>
        <v>2079</v>
      </c>
      <c r="E366" s="28">
        <v>0</v>
      </c>
      <c r="F366" s="28">
        <v>0</v>
      </c>
      <c r="G366" s="29">
        <f t="shared" si="11"/>
        <v>2079</v>
      </c>
    </row>
    <row r="367" spans="1:7" x14ac:dyDescent="0.2">
      <c r="A367" s="26" t="s">
        <v>237</v>
      </c>
      <c r="B367" s="27">
        <v>14885</v>
      </c>
      <c r="C367" s="27">
        <v>0</v>
      </c>
      <c r="D367" s="27">
        <f t="shared" si="12"/>
        <v>14885</v>
      </c>
      <c r="E367" s="28">
        <v>0</v>
      </c>
      <c r="F367" s="28">
        <v>0</v>
      </c>
      <c r="G367" s="29">
        <f t="shared" si="11"/>
        <v>14885</v>
      </c>
    </row>
    <row r="368" spans="1:7" x14ac:dyDescent="0.2">
      <c r="A368" s="26" t="s">
        <v>238</v>
      </c>
      <c r="B368" s="27">
        <v>74935</v>
      </c>
      <c r="C368" s="27">
        <v>0</v>
      </c>
      <c r="D368" s="27">
        <f t="shared" si="12"/>
        <v>74935</v>
      </c>
      <c r="E368" s="28">
        <v>0</v>
      </c>
      <c r="F368" s="28">
        <v>0</v>
      </c>
      <c r="G368" s="29">
        <f t="shared" si="11"/>
        <v>74935</v>
      </c>
    </row>
    <row r="369" spans="1:7" x14ac:dyDescent="0.2">
      <c r="A369" s="26" t="s">
        <v>239</v>
      </c>
      <c r="B369" s="27">
        <v>61816</v>
      </c>
      <c r="C369" s="27">
        <v>0</v>
      </c>
      <c r="D369" s="27">
        <f t="shared" si="12"/>
        <v>61816</v>
      </c>
      <c r="E369" s="28">
        <v>0</v>
      </c>
      <c r="F369" s="28">
        <v>0</v>
      </c>
      <c r="G369" s="29">
        <f t="shared" si="11"/>
        <v>61816</v>
      </c>
    </row>
    <row r="370" spans="1:7" x14ac:dyDescent="0.2">
      <c r="A370" s="26" t="s">
        <v>240</v>
      </c>
      <c r="B370" s="27">
        <v>416</v>
      </c>
      <c r="C370" s="27">
        <v>0</v>
      </c>
      <c r="D370" s="27">
        <f t="shared" si="12"/>
        <v>416</v>
      </c>
      <c r="E370" s="28">
        <v>0</v>
      </c>
      <c r="F370" s="28">
        <v>0</v>
      </c>
      <c r="G370" s="29">
        <f t="shared" si="11"/>
        <v>416</v>
      </c>
    </row>
    <row r="371" spans="1:7" x14ac:dyDescent="0.2">
      <c r="A371" s="26" t="s">
        <v>241</v>
      </c>
      <c r="B371" s="27">
        <v>164</v>
      </c>
      <c r="C371" s="27">
        <v>0</v>
      </c>
      <c r="D371" s="27">
        <f t="shared" si="12"/>
        <v>164</v>
      </c>
      <c r="E371" s="28">
        <v>0</v>
      </c>
      <c r="F371" s="28">
        <v>0</v>
      </c>
      <c r="G371" s="29">
        <f t="shared" si="11"/>
        <v>164</v>
      </c>
    </row>
    <row r="372" spans="1:7" x14ac:dyDescent="0.2">
      <c r="A372" s="26" t="s">
        <v>242</v>
      </c>
      <c r="B372" s="27">
        <v>60645</v>
      </c>
      <c r="C372" s="27">
        <v>0</v>
      </c>
      <c r="D372" s="27">
        <f t="shared" si="12"/>
        <v>60645</v>
      </c>
      <c r="E372" s="28">
        <v>8</v>
      </c>
      <c r="F372" s="28">
        <v>0</v>
      </c>
      <c r="G372" s="29">
        <f t="shared" si="11"/>
        <v>60653</v>
      </c>
    </row>
    <row r="373" spans="1:7" x14ac:dyDescent="0.2">
      <c r="A373" s="26" t="s">
        <v>243</v>
      </c>
      <c r="B373" s="27">
        <v>294</v>
      </c>
      <c r="C373" s="27">
        <v>0</v>
      </c>
      <c r="D373" s="27">
        <f t="shared" si="12"/>
        <v>294</v>
      </c>
      <c r="E373" s="28">
        <v>0</v>
      </c>
      <c r="F373" s="28">
        <v>0</v>
      </c>
      <c r="G373" s="29">
        <f t="shared" si="11"/>
        <v>294</v>
      </c>
    </row>
    <row r="374" spans="1:7" x14ac:dyDescent="0.2">
      <c r="A374" s="26" t="s">
        <v>390</v>
      </c>
      <c r="B374" s="27">
        <v>227</v>
      </c>
      <c r="C374" s="27">
        <v>0</v>
      </c>
      <c r="D374" s="27">
        <f t="shared" si="12"/>
        <v>227</v>
      </c>
      <c r="E374" s="28">
        <v>0</v>
      </c>
      <c r="F374" s="28">
        <v>0</v>
      </c>
      <c r="G374" s="29">
        <f t="shared" si="11"/>
        <v>227</v>
      </c>
    </row>
    <row r="375" spans="1:7" x14ac:dyDescent="0.2">
      <c r="A375" s="26" t="s">
        <v>391</v>
      </c>
      <c r="B375" s="27">
        <v>28013</v>
      </c>
      <c r="C375" s="27">
        <v>0</v>
      </c>
      <c r="D375" s="27">
        <f t="shared" si="12"/>
        <v>28013</v>
      </c>
      <c r="E375" s="28">
        <v>3</v>
      </c>
      <c r="F375" s="28">
        <v>0</v>
      </c>
      <c r="G375" s="29">
        <f t="shared" si="11"/>
        <v>28016</v>
      </c>
    </row>
    <row r="376" spans="1:7" x14ac:dyDescent="0.2">
      <c r="A376" s="26" t="s">
        <v>244</v>
      </c>
      <c r="B376" s="27">
        <v>707</v>
      </c>
      <c r="C376" s="27">
        <v>0</v>
      </c>
      <c r="D376" s="27">
        <f t="shared" si="12"/>
        <v>707</v>
      </c>
      <c r="E376" s="28">
        <v>0</v>
      </c>
      <c r="F376" s="28">
        <v>0</v>
      </c>
      <c r="G376" s="29">
        <f t="shared" si="11"/>
        <v>707</v>
      </c>
    </row>
    <row r="377" spans="1:7" x14ac:dyDescent="0.2">
      <c r="A377" s="26" t="s">
        <v>245</v>
      </c>
      <c r="B377" s="27">
        <v>1507</v>
      </c>
      <c r="C377" s="27">
        <v>0</v>
      </c>
      <c r="D377" s="27">
        <f t="shared" si="12"/>
        <v>1507</v>
      </c>
      <c r="E377" s="28">
        <v>0</v>
      </c>
      <c r="F377" s="28">
        <v>0</v>
      </c>
      <c r="G377" s="29">
        <f t="shared" si="11"/>
        <v>1507</v>
      </c>
    </row>
    <row r="378" spans="1:7" x14ac:dyDescent="0.2">
      <c r="A378" s="26" t="s">
        <v>246</v>
      </c>
      <c r="B378" s="27">
        <v>3885</v>
      </c>
      <c r="C378" s="27">
        <v>0</v>
      </c>
      <c r="D378" s="27">
        <f t="shared" si="12"/>
        <v>3885</v>
      </c>
      <c r="E378" s="28">
        <v>0</v>
      </c>
      <c r="F378" s="28">
        <v>0</v>
      </c>
      <c r="G378" s="29">
        <f t="shared" si="11"/>
        <v>3885</v>
      </c>
    </row>
    <row r="379" spans="1:7" x14ac:dyDescent="0.2">
      <c r="A379" s="26" t="s">
        <v>247</v>
      </c>
      <c r="B379" s="27">
        <v>2050</v>
      </c>
      <c r="C379" s="27">
        <v>0</v>
      </c>
      <c r="D379" s="27">
        <f t="shared" si="12"/>
        <v>2050</v>
      </c>
      <c r="E379" s="28">
        <v>0</v>
      </c>
      <c r="F379" s="28">
        <v>0</v>
      </c>
      <c r="G379" s="29">
        <f t="shared" si="11"/>
        <v>2050</v>
      </c>
    </row>
    <row r="380" spans="1:7" x14ac:dyDescent="0.2">
      <c r="A380" s="26" t="s">
        <v>248</v>
      </c>
      <c r="B380" s="27">
        <v>3363</v>
      </c>
      <c r="C380" s="27">
        <v>0</v>
      </c>
      <c r="D380" s="27">
        <f t="shared" si="12"/>
        <v>3363</v>
      </c>
      <c r="E380" s="28">
        <v>0</v>
      </c>
      <c r="F380" s="28">
        <v>0</v>
      </c>
      <c r="G380" s="29">
        <f t="shared" si="11"/>
        <v>3363</v>
      </c>
    </row>
    <row r="381" spans="1:7" x14ac:dyDescent="0.2">
      <c r="A381" s="26" t="s">
        <v>249</v>
      </c>
      <c r="B381" s="27">
        <v>40625</v>
      </c>
      <c r="C381" s="27">
        <v>0</v>
      </c>
      <c r="D381" s="27">
        <f t="shared" si="12"/>
        <v>40625</v>
      </c>
      <c r="E381" s="28">
        <v>0</v>
      </c>
      <c r="F381" s="28">
        <v>0</v>
      </c>
      <c r="G381" s="29">
        <f t="shared" si="11"/>
        <v>40625</v>
      </c>
    </row>
    <row r="382" spans="1:7" x14ac:dyDescent="0.2">
      <c r="A382" s="26" t="s">
        <v>250</v>
      </c>
      <c r="B382" s="27">
        <v>374</v>
      </c>
      <c r="C382" s="27">
        <v>0</v>
      </c>
      <c r="D382" s="27">
        <f t="shared" si="12"/>
        <v>374</v>
      </c>
      <c r="E382" s="28">
        <v>0</v>
      </c>
      <c r="F382" s="28">
        <v>0</v>
      </c>
      <c r="G382" s="29">
        <f t="shared" si="11"/>
        <v>374</v>
      </c>
    </row>
    <row r="383" spans="1:7" x14ac:dyDescent="0.2">
      <c r="A383" s="26" t="s">
        <v>251</v>
      </c>
      <c r="B383" s="27">
        <v>3457</v>
      </c>
      <c r="C383" s="27">
        <v>0</v>
      </c>
      <c r="D383" s="27">
        <f t="shared" si="12"/>
        <v>3457</v>
      </c>
      <c r="E383" s="28">
        <v>0</v>
      </c>
      <c r="F383" s="28">
        <v>0</v>
      </c>
      <c r="G383" s="29">
        <f t="shared" si="11"/>
        <v>3457</v>
      </c>
    </row>
    <row r="384" spans="1:7" x14ac:dyDescent="0.2">
      <c r="A384" s="26" t="s">
        <v>252</v>
      </c>
      <c r="B384" s="27">
        <v>8718</v>
      </c>
      <c r="C384" s="27">
        <v>0</v>
      </c>
      <c r="D384" s="27">
        <f t="shared" si="12"/>
        <v>8718</v>
      </c>
      <c r="E384" s="28">
        <v>0</v>
      </c>
      <c r="F384" s="28">
        <v>0</v>
      </c>
      <c r="G384" s="29">
        <f t="shared" si="11"/>
        <v>8718</v>
      </c>
    </row>
    <row r="385" spans="1:7" x14ac:dyDescent="0.2">
      <c r="A385" s="26" t="s">
        <v>253</v>
      </c>
      <c r="B385" s="27">
        <v>35387</v>
      </c>
      <c r="C385" s="27">
        <v>0</v>
      </c>
      <c r="D385" s="27">
        <f t="shared" si="12"/>
        <v>35387</v>
      </c>
      <c r="E385" s="28">
        <v>0</v>
      </c>
      <c r="F385" s="28">
        <v>0</v>
      </c>
      <c r="G385" s="29">
        <f t="shared" si="11"/>
        <v>35387</v>
      </c>
    </row>
    <row r="386" spans="1:7" x14ac:dyDescent="0.2">
      <c r="A386" s="26" t="s">
        <v>254</v>
      </c>
      <c r="B386" s="27">
        <v>9463</v>
      </c>
      <c r="C386" s="27">
        <v>97</v>
      </c>
      <c r="D386" s="27">
        <f t="shared" si="12"/>
        <v>9366</v>
      </c>
      <c r="E386" s="28">
        <v>0</v>
      </c>
      <c r="F386" s="28">
        <v>0</v>
      </c>
      <c r="G386" s="29">
        <f t="shared" si="11"/>
        <v>9366</v>
      </c>
    </row>
    <row r="387" spans="1:7" x14ac:dyDescent="0.2">
      <c r="A387" s="26" t="s">
        <v>255</v>
      </c>
      <c r="B387" s="27">
        <v>315</v>
      </c>
      <c r="C387" s="27">
        <v>0</v>
      </c>
      <c r="D387" s="27">
        <f t="shared" si="12"/>
        <v>315</v>
      </c>
      <c r="E387" s="28">
        <v>0</v>
      </c>
      <c r="F387" s="28">
        <v>0</v>
      </c>
      <c r="G387" s="29">
        <f t="shared" si="11"/>
        <v>315</v>
      </c>
    </row>
    <row r="388" spans="1:7" x14ac:dyDescent="0.2">
      <c r="A388" s="26" t="s">
        <v>256</v>
      </c>
      <c r="B388" s="27">
        <v>1386</v>
      </c>
      <c r="C388" s="27">
        <v>0</v>
      </c>
      <c r="D388" s="27">
        <f t="shared" si="12"/>
        <v>1386</v>
      </c>
      <c r="E388" s="28">
        <v>0</v>
      </c>
      <c r="F388" s="28">
        <v>0</v>
      </c>
      <c r="G388" s="29">
        <f t="shared" si="11"/>
        <v>1386</v>
      </c>
    </row>
    <row r="389" spans="1:7" x14ac:dyDescent="0.2">
      <c r="A389" s="26" t="s">
        <v>257</v>
      </c>
      <c r="B389" s="27">
        <v>12198</v>
      </c>
      <c r="C389" s="27">
        <v>0</v>
      </c>
      <c r="D389" s="27">
        <f t="shared" si="12"/>
        <v>12198</v>
      </c>
      <c r="E389" s="28">
        <v>0</v>
      </c>
      <c r="F389" s="28">
        <v>0</v>
      </c>
      <c r="G389" s="29">
        <f t="shared" si="11"/>
        <v>12198</v>
      </c>
    </row>
    <row r="390" spans="1:7" x14ac:dyDescent="0.2">
      <c r="A390" s="26" t="s">
        <v>258</v>
      </c>
      <c r="B390" s="27">
        <v>1635</v>
      </c>
      <c r="C390" s="27">
        <v>0</v>
      </c>
      <c r="D390" s="27">
        <f t="shared" si="12"/>
        <v>1635</v>
      </c>
      <c r="E390" s="28">
        <v>0</v>
      </c>
      <c r="F390" s="28">
        <v>0</v>
      </c>
      <c r="G390" s="29">
        <f t="shared" ref="G390:G453" si="13">SUM(D390:F390)</f>
        <v>1635</v>
      </c>
    </row>
    <row r="391" spans="1:7" x14ac:dyDescent="0.2">
      <c r="A391" s="26" t="s">
        <v>259</v>
      </c>
      <c r="B391" s="27">
        <v>6027</v>
      </c>
      <c r="C391" s="27">
        <v>0</v>
      </c>
      <c r="D391" s="27">
        <f t="shared" si="12"/>
        <v>6027</v>
      </c>
      <c r="E391" s="28">
        <v>0</v>
      </c>
      <c r="F391" s="28">
        <v>0</v>
      </c>
      <c r="G391" s="29">
        <f t="shared" si="13"/>
        <v>6027</v>
      </c>
    </row>
    <row r="392" spans="1:7" x14ac:dyDescent="0.2">
      <c r="A392" s="26" t="s">
        <v>260</v>
      </c>
      <c r="B392" s="27">
        <v>9648</v>
      </c>
      <c r="C392" s="27">
        <v>0</v>
      </c>
      <c r="D392" s="27">
        <f t="shared" si="12"/>
        <v>9648</v>
      </c>
      <c r="E392" s="28">
        <v>0</v>
      </c>
      <c r="F392" s="28">
        <v>0</v>
      </c>
      <c r="G392" s="29">
        <f t="shared" si="13"/>
        <v>9648</v>
      </c>
    </row>
    <row r="393" spans="1:7" x14ac:dyDescent="0.2">
      <c r="A393" s="26" t="s">
        <v>261</v>
      </c>
      <c r="B393" s="27">
        <v>35463</v>
      </c>
      <c r="C393" s="27">
        <v>0</v>
      </c>
      <c r="D393" s="27">
        <f t="shared" si="12"/>
        <v>35463</v>
      </c>
      <c r="E393" s="28">
        <v>0</v>
      </c>
      <c r="F393" s="28">
        <v>0</v>
      </c>
      <c r="G393" s="29">
        <f t="shared" si="13"/>
        <v>35463</v>
      </c>
    </row>
    <row r="394" spans="1:7" x14ac:dyDescent="0.2">
      <c r="A394" s="26" t="s">
        <v>262</v>
      </c>
      <c r="B394" s="27">
        <v>1270</v>
      </c>
      <c r="C394" s="27">
        <v>0</v>
      </c>
      <c r="D394" s="27">
        <f t="shared" si="12"/>
        <v>1270</v>
      </c>
      <c r="E394" s="28">
        <v>0</v>
      </c>
      <c r="F394" s="28">
        <v>0</v>
      </c>
      <c r="G394" s="29">
        <f t="shared" si="13"/>
        <v>1270</v>
      </c>
    </row>
    <row r="395" spans="1:7" x14ac:dyDescent="0.2">
      <c r="A395" s="26" t="s">
        <v>263</v>
      </c>
      <c r="B395" s="27">
        <v>12526</v>
      </c>
      <c r="C395" s="27">
        <v>0</v>
      </c>
      <c r="D395" s="27">
        <f t="shared" si="12"/>
        <v>12526</v>
      </c>
      <c r="E395" s="28">
        <v>158</v>
      </c>
      <c r="F395" s="28">
        <v>0</v>
      </c>
      <c r="G395" s="29">
        <f t="shared" si="13"/>
        <v>12684</v>
      </c>
    </row>
    <row r="396" spans="1:7" x14ac:dyDescent="0.2">
      <c r="A396" s="26" t="s">
        <v>264</v>
      </c>
      <c r="B396" s="27">
        <v>31112</v>
      </c>
      <c r="C396" s="27">
        <v>0</v>
      </c>
      <c r="D396" s="27">
        <f t="shared" si="12"/>
        <v>31112</v>
      </c>
      <c r="E396" s="28">
        <v>0</v>
      </c>
      <c r="F396" s="28">
        <v>0</v>
      </c>
      <c r="G396" s="29">
        <f t="shared" si="13"/>
        <v>31112</v>
      </c>
    </row>
    <row r="397" spans="1:7" x14ac:dyDescent="0.2">
      <c r="A397" s="26" t="s">
        <v>265</v>
      </c>
      <c r="B397" s="27">
        <v>22671</v>
      </c>
      <c r="C397" s="27">
        <v>0</v>
      </c>
      <c r="D397" s="27">
        <f t="shared" si="12"/>
        <v>22671</v>
      </c>
      <c r="E397" s="28">
        <v>0</v>
      </c>
      <c r="F397" s="28">
        <v>0</v>
      </c>
      <c r="G397" s="29">
        <f t="shared" si="13"/>
        <v>22671</v>
      </c>
    </row>
    <row r="398" spans="1:7" x14ac:dyDescent="0.2">
      <c r="A398" s="26" t="s">
        <v>266</v>
      </c>
      <c r="B398" s="27">
        <v>3827</v>
      </c>
      <c r="C398" s="27">
        <v>0</v>
      </c>
      <c r="D398" s="27">
        <f t="shared" si="12"/>
        <v>3827</v>
      </c>
      <c r="E398" s="28">
        <v>0</v>
      </c>
      <c r="F398" s="28">
        <v>0</v>
      </c>
      <c r="G398" s="29">
        <f t="shared" si="13"/>
        <v>3827</v>
      </c>
    </row>
    <row r="399" spans="1:7" x14ac:dyDescent="0.2">
      <c r="A399" s="26" t="s">
        <v>267</v>
      </c>
      <c r="B399" s="27">
        <v>1524</v>
      </c>
      <c r="C399" s="27">
        <v>0</v>
      </c>
      <c r="D399" s="27">
        <f t="shared" si="12"/>
        <v>1524</v>
      </c>
      <c r="E399" s="28">
        <v>0</v>
      </c>
      <c r="F399" s="28">
        <v>0</v>
      </c>
      <c r="G399" s="29">
        <f t="shared" si="13"/>
        <v>1524</v>
      </c>
    </row>
    <row r="400" spans="1:7" x14ac:dyDescent="0.2">
      <c r="A400" s="26" t="s">
        <v>392</v>
      </c>
      <c r="B400" s="27">
        <v>5307</v>
      </c>
      <c r="C400" s="27">
        <v>0</v>
      </c>
      <c r="D400" s="27">
        <f t="shared" si="12"/>
        <v>5307</v>
      </c>
      <c r="E400" s="28">
        <v>0</v>
      </c>
      <c r="F400" s="28">
        <v>0</v>
      </c>
      <c r="G400" s="29">
        <f t="shared" si="13"/>
        <v>5307</v>
      </c>
    </row>
    <row r="401" spans="1:7" x14ac:dyDescent="0.2">
      <c r="A401" s="26" t="s">
        <v>362</v>
      </c>
      <c r="B401" s="27">
        <v>40749</v>
      </c>
      <c r="C401" s="27">
        <v>0</v>
      </c>
      <c r="D401" s="27">
        <f t="shared" si="12"/>
        <v>40749</v>
      </c>
      <c r="E401" s="28">
        <v>0</v>
      </c>
      <c r="F401" s="28">
        <v>0</v>
      </c>
      <c r="G401" s="29">
        <f t="shared" si="13"/>
        <v>40749</v>
      </c>
    </row>
    <row r="402" spans="1:7" x14ac:dyDescent="0.2">
      <c r="A402" s="26" t="s">
        <v>268</v>
      </c>
      <c r="B402" s="27">
        <v>84371</v>
      </c>
      <c r="C402" s="27">
        <v>268</v>
      </c>
      <c r="D402" s="27">
        <f t="shared" si="12"/>
        <v>84103</v>
      </c>
      <c r="E402" s="28">
        <v>280</v>
      </c>
      <c r="F402" s="28">
        <v>0</v>
      </c>
      <c r="G402" s="29">
        <f t="shared" si="13"/>
        <v>84383</v>
      </c>
    </row>
    <row r="403" spans="1:7" x14ac:dyDescent="0.2">
      <c r="A403" s="26" t="s">
        <v>421</v>
      </c>
      <c r="B403" s="27">
        <f>B365-SUM(B366:B402)</f>
        <v>531434</v>
      </c>
      <c r="C403" s="27">
        <f>C365-SUM(C366:C402)</f>
        <v>2885</v>
      </c>
      <c r="D403" s="27">
        <f t="shared" si="12"/>
        <v>528549</v>
      </c>
      <c r="E403" s="28">
        <f>-SUM(E366:E402)</f>
        <v>-449</v>
      </c>
      <c r="F403" s="28">
        <f>-SUM(F366:F402)</f>
        <v>0</v>
      </c>
      <c r="G403" s="29">
        <f t="shared" si="13"/>
        <v>528100</v>
      </c>
    </row>
    <row r="404" spans="1:7" x14ac:dyDescent="0.2">
      <c r="A404" s="40" t="s">
        <v>475</v>
      </c>
      <c r="B404" s="41">
        <v>352380</v>
      </c>
      <c r="C404" s="41">
        <v>685</v>
      </c>
      <c r="D404" s="41">
        <f t="shared" si="12"/>
        <v>351695</v>
      </c>
      <c r="E404" s="42">
        <v>0</v>
      </c>
      <c r="F404" s="42">
        <v>0</v>
      </c>
      <c r="G404" s="43">
        <f t="shared" si="13"/>
        <v>351695</v>
      </c>
    </row>
    <row r="405" spans="1:7" x14ac:dyDescent="0.2">
      <c r="A405" s="26" t="s">
        <v>269</v>
      </c>
      <c r="B405" s="27">
        <v>6258</v>
      </c>
      <c r="C405" s="27">
        <v>0</v>
      </c>
      <c r="D405" s="27">
        <f t="shared" si="12"/>
        <v>6258</v>
      </c>
      <c r="E405" s="28">
        <v>12</v>
      </c>
      <c r="F405" s="28">
        <v>0</v>
      </c>
      <c r="G405" s="29">
        <f t="shared" si="13"/>
        <v>6270</v>
      </c>
    </row>
    <row r="406" spans="1:7" x14ac:dyDescent="0.2">
      <c r="A406" s="26" t="s">
        <v>270</v>
      </c>
      <c r="B406" s="27">
        <v>16190</v>
      </c>
      <c r="C406" s="27">
        <v>2</v>
      </c>
      <c r="D406" s="27">
        <f t="shared" si="12"/>
        <v>16188</v>
      </c>
      <c r="E406" s="28">
        <v>0</v>
      </c>
      <c r="F406" s="28">
        <v>0</v>
      </c>
      <c r="G406" s="29">
        <f t="shared" si="13"/>
        <v>16188</v>
      </c>
    </row>
    <row r="407" spans="1:7" x14ac:dyDescent="0.2">
      <c r="A407" s="26" t="s">
        <v>271</v>
      </c>
      <c r="B407" s="27">
        <v>3037</v>
      </c>
      <c r="C407" s="27">
        <v>0</v>
      </c>
      <c r="D407" s="27">
        <f t="shared" si="12"/>
        <v>3037</v>
      </c>
      <c r="E407" s="28">
        <v>0</v>
      </c>
      <c r="F407" s="28">
        <v>0</v>
      </c>
      <c r="G407" s="29">
        <f t="shared" si="13"/>
        <v>3037</v>
      </c>
    </row>
    <row r="408" spans="1:7" x14ac:dyDescent="0.2">
      <c r="A408" s="26" t="s">
        <v>272</v>
      </c>
      <c r="B408" s="27">
        <v>595</v>
      </c>
      <c r="C408" s="27">
        <v>0</v>
      </c>
      <c r="D408" s="27">
        <f t="shared" si="12"/>
        <v>595</v>
      </c>
      <c r="E408" s="28">
        <v>0</v>
      </c>
      <c r="F408" s="28">
        <v>0</v>
      </c>
      <c r="G408" s="29">
        <f t="shared" si="13"/>
        <v>595</v>
      </c>
    </row>
    <row r="409" spans="1:7" x14ac:dyDescent="0.2">
      <c r="A409" s="26" t="s">
        <v>273</v>
      </c>
      <c r="B409" s="27">
        <v>674</v>
      </c>
      <c r="C409" s="27">
        <v>0</v>
      </c>
      <c r="D409" s="27">
        <f t="shared" si="12"/>
        <v>674</v>
      </c>
      <c r="E409" s="28">
        <v>0</v>
      </c>
      <c r="F409" s="28">
        <v>0</v>
      </c>
      <c r="G409" s="29">
        <f t="shared" si="13"/>
        <v>674</v>
      </c>
    </row>
    <row r="410" spans="1:7" x14ac:dyDescent="0.2">
      <c r="A410" s="26" t="s">
        <v>274</v>
      </c>
      <c r="B410" s="27">
        <v>11033</v>
      </c>
      <c r="C410" s="27">
        <v>0</v>
      </c>
      <c r="D410" s="27">
        <f t="shared" ref="D410:D473" si="14">(B410-C410)</f>
        <v>11033</v>
      </c>
      <c r="E410" s="28">
        <v>0</v>
      </c>
      <c r="F410" s="28">
        <v>0</v>
      </c>
      <c r="G410" s="29">
        <f t="shared" si="13"/>
        <v>11033</v>
      </c>
    </row>
    <row r="411" spans="1:7" x14ac:dyDescent="0.2">
      <c r="A411" s="26" t="s">
        <v>421</v>
      </c>
      <c r="B411" s="27">
        <f>B404-SUM(B405:B410)</f>
        <v>314593</v>
      </c>
      <c r="C411" s="27">
        <f>C404-SUM(C405:C410)</f>
        <v>683</v>
      </c>
      <c r="D411" s="27">
        <f t="shared" si="14"/>
        <v>313910</v>
      </c>
      <c r="E411" s="28">
        <f>-SUM(E405:E410)</f>
        <v>-12</v>
      </c>
      <c r="F411" s="28">
        <f>-SUM(F405:F410)</f>
        <v>0</v>
      </c>
      <c r="G411" s="29">
        <f t="shared" si="13"/>
        <v>313898</v>
      </c>
    </row>
    <row r="412" spans="1:7" x14ac:dyDescent="0.2">
      <c r="A412" s="40" t="s">
        <v>476</v>
      </c>
      <c r="B412" s="41">
        <v>929158</v>
      </c>
      <c r="C412" s="41">
        <v>1204</v>
      </c>
      <c r="D412" s="41">
        <f t="shared" si="14"/>
        <v>927954</v>
      </c>
      <c r="E412" s="42">
        <v>0</v>
      </c>
      <c r="F412" s="42">
        <v>0</v>
      </c>
      <c r="G412" s="43">
        <f t="shared" si="13"/>
        <v>927954</v>
      </c>
    </row>
    <row r="413" spans="1:7" x14ac:dyDescent="0.2">
      <c r="A413" s="26" t="s">
        <v>275</v>
      </c>
      <c r="B413" s="27">
        <v>4079</v>
      </c>
      <c r="C413" s="27">
        <v>0</v>
      </c>
      <c r="D413" s="27">
        <f t="shared" si="14"/>
        <v>4079</v>
      </c>
      <c r="E413" s="28">
        <v>0</v>
      </c>
      <c r="F413" s="28">
        <v>0</v>
      </c>
      <c r="G413" s="29">
        <f t="shared" si="13"/>
        <v>4079</v>
      </c>
    </row>
    <row r="414" spans="1:7" x14ac:dyDescent="0.2">
      <c r="A414" s="26" t="s">
        <v>276</v>
      </c>
      <c r="B414" s="27">
        <v>1632</v>
      </c>
      <c r="C414" s="27">
        <v>0</v>
      </c>
      <c r="D414" s="27">
        <f t="shared" si="14"/>
        <v>1632</v>
      </c>
      <c r="E414" s="28">
        <v>0</v>
      </c>
      <c r="F414" s="28">
        <v>0</v>
      </c>
      <c r="G414" s="29">
        <f t="shared" si="13"/>
        <v>1632</v>
      </c>
    </row>
    <row r="415" spans="1:7" x14ac:dyDescent="0.2">
      <c r="A415" s="26" t="s">
        <v>277</v>
      </c>
      <c r="B415" s="27">
        <v>2235</v>
      </c>
      <c r="C415" s="27">
        <v>0</v>
      </c>
      <c r="D415" s="27">
        <f t="shared" si="14"/>
        <v>2235</v>
      </c>
      <c r="E415" s="28">
        <v>0</v>
      </c>
      <c r="F415" s="28">
        <v>0</v>
      </c>
      <c r="G415" s="29">
        <f t="shared" si="13"/>
        <v>2235</v>
      </c>
    </row>
    <row r="416" spans="1:7" x14ac:dyDescent="0.2">
      <c r="A416" s="26" t="s">
        <v>393</v>
      </c>
      <c r="B416" s="27">
        <v>71</v>
      </c>
      <c r="C416" s="27">
        <v>0</v>
      </c>
      <c r="D416" s="27">
        <f t="shared" si="14"/>
        <v>71</v>
      </c>
      <c r="E416" s="28">
        <v>0</v>
      </c>
      <c r="F416" s="28">
        <v>0</v>
      </c>
      <c r="G416" s="29">
        <f t="shared" si="13"/>
        <v>71</v>
      </c>
    </row>
    <row r="417" spans="1:7" x14ac:dyDescent="0.2">
      <c r="A417" s="26" t="s">
        <v>278</v>
      </c>
      <c r="B417" s="27">
        <v>109233</v>
      </c>
      <c r="C417" s="27">
        <v>27</v>
      </c>
      <c r="D417" s="27">
        <f t="shared" si="14"/>
        <v>109206</v>
      </c>
      <c r="E417" s="28">
        <v>89</v>
      </c>
      <c r="F417" s="28">
        <v>0</v>
      </c>
      <c r="G417" s="29">
        <f t="shared" si="13"/>
        <v>109295</v>
      </c>
    </row>
    <row r="418" spans="1:7" x14ac:dyDescent="0.2">
      <c r="A418" s="26" t="s">
        <v>279</v>
      </c>
      <c r="B418" s="27">
        <v>36574</v>
      </c>
      <c r="C418" s="27">
        <v>0</v>
      </c>
      <c r="D418" s="27">
        <f t="shared" si="14"/>
        <v>36574</v>
      </c>
      <c r="E418" s="28">
        <v>7</v>
      </c>
      <c r="F418" s="28">
        <v>0</v>
      </c>
      <c r="G418" s="29">
        <f t="shared" si="13"/>
        <v>36581</v>
      </c>
    </row>
    <row r="419" spans="1:7" x14ac:dyDescent="0.2">
      <c r="A419" s="26" t="s">
        <v>280</v>
      </c>
      <c r="B419" s="27">
        <v>12525</v>
      </c>
      <c r="C419" s="27">
        <v>0</v>
      </c>
      <c r="D419" s="27">
        <f t="shared" si="14"/>
        <v>12525</v>
      </c>
      <c r="E419" s="28">
        <v>0</v>
      </c>
      <c r="F419" s="28">
        <v>0</v>
      </c>
      <c r="G419" s="29">
        <f t="shared" si="13"/>
        <v>12525</v>
      </c>
    </row>
    <row r="420" spans="1:7" x14ac:dyDescent="0.2">
      <c r="A420" s="26" t="s">
        <v>281</v>
      </c>
      <c r="B420" s="27">
        <v>5168</v>
      </c>
      <c r="C420" s="27">
        <v>0</v>
      </c>
      <c r="D420" s="27">
        <f t="shared" si="14"/>
        <v>5168</v>
      </c>
      <c r="E420" s="28">
        <v>0</v>
      </c>
      <c r="F420" s="28">
        <v>0</v>
      </c>
      <c r="G420" s="29">
        <f t="shared" si="13"/>
        <v>5168</v>
      </c>
    </row>
    <row r="421" spans="1:7" x14ac:dyDescent="0.2">
      <c r="A421" s="26" t="s">
        <v>282</v>
      </c>
      <c r="B421" s="27">
        <v>1706</v>
      </c>
      <c r="C421" s="27">
        <v>0</v>
      </c>
      <c r="D421" s="27">
        <f t="shared" si="14"/>
        <v>1706</v>
      </c>
      <c r="E421" s="28">
        <v>0</v>
      </c>
      <c r="F421" s="28">
        <v>0</v>
      </c>
      <c r="G421" s="29">
        <f t="shared" si="13"/>
        <v>1706</v>
      </c>
    </row>
    <row r="422" spans="1:7" x14ac:dyDescent="0.2">
      <c r="A422" s="26" t="s">
        <v>283</v>
      </c>
      <c r="B422" s="27">
        <v>4429</v>
      </c>
      <c r="C422" s="27">
        <v>0</v>
      </c>
      <c r="D422" s="27">
        <f t="shared" si="14"/>
        <v>4429</v>
      </c>
      <c r="E422" s="28">
        <v>0</v>
      </c>
      <c r="F422" s="28">
        <v>0</v>
      </c>
      <c r="G422" s="29">
        <f t="shared" si="13"/>
        <v>4429</v>
      </c>
    </row>
    <row r="423" spans="1:7" x14ac:dyDescent="0.2">
      <c r="A423" s="26" t="s">
        <v>284</v>
      </c>
      <c r="B423" s="27">
        <v>70214</v>
      </c>
      <c r="C423" s="27">
        <v>155</v>
      </c>
      <c r="D423" s="27">
        <f t="shared" si="14"/>
        <v>70059</v>
      </c>
      <c r="E423" s="28">
        <v>38</v>
      </c>
      <c r="F423" s="28">
        <v>0</v>
      </c>
      <c r="G423" s="29">
        <f t="shared" si="13"/>
        <v>70097</v>
      </c>
    </row>
    <row r="424" spans="1:7" x14ac:dyDescent="0.2">
      <c r="A424" s="26" t="s">
        <v>285</v>
      </c>
      <c r="B424" s="27">
        <v>4492</v>
      </c>
      <c r="C424" s="27">
        <v>0</v>
      </c>
      <c r="D424" s="27">
        <f t="shared" si="14"/>
        <v>4492</v>
      </c>
      <c r="E424" s="28">
        <v>0</v>
      </c>
      <c r="F424" s="28">
        <v>0</v>
      </c>
      <c r="G424" s="29">
        <f t="shared" si="13"/>
        <v>4492</v>
      </c>
    </row>
    <row r="425" spans="1:7" x14ac:dyDescent="0.2">
      <c r="A425" s="26" t="s">
        <v>286</v>
      </c>
      <c r="B425" s="27">
        <v>1552</v>
      </c>
      <c r="C425" s="27">
        <v>0</v>
      </c>
      <c r="D425" s="27">
        <f t="shared" si="14"/>
        <v>1552</v>
      </c>
      <c r="E425" s="28">
        <v>0</v>
      </c>
      <c r="F425" s="28">
        <v>0</v>
      </c>
      <c r="G425" s="29">
        <f t="shared" si="13"/>
        <v>1552</v>
      </c>
    </row>
    <row r="426" spans="1:7" x14ac:dyDescent="0.2">
      <c r="A426" s="26" t="s">
        <v>287</v>
      </c>
      <c r="B426" s="27">
        <v>12297</v>
      </c>
      <c r="C426" s="27">
        <v>0</v>
      </c>
      <c r="D426" s="27">
        <f t="shared" si="14"/>
        <v>12297</v>
      </c>
      <c r="E426" s="28">
        <v>0</v>
      </c>
      <c r="F426" s="28">
        <v>0</v>
      </c>
      <c r="G426" s="29">
        <f t="shared" si="13"/>
        <v>12297</v>
      </c>
    </row>
    <row r="427" spans="1:7" x14ac:dyDescent="0.2">
      <c r="A427" s="26" t="s">
        <v>288</v>
      </c>
      <c r="B427" s="27">
        <v>46139</v>
      </c>
      <c r="C427" s="27">
        <v>48</v>
      </c>
      <c r="D427" s="27">
        <f t="shared" si="14"/>
        <v>46091</v>
      </c>
      <c r="E427" s="28">
        <v>99</v>
      </c>
      <c r="F427" s="28">
        <v>0</v>
      </c>
      <c r="G427" s="29">
        <f t="shared" si="13"/>
        <v>46190</v>
      </c>
    </row>
    <row r="428" spans="1:7" x14ac:dyDescent="0.2">
      <c r="A428" s="26" t="s">
        <v>289</v>
      </c>
      <c r="B428" s="27">
        <v>1533</v>
      </c>
      <c r="C428" s="27">
        <v>0</v>
      </c>
      <c r="D428" s="27">
        <f t="shared" si="14"/>
        <v>1533</v>
      </c>
      <c r="E428" s="28">
        <v>0</v>
      </c>
      <c r="F428" s="28">
        <v>0</v>
      </c>
      <c r="G428" s="29">
        <f t="shared" si="13"/>
        <v>1533</v>
      </c>
    </row>
    <row r="429" spans="1:7" x14ac:dyDescent="0.2">
      <c r="A429" s="26" t="s">
        <v>290</v>
      </c>
      <c r="B429" s="27">
        <v>2335</v>
      </c>
      <c r="C429" s="27">
        <v>0</v>
      </c>
      <c r="D429" s="27">
        <f t="shared" si="14"/>
        <v>2335</v>
      </c>
      <c r="E429" s="28">
        <v>0</v>
      </c>
      <c r="F429" s="28">
        <v>0</v>
      </c>
      <c r="G429" s="29">
        <f t="shared" si="13"/>
        <v>2335</v>
      </c>
    </row>
    <row r="430" spans="1:7" x14ac:dyDescent="0.2">
      <c r="A430" s="26" t="s">
        <v>291</v>
      </c>
      <c r="B430" s="27">
        <v>17383</v>
      </c>
      <c r="C430" s="27">
        <v>0</v>
      </c>
      <c r="D430" s="27">
        <f t="shared" si="14"/>
        <v>17383</v>
      </c>
      <c r="E430" s="28">
        <v>16</v>
      </c>
      <c r="F430" s="28">
        <v>0</v>
      </c>
      <c r="G430" s="29">
        <f t="shared" si="13"/>
        <v>17399</v>
      </c>
    </row>
    <row r="431" spans="1:7" x14ac:dyDescent="0.2">
      <c r="A431" s="26" t="s">
        <v>395</v>
      </c>
      <c r="B431" s="27">
        <v>249703</v>
      </c>
      <c r="C431" s="27">
        <v>206</v>
      </c>
      <c r="D431" s="27">
        <f t="shared" si="14"/>
        <v>249497</v>
      </c>
      <c r="E431" s="28">
        <v>0</v>
      </c>
      <c r="F431" s="28">
        <v>0</v>
      </c>
      <c r="G431" s="29">
        <f t="shared" si="13"/>
        <v>249497</v>
      </c>
    </row>
    <row r="432" spans="1:7" x14ac:dyDescent="0.2">
      <c r="A432" s="26" t="s">
        <v>396</v>
      </c>
      <c r="B432" s="27">
        <v>9932</v>
      </c>
      <c r="C432" s="27">
        <v>0</v>
      </c>
      <c r="D432" s="27">
        <f t="shared" si="14"/>
        <v>9932</v>
      </c>
      <c r="E432" s="28">
        <v>0</v>
      </c>
      <c r="F432" s="28">
        <v>0</v>
      </c>
      <c r="G432" s="29">
        <f t="shared" si="13"/>
        <v>9932</v>
      </c>
    </row>
    <row r="433" spans="1:7" x14ac:dyDescent="0.2">
      <c r="A433" s="26" t="s">
        <v>292</v>
      </c>
      <c r="B433" s="27">
        <v>16299</v>
      </c>
      <c r="C433" s="27">
        <v>0</v>
      </c>
      <c r="D433" s="27">
        <f t="shared" si="14"/>
        <v>16299</v>
      </c>
      <c r="E433" s="28">
        <v>474</v>
      </c>
      <c r="F433" s="28">
        <v>0</v>
      </c>
      <c r="G433" s="29">
        <f t="shared" si="13"/>
        <v>16773</v>
      </c>
    </row>
    <row r="434" spans="1:7" x14ac:dyDescent="0.2">
      <c r="A434" s="26" t="s">
        <v>293</v>
      </c>
      <c r="B434" s="27">
        <v>5794</v>
      </c>
      <c r="C434" s="27">
        <v>0</v>
      </c>
      <c r="D434" s="27">
        <f t="shared" si="14"/>
        <v>5794</v>
      </c>
      <c r="E434" s="28">
        <v>0</v>
      </c>
      <c r="F434" s="28">
        <v>0</v>
      </c>
      <c r="G434" s="29">
        <f t="shared" si="13"/>
        <v>5794</v>
      </c>
    </row>
    <row r="435" spans="1:7" x14ac:dyDescent="0.2">
      <c r="A435" s="26" t="s">
        <v>294</v>
      </c>
      <c r="B435" s="27">
        <v>21495</v>
      </c>
      <c r="C435" s="27">
        <v>0</v>
      </c>
      <c r="D435" s="27">
        <f t="shared" si="14"/>
        <v>21495</v>
      </c>
      <c r="E435" s="28">
        <v>0</v>
      </c>
      <c r="F435" s="28">
        <v>0</v>
      </c>
      <c r="G435" s="29">
        <f t="shared" si="13"/>
        <v>21495</v>
      </c>
    </row>
    <row r="436" spans="1:7" x14ac:dyDescent="0.2">
      <c r="A436" s="26" t="s">
        <v>295</v>
      </c>
      <c r="B436" s="27">
        <v>7471</v>
      </c>
      <c r="C436" s="27">
        <v>0</v>
      </c>
      <c r="D436" s="27">
        <f t="shared" si="14"/>
        <v>7471</v>
      </c>
      <c r="E436" s="28">
        <v>0</v>
      </c>
      <c r="F436" s="28">
        <v>0</v>
      </c>
      <c r="G436" s="29">
        <f t="shared" si="13"/>
        <v>7471</v>
      </c>
    </row>
    <row r="437" spans="1:7" x14ac:dyDescent="0.2">
      <c r="A437" s="26" t="s">
        <v>421</v>
      </c>
      <c r="B437" s="27">
        <f>B412-SUM(B413:B436)</f>
        <v>284867</v>
      </c>
      <c r="C437" s="27">
        <f>C412-SUM(C413:C436)</f>
        <v>768</v>
      </c>
      <c r="D437" s="27">
        <f t="shared" si="14"/>
        <v>284099</v>
      </c>
      <c r="E437" s="28">
        <f>-SUM(E413:E436)</f>
        <v>-723</v>
      </c>
      <c r="F437" s="28">
        <f>-SUM(F413:F436)</f>
        <v>0</v>
      </c>
      <c r="G437" s="29">
        <f t="shared" si="13"/>
        <v>283376</v>
      </c>
    </row>
    <row r="438" spans="1:7" x14ac:dyDescent="0.2">
      <c r="A438" s="40" t="s">
        <v>477</v>
      </c>
      <c r="B438" s="41">
        <v>496112</v>
      </c>
      <c r="C438" s="41">
        <v>3561</v>
      </c>
      <c r="D438" s="41">
        <f t="shared" si="14"/>
        <v>492551</v>
      </c>
      <c r="E438" s="42">
        <v>0</v>
      </c>
      <c r="F438" s="42">
        <v>0</v>
      </c>
      <c r="G438" s="43">
        <f t="shared" si="13"/>
        <v>492551</v>
      </c>
    </row>
    <row r="439" spans="1:7" x14ac:dyDescent="0.2">
      <c r="A439" s="26" t="s">
        <v>296</v>
      </c>
      <c r="B439" s="27">
        <v>11079</v>
      </c>
      <c r="C439" s="27">
        <v>0</v>
      </c>
      <c r="D439" s="27">
        <f t="shared" si="14"/>
        <v>11079</v>
      </c>
      <c r="E439" s="28">
        <v>257</v>
      </c>
      <c r="F439" s="28">
        <v>0</v>
      </c>
      <c r="G439" s="29">
        <f t="shared" si="13"/>
        <v>11336</v>
      </c>
    </row>
    <row r="440" spans="1:7" x14ac:dyDescent="0.2">
      <c r="A440" s="26" t="s">
        <v>297</v>
      </c>
      <c r="B440" s="27">
        <v>15411</v>
      </c>
      <c r="C440" s="27">
        <v>294</v>
      </c>
      <c r="D440" s="27">
        <f t="shared" si="14"/>
        <v>15117</v>
      </c>
      <c r="E440" s="28">
        <v>16</v>
      </c>
      <c r="F440" s="28">
        <v>0</v>
      </c>
      <c r="G440" s="29">
        <f t="shared" si="13"/>
        <v>15133</v>
      </c>
    </row>
    <row r="441" spans="1:7" x14ac:dyDescent="0.2">
      <c r="A441" s="26" t="s">
        <v>298</v>
      </c>
      <c r="B441" s="27">
        <v>1968</v>
      </c>
      <c r="C441" s="27">
        <v>0</v>
      </c>
      <c r="D441" s="27">
        <f t="shared" si="14"/>
        <v>1968</v>
      </c>
      <c r="E441" s="28">
        <v>0</v>
      </c>
      <c r="F441" s="28">
        <v>0</v>
      </c>
      <c r="G441" s="29">
        <f t="shared" si="13"/>
        <v>1968</v>
      </c>
    </row>
    <row r="442" spans="1:7" x14ac:dyDescent="0.2">
      <c r="A442" s="26" t="s">
        <v>299</v>
      </c>
      <c r="B442" s="27">
        <v>2916</v>
      </c>
      <c r="C442" s="27">
        <v>0</v>
      </c>
      <c r="D442" s="27">
        <f t="shared" si="14"/>
        <v>2916</v>
      </c>
      <c r="E442" s="28">
        <v>0</v>
      </c>
      <c r="F442" s="28">
        <v>0</v>
      </c>
      <c r="G442" s="29">
        <f t="shared" si="13"/>
        <v>2916</v>
      </c>
    </row>
    <row r="443" spans="1:7" x14ac:dyDescent="0.2">
      <c r="A443" s="26" t="s">
        <v>300</v>
      </c>
      <c r="B443" s="27">
        <v>2501</v>
      </c>
      <c r="C443" s="27">
        <v>0</v>
      </c>
      <c r="D443" s="27">
        <f t="shared" si="14"/>
        <v>2501</v>
      </c>
      <c r="E443" s="28">
        <v>0</v>
      </c>
      <c r="F443" s="28">
        <v>0</v>
      </c>
      <c r="G443" s="29">
        <f t="shared" si="13"/>
        <v>2501</v>
      </c>
    </row>
    <row r="444" spans="1:7" x14ac:dyDescent="0.2">
      <c r="A444" s="26" t="s">
        <v>397</v>
      </c>
      <c r="B444" s="27">
        <v>5735</v>
      </c>
      <c r="C444" s="27">
        <v>0</v>
      </c>
      <c r="D444" s="27">
        <f t="shared" si="14"/>
        <v>5735</v>
      </c>
      <c r="E444" s="28">
        <v>0</v>
      </c>
      <c r="F444" s="28">
        <v>0</v>
      </c>
      <c r="G444" s="29">
        <f t="shared" si="13"/>
        <v>5735</v>
      </c>
    </row>
    <row r="445" spans="1:7" x14ac:dyDescent="0.2">
      <c r="A445" s="26" t="s">
        <v>301</v>
      </c>
      <c r="B445" s="27">
        <v>2977</v>
      </c>
      <c r="C445" s="27">
        <v>0</v>
      </c>
      <c r="D445" s="27">
        <f t="shared" si="14"/>
        <v>2977</v>
      </c>
      <c r="E445" s="28">
        <v>0</v>
      </c>
      <c r="F445" s="28">
        <v>0</v>
      </c>
      <c r="G445" s="29">
        <f t="shared" si="13"/>
        <v>2977</v>
      </c>
    </row>
    <row r="446" spans="1:7" x14ac:dyDescent="0.2">
      <c r="A446" s="26" t="s">
        <v>302</v>
      </c>
      <c r="B446" s="27">
        <v>13434</v>
      </c>
      <c r="C446" s="27">
        <v>0</v>
      </c>
      <c r="D446" s="27">
        <f t="shared" si="14"/>
        <v>13434</v>
      </c>
      <c r="E446" s="28">
        <v>0</v>
      </c>
      <c r="F446" s="28">
        <v>0</v>
      </c>
      <c r="G446" s="29">
        <f t="shared" si="13"/>
        <v>13434</v>
      </c>
    </row>
    <row r="447" spans="1:7" x14ac:dyDescent="0.2">
      <c r="A447" s="26" t="s">
        <v>303</v>
      </c>
      <c r="B447" s="27">
        <v>244</v>
      </c>
      <c r="C447" s="27">
        <v>0</v>
      </c>
      <c r="D447" s="27">
        <f t="shared" si="14"/>
        <v>244</v>
      </c>
      <c r="E447" s="28">
        <v>0</v>
      </c>
      <c r="F447" s="28">
        <v>0</v>
      </c>
      <c r="G447" s="29">
        <f t="shared" si="13"/>
        <v>244</v>
      </c>
    </row>
    <row r="448" spans="1:7" x14ac:dyDescent="0.2">
      <c r="A448" s="26" t="s">
        <v>304</v>
      </c>
      <c r="B448" s="27">
        <v>266</v>
      </c>
      <c r="C448" s="27">
        <v>0</v>
      </c>
      <c r="D448" s="27">
        <f t="shared" si="14"/>
        <v>266</v>
      </c>
      <c r="E448" s="28">
        <v>0</v>
      </c>
      <c r="F448" s="28">
        <v>0</v>
      </c>
      <c r="G448" s="29">
        <f t="shared" si="13"/>
        <v>266</v>
      </c>
    </row>
    <row r="449" spans="1:7" x14ac:dyDescent="0.2">
      <c r="A449" s="26" t="s">
        <v>305</v>
      </c>
      <c r="B449" s="27">
        <v>3920</v>
      </c>
      <c r="C449" s="27">
        <v>0</v>
      </c>
      <c r="D449" s="27">
        <f t="shared" si="14"/>
        <v>3920</v>
      </c>
      <c r="E449" s="28">
        <v>0</v>
      </c>
      <c r="F449" s="28">
        <v>0</v>
      </c>
      <c r="G449" s="29">
        <f t="shared" si="13"/>
        <v>3920</v>
      </c>
    </row>
    <row r="450" spans="1:7" x14ac:dyDescent="0.2">
      <c r="A450" s="26" t="s">
        <v>306</v>
      </c>
      <c r="B450" s="27">
        <v>1309</v>
      </c>
      <c r="C450" s="27">
        <v>0</v>
      </c>
      <c r="D450" s="27">
        <f t="shared" si="14"/>
        <v>1309</v>
      </c>
      <c r="E450" s="28">
        <v>0</v>
      </c>
      <c r="F450" s="28">
        <v>0</v>
      </c>
      <c r="G450" s="29">
        <f t="shared" si="13"/>
        <v>1309</v>
      </c>
    </row>
    <row r="451" spans="1:7" x14ac:dyDescent="0.2">
      <c r="A451" s="26" t="s">
        <v>308</v>
      </c>
      <c r="B451" s="27">
        <v>82706</v>
      </c>
      <c r="C451" s="27">
        <v>0</v>
      </c>
      <c r="D451" s="27">
        <f t="shared" si="14"/>
        <v>82706</v>
      </c>
      <c r="E451" s="28">
        <v>3721</v>
      </c>
      <c r="F451" s="28">
        <v>0</v>
      </c>
      <c r="G451" s="29">
        <f t="shared" si="13"/>
        <v>86427</v>
      </c>
    </row>
    <row r="452" spans="1:7" x14ac:dyDescent="0.2">
      <c r="A452" s="26" t="s">
        <v>307</v>
      </c>
      <c r="B452" s="27">
        <v>10593</v>
      </c>
      <c r="C452" s="27">
        <v>0</v>
      </c>
      <c r="D452" s="27">
        <f t="shared" si="14"/>
        <v>10593</v>
      </c>
      <c r="E452" s="28">
        <v>0</v>
      </c>
      <c r="F452" s="28">
        <v>0</v>
      </c>
      <c r="G452" s="29">
        <f t="shared" si="13"/>
        <v>10593</v>
      </c>
    </row>
    <row r="453" spans="1:7" x14ac:dyDescent="0.2">
      <c r="A453" s="26" t="s">
        <v>309</v>
      </c>
      <c r="B453" s="27">
        <v>3231</v>
      </c>
      <c r="C453" s="27">
        <v>0</v>
      </c>
      <c r="D453" s="27">
        <f t="shared" si="14"/>
        <v>3231</v>
      </c>
      <c r="E453" s="28">
        <v>0</v>
      </c>
      <c r="F453" s="28">
        <v>0</v>
      </c>
      <c r="G453" s="29">
        <f t="shared" si="13"/>
        <v>3231</v>
      </c>
    </row>
    <row r="454" spans="1:7" x14ac:dyDescent="0.2">
      <c r="A454" s="26" t="s">
        <v>310</v>
      </c>
      <c r="B454" s="27">
        <v>1517</v>
      </c>
      <c r="C454" s="27">
        <v>0</v>
      </c>
      <c r="D454" s="27">
        <f t="shared" si="14"/>
        <v>1517</v>
      </c>
      <c r="E454" s="28">
        <v>0</v>
      </c>
      <c r="F454" s="28">
        <v>0</v>
      </c>
      <c r="G454" s="29">
        <f t="shared" ref="G454:G517" si="15">SUM(D454:F454)</f>
        <v>1517</v>
      </c>
    </row>
    <row r="455" spans="1:7" x14ac:dyDescent="0.2">
      <c r="A455" s="26" t="s">
        <v>311</v>
      </c>
      <c r="B455" s="27">
        <v>26561</v>
      </c>
      <c r="C455" s="27">
        <v>0</v>
      </c>
      <c r="D455" s="27">
        <f t="shared" si="14"/>
        <v>26561</v>
      </c>
      <c r="E455" s="28">
        <v>14</v>
      </c>
      <c r="F455" s="28">
        <v>0</v>
      </c>
      <c r="G455" s="29">
        <f t="shared" si="15"/>
        <v>26575</v>
      </c>
    </row>
    <row r="456" spans="1:7" x14ac:dyDescent="0.2">
      <c r="A456" s="26" t="s">
        <v>421</v>
      </c>
      <c r="B456" s="27">
        <f>B438-SUM(B439:B455)</f>
        <v>309744</v>
      </c>
      <c r="C456" s="27">
        <f>C438-SUM(C439:C455)</f>
        <v>3267</v>
      </c>
      <c r="D456" s="27">
        <f t="shared" si="14"/>
        <v>306477</v>
      </c>
      <c r="E456" s="28">
        <f>-SUM(E439:E455)</f>
        <v>-4008</v>
      </c>
      <c r="F456" s="28">
        <f>-SUM(F439:F455)</f>
        <v>0</v>
      </c>
      <c r="G456" s="29">
        <f t="shared" si="15"/>
        <v>302469</v>
      </c>
    </row>
    <row r="457" spans="1:7" x14ac:dyDescent="0.2">
      <c r="A457" s="40" t="s">
        <v>478</v>
      </c>
      <c r="B457" s="41">
        <v>70820</v>
      </c>
      <c r="C457" s="41">
        <v>413</v>
      </c>
      <c r="D457" s="41">
        <f t="shared" si="14"/>
        <v>70407</v>
      </c>
      <c r="E457" s="42">
        <v>0</v>
      </c>
      <c r="F457" s="42">
        <v>0</v>
      </c>
      <c r="G457" s="43">
        <f t="shared" si="15"/>
        <v>70407</v>
      </c>
    </row>
    <row r="458" spans="1:7" x14ac:dyDescent="0.2">
      <c r="A458" s="26" t="s">
        <v>312</v>
      </c>
      <c r="B458" s="27">
        <v>1790</v>
      </c>
      <c r="C458" s="27">
        <v>0</v>
      </c>
      <c r="D458" s="27">
        <f t="shared" si="14"/>
        <v>1790</v>
      </c>
      <c r="E458" s="28">
        <v>0</v>
      </c>
      <c r="F458" s="28">
        <v>0</v>
      </c>
      <c r="G458" s="29">
        <f t="shared" si="15"/>
        <v>1790</v>
      </c>
    </row>
    <row r="459" spans="1:7" x14ac:dyDescent="0.2">
      <c r="A459" s="26" t="s">
        <v>313</v>
      </c>
      <c r="B459" s="27">
        <v>1475</v>
      </c>
      <c r="C459" s="27">
        <v>0</v>
      </c>
      <c r="D459" s="27">
        <f t="shared" si="14"/>
        <v>1475</v>
      </c>
      <c r="E459" s="28">
        <v>0</v>
      </c>
      <c r="F459" s="28">
        <v>0</v>
      </c>
      <c r="G459" s="29">
        <f t="shared" si="15"/>
        <v>1475</v>
      </c>
    </row>
    <row r="460" spans="1:7" x14ac:dyDescent="0.2">
      <c r="A460" s="26" t="s">
        <v>314</v>
      </c>
      <c r="B460" s="27">
        <v>10037</v>
      </c>
      <c r="C460" s="27">
        <v>0</v>
      </c>
      <c r="D460" s="27">
        <f t="shared" si="14"/>
        <v>10037</v>
      </c>
      <c r="E460" s="28">
        <v>0</v>
      </c>
      <c r="F460" s="28">
        <v>0</v>
      </c>
      <c r="G460" s="29">
        <f t="shared" si="15"/>
        <v>10037</v>
      </c>
    </row>
    <row r="461" spans="1:7" x14ac:dyDescent="0.2">
      <c r="A461" s="26" t="s">
        <v>315</v>
      </c>
      <c r="B461" s="27">
        <v>792</v>
      </c>
      <c r="C461" s="27">
        <v>0</v>
      </c>
      <c r="D461" s="27">
        <f t="shared" si="14"/>
        <v>792</v>
      </c>
      <c r="E461" s="28">
        <v>0</v>
      </c>
      <c r="F461" s="28">
        <v>0</v>
      </c>
      <c r="G461" s="29">
        <f t="shared" si="15"/>
        <v>792</v>
      </c>
    </row>
    <row r="462" spans="1:7" x14ac:dyDescent="0.2">
      <c r="A462" s="26" t="s">
        <v>316</v>
      </c>
      <c r="B462" s="27">
        <v>581</v>
      </c>
      <c r="C462" s="27">
        <v>0</v>
      </c>
      <c r="D462" s="27">
        <f t="shared" si="14"/>
        <v>581</v>
      </c>
      <c r="E462" s="28">
        <v>0</v>
      </c>
      <c r="F462" s="28">
        <v>0</v>
      </c>
      <c r="G462" s="29">
        <f t="shared" si="15"/>
        <v>581</v>
      </c>
    </row>
    <row r="463" spans="1:7" x14ac:dyDescent="0.2">
      <c r="A463" s="26" t="s">
        <v>421</v>
      </c>
      <c r="B463" s="27">
        <f>B457-SUM(B458:B462)</f>
        <v>56145</v>
      </c>
      <c r="C463" s="27">
        <f>C457-SUM(C458:C462)</f>
        <v>413</v>
      </c>
      <c r="D463" s="27">
        <f t="shared" si="14"/>
        <v>55732</v>
      </c>
      <c r="E463" s="28">
        <f>-SUM(E458:E462)</f>
        <v>0</v>
      </c>
      <c r="F463" s="28">
        <f>-SUM(F458:F462)</f>
        <v>0</v>
      </c>
      <c r="G463" s="29">
        <f t="shared" si="15"/>
        <v>55732</v>
      </c>
    </row>
    <row r="464" spans="1:7" x14ac:dyDescent="0.2">
      <c r="A464" s="40" t="s">
        <v>479</v>
      </c>
      <c r="B464" s="41">
        <v>128604</v>
      </c>
      <c r="C464" s="41">
        <v>208</v>
      </c>
      <c r="D464" s="41">
        <f t="shared" si="14"/>
        <v>128396</v>
      </c>
      <c r="E464" s="42">
        <v>0</v>
      </c>
      <c r="F464" s="42">
        <v>0</v>
      </c>
      <c r="G464" s="43">
        <f t="shared" si="15"/>
        <v>128396</v>
      </c>
    </row>
    <row r="465" spans="1:7" x14ac:dyDescent="0.2">
      <c r="A465" s="26" t="s">
        <v>317</v>
      </c>
      <c r="B465" s="27">
        <v>523</v>
      </c>
      <c r="C465" s="27">
        <v>0</v>
      </c>
      <c r="D465" s="27">
        <f t="shared" si="14"/>
        <v>523</v>
      </c>
      <c r="E465" s="28">
        <v>0</v>
      </c>
      <c r="F465" s="28">
        <v>0</v>
      </c>
      <c r="G465" s="29">
        <f t="shared" si="15"/>
        <v>523</v>
      </c>
    </row>
    <row r="466" spans="1:7" x14ac:dyDescent="0.2">
      <c r="A466" s="26" t="s">
        <v>112</v>
      </c>
      <c r="B466" s="27">
        <v>1</v>
      </c>
      <c r="C466" s="27">
        <v>0</v>
      </c>
      <c r="D466" s="27">
        <f t="shared" si="14"/>
        <v>1</v>
      </c>
      <c r="E466" s="28">
        <v>0</v>
      </c>
      <c r="F466" s="28">
        <v>0</v>
      </c>
      <c r="G466" s="29">
        <f t="shared" si="15"/>
        <v>1</v>
      </c>
    </row>
    <row r="467" spans="1:7" x14ac:dyDescent="0.2">
      <c r="A467" s="26" t="s">
        <v>398</v>
      </c>
      <c r="B467" s="27">
        <v>12847</v>
      </c>
      <c r="C467" s="27">
        <v>0</v>
      </c>
      <c r="D467" s="27">
        <f t="shared" si="14"/>
        <v>12847</v>
      </c>
      <c r="E467" s="28">
        <v>0</v>
      </c>
      <c r="F467" s="28">
        <v>0</v>
      </c>
      <c r="G467" s="29">
        <f t="shared" si="15"/>
        <v>12847</v>
      </c>
    </row>
    <row r="468" spans="1:7" x14ac:dyDescent="0.2">
      <c r="A468" s="26" t="s">
        <v>399</v>
      </c>
      <c r="B468" s="27">
        <v>4861</v>
      </c>
      <c r="C468" s="27">
        <v>0</v>
      </c>
      <c r="D468" s="27">
        <f t="shared" si="14"/>
        <v>4861</v>
      </c>
      <c r="E468" s="28">
        <v>0</v>
      </c>
      <c r="F468" s="28">
        <v>0</v>
      </c>
      <c r="G468" s="29">
        <f t="shared" si="15"/>
        <v>4861</v>
      </c>
    </row>
    <row r="469" spans="1:7" x14ac:dyDescent="0.2">
      <c r="A469" s="26" t="s">
        <v>421</v>
      </c>
      <c r="B469" s="27">
        <f>B464-SUM(B465:B468)</f>
        <v>110372</v>
      </c>
      <c r="C469" s="27">
        <f>C464-SUM(C465:C468)</f>
        <v>208</v>
      </c>
      <c r="D469" s="27">
        <f t="shared" si="14"/>
        <v>110164</v>
      </c>
      <c r="E469" s="28">
        <f>-SUM(E465:E468)</f>
        <v>0</v>
      </c>
      <c r="F469" s="28">
        <f>-SUM(F465:F468)</f>
        <v>0</v>
      </c>
      <c r="G469" s="29">
        <f t="shared" si="15"/>
        <v>110164</v>
      </c>
    </row>
    <row r="470" spans="1:7" x14ac:dyDescent="0.2">
      <c r="A470" s="40" t="s">
        <v>480</v>
      </c>
      <c r="B470" s="41">
        <v>198253</v>
      </c>
      <c r="C470" s="41">
        <v>118</v>
      </c>
      <c r="D470" s="41">
        <f t="shared" si="14"/>
        <v>198135</v>
      </c>
      <c r="E470" s="42">
        <v>0</v>
      </c>
      <c r="F470" s="42">
        <v>0</v>
      </c>
      <c r="G470" s="43">
        <f t="shared" si="15"/>
        <v>198135</v>
      </c>
    </row>
    <row r="471" spans="1:7" x14ac:dyDescent="0.2">
      <c r="A471" s="26" t="s">
        <v>400</v>
      </c>
      <c r="B471" s="27">
        <v>38013</v>
      </c>
      <c r="C471" s="27">
        <v>49</v>
      </c>
      <c r="D471" s="27">
        <f t="shared" si="14"/>
        <v>37964</v>
      </c>
      <c r="E471" s="28">
        <v>50</v>
      </c>
      <c r="F471" s="28">
        <v>0</v>
      </c>
      <c r="G471" s="29">
        <f t="shared" si="15"/>
        <v>38014</v>
      </c>
    </row>
    <row r="472" spans="1:7" x14ac:dyDescent="0.2">
      <c r="A472" s="26" t="s">
        <v>401</v>
      </c>
      <c r="B472" s="27">
        <v>92493</v>
      </c>
      <c r="C472" s="27">
        <v>0</v>
      </c>
      <c r="D472" s="27">
        <f t="shared" si="14"/>
        <v>92493</v>
      </c>
      <c r="E472" s="28">
        <v>0</v>
      </c>
      <c r="F472" s="28">
        <v>0</v>
      </c>
      <c r="G472" s="29">
        <f t="shared" si="15"/>
        <v>92493</v>
      </c>
    </row>
    <row r="473" spans="1:7" x14ac:dyDescent="0.2">
      <c r="A473" s="26" t="s">
        <v>402</v>
      </c>
      <c r="B473" s="27">
        <v>602</v>
      </c>
      <c r="C473" s="27">
        <v>0</v>
      </c>
      <c r="D473" s="27">
        <f t="shared" si="14"/>
        <v>602</v>
      </c>
      <c r="E473" s="28">
        <v>0</v>
      </c>
      <c r="F473" s="28">
        <v>0</v>
      </c>
      <c r="G473" s="29">
        <f t="shared" si="15"/>
        <v>602</v>
      </c>
    </row>
    <row r="474" spans="1:7" x14ac:dyDescent="0.2">
      <c r="A474" s="26" t="s">
        <v>421</v>
      </c>
      <c r="B474" s="27">
        <f>B470-SUM(B471:B473)</f>
        <v>67145</v>
      </c>
      <c r="C474" s="27">
        <f>C470-SUM(C471:C473)</f>
        <v>69</v>
      </c>
      <c r="D474" s="27">
        <f t="shared" ref="D474:D537" si="16">(B474-C474)</f>
        <v>67076</v>
      </c>
      <c r="E474" s="28">
        <f>-SUM(E471:E473)</f>
        <v>-50</v>
      </c>
      <c r="F474" s="28">
        <f>-SUM(F471:F473)</f>
        <v>0</v>
      </c>
      <c r="G474" s="29">
        <f t="shared" si="15"/>
        <v>67026</v>
      </c>
    </row>
    <row r="475" spans="1:7" x14ac:dyDescent="0.2">
      <c r="A475" s="40" t="s">
        <v>481</v>
      </c>
      <c r="B475" s="41">
        <v>121370</v>
      </c>
      <c r="C475" s="41">
        <v>1480</v>
      </c>
      <c r="D475" s="41">
        <f t="shared" si="16"/>
        <v>119890</v>
      </c>
      <c r="E475" s="42">
        <v>0</v>
      </c>
      <c r="F475" s="42">
        <v>0</v>
      </c>
      <c r="G475" s="43">
        <f t="shared" si="15"/>
        <v>119890</v>
      </c>
    </row>
    <row r="476" spans="1:7" x14ac:dyDescent="0.2">
      <c r="A476" s="26" t="s">
        <v>318</v>
      </c>
      <c r="B476" s="27">
        <v>5736</v>
      </c>
      <c r="C476" s="27">
        <v>0</v>
      </c>
      <c r="D476" s="27">
        <f t="shared" si="16"/>
        <v>5736</v>
      </c>
      <c r="E476" s="28">
        <v>0</v>
      </c>
      <c r="F476" s="28">
        <v>0</v>
      </c>
      <c r="G476" s="29">
        <f t="shared" si="15"/>
        <v>5736</v>
      </c>
    </row>
    <row r="477" spans="1:7" x14ac:dyDescent="0.2">
      <c r="A477" s="26" t="s">
        <v>319</v>
      </c>
      <c r="B477" s="27">
        <v>574</v>
      </c>
      <c r="C477" s="27">
        <v>0</v>
      </c>
      <c r="D477" s="27">
        <f t="shared" si="16"/>
        <v>574</v>
      </c>
      <c r="E477" s="28">
        <v>0</v>
      </c>
      <c r="F477" s="28">
        <v>0</v>
      </c>
      <c r="G477" s="29">
        <f t="shared" si="15"/>
        <v>574</v>
      </c>
    </row>
    <row r="478" spans="1:7" x14ac:dyDescent="0.2">
      <c r="A478" s="26" t="s">
        <v>320</v>
      </c>
      <c r="B478" s="27">
        <v>7179</v>
      </c>
      <c r="C478" s="27">
        <v>85</v>
      </c>
      <c r="D478" s="27">
        <f t="shared" si="16"/>
        <v>7094</v>
      </c>
      <c r="E478" s="28">
        <v>0</v>
      </c>
      <c r="F478" s="28">
        <v>0</v>
      </c>
      <c r="G478" s="29">
        <f t="shared" si="15"/>
        <v>7094</v>
      </c>
    </row>
    <row r="479" spans="1:7" x14ac:dyDescent="0.2">
      <c r="A479" s="26" t="s">
        <v>421</v>
      </c>
      <c r="B479" s="27">
        <f>B475-SUM(B476:B478)</f>
        <v>107881</v>
      </c>
      <c r="C479" s="27">
        <f>C475-SUM(C476:C478)</f>
        <v>1395</v>
      </c>
      <c r="D479" s="27">
        <f t="shared" si="16"/>
        <v>106486</v>
      </c>
      <c r="E479" s="28">
        <f>-SUM(E476:E478)</f>
        <v>0</v>
      </c>
      <c r="F479" s="28">
        <f>-SUM(F476:F478)</f>
        <v>0</v>
      </c>
      <c r="G479" s="29">
        <f t="shared" si="15"/>
        <v>106486</v>
      </c>
    </row>
    <row r="480" spans="1:7" x14ac:dyDescent="0.2">
      <c r="A480" s="40" t="s">
        <v>482</v>
      </c>
      <c r="B480" s="41">
        <v>334023</v>
      </c>
      <c r="C480" s="41">
        <v>35</v>
      </c>
      <c r="D480" s="41">
        <f t="shared" si="16"/>
        <v>333988</v>
      </c>
      <c r="E480" s="42">
        <v>0</v>
      </c>
      <c r="F480" s="42">
        <v>0</v>
      </c>
      <c r="G480" s="43">
        <f t="shared" si="15"/>
        <v>333988</v>
      </c>
    </row>
    <row r="481" spans="1:7" x14ac:dyDescent="0.2">
      <c r="A481" s="26" t="s">
        <v>196</v>
      </c>
      <c r="B481" s="27">
        <v>5042</v>
      </c>
      <c r="C481" s="27">
        <v>0</v>
      </c>
      <c r="D481" s="27">
        <f t="shared" si="16"/>
        <v>5042</v>
      </c>
      <c r="E481" s="28">
        <v>0</v>
      </c>
      <c r="F481" s="28">
        <v>0</v>
      </c>
      <c r="G481" s="29">
        <f t="shared" si="15"/>
        <v>5042</v>
      </c>
    </row>
    <row r="482" spans="1:7" x14ac:dyDescent="0.2">
      <c r="A482" s="26" t="s">
        <v>321</v>
      </c>
      <c r="B482" s="27">
        <v>25234</v>
      </c>
      <c r="C482" s="27">
        <v>0</v>
      </c>
      <c r="D482" s="27">
        <f t="shared" si="16"/>
        <v>25234</v>
      </c>
      <c r="E482" s="28">
        <v>0</v>
      </c>
      <c r="F482" s="28">
        <v>0</v>
      </c>
      <c r="G482" s="29">
        <f t="shared" si="15"/>
        <v>25234</v>
      </c>
    </row>
    <row r="483" spans="1:7" x14ac:dyDescent="0.2">
      <c r="A483" s="26" t="s">
        <v>322</v>
      </c>
      <c r="B483" s="27">
        <v>53657</v>
      </c>
      <c r="C483" s="27">
        <v>22</v>
      </c>
      <c r="D483" s="27">
        <f t="shared" si="16"/>
        <v>53635</v>
      </c>
      <c r="E483" s="28">
        <v>0</v>
      </c>
      <c r="F483" s="28">
        <v>0</v>
      </c>
      <c r="G483" s="29">
        <f t="shared" si="15"/>
        <v>53635</v>
      </c>
    </row>
    <row r="484" spans="1:7" x14ac:dyDescent="0.2">
      <c r="A484" s="26" t="s">
        <v>323</v>
      </c>
      <c r="B484" s="27">
        <v>18151</v>
      </c>
      <c r="C484" s="27">
        <v>0</v>
      </c>
      <c r="D484" s="27">
        <f t="shared" si="16"/>
        <v>18151</v>
      </c>
      <c r="E484" s="28">
        <v>87</v>
      </c>
      <c r="F484" s="28">
        <v>0</v>
      </c>
      <c r="G484" s="29">
        <f t="shared" si="15"/>
        <v>18238</v>
      </c>
    </row>
    <row r="485" spans="1:7" x14ac:dyDescent="0.2">
      <c r="A485" s="26" t="s">
        <v>421</v>
      </c>
      <c r="B485" s="27">
        <f>B480-SUM(B481:B484)</f>
        <v>231939</v>
      </c>
      <c r="C485" s="27">
        <f>C480-SUM(C481:C484)</f>
        <v>13</v>
      </c>
      <c r="D485" s="27">
        <f t="shared" si="16"/>
        <v>231926</v>
      </c>
      <c r="E485" s="28">
        <f>-SUM(E481:E484)</f>
        <v>-87</v>
      </c>
      <c r="F485" s="28">
        <f>-SUM(F481:F484)</f>
        <v>0</v>
      </c>
      <c r="G485" s="29">
        <f t="shared" si="15"/>
        <v>231839</v>
      </c>
    </row>
    <row r="486" spans="1:7" x14ac:dyDescent="0.2">
      <c r="A486" s="40" t="s">
        <v>483</v>
      </c>
      <c r="B486" s="41">
        <v>377953</v>
      </c>
      <c r="C486" s="41">
        <v>225</v>
      </c>
      <c r="D486" s="41">
        <f t="shared" si="16"/>
        <v>377728</v>
      </c>
      <c r="E486" s="42">
        <v>0</v>
      </c>
      <c r="F486" s="42">
        <v>0</v>
      </c>
      <c r="G486" s="43">
        <f t="shared" si="15"/>
        <v>377728</v>
      </c>
    </row>
    <row r="487" spans="1:7" x14ac:dyDescent="0.2">
      <c r="A487" s="26" t="s">
        <v>324</v>
      </c>
      <c r="B487" s="27">
        <v>42001</v>
      </c>
      <c r="C487" s="27">
        <v>0</v>
      </c>
      <c r="D487" s="27">
        <f t="shared" si="16"/>
        <v>42001</v>
      </c>
      <c r="E487" s="28">
        <v>180</v>
      </c>
      <c r="F487" s="28">
        <v>0</v>
      </c>
      <c r="G487" s="29">
        <f t="shared" si="15"/>
        <v>42181</v>
      </c>
    </row>
    <row r="488" spans="1:7" x14ac:dyDescent="0.2">
      <c r="A488" s="26" t="s">
        <v>377</v>
      </c>
      <c r="B488" s="27">
        <v>23873</v>
      </c>
      <c r="C488" s="27">
        <v>6</v>
      </c>
      <c r="D488" s="27">
        <f t="shared" si="16"/>
        <v>23867</v>
      </c>
      <c r="E488" s="28">
        <v>0</v>
      </c>
      <c r="F488" s="28">
        <v>0</v>
      </c>
      <c r="G488" s="29">
        <f t="shared" si="15"/>
        <v>23867</v>
      </c>
    </row>
    <row r="489" spans="1:7" x14ac:dyDescent="0.2">
      <c r="A489" s="26" t="s">
        <v>325</v>
      </c>
      <c r="B489" s="27">
        <v>12359</v>
      </c>
      <c r="C489" s="27">
        <v>0</v>
      </c>
      <c r="D489" s="27">
        <f t="shared" si="16"/>
        <v>12359</v>
      </c>
      <c r="E489" s="28">
        <v>0</v>
      </c>
      <c r="F489" s="28">
        <v>0</v>
      </c>
      <c r="G489" s="29">
        <f t="shared" si="15"/>
        <v>12359</v>
      </c>
    </row>
    <row r="490" spans="1:7" x14ac:dyDescent="0.2">
      <c r="A490" s="26" t="s">
        <v>326</v>
      </c>
      <c r="B490" s="27">
        <v>13764</v>
      </c>
      <c r="C490" s="27">
        <v>0</v>
      </c>
      <c r="D490" s="27">
        <f t="shared" si="16"/>
        <v>13764</v>
      </c>
      <c r="E490" s="28">
        <v>8</v>
      </c>
      <c r="F490" s="28">
        <v>0</v>
      </c>
      <c r="G490" s="29">
        <f t="shared" si="15"/>
        <v>13772</v>
      </c>
    </row>
    <row r="491" spans="1:7" x14ac:dyDescent="0.2">
      <c r="A491" s="26" t="s">
        <v>327</v>
      </c>
      <c r="B491" s="27">
        <v>27165</v>
      </c>
      <c r="C491" s="27">
        <v>0</v>
      </c>
      <c r="D491" s="27">
        <f t="shared" si="16"/>
        <v>27165</v>
      </c>
      <c r="E491" s="28">
        <v>0</v>
      </c>
      <c r="F491" s="28">
        <v>0</v>
      </c>
      <c r="G491" s="29">
        <f t="shared" si="15"/>
        <v>27165</v>
      </c>
    </row>
    <row r="492" spans="1:7" x14ac:dyDescent="0.2">
      <c r="A492" s="26" t="s">
        <v>328</v>
      </c>
      <c r="B492" s="27">
        <v>40435</v>
      </c>
      <c r="C492" s="27">
        <v>91</v>
      </c>
      <c r="D492" s="27">
        <f t="shared" si="16"/>
        <v>40344</v>
      </c>
      <c r="E492" s="28">
        <v>31</v>
      </c>
      <c r="F492" s="28">
        <v>0</v>
      </c>
      <c r="G492" s="29">
        <f t="shared" si="15"/>
        <v>40375</v>
      </c>
    </row>
    <row r="493" spans="1:7" x14ac:dyDescent="0.2">
      <c r="A493" s="26" t="s">
        <v>376</v>
      </c>
      <c r="B493" s="27">
        <v>31835</v>
      </c>
      <c r="C493" s="27">
        <v>0</v>
      </c>
      <c r="D493" s="27">
        <f t="shared" si="16"/>
        <v>31835</v>
      </c>
      <c r="E493" s="28">
        <v>0</v>
      </c>
      <c r="F493" s="28">
        <v>0</v>
      </c>
      <c r="G493" s="29">
        <f t="shared" si="15"/>
        <v>31835</v>
      </c>
    </row>
    <row r="494" spans="1:7" x14ac:dyDescent="0.2">
      <c r="A494" s="26" t="s">
        <v>421</v>
      </c>
      <c r="B494" s="27">
        <f>B486-SUM(B487:B493)</f>
        <v>186521</v>
      </c>
      <c r="C494" s="27">
        <f>C486-SUM(C487:C493)</f>
        <v>128</v>
      </c>
      <c r="D494" s="27">
        <f t="shared" si="16"/>
        <v>186393</v>
      </c>
      <c r="E494" s="28">
        <f>-SUM(E487:E493)</f>
        <v>-219</v>
      </c>
      <c r="F494" s="28">
        <f>-SUM(F487:F493)</f>
        <v>0</v>
      </c>
      <c r="G494" s="29">
        <f t="shared" si="15"/>
        <v>186174</v>
      </c>
    </row>
    <row r="495" spans="1:7" x14ac:dyDescent="0.2">
      <c r="A495" s="40" t="s">
        <v>484</v>
      </c>
      <c r="B495" s="41">
        <v>56932</v>
      </c>
      <c r="C495" s="41">
        <v>5662</v>
      </c>
      <c r="D495" s="41">
        <f t="shared" si="16"/>
        <v>51270</v>
      </c>
      <c r="E495" s="42">
        <v>0</v>
      </c>
      <c r="F495" s="42">
        <v>0</v>
      </c>
      <c r="G495" s="43">
        <f t="shared" si="15"/>
        <v>51270</v>
      </c>
    </row>
    <row r="496" spans="1:7" x14ac:dyDescent="0.2">
      <c r="A496" s="26" t="s">
        <v>329</v>
      </c>
      <c r="B496" s="27">
        <v>2061</v>
      </c>
      <c r="C496" s="27">
        <v>0</v>
      </c>
      <c r="D496" s="27">
        <f t="shared" si="16"/>
        <v>2061</v>
      </c>
      <c r="E496" s="28">
        <v>4</v>
      </c>
      <c r="F496" s="28">
        <v>0</v>
      </c>
      <c r="G496" s="29">
        <f t="shared" si="15"/>
        <v>2065</v>
      </c>
    </row>
    <row r="497" spans="1:7" x14ac:dyDescent="0.2">
      <c r="A497" s="26" t="s">
        <v>330</v>
      </c>
      <c r="B497" s="27">
        <v>907</v>
      </c>
      <c r="C497" s="27">
        <v>0</v>
      </c>
      <c r="D497" s="27">
        <f t="shared" si="16"/>
        <v>907</v>
      </c>
      <c r="E497" s="28">
        <v>0</v>
      </c>
      <c r="F497" s="28">
        <v>0</v>
      </c>
      <c r="G497" s="29">
        <f t="shared" si="15"/>
        <v>907</v>
      </c>
    </row>
    <row r="498" spans="1:7" x14ac:dyDescent="0.2">
      <c r="A498" s="26" t="s">
        <v>331</v>
      </c>
      <c r="B498" s="27">
        <v>658</v>
      </c>
      <c r="C498" s="27">
        <v>0</v>
      </c>
      <c r="D498" s="27">
        <f t="shared" si="16"/>
        <v>658</v>
      </c>
      <c r="E498" s="28">
        <v>0</v>
      </c>
      <c r="F498" s="28">
        <v>0</v>
      </c>
      <c r="G498" s="29">
        <f t="shared" si="15"/>
        <v>658</v>
      </c>
    </row>
    <row r="499" spans="1:7" x14ac:dyDescent="0.2">
      <c r="A499" s="26" t="s">
        <v>332</v>
      </c>
      <c r="B499" s="27">
        <v>802</v>
      </c>
      <c r="C499" s="27">
        <v>0</v>
      </c>
      <c r="D499" s="27">
        <f t="shared" si="16"/>
        <v>802</v>
      </c>
      <c r="E499" s="28">
        <v>0</v>
      </c>
      <c r="F499" s="28">
        <v>0</v>
      </c>
      <c r="G499" s="29">
        <f t="shared" si="15"/>
        <v>802</v>
      </c>
    </row>
    <row r="500" spans="1:7" x14ac:dyDescent="0.2">
      <c r="A500" s="26" t="s">
        <v>333</v>
      </c>
      <c r="B500" s="27">
        <v>3929</v>
      </c>
      <c r="C500" s="27">
        <v>0</v>
      </c>
      <c r="D500" s="27">
        <f t="shared" si="16"/>
        <v>3929</v>
      </c>
      <c r="E500" s="28">
        <v>0</v>
      </c>
      <c r="F500" s="28">
        <v>0</v>
      </c>
      <c r="G500" s="29">
        <f t="shared" si="15"/>
        <v>3929</v>
      </c>
    </row>
    <row r="501" spans="1:7" x14ac:dyDescent="0.2">
      <c r="A501" s="26" t="s">
        <v>421</v>
      </c>
      <c r="B501" s="27">
        <f>B495-SUM(B496:B500)</f>
        <v>48575</v>
      </c>
      <c r="C501" s="27">
        <f>C495-SUM(C496:C500)</f>
        <v>5662</v>
      </c>
      <c r="D501" s="27">
        <f t="shared" si="16"/>
        <v>42913</v>
      </c>
      <c r="E501" s="28">
        <f>-SUM(E496:E500)</f>
        <v>-4</v>
      </c>
      <c r="F501" s="28">
        <f>-SUM(F496:F500)</f>
        <v>0</v>
      </c>
      <c r="G501" s="29">
        <f t="shared" si="15"/>
        <v>42909</v>
      </c>
    </row>
    <row r="502" spans="1:7" x14ac:dyDescent="0.2">
      <c r="A502" s="40" t="s">
        <v>485</v>
      </c>
      <c r="B502" s="41">
        <v>35695</v>
      </c>
      <c r="C502" s="41">
        <v>0</v>
      </c>
      <c r="D502" s="41">
        <f t="shared" si="16"/>
        <v>35695</v>
      </c>
      <c r="E502" s="42">
        <v>0</v>
      </c>
      <c r="F502" s="42">
        <v>0</v>
      </c>
      <c r="G502" s="43">
        <f t="shared" si="15"/>
        <v>35695</v>
      </c>
    </row>
    <row r="503" spans="1:7" x14ac:dyDescent="0.2">
      <c r="A503" s="26" t="s">
        <v>334</v>
      </c>
      <c r="B503" s="27">
        <v>688</v>
      </c>
      <c r="C503" s="27">
        <v>0</v>
      </c>
      <c r="D503" s="27">
        <f t="shared" si="16"/>
        <v>688</v>
      </c>
      <c r="E503" s="28">
        <v>0</v>
      </c>
      <c r="F503" s="28">
        <v>0</v>
      </c>
      <c r="G503" s="29">
        <f t="shared" si="15"/>
        <v>688</v>
      </c>
    </row>
    <row r="504" spans="1:7" x14ac:dyDescent="0.2">
      <c r="A504" s="26" t="s">
        <v>335</v>
      </c>
      <c r="B504" s="27">
        <v>6480</v>
      </c>
      <c r="C504" s="27">
        <v>0</v>
      </c>
      <c r="D504" s="27">
        <f t="shared" si="16"/>
        <v>6480</v>
      </c>
      <c r="E504" s="28">
        <v>0</v>
      </c>
      <c r="F504" s="28">
        <v>0</v>
      </c>
      <c r="G504" s="29">
        <f t="shared" si="15"/>
        <v>6480</v>
      </c>
    </row>
    <row r="505" spans="1:7" x14ac:dyDescent="0.2">
      <c r="A505" s="26" t="s">
        <v>421</v>
      </c>
      <c r="B505" s="27">
        <f>B502-SUM(B503:B504)</f>
        <v>28527</v>
      </c>
      <c r="C505" s="27">
        <f>C502-SUM(C503:C504)</f>
        <v>0</v>
      </c>
      <c r="D505" s="27">
        <f t="shared" si="16"/>
        <v>28527</v>
      </c>
      <c r="E505" s="28">
        <f>-SUM(E503:E504)</f>
        <v>0</v>
      </c>
      <c r="F505" s="28">
        <f>-SUM(F503:F504)</f>
        <v>0</v>
      </c>
      <c r="G505" s="29">
        <f t="shared" si="15"/>
        <v>28527</v>
      </c>
    </row>
    <row r="506" spans="1:7" x14ac:dyDescent="0.2">
      <c r="A506" s="40" t="s">
        <v>486</v>
      </c>
      <c r="B506" s="41">
        <v>19521</v>
      </c>
      <c r="C506" s="41">
        <v>1116</v>
      </c>
      <c r="D506" s="41">
        <f t="shared" si="16"/>
        <v>18405</v>
      </c>
      <c r="E506" s="42">
        <v>0</v>
      </c>
      <c r="F506" s="42">
        <v>0</v>
      </c>
      <c r="G506" s="43">
        <f t="shared" si="15"/>
        <v>18405</v>
      </c>
    </row>
    <row r="507" spans="1:7" x14ac:dyDescent="0.2">
      <c r="A507" s="26" t="s">
        <v>336</v>
      </c>
      <c r="B507" s="27">
        <v>6847</v>
      </c>
      <c r="C507" s="27">
        <v>0</v>
      </c>
      <c r="D507" s="27">
        <f t="shared" si="16"/>
        <v>6847</v>
      </c>
      <c r="E507" s="28">
        <v>0</v>
      </c>
      <c r="F507" s="28">
        <v>0</v>
      </c>
      <c r="G507" s="29">
        <f t="shared" si="15"/>
        <v>6847</v>
      </c>
    </row>
    <row r="508" spans="1:7" x14ac:dyDescent="0.2">
      <c r="A508" s="26" t="s">
        <v>421</v>
      </c>
      <c r="B508" s="27">
        <f>(B506-B507)</f>
        <v>12674</v>
      </c>
      <c r="C508" s="27">
        <f>(C506-C507)</f>
        <v>1116</v>
      </c>
      <c r="D508" s="27">
        <f t="shared" si="16"/>
        <v>11558</v>
      </c>
      <c r="E508" s="28">
        <f>-E507</f>
        <v>0</v>
      </c>
      <c r="F508" s="28">
        <f>-F507</f>
        <v>0</v>
      </c>
      <c r="G508" s="29">
        <f t="shared" si="15"/>
        <v>11558</v>
      </c>
    </row>
    <row r="509" spans="1:7" x14ac:dyDescent="0.2">
      <c r="A509" s="40" t="s">
        <v>487</v>
      </c>
      <c r="B509" s="41">
        <v>13594</v>
      </c>
      <c r="C509" s="41">
        <v>4045</v>
      </c>
      <c r="D509" s="41">
        <f t="shared" si="16"/>
        <v>9549</v>
      </c>
      <c r="E509" s="42">
        <v>0</v>
      </c>
      <c r="F509" s="42">
        <v>0</v>
      </c>
      <c r="G509" s="43">
        <f t="shared" si="15"/>
        <v>9549</v>
      </c>
    </row>
    <row r="510" spans="1:7" x14ac:dyDescent="0.2">
      <c r="A510" s="26" t="s">
        <v>337</v>
      </c>
      <c r="B510" s="27">
        <v>1907</v>
      </c>
      <c r="C510" s="27">
        <v>0</v>
      </c>
      <c r="D510" s="27">
        <f t="shared" si="16"/>
        <v>1907</v>
      </c>
      <c r="E510" s="28">
        <v>0</v>
      </c>
      <c r="F510" s="28">
        <v>0</v>
      </c>
      <c r="G510" s="29">
        <f t="shared" si="15"/>
        <v>1907</v>
      </c>
    </row>
    <row r="511" spans="1:7" x14ac:dyDescent="0.2">
      <c r="A511" s="26" t="s">
        <v>394</v>
      </c>
      <c r="B511" s="27">
        <v>256</v>
      </c>
      <c r="C511" s="27">
        <v>0</v>
      </c>
      <c r="D511" s="27">
        <f t="shared" si="16"/>
        <v>256</v>
      </c>
      <c r="E511" s="28">
        <v>0</v>
      </c>
      <c r="F511" s="28">
        <v>0</v>
      </c>
      <c r="G511" s="29">
        <f t="shared" si="15"/>
        <v>256</v>
      </c>
    </row>
    <row r="512" spans="1:7" x14ac:dyDescent="0.2">
      <c r="A512" s="26" t="s">
        <v>338</v>
      </c>
      <c r="B512" s="27">
        <v>180</v>
      </c>
      <c r="C512" s="27">
        <v>0</v>
      </c>
      <c r="D512" s="27">
        <f t="shared" si="16"/>
        <v>180</v>
      </c>
      <c r="E512" s="28">
        <v>0</v>
      </c>
      <c r="F512" s="28">
        <v>0</v>
      </c>
      <c r="G512" s="29">
        <f t="shared" si="15"/>
        <v>180</v>
      </c>
    </row>
    <row r="513" spans="1:7" x14ac:dyDescent="0.2">
      <c r="A513" s="26" t="s">
        <v>421</v>
      </c>
      <c r="B513" s="27">
        <f>B509-SUM(B510:B512)</f>
        <v>11251</v>
      </c>
      <c r="C513" s="27">
        <f>C509-SUM(C510:C512)</f>
        <v>4045</v>
      </c>
      <c r="D513" s="27">
        <f t="shared" si="16"/>
        <v>7206</v>
      </c>
      <c r="E513" s="28">
        <f>-SUM(E510:E512)</f>
        <v>0</v>
      </c>
      <c r="F513" s="28">
        <f>-SUM(F510:F512)</f>
        <v>0</v>
      </c>
      <c r="G513" s="29">
        <f t="shared" si="15"/>
        <v>7206</v>
      </c>
    </row>
    <row r="514" spans="1:7" x14ac:dyDescent="0.2">
      <c r="A514" s="40" t="s">
        <v>488</v>
      </c>
      <c r="B514" s="41">
        <v>452050</v>
      </c>
      <c r="C514" s="41">
        <v>1776</v>
      </c>
      <c r="D514" s="41">
        <f t="shared" si="16"/>
        <v>450274</v>
      </c>
      <c r="E514" s="42">
        <v>0</v>
      </c>
      <c r="F514" s="42">
        <v>0</v>
      </c>
      <c r="G514" s="43">
        <f t="shared" si="15"/>
        <v>450274</v>
      </c>
    </row>
    <row r="515" spans="1:7" x14ac:dyDescent="0.2">
      <c r="A515" s="26" t="s">
        <v>339</v>
      </c>
      <c r="B515" s="27">
        <v>64842</v>
      </c>
      <c r="C515" s="27">
        <v>56</v>
      </c>
      <c r="D515" s="27">
        <f t="shared" si="16"/>
        <v>64786</v>
      </c>
      <c r="E515" s="27">
        <v>0</v>
      </c>
      <c r="F515" s="28">
        <v>0</v>
      </c>
      <c r="G515" s="29">
        <f t="shared" si="15"/>
        <v>64786</v>
      </c>
    </row>
    <row r="516" spans="1:7" x14ac:dyDescent="0.2">
      <c r="A516" s="26" t="s">
        <v>340</v>
      </c>
      <c r="B516" s="27">
        <v>4359</v>
      </c>
      <c r="C516" s="27">
        <v>0</v>
      </c>
      <c r="D516" s="27">
        <f t="shared" si="16"/>
        <v>4359</v>
      </c>
      <c r="E516" s="27">
        <v>0</v>
      </c>
      <c r="F516" s="28">
        <v>0</v>
      </c>
      <c r="G516" s="29">
        <f t="shared" si="15"/>
        <v>4359</v>
      </c>
    </row>
    <row r="517" spans="1:7" x14ac:dyDescent="0.2">
      <c r="A517" s="26" t="s">
        <v>413</v>
      </c>
      <c r="B517" s="27">
        <v>16082</v>
      </c>
      <c r="C517" s="27">
        <v>0</v>
      </c>
      <c r="D517" s="27">
        <f t="shared" si="16"/>
        <v>16082</v>
      </c>
      <c r="E517" s="27">
        <v>0</v>
      </c>
      <c r="F517" s="28">
        <v>0</v>
      </c>
      <c r="G517" s="29">
        <f t="shared" si="15"/>
        <v>16082</v>
      </c>
    </row>
    <row r="518" spans="1:7" x14ac:dyDescent="0.2">
      <c r="A518" s="26" t="s">
        <v>414</v>
      </c>
      <c r="B518" s="27">
        <v>22078</v>
      </c>
      <c r="C518" s="27">
        <v>0</v>
      </c>
      <c r="D518" s="27">
        <f t="shared" si="16"/>
        <v>22078</v>
      </c>
      <c r="E518" s="27">
        <v>0</v>
      </c>
      <c r="F518" s="28">
        <v>0</v>
      </c>
      <c r="G518" s="29">
        <f t="shared" ref="G518:G551" si="17">SUM(D518:F518)</f>
        <v>22078</v>
      </c>
    </row>
    <row r="519" spans="1:7" x14ac:dyDescent="0.2">
      <c r="A519" s="26" t="s">
        <v>363</v>
      </c>
      <c r="B519" s="27">
        <v>71599</v>
      </c>
      <c r="C519" s="27">
        <v>0</v>
      </c>
      <c r="D519" s="27">
        <f t="shared" si="16"/>
        <v>71599</v>
      </c>
      <c r="E519" s="27">
        <v>0</v>
      </c>
      <c r="F519" s="28">
        <v>0</v>
      </c>
      <c r="G519" s="29">
        <f t="shared" si="17"/>
        <v>71599</v>
      </c>
    </row>
    <row r="520" spans="1:7" x14ac:dyDescent="0.2">
      <c r="A520" s="26" t="s">
        <v>341</v>
      </c>
      <c r="B520" s="27">
        <v>19031</v>
      </c>
      <c r="C520" s="27">
        <v>0</v>
      </c>
      <c r="D520" s="27">
        <f t="shared" si="16"/>
        <v>19031</v>
      </c>
      <c r="E520" s="27">
        <v>0</v>
      </c>
      <c r="F520" s="28">
        <v>0</v>
      </c>
      <c r="G520" s="29">
        <f t="shared" si="17"/>
        <v>19031</v>
      </c>
    </row>
    <row r="521" spans="1:7" x14ac:dyDescent="0.2">
      <c r="A521" s="26" t="s">
        <v>368</v>
      </c>
      <c r="B521" s="27">
        <v>76</v>
      </c>
      <c r="C521" s="27">
        <v>0</v>
      </c>
      <c r="D521" s="27">
        <f t="shared" si="16"/>
        <v>76</v>
      </c>
      <c r="E521" s="27">
        <v>0</v>
      </c>
      <c r="F521" s="28">
        <v>0</v>
      </c>
      <c r="G521" s="29">
        <f t="shared" si="17"/>
        <v>76</v>
      </c>
    </row>
    <row r="522" spans="1:7" x14ac:dyDescent="0.2">
      <c r="A522" s="26" t="s">
        <v>342</v>
      </c>
      <c r="B522" s="27">
        <v>12180</v>
      </c>
      <c r="C522" s="27">
        <v>0</v>
      </c>
      <c r="D522" s="27">
        <f t="shared" si="16"/>
        <v>12180</v>
      </c>
      <c r="E522" s="27">
        <v>0</v>
      </c>
      <c r="F522" s="28">
        <v>0</v>
      </c>
      <c r="G522" s="29">
        <f t="shared" si="17"/>
        <v>12180</v>
      </c>
    </row>
    <row r="523" spans="1:7" x14ac:dyDescent="0.2">
      <c r="A523" s="26" t="s">
        <v>343</v>
      </c>
      <c r="B523" s="27">
        <v>2759</v>
      </c>
      <c r="C523" s="27">
        <v>0</v>
      </c>
      <c r="D523" s="27">
        <f t="shared" si="16"/>
        <v>2759</v>
      </c>
      <c r="E523" s="27">
        <v>0</v>
      </c>
      <c r="F523" s="28">
        <v>0</v>
      </c>
      <c r="G523" s="29">
        <f t="shared" si="17"/>
        <v>2759</v>
      </c>
    </row>
    <row r="524" spans="1:7" x14ac:dyDescent="0.2">
      <c r="A524" s="26" t="s">
        <v>344</v>
      </c>
      <c r="B524" s="27">
        <v>20167</v>
      </c>
      <c r="C524" s="27">
        <v>0</v>
      </c>
      <c r="D524" s="27">
        <f t="shared" si="16"/>
        <v>20167</v>
      </c>
      <c r="E524" s="27">
        <v>2</v>
      </c>
      <c r="F524" s="28">
        <v>0</v>
      </c>
      <c r="G524" s="29">
        <f t="shared" si="17"/>
        <v>20169</v>
      </c>
    </row>
    <row r="525" spans="1:7" x14ac:dyDescent="0.2">
      <c r="A525" s="26" t="s">
        <v>345</v>
      </c>
      <c r="B525" s="27">
        <v>1426</v>
      </c>
      <c r="C525" s="27">
        <v>0</v>
      </c>
      <c r="D525" s="27">
        <f t="shared" si="16"/>
        <v>1426</v>
      </c>
      <c r="E525" s="27">
        <v>0</v>
      </c>
      <c r="F525" s="28">
        <v>0</v>
      </c>
      <c r="G525" s="29">
        <f t="shared" si="17"/>
        <v>1426</v>
      </c>
    </row>
    <row r="526" spans="1:7" x14ac:dyDescent="0.2">
      <c r="A526" s="26" t="s">
        <v>346</v>
      </c>
      <c r="B526" s="27">
        <v>6646</v>
      </c>
      <c r="C526" s="27">
        <v>0</v>
      </c>
      <c r="D526" s="27">
        <f t="shared" si="16"/>
        <v>6646</v>
      </c>
      <c r="E526" s="27">
        <v>0</v>
      </c>
      <c r="F526" s="28">
        <v>0</v>
      </c>
      <c r="G526" s="29">
        <f t="shared" si="17"/>
        <v>6646</v>
      </c>
    </row>
    <row r="527" spans="1:7" x14ac:dyDescent="0.2">
      <c r="A527" s="26" t="s">
        <v>347</v>
      </c>
      <c r="B527" s="27">
        <v>36943</v>
      </c>
      <c r="C527" s="27">
        <v>6</v>
      </c>
      <c r="D527" s="27">
        <f t="shared" si="16"/>
        <v>36937</v>
      </c>
      <c r="E527" s="27">
        <v>0</v>
      </c>
      <c r="F527" s="28">
        <v>0</v>
      </c>
      <c r="G527" s="29">
        <f t="shared" si="17"/>
        <v>36937</v>
      </c>
    </row>
    <row r="528" spans="1:7" x14ac:dyDescent="0.2">
      <c r="A528" s="26" t="s">
        <v>348</v>
      </c>
      <c r="B528" s="27">
        <v>2611</v>
      </c>
      <c r="C528" s="27">
        <v>0</v>
      </c>
      <c r="D528" s="27">
        <f t="shared" si="16"/>
        <v>2611</v>
      </c>
      <c r="E528" s="27">
        <v>0</v>
      </c>
      <c r="F528" s="28">
        <v>0</v>
      </c>
      <c r="G528" s="29">
        <f t="shared" si="17"/>
        <v>2611</v>
      </c>
    </row>
    <row r="529" spans="1:7" x14ac:dyDescent="0.2">
      <c r="A529" s="26" t="s">
        <v>349</v>
      </c>
      <c r="B529" s="27">
        <v>2587</v>
      </c>
      <c r="C529" s="27">
        <v>0</v>
      </c>
      <c r="D529" s="27">
        <f t="shared" si="16"/>
        <v>2587</v>
      </c>
      <c r="E529" s="27">
        <v>0</v>
      </c>
      <c r="F529" s="28">
        <v>0</v>
      </c>
      <c r="G529" s="29">
        <f t="shared" si="17"/>
        <v>2587</v>
      </c>
    </row>
    <row r="530" spans="1:7" x14ac:dyDescent="0.2">
      <c r="A530" s="26" t="s">
        <v>350</v>
      </c>
      <c r="B530" s="27">
        <v>47443</v>
      </c>
      <c r="C530" s="27">
        <v>0</v>
      </c>
      <c r="D530" s="27">
        <f t="shared" si="16"/>
        <v>47443</v>
      </c>
      <c r="E530" s="27">
        <v>0</v>
      </c>
      <c r="F530" s="28">
        <v>0</v>
      </c>
      <c r="G530" s="29">
        <f t="shared" si="17"/>
        <v>47443</v>
      </c>
    </row>
    <row r="531" spans="1:7" x14ac:dyDescent="0.2">
      <c r="A531" s="26" t="s">
        <v>351</v>
      </c>
      <c r="B531" s="27">
        <v>13305</v>
      </c>
      <c r="C531" s="27">
        <v>0</v>
      </c>
      <c r="D531" s="27">
        <f t="shared" si="16"/>
        <v>13305</v>
      </c>
      <c r="E531" s="27">
        <v>0</v>
      </c>
      <c r="F531" s="28">
        <v>0</v>
      </c>
      <c r="G531" s="29">
        <f t="shared" si="17"/>
        <v>13305</v>
      </c>
    </row>
    <row r="532" spans="1:7" x14ac:dyDescent="0.2">
      <c r="A532" s="26" t="s">
        <v>421</v>
      </c>
      <c r="B532" s="27">
        <f>B514-SUM(B515:B531)</f>
        <v>107916</v>
      </c>
      <c r="C532" s="27">
        <f>C514-SUM(C515:C531)</f>
        <v>1714</v>
      </c>
      <c r="D532" s="27">
        <f t="shared" si="16"/>
        <v>106202</v>
      </c>
      <c r="E532" s="28">
        <f>-SUM(E515:E531)</f>
        <v>-2</v>
      </c>
      <c r="F532" s="28">
        <f>-SUM(F515:F531)</f>
        <v>0</v>
      </c>
      <c r="G532" s="29">
        <f t="shared" si="17"/>
        <v>106200</v>
      </c>
    </row>
    <row r="533" spans="1:7" x14ac:dyDescent="0.2">
      <c r="A533" s="40" t="s">
        <v>489</v>
      </c>
      <c r="B533" s="41">
        <v>23807</v>
      </c>
      <c r="C533" s="41">
        <v>1185</v>
      </c>
      <c r="D533" s="41">
        <f t="shared" si="16"/>
        <v>22622</v>
      </c>
      <c r="E533" s="42">
        <v>0</v>
      </c>
      <c r="F533" s="42">
        <v>0</v>
      </c>
      <c r="G533" s="43">
        <f t="shared" si="17"/>
        <v>22622</v>
      </c>
    </row>
    <row r="534" spans="1:7" x14ac:dyDescent="0.2">
      <c r="A534" s="26" t="s">
        <v>403</v>
      </c>
      <c r="B534" s="27">
        <v>270</v>
      </c>
      <c r="C534" s="27">
        <v>0</v>
      </c>
      <c r="D534" s="27">
        <f t="shared" si="16"/>
        <v>270</v>
      </c>
      <c r="E534" s="28">
        <v>0</v>
      </c>
      <c r="F534" s="28">
        <v>0</v>
      </c>
      <c r="G534" s="29">
        <f t="shared" si="17"/>
        <v>270</v>
      </c>
    </row>
    <row r="535" spans="1:7" x14ac:dyDescent="0.2">
      <c r="A535" s="26" t="s">
        <v>352</v>
      </c>
      <c r="B535" s="27">
        <v>411</v>
      </c>
      <c r="C535" s="27">
        <v>0</v>
      </c>
      <c r="D535" s="27">
        <f t="shared" si="16"/>
        <v>411</v>
      </c>
      <c r="E535" s="28">
        <v>0</v>
      </c>
      <c r="F535" s="28">
        <v>0</v>
      </c>
      <c r="G535" s="29">
        <f t="shared" si="17"/>
        <v>411</v>
      </c>
    </row>
    <row r="536" spans="1:7" x14ac:dyDescent="0.2">
      <c r="A536" s="26" t="s">
        <v>421</v>
      </c>
      <c r="B536" s="27">
        <f>B533-SUM(B534:B535)</f>
        <v>23126</v>
      </c>
      <c r="C536" s="27">
        <f>C533-SUM(C534:C535)</f>
        <v>1185</v>
      </c>
      <c r="D536" s="27">
        <f t="shared" si="16"/>
        <v>21941</v>
      </c>
      <c r="E536" s="28">
        <f>-SUM(E534:E535)</f>
        <v>0</v>
      </c>
      <c r="F536" s="28">
        <f>-SUM(F534:F535)</f>
        <v>0</v>
      </c>
      <c r="G536" s="29">
        <f t="shared" si="17"/>
        <v>21941</v>
      </c>
    </row>
    <row r="537" spans="1:7" x14ac:dyDescent="0.2">
      <c r="A537" s="40" t="s">
        <v>490</v>
      </c>
      <c r="B537" s="41">
        <v>42542</v>
      </c>
      <c r="C537" s="41">
        <v>1396</v>
      </c>
      <c r="D537" s="41">
        <f t="shared" si="16"/>
        <v>41146</v>
      </c>
      <c r="E537" s="42">
        <v>0</v>
      </c>
      <c r="F537" s="42">
        <v>0</v>
      </c>
      <c r="G537" s="43">
        <f t="shared" si="17"/>
        <v>41146</v>
      </c>
    </row>
    <row r="538" spans="1:7" x14ac:dyDescent="0.2">
      <c r="A538" s="26" t="s">
        <v>353</v>
      </c>
      <c r="B538" s="27">
        <v>5097</v>
      </c>
      <c r="C538" s="27">
        <v>40</v>
      </c>
      <c r="D538" s="27">
        <f t="shared" ref="D538:D551" si="18">(B538-C538)</f>
        <v>5057</v>
      </c>
      <c r="E538" s="28">
        <v>0</v>
      </c>
      <c r="F538" s="28">
        <v>0</v>
      </c>
      <c r="G538" s="29">
        <f t="shared" si="17"/>
        <v>5057</v>
      </c>
    </row>
    <row r="539" spans="1:7" x14ac:dyDescent="0.2">
      <c r="A539" s="26" t="s">
        <v>354</v>
      </c>
      <c r="B539" s="27">
        <v>1188</v>
      </c>
      <c r="C539" s="27">
        <v>0</v>
      </c>
      <c r="D539" s="27">
        <f t="shared" si="18"/>
        <v>1188</v>
      </c>
      <c r="E539" s="28">
        <v>0</v>
      </c>
      <c r="F539" s="28">
        <v>0</v>
      </c>
      <c r="G539" s="29">
        <f t="shared" si="17"/>
        <v>1188</v>
      </c>
    </row>
    <row r="540" spans="1:7" x14ac:dyDescent="0.2">
      <c r="A540" s="26" t="s">
        <v>355</v>
      </c>
      <c r="B540" s="27">
        <v>659</v>
      </c>
      <c r="C540" s="27">
        <v>0</v>
      </c>
      <c r="D540" s="27">
        <f t="shared" si="18"/>
        <v>659</v>
      </c>
      <c r="E540" s="28">
        <v>0</v>
      </c>
      <c r="F540" s="28">
        <v>0</v>
      </c>
      <c r="G540" s="29">
        <f t="shared" si="17"/>
        <v>659</v>
      </c>
    </row>
    <row r="541" spans="1:7" x14ac:dyDescent="0.2">
      <c r="A541" s="26" t="s">
        <v>421</v>
      </c>
      <c r="B541" s="27">
        <f>B537-SUM(B538:B540)</f>
        <v>35598</v>
      </c>
      <c r="C541" s="27">
        <f>C537-SUM(C538:C540)</f>
        <v>1356</v>
      </c>
      <c r="D541" s="27">
        <f t="shared" si="18"/>
        <v>34242</v>
      </c>
      <c r="E541" s="28">
        <f>-SUM(E538:E540)</f>
        <v>0</v>
      </c>
      <c r="F541" s="28">
        <f>-SUM(F538:F540)</f>
        <v>0</v>
      </c>
      <c r="G541" s="29">
        <f t="shared" si="17"/>
        <v>34242</v>
      </c>
    </row>
    <row r="542" spans="1:7" x14ac:dyDescent="0.2">
      <c r="A542" s="40" t="s">
        <v>491</v>
      </c>
      <c r="B542" s="41">
        <v>21437</v>
      </c>
      <c r="C542" s="41">
        <v>1327</v>
      </c>
      <c r="D542" s="41">
        <f t="shared" si="18"/>
        <v>20110</v>
      </c>
      <c r="E542" s="42">
        <v>0</v>
      </c>
      <c r="F542" s="42">
        <v>0</v>
      </c>
      <c r="G542" s="43">
        <f t="shared" si="17"/>
        <v>20110</v>
      </c>
    </row>
    <row r="543" spans="1:7" x14ac:dyDescent="0.2">
      <c r="A543" s="26" t="s">
        <v>356</v>
      </c>
      <c r="B543" s="27">
        <v>312</v>
      </c>
      <c r="C543" s="27">
        <v>92</v>
      </c>
      <c r="D543" s="27">
        <f t="shared" si="18"/>
        <v>220</v>
      </c>
      <c r="E543" s="28">
        <v>0</v>
      </c>
      <c r="F543" s="28">
        <v>0</v>
      </c>
      <c r="G543" s="29">
        <f t="shared" si="17"/>
        <v>220</v>
      </c>
    </row>
    <row r="544" spans="1:7" x14ac:dyDescent="0.2">
      <c r="A544" s="26" t="s">
        <v>357</v>
      </c>
      <c r="B544" s="27">
        <v>3545</v>
      </c>
      <c r="C544" s="27">
        <v>0</v>
      </c>
      <c r="D544" s="27">
        <f t="shared" si="18"/>
        <v>3545</v>
      </c>
      <c r="E544" s="28">
        <v>0</v>
      </c>
      <c r="F544" s="28">
        <v>0</v>
      </c>
      <c r="G544" s="29">
        <f t="shared" si="17"/>
        <v>3545</v>
      </c>
    </row>
    <row r="545" spans="1:7" x14ac:dyDescent="0.2">
      <c r="A545" s="26" t="s">
        <v>358</v>
      </c>
      <c r="B545" s="27">
        <v>250</v>
      </c>
      <c r="C545" s="27">
        <v>0</v>
      </c>
      <c r="D545" s="27">
        <f t="shared" si="18"/>
        <v>250</v>
      </c>
      <c r="E545" s="28">
        <v>0</v>
      </c>
      <c r="F545" s="28">
        <v>0</v>
      </c>
      <c r="G545" s="29">
        <f t="shared" si="17"/>
        <v>250</v>
      </c>
    </row>
    <row r="546" spans="1:7" x14ac:dyDescent="0.2">
      <c r="A546" s="26" t="s">
        <v>359</v>
      </c>
      <c r="B546" s="27">
        <v>758</v>
      </c>
      <c r="C546" s="27">
        <v>39</v>
      </c>
      <c r="D546" s="27">
        <f t="shared" si="18"/>
        <v>719</v>
      </c>
      <c r="E546" s="28">
        <v>0</v>
      </c>
      <c r="F546" s="28">
        <v>0</v>
      </c>
      <c r="G546" s="29">
        <f t="shared" si="17"/>
        <v>719</v>
      </c>
    </row>
    <row r="547" spans="1:7" x14ac:dyDescent="0.2">
      <c r="A547" s="34" t="s">
        <v>360</v>
      </c>
      <c r="B547" s="28">
        <v>405</v>
      </c>
      <c r="C547" s="28">
        <v>0</v>
      </c>
      <c r="D547" s="27">
        <f t="shared" si="18"/>
        <v>405</v>
      </c>
      <c r="E547" s="28">
        <v>0</v>
      </c>
      <c r="F547" s="28">
        <v>0</v>
      </c>
      <c r="G547" s="29">
        <f t="shared" si="17"/>
        <v>405</v>
      </c>
    </row>
    <row r="548" spans="1:7" x14ac:dyDescent="0.2">
      <c r="A548" s="26" t="s">
        <v>421</v>
      </c>
      <c r="B548" s="28">
        <f>B542-SUM(B543:B547)</f>
        <v>16167</v>
      </c>
      <c r="C548" s="28">
        <f>C542-SUM(C543:C547)</f>
        <v>1196</v>
      </c>
      <c r="D548" s="27">
        <f t="shared" si="18"/>
        <v>14971</v>
      </c>
      <c r="E548" s="28">
        <f>-SUM(E543:E547)</f>
        <v>0</v>
      </c>
      <c r="F548" s="28">
        <f>-SUM(F543:F547)</f>
        <v>0</v>
      </c>
      <c r="G548" s="29">
        <f t="shared" si="17"/>
        <v>14971</v>
      </c>
    </row>
    <row r="549" spans="1:7" x14ac:dyDescent="0.2">
      <c r="A549" s="30" t="s">
        <v>523</v>
      </c>
      <c r="B549" s="32">
        <f>(B7+B18+B22+B32+B38+B55+B87+B91+B94+B98+B104+B109+B113+B116+B120+B126+B130+B137+B141+B149+B154+B157+B161+B166+B171+B175+B179+B184+B189+B196+B203+B216+B219+B222+B238+B245+B248+B258+B261+B266+B274+B281+B287+B320+B327+B332+B343+B346+B361+B365+B404+B412+B438+B457+B464+B470+B475+B480+B486+B495+B502+B506+B509+B514+B533+B537+B542)</f>
        <v>16330224</v>
      </c>
      <c r="C549" s="32">
        <f>(C7+C18+C22+C32+C38+C55+C87+C91+C94+C98+C104+C109+C113+C116+C120+C126+C130+C137+C141+C149+C154+C157+C161+C166+C171+C175+C179+C184+C189+C196+C203+C216+C219+C222+C238+C245+C248+C258+C261+C266+C274+C281+C287+C320+C327+C332+C343+C346+C361+C365+C404+C412+C438+C457+C464+C470+C475+C480+C486+C495+C502+C506+C509+C514+C533+C537+C542)</f>
        <v>97717</v>
      </c>
      <c r="D549" s="31">
        <f t="shared" si="18"/>
        <v>16232507</v>
      </c>
      <c r="E549" s="32">
        <f>(E7+E18+E22+E32+E38+E55+E87+E91+E94+E98+E104+E109+E113+E116+E120+E126+E130+E137+E141+E149+E154+E157+E161+E166+E171+E175+E179+E184+E189+E196+E203+E216+E219+E222+E238+E245+E248+E258+E261+E266+E274+E281+E287+E320+E327+E332+E343+E346+E361+E365+E404+E412+E438+E457+E464+E470+E475+E480+E486+E495+E502+E506+E509+E514+E533+E537+E542)</f>
        <v>0</v>
      </c>
      <c r="F549" s="32">
        <f>(F7+F18+F22+F32+F38+F55+F87+F91+F94+F98+F104+F109+F113+F116+F120+F126+F130+F137+F141+F149+F154+F157+F161+F166+F171+F175+F179+F184+F189+F196+F203+F216+F219+F222+F238+F245+F248+F258+F261+F266+F274+F281+F287+F320+F327+F332+F343+F346+F361+F365+F404+F412+F438+F457+F464+F470+F475+F480+F486+F495+F502+F506+F509+F514+F533+F537+F542)</f>
        <v>0</v>
      </c>
      <c r="G549" s="33">
        <f t="shared" si="17"/>
        <v>16232507</v>
      </c>
    </row>
    <row r="550" spans="1:7" x14ac:dyDescent="0.2">
      <c r="A550" s="35" t="s">
        <v>524</v>
      </c>
      <c r="B550" s="31">
        <f>(B549-B551)</f>
        <v>8101943</v>
      </c>
      <c r="C550" s="31">
        <f>(C549-C551)</f>
        <v>12527</v>
      </c>
      <c r="D550" s="31">
        <f t="shared" si="18"/>
        <v>8089416</v>
      </c>
      <c r="E550" s="32">
        <f>-E551</f>
        <v>21065</v>
      </c>
      <c r="F550" s="32">
        <f>-F551</f>
        <v>0</v>
      </c>
      <c r="G550" s="33">
        <f t="shared" si="17"/>
        <v>8110481</v>
      </c>
    </row>
    <row r="551" spans="1:7" x14ac:dyDescent="0.2">
      <c r="A551" s="35" t="s">
        <v>525</v>
      </c>
      <c r="B551" s="32">
        <f>(B17+B21+B31+B37+B54+B86+B90+B93+B97+B103+B108+B112+B115+B119+B129+B136+B140+B148+B153+B156+B160+B165+B170+B174+B178+B183+B188+B195+B202+B215+B218+B221+B237+B244+B247+B257+B260+B265+B273+B280+B286+B319+B326+B331+B342+B345+B360+B364+B403+B411+B437+B456+B463+B469+B474+B479+B485+B494+B501+B505+B508+B513+B532+B536+B541+B548)</f>
        <v>8228281</v>
      </c>
      <c r="C551" s="32">
        <f>(C17+C21+C31+C37+C54+C86+C90+C93+C97+C103+C108+C112+C115+C119+C129+C136+C140+C148+C153+C156+C160+C165+C170+C174+C178+C183+C188+C195+C202+C215+C218+C221+C237+C244+C247+C257+C260+C265+C273+C280+C286+C319+C326+C331+C342+C345+C360+C364+C403+C411+C437+C456+C463+C469+C474+C479+C485+C494+C501+C505+C508+C513+C532+C536+C541+C548)</f>
        <v>85190</v>
      </c>
      <c r="D551" s="31">
        <f t="shared" si="18"/>
        <v>8143091</v>
      </c>
      <c r="E551" s="32">
        <f>(E17+E21+E31+E37+E54+E86+E90+E93+E97+E103+E108+E112+E115+E119+E129+E136+E140+E148+E153+E156+E160+E165+E170+E174+E178+E183+E188+E195+E202+E215+E218+E221+E237+E244+E247+E257+E260+E265+E273+E280+E286+E319+E326+E331+E342+E345+E360+E364+E403+E411+E437+E456+E463+E469+E474+E479+E485+E494+E501+E505+E508+E513+E532+E536+E541+E548)</f>
        <v>-21065</v>
      </c>
      <c r="F551" s="32">
        <f>(F17+F21+F31+F37+F54+F86+F90+F93+F97+F103+F108+F112+F115+F119+F129+F136+F140+F148+F153+F156+F160+F165+F170+F174+F178+F183+F188+F195+F202+F215+F218+F221+F237+F244+F247+F257+F260+F265+F273+F280+F286+F319+F326+F331+F342+F345+F360+F364+F403+F411+F437+F456+F463+F469+F474+F479+F485+F494+F501+F505+F508+F513+F532+F536+F541+F548)</f>
        <v>0</v>
      </c>
      <c r="G551" s="33">
        <f t="shared" si="17"/>
        <v>8122026</v>
      </c>
    </row>
    <row r="552" spans="1:7" x14ac:dyDescent="0.2">
      <c r="A552" s="5"/>
      <c r="B552" s="13"/>
      <c r="C552" s="13"/>
      <c r="D552" s="13"/>
      <c r="E552" s="14"/>
      <c r="F552" s="14"/>
      <c r="G552" s="15"/>
    </row>
    <row r="553" spans="1:7" x14ac:dyDescent="0.2">
      <c r="A553" s="46" t="s">
        <v>410</v>
      </c>
      <c r="B553" s="13"/>
      <c r="C553" s="13"/>
      <c r="D553" s="13"/>
      <c r="E553" s="14"/>
      <c r="F553" s="14"/>
      <c r="G553" s="15"/>
    </row>
    <row r="554" spans="1:7" x14ac:dyDescent="0.2">
      <c r="A554" s="46" t="s">
        <v>515</v>
      </c>
      <c r="B554" s="13"/>
      <c r="C554" s="13"/>
      <c r="D554" s="13"/>
      <c r="E554" s="14"/>
      <c r="F554" s="14"/>
      <c r="G554" s="15"/>
    </row>
    <row r="555" spans="1:7" x14ac:dyDescent="0.2">
      <c r="A555" s="46" t="s">
        <v>545</v>
      </c>
      <c r="B555" s="13"/>
      <c r="C555" s="13"/>
      <c r="D555" s="13"/>
      <c r="E555" s="14"/>
      <c r="F555" s="14"/>
      <c r="G555" s="15"/>
    </row>
    <row r="556" spans="1:7" x14ac:dyDescent="0.2">
      <c r="A556" s="46" t="s">
        <v>546</v>
      </c>
      <c r="B556" s="13"/>
      <c r="C556" s="13"/>
      <c r="D556" s="13"/>
      <c r="E556" s="14"/>
      <c r="F556" s="14"/>
      <c r="G556" s="15"/>
    </row>
    <row r="557" spans="1:7" x14ac:dyDescent="0.2">
      <c r="A557" s="46" t="s">
        <v>547</v>
      </c>
      <c r="B557" s="13"/>
      <c r="C557" s="13"/>
      <c r="D557" s="13"/>
      <c r="E557" s="14"/>
      <c r="F557" s="14"/>
      <c r="G557" s="15"/>
    </row>
    <row r="558" spans="1:7" x14ac:dyDescent="0.2">
      <c r="A558" s="46" t="s">
        <v>548</v>
      </c>
      <c r="B558" s="13"/>
      <c r="C558" s="13"/>
      <c r="D558" s="13"/>
      <c r="E558" s="14"/>
      <c r="F558" s="14"/>
      <c r="G558" s="15"/>
    </row>
    <row r="559" spans="1:7" x14ac:dyDescent="0.2">
      <c r="A559" s="46" t="s">
        <v>561</v>
      </c>
      <c r="B559" s="13"/>
      <c r="C559" s="13"/>
      <c r="D559" s="13"/>
      <c r="E559" s="14"/>
      <c r="F559" s="14"/>
      <c r="G559" s="15"/>
    </row>
    <row r="560" spans="1:7" ht="13.5" thickBot="1" x14ac:dyDescent="0.25">
      <c r="A560" s="47" t="s">
        <v>404</v>
      </c>
      <c r="B560" s="16"/>
      <c r="C560" s="16"/>
      <c r="D560" s="16"/>
      <c r="E560" s="17"/>
      <c r="F560" s="17"/>
      <c r="G560" s="18"/>
    </row>
    <row r="561" spans="2:4" x14ac:dyDescent="0.2">
      <c r="B561" s="1"/>
      <c r="C561" s="1"/>
      <c r="D561" s="1"/>
    </row>
    <row r="562" spans="2:4" x14ac:dyDescent="0.2">
      <c r="B562" s="1"/>
      <c r="C562" s="1"/>
      <c r="D562" s="1"/>
    </row>
    <row r="563" spans="2:4" x14ac:dyDescent="0.2">
      <c r="B563" s="1"/>
      <c r="C563" s="1"/>
      <c r="D563" s="1"/>
    </row>
    <row r="564" spans="2:4" x14ac:dyDescent="0.2">
      <c r="B564" s="1"/>
      <c r="C564" s="1"/>
      <c r="D564" s="1"/>
    </row>
    <row r="565" spans="2:4" x14ac:dyDescent="0.2">
      <c r="B565" s="1"/>
      <c r="C565" s="1"/>
      <c r="D565" s="1"/>
    </row>
    <row r="566" spans="2:4" x14ac:dyDescent="0.2">
      <c r="B566" s="1"/>
      <c r="C566" s="1"/>
      <c r="D566" s="1"/>
    </row>
    <row r="567" spans="2:4" x14ac:dyDescent="0.2">
      <c r="B567" s="1"/>
      <c r="C567" s="1"/>
      <c r="D567" s="1"/>
    </row>
    <row r="568" spans="2:4" x14ac:dyDescent="0.2">
      <c r="B568" s="1"/>
      <c r="C568" s="1"/>
      <c r="D568" s="1"/>
    </row>
    <row r="569" spans="2:4" x14ac:dyDescent="0.2">
      <c r="B569" s="1"/>
      <c r="C569" s="1"/>
      <c r="D569" s="1"/>
    </row>
    <row r="570" spans="2:4" x14ac:dyDescent="0.2">
      <c r="B570" s="1"/>
      <c r="C570" s="1"/>
      <c r="D570" s="1"/>
    </row>
    <row r="571" spans="2:4" x14ac:dyDescent="0.2">
      <c r="B571" s="1"/>
      <c r="C571" s="1"/>
      <c r="D571" s="1"/>
    </row>
    <row r="572" spans="2:4" x14ac:dyDescent="0.2">
      <c r="B572" s="1"/>
      <c r="C572" s="1"/>
      <c r="D572" s="1"/>
    </row>
    <row r="573" spans="2:4" x14ac:dyDescent="0.2">
      <c r="B573" s="1"/>
      <c r="C573" s="1"/>
      <c r="D573" s="1"/>
    </row>
    <row r="574" spans="2:4" x14ac:dyDescent="0.2">
      <c r="B574" s="1"/>
      <c r="C574" s="1"/>
      <c r="D574" s="1"/>
    </row>
    <row r="575" spans="2:4" x14ac:dyDescent="0.2">
      <c r="B575" s="1"/>
      <c r="C575" s="1"/>
      <c r="D575" s="1"/>
    </row>
    <row r="576" spans="2:4"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&amp;L&amp;"Arial,Regular"July 2002&amp;R&amp;"Arial,Regular"Page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G2896"/>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550</v>
      </c>
      <c r="B1" s="105"/>
      <c r="C1" s="105"/>
      <c r="D1" s="105"/>
      <c r="E1" s="105"/>
      <c r="F1" s="105"/>
      <c r="G1" s="106"/>
    </row>
    <row r="2" spans="1:7" s="4" customFormat="1" ht="16.5" thickBot="1" x14ac:dyDescent="0.3">
      <c r="A2" s="107" t="s">
        <v>549</v>
      </c>
      <c r="B2" s="108"/>
      <c r="C2" s="108"/>
      <c r="D2" s="108"/>
      <c r="E2" s="108"/>
      <c r="F2" s="108"/>
      <c r="G2" s="109"/>
    </row>
    <row r="3" spans="1:7" x14ac:dyDescent="0.2">
      <c r="A3" s="6"/>
      <c r="B3" s="19"/>
      <c r="C3" s="19"/>
      <c r="D3" s="19"/>
      <c r="E3" s="110" t="s">
        <v>513</v>
      </c>
      <c r="F3" s="110"/>
      <c r="G3" s="7" t="s">
        <v>501</v>
      </c>
    </row>
    <row r="4" spans="1:7" x14ac:dyDescent="0.2">
      <c r="A4" s="5"/>
      <c r="B4" s="20" t="s">
        <v>405</v>
      </c>
      <c r="C4" s="20" t="s">
        <v>405</v>
      </c>
      <c r="D4" s="20" t="s">
        <v>405</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217955</v>
      </c>
      <c r="C7" s="37">
        <v>1651</v>
      </c>
      <c r="D7" s="37">
        <f>(B7-C7)</f>
        <v>216304</v>
      </c>
      <c r="E7" s="38">
        <v>0</v>
      </c>
      <c r="F7" s="38">
        <v>0</v>
      </c>
      <c r="G7" s="39">
        <f>SUM(D7:F7)</f>
        <v>216304</v>
      </c>
    </row>
    <row r="8" spans="1:7" x14ac:dyDescent="0.2">
      <c r="A8" s="26" t="s">
        <v>0</v>
      </c>
      <c r="B8" s="27">
        <v>6098</v>
      </c>
      <c r="C8" s="27">
        <v>0</v>
      </c>
      <c r="D8" s="27">
        <f t="shared" ref="D8:D71" si="0">(B8-C8)</f>
        <v>6098</v>
      </c>
      <c r="E8" s="28">
        <v>24</v>
      </c>
      <c r="F8" s="28">
        <v>0</v>
      </c>
      <c r="G8" s="29">
        <f>SUM(D8:F8)</f>
        <v>6122</v>
      </c>
    </row>
    <row r="9" spans="1:7" x14ac:dyDescent="0.2">
      <c r="A9" s="26" t="s">
        <v>1</v>
      </c>
      <c r="B9" s="27">
        <v>1289</v>
      </c>
      <c r="C9" s="27">
        <v>0</v>
      </c>
      <c r="D9" s="27">
        <f t="shared" si="0"/>
        <v>1289</v>
      </c>
      <c r="E9" s="28">
        <v>0</v>
      </c>
      <c r="F9" s="28">
        <v>0</v>
      </c>
      <c r="G9" s="29">
        <f t="shared" ref="G9:G72" si="1">SUM(D9:F9)</f>
        <v>1289</v>
      </c>
    </row>
    <row r="10" spans="1:7" x14ac:dyDescent="0.2">
      <c r="A10" s="26" t="s">
        <v>2</v>
      </c>
      <c r="B10" s="27">
        <v>95447</v>
      </c>
      <c r="C10" s="27">
        <v>1205</v>
      </c>
      <c r="D10" s="27">
        <f t="shared" si="0"/>
        <v>94242</v>
      </c>
      <c r="E10" s="28">
        <v>665</v>
      </c>
      <c r="F10" s="28">
        <v>0</v>
      </c>
      <c r="G10" s="29">
        <f t="shared" si="1"/>
        <v>94907</v>
      </c>
    </row>
    <row r="11" spans="1:7" x14ac:dyDescent="0.2">
      <c r="A11" s="26" t="s">
        <v>3</v>
      </c>
      <c r="B11" s="27">
        <v>1415</v>
      </c>
      <c r="C11" s="27">
        <v>0</v>
      </c>
      <c r="D11" s="27">
        <f t="shared" si="0"/>
        <v>1415</v>
      </c>
      <c r="E11" s="28">
        <v>0</v>
      </c>
      <c r="F11" s="28">
        <v>0</v>
      </c>
      <c r="G11" s="29">
        <f t="shared" si="1"/>
        <v>1415</v>
      </c>
    </row>
    <row r="12" spans="1:7" x14ac:dyDescent="0.2">
      <c r="A12" s="26" t="s">
        <v>4</v>
      </c>
      <c r="B12" s="27">
        <v>3863</v>
      </c>
      <c r="C12" s="27">
        <v>0</v>
      </c>
      <c r="D12" s="27">
        <f t="shared" si="0"/>
        <v>3863</v>
      </c>
      <c r="E12" s="28">
        <v>0</v>
      </c>
      <c r="F12" s="28">
        <v>0</v>
      </c>
      <c r="G12" s="29">
        <f t="shared" si="1"/>
        <v>3863</v>
      </c>
    </row>
    <row r="13" spans="1:7" x14ac:dyDescent="0.2">
      <c r="A13" s="26" t="s">
        <v>408</v>
      </c>
      <c r="B13" s="27">
        <v>143</v>
      </c>
      <c r="C13" s="27">
        <v>0</v>
      </c>
      <c r="D13" s="27">
        <f t="shared" si="0"/>
        <v>143</v>
      </c>
      <c r="E13" s="28">
        <v>0</v>
      </c>
      <c r="F13" s="28">
        <v>0</v>
      </c>
      <c r="G13" s="29">
        <f t="shared" si="1"/>
        <v>143</v>
      </c>
    </row>
    <row r="14" spans="1:7" x14ac:dyDescent="0.2">
      <c r="A14" s="26" t="s">
        <v>5</v>
      </c>
      <c r="B14" s="27">
        <v>653</v>
      </c>
      <c r="C14" s="27">
        <v>0</v>
      </c>
      <c r="D14" s="27">
        <f t="shared" si="0"/>
        <v>653</v>
      </c>
      <c r="E14" s="28">
        <v>0</v>
      </c>
      <c r="F14" s="28">
        <v>0</v>
      </c>
      <c r="G14" s="29">
        <f t="shared" si="1"/>
        <v>653</v>
      </c>
    </row>
    <row r="15" spans="1:7" x14ac:dyDescent="0.2">
      <c r="A15" s="26" t="s">
        <v>6</v>
      </c>
      <c r="B15" s="27">
        <v>3316</v>
      </c>
      <c r="C15" s="27">
        <v>0</v>
      </c>
      <c r="D15" s="27">
        <f t="shared" si="0"/>
        <v>3316</v>
      </c>
      <c r="E15" s="28">
        <v>0</v>
      </c>
      <c r="F15" s="28">
        <v>0</v>
      </c>
      <c r="G15" s="29">
        <f t="shared" si="1"/>
        <v>3316</v>
      </c>
    </row>
    <row r="16" spans="1:7" x14ac:dyDescent="0.2">
      <c r="A16" s="26" t="s">
        <v>7</v>
      </c>
      <c r="B16" s="27">
        <v>821</v>
      </c>
      <c r="C16" s="27">
        <v>0</v>
      </c>
      <c r="D16" s="27">
        <f t="shared" si="0"/>
        <v>821</v>
      </c>
      <c r="E16" s="28">
        <v>0</v>
      </c>
      <c r="F16" s="28">
        <v>0</v>
      </c>
      <c r="G16" s="29">
        <f t="shared" si="1"/>
        <v>821</v>
      </c>
    </row>
    <row r="17" spans="1:7" x14ac:dyDescent="0.2">
      <c r="A17" s="26" t="s">
        <v>421</v>
      </c>
      <c r="B17" s="27">
        <f>B7-SUM(B8:B16)</f>
        <v>104910</v>
      </c>
      <c r="C17" s="27">
        <f>C7-SUM(C8:C16)</f>
        <v>446</v>
      </c>
      <c r="D17" s="27">
        <f t="shared" si="0"/>
        <v>104464</v>
      </c>
      <c r="E17" s="28">
        <f>-SUM(E8:E16)</f>
        <v>-689</v>
      </c>
      <c r="F17" s="28">
        <f>-SUM(F8:F16)</f>
        <v>0</v>
      </c>
      <c r="G17" s="29">
        <f>SUM(D17:F17)</f>
        <v>103775</v>
      </c>
    </row>
    <row r="18" spans="1:7" x14ac:dyDescent="0.2">
      <c r="A18" s="40" t="s">
        <v>420</v>
      </c>
      <c r="B18" s="41">
        <v>22259</v>
      </c>
      <c r="C18" s="41">
        <v>1767</v>
      </c>
      <c r="D18" s="41">
        <f t="shared" si="0"/>
        <v>20492</v>
      </c>
      <c r="E18" s="42">
        <v>0</v>
      </c>
      <c r="F18" s="42">
        <v>0</v>
      </c>
      <c r="G18" s="43">
        <f t="shared" si="1"/>
        <v>20492</v>
      </c>
    </row>
    <row r="19" spans="1:7" x14ac:dyDescent="0.2">
      <c r="A19" s="26" t="s">
        <v>8</v>
      </c>
      <c r="B19" s="27">
        <v>473</v>
      </c>
      <c r="C19" s="27">
        <v>0</v>
      </c>
      <c r="D19" s="27">
        <f t="shared" si="0"/>
        <v>473</v>
      </c>
      <c r="E19" s="28">
        <v>0</v>
      </c>
      <c r="F19" s="28">
        <v>0</v>
      </c>
      <c r="G19" s="29">
        <f t="shared" si="1"/>
        <v>473</v>
      </c>
    </row>
    <row r="20" spans="1:7" x14ac:dyDescent="0.2">
      <c r="A20" s="26" t="s">
        <v>9</v>
      </c>
      <c r="B20" s="27">
        <v>4459</v>
      </c>
      <c r="C20" s="27">
        <v>0</v>
      </c>
      <c r="D20" s="27">
        <f t="shared" si="0"/>
        <v>4459</v>
      </c>
      <c r="E20" s="28">
        <v>0</v>
      </c>
      <c r="F20" s="28">
        <v>0</v>
      </c>
      <c r="G20" s="29">
        <f t="shared" si="1"/>
        <v>4459</v>
      </c>
    </row>
    <row r="21" spans="1:7" x14ac:dyDescent="0.2">
      <c r="A21" s="26" t="s">
        <v>421</v>
      </c>
      <c r="B21" s="27">
        <f>B18-SUM(B19:B20)</f>
        <v>17327</v>
      </c>
      <c r="C21" s="27">
        <f>C18-SUM(C19:C20)</f>
        <v>1767</v>
      </c>
      <c r="D21" s="27">
        <f t="shared" si="0"/>
        <v>15560</v>
      </c>
      <c r="E21" s="28">
        <f>-SUM(E19:E20)</f>
        <v>0</v>
      </c>
      <c r="F21" s="28">
        <f>-SUM(F19:F20)</f>
        <v>0</v>
      </c>
      <c r="G21" s="29">
        <f t="shared" si="1"/>
        <v>15560</v>
      </c>
    </row>
    <row r="22" spans="1:7" x14ac:dyDescent="0.2">
      <c r="A22" s="40" t="s">
        <v>424</v>
      </c>
      <c r="B22" s="41">
        <v>148217</v>
      </c>
      <c r="C22" s="41">
        <v>995</v>
      </c>
      <c r="D22" s="41">
        <f t="shared" si="0"/>
        <v>147222</v>
      </c>
      <c r="E22" s="42">
        <v>0</v>
      </c>
      <c r="F22" s="42">
        <v>0</v>
      </c>
      <c r="G22" s="43">
        <f t="shared" si="1"/>
        <v>147222</v>
      </c>
    </row>
    <row r="23" spans="1:7" x14ac:dyDescent="0.2">
      <c r="A23" s="26" t="s">
        <v>10</v>
      </c>
      <c r="B23" s="27">
        <v>14233</v>
      </c>
      <c r="C23" s="27">
        <v>0</v>
      </c>
      <c r="D23" s="27">
        <f t="shared" si="0"/>
        <v>14233</v>
      </c>
      <c r="E23" s="28">
        <v>7</v>
      </c>
      <c r="F23" s="28">
        <v>0</v>
      </c>
      <c r="G23" s="29">
        <f t="shared" si="1"/>
        <v>14240</v>
      </c>
    </row>
    <row r="24" spans="1:7" x14ac:dyDescent="0.2">
      <c r="A24" s="26" t="s">
        <v>11</v>
      </c>
      <c r="B24" s="27">
        <v>5367</v>
      </c>
      <c r="C24" s="27">
        <v>0</v>
      </c>
      <c r="D24" s="27">
        <f t="shared" si="0"/>
        <v>5367</v>
      </c>
      <c r="E24" s="28">
        <v>0</v>
      </c>
      <c r="F24" s="28">
        <v>0</v>
      </c>
      <c r="G24" s="29">
        <f t="shared" si="1"/>
        <v>5367</v>
      </c>
    </row>
    <row r="25" spans="1:7" x14ac:dyDescent="0.2">
      <c r="A25" s="26" t="s">
        <v>12</v>
      </c>
      <c r="B25" s="27">
        <v>12451</v>
      </c>
      <c r="C25" s="27">
        <v>0</v>
      </c>
      <c r="D25" s="27">
        <f t="shared" si="0"/>
        <v>12451</v>
      </c>
      <c r="E25" s="28">
        <v>0</v>
      </c>
      <c r="F25" s="28">
        <v>0</v>
      </c>
      <c r="G25" s="29">
        <f t="shared" si="1"/>
        <v>12451</v>
      </c>
    </row>
    <row r="26" spans="1:7" x14ac:dyDescent="0.2">
      <c r="A26" s="26" t="s">
        <v>13</v>
      </c>
      <c r="B26" s="27">
        <v>1017</v>
      </c>
      <c r="C26" s="27">
        <v>0</v>
      </c>
      <c r="D26" s="27">
        <f t="shared" si="0"/>
        <v>1017</v>
      </c>
      <c r="E26" s="28">
        <v>0</v>
      </c>
      <c r="F26" s="28">
        <v>0</v>
      </c>
      <c r="G26" s="29">
        <f t="shared" si="1"/>
        <v>1017</v>
      </c>
    </row>
    <row r="27" spans="1:7" x14ac:dyDescent="0.2">
      <c r="A27" s="26" t="s">
        <v>14</v>
      </c>
      <c r="B27" s="27">
        <v>36417</v>
      </c>
      <c r="C27" s="27">
        <v>232</v>
      </c>
      <c r="D27" s="27">
        <f t="shared" si="0"/>
        <v>36185</v>
      </c>
      <c r="E27" s="28">
        <v>3</v>
      </c>
      <c r="F27" s="28">
        <v>0</v>
      </c>
      <c r="G27" s="29">
        <f t="shared" si="1"/>
        <v>36188</v>
      </c>
    </row>
    <row r="28" spans="1:7" x14ac:dyDescent="0.2">
      <c r="A28" s="26" t="s">
        <v>15</v>
      </c>
      <c r="B28" s="27">
        <v>7671</v>
      </c>
      <c r="C28" s="27">
        <v>0</v>
      </c>
      <c r="D28" s="27">
        <f t="shared" si="0"/>
        <v>7671</v>
      </c>
      <c r="E28" s="28">
        <v>0</v>
      </c>
      <c r="F28" s="28">
        <v>0</v>
      </c>
      <c r="G28" s="29">
        <f t="shared" si="1"/>
        <v>7671</v>
      </c>
    </row>
    <row r="29" spans="1:7" x14ac:dyDescent="0.2">
      <c r="A29" s="26" t="s">
        <v>16</v>
      </c>
      <c r="B29" s="27">
        <v>4623</v>
      </c>
      <c r="C29" s="27">
        <v>0</v>
      </c>
      <c r="D29" s="27">
        <f t="shared" si="0"/>
        <v>4623</v>
      </c>
      <c r="E29" s="28">
        <v>0</v>
      </c>
      <c r="F29" s="28">
        <v>0</v>
      </c>
      <c r="G29" s="29">
        <f t="shared" si="1"/>
        <v>4623</v>
      </c>
    </row>
    <row r="30" spans="1:7" x14ac:dyDescent="0.2">
      <c r="A30" s="26" t="s">
        <v>17</v>
      </c>
      <c r="B30" s="27">
        <v>8810</v>
      </c>
      <c r="C30" s="27">
        <v>0</v>
      </c>
      <c r="D30" s="27">
        <f t="shared" si="0"/>
        <v>8810</v>
      </c>
      <c r="E30" s="28">
        <v>10</v>
      </c>
      <c r="F30" s="28">
        <v>0</v>
      </c>
      <c r="G30" s="29">
        <f t="shared" si="1"/>
        <v>8820</v>
      </c>
    </row>
    <row r="31" spans="1:7" x14ac:dyDescent="0.2">
      <c r="A31" s="26" t="s">
        <v>421</v>
      </c>
      <c r="B31" s="27">
        <f>B22-SUM(B23:B30)</f>
        <v>57628</v>
      </c>
      <c r="C31" s="27">
        <f>C22-SUM(C23:C30)</f>
        <v>763</v>
      </c>
      <c r="D31" s="27">
        <f t="shared" si="0"/>
        <v>56865</v>
      </c>
      <c r="E31" s="28">
        <f>-SUM(E23:E30)</f>
        <v>-20</v>
      </c>
      <c r="F31" s="28">
        <f>-SUM(F23:F30)</f>
        <v>0</v>
      </c>
      <c r="G31" s="29">
        <f t="shared" si="1"/>
        <v>56845</v>
      </c>
    </row>
    <row r="32" spans="1:7" x14ac:dyDescent="0.2">
      <c r="A32" s="40" t="s">
        <v>425</v>
      </c>
      <c r="B32" s="41">
        <v>26088</v>
      </c>
      <c r="C32" s="41">
        <v>3531</v>
      </c>
      <c r="D32" s="41">
        <f t="shared" si="0"/>
        <v>22557</v>
      </c>
      <c r="E32" s="42">
        <v>0</v>
      </c>
      <c r="F32" s="42">
        <v>0</v>
      </c>
      <c r="G32" s="43">
        <f t="shared" si="1"/>
        <v>22557</v>
      </c>
    </row>
    <row r="33" spans="1:7" x14ac:dyDescent="0.2">
      <c r="A33" s="26" t="s">
        <v>18</v>
      </c>
      <c r="B33" s="27">
        <v>352</v>
      </c>
      <c r="C33" s="27">
        <v>0</v>
      </c>
      <c r="D33" s="27">
        <f t="shared" si="0"/>
        <v>352</v>
      </c>
      <c r="E33" s="28">
        <v>0</v>
      </c>
      <c r="F33" s="28">
        <v>0</v>
      </c>
      <c r="G33" s="29">
        <f t="shared" si="1"/>
        <v>352</v>
      </c>
    </row>
    <row r="34" spans="1:7" x14ac:dyDescent="0.2">
      <c r="A34" s="26" t="s">
        <v>19</v>
      </c>
      <c r="B34" s="27">
        <v>431</v>
      </c>
      <c r="C34" s="27">
        <v>0</v>
      </c>
      <c r="D34" s="27">
        <f t="shared" si="0"/>
        <v>431</v>
      </c>
      <c r="E34" s="28">
        <v>0</v>
      </c>
      <c r="F34" s="28">
        <v>0</v>
      </c>
      <c r="G34" s="29">
        <f t="shared" si="1"/>
        <v>431</v>
      </c>
    </row>
    <row r="35" spans="1:7" x14ac:dyDescent="0.2">
      <c r="A35" s="26" t="s">
        <v>20</v>
      </c>
      <c r="B35" s="27">
        <v>656</v>
      </c>
      <c r="C35" s="27">
        <v>0</v>
      </c>
      <c r="D35" s="27">
        <f t="shared" si="0"/>
        <v>656</v>
      </c>
      <c r="E35" s="28">
        <v>0</v>
      </c>
      <c r="F35" s="28">
        <v>0</v>
      </c>
      <c r="G35" s="29">
        <f t="shared" si="1"/>
        <v>656</v>
      </c>
    </row>
    <row r="36" spans="1:7" x14ac:dyDescent="0.2">
      <c r="A36" s="26" t="s">
        <v>21</v>
      </c>
      <c r="B36" s="27">
        <v>5593</v>
      </c>
      <c r="C36" s="27">
        <v>12</v>
      </c>
      <c r="D36" s="27">
        <f t="shared" si="0"/>
        <v>5581</v>
      </c>
      <c r="E36" s="28">
        <v>0</v>
      </c>
      <c r="F36" s="28">
        <v>0</v>
      </c>
      <c r="G36" s="29">
        <f t="shared" si="1"/>
        <v>5581</v>
      </c>
    </row>
    <row r="37" spans="1:7" x14ac:dyDescent="0.2">
      <c r="A37" s="26" t="s">
        <v>421</v>
      </c>
      <c r="B37" s="27">
        <f>B32-SUM(B33:B36)</f>
        <v>19056</v>
      </c>
      <c r="C37" s="27">
        <f>C32-SUM(C33:C36)</f>
        <v>3519</v>
      </c>
      <c r="D37" s="27">
        <f t="shared" si="0"/>
        <v>15537</v>
      </c>
      <c r="E37" s="28">
        <f>-SUM(E33:E36)</f>
        <v>0</v>
      </c>
      <c r="F37" s="28">
        <f>-SUM(F33:F36)</f>
        <v>0</v>
      </c>
      <c r="G37" s="29">
        <f t="shared" si="1"/>
        <v>15537</v>
      </c>
    </row>
    <row r="38" spans="1:7" x14ac:dyDescent="0.2">
      <c r="A38" s="40" t="s">
        <v>426</v>
      </c>
      <c r="B38" s="41">
        <v>476230</v>
      </c>
      <c r="C38" s="41">
        <v>1480</v>
      </c>
      <c r="D38" s="41">
        <f t="shared" si="0"/>
        <v>474750</v>
      </c>
      <c r="E38" s="42">
        <v>0</v>
      </c>
      <c r="F38" s="42">
        <v>0</v>
      </c>
      <c r="G38" s="43">
        <f t="shared" si="1"/>
        <v>474750</v>
      </c>
    </row>
    <row r="39" spans="1:7" x14ac:dyDescent="0.2">
      <c r="A39" s="26" t="s">
        <v>22</v>
      </c>
      <c r="B39" s="27">
        <v>8829</v>
      </c>
      <c r="C39" s="27">
        <v>0</v>
      </c>
      <c r="D39" s="27">
        <f t="shared" si="0"/>
        <v>8829</v>
      </c>
      <c r="E39" s="28">
        <v>0</v>
      </c>
      <c r="F39" s="28">
        <v>0</v>
      </c>
      <c r="G39" s="29">
        <f t="shared" si="1"/>
        <v>8829</v>
      </c>
    </row>
    <row r="40" spans="1:7" x14ac:dyDescent="0.2">
      <c r="A40" s="26" t="s">
        <v>23</v>
      </c>
      <c r="B40" s="27">
        <v>16412</v>
      </c>
      <c r="C40" s="27">
        <v>0</v>
      </c>
      <c r="D40" s="27">
        <f t="shared" si="0"/>
        <v>16412</v>
      </c>
      <c r="E40" s="28">
        <v>0</v>
      </c>
      <c r="F40" s="28">
        <v>0</v>
      </c>
      <c r="G40" s="29">
        <f t="shared" si="1"/>
        <v>16412</v>
      </c>
    </row>
    <row r="41" spans="1:7" x14ac:dyDescent="0.2">
      <c r="A41" s="26" t="s">
        <v>24</v>
      </c>
      <c r="B41" s="27">
        <v>12482</v>
      </c>
      <c r="C41" s="27">
        <v>0</v>
      </c>
      <c r="D41" s="27">
        <f t="shared" si="0"/>
        <v>12482</v>
      </c>
      <c r="E41" s="28">
        <v>0</v>
      </c>
      <c r="F41" s="28">
        <v>0</v>
      </c>
      <c r="G41" s="29">
        <f t="shared" si="1"/>
        <v>12482</v>
      </c>
    </row>
    <row r="42" spans="1:7" x14ac:dyDescent="0.2">
      <c r="A42" s="26" t="s">
        <v>25</v>
      </c>
      <c r="B42" s="27">
        <v>2944</v>
      </c>
      <c r="C42" s="27">
        <v>0</v>
      </c>
      <c r="D42" s="27">
        <f t="shared" si="0"/>
        <v>2944</v>
      </c>
      <c r="E42" s="28">
        <v>0</v>
      </c>
      <c r="F42" s="28">
        <v>0</v>
      </c>
      <c r="G42" s="29">
        <f t="shared" si="1"/>
        <v>2944</v>
      </c>
    </row>
    <row r="43" spans="1:7" x14ac:dyDescent="0.2">
      <c r="A43" s="26" t="s">
        <v>26</v>
      </c>
      <c r="B43" s="27">
        <v>8152</v>
      </c>
      <c r="C43" s="27">
        <v>0</v>
      </c>
      <c r="D43" s="27">
        <f t="shared" si="0"/>
        <v>8152</v>
      </c>
      <c r="E43" s="28">
        <v>0</v>
      </c>
      <c r="F43" s="28">
        <v>0</v>
      </c>
      <c r="G43" s="29">
        <f t="shared" si="1"/>
        <v>8152</v>
      </c>
    </row>
    <row r="44" spans="1:7" x14ac:dyDescent="0.2">
      <c r="A44" s="26" t="s">
        <v>27</v>
      </c>
      <c r="B44" s="27">
        <v>2622</v>
      </c>
      <c r="C44" s="27">
        <v>0</v>
      </c>
      <c r="D44" s="27">
        <f t="shared" si="0"/>
        <v>2622</v>
      </c>
      <c r="E44" s="28">
        <v>0</v>
      </c>
      <c r="F44" s="28">
        <v>0</v>
      </c>
      <c r="G44" s="29">
        <f t="shared" si="1"/>
        <v>2622</v>
      </c>
    </row>
    <row r="45" spans="1:7" x14ac:dyDescent="0.2">
      <c r="A45" s="26" t="s">
        <v>28</v>
      </c>
      <c r="B45" s="27">
        <v>71382</v>
      </c>
      <c r="C45" s="27">
        <v>0</v>
      </c>
      <c r="D45" s="27">
        <f t="shared" si="0"/>
        <v>71382</v>
      </c>
      <c r="E45" s="28">
        <v>8</v>
      </c>
      <c r="F45" s="28">
        <v>0</v>
      </c>
      <c r="G45" s="29">
        <f t="shared" si="1"/>
        <v>71390</v>
      </c>
    </row>
    <row r="46" spans="1:7" x14ac:dyDescent="0.2">
      <c r="A46" s="26" t="s">
        <v>29</v>
      </c>
      <c r="B46" s="27">
        <v>3335</v>
      </c>
      <c r="C46" s="27">
        <v>0</v>
      </c>
      <c r="D46" s="27">
        <f t="shared" si="0"/>
        <v>3335</v>
      </c>
      <c r="E46" s="28">
        <v>0</v>
      </c>
      <c r="F46" s="28">
        <v>0</v>
      </c>
      <c r="G46" s="29">
        <f t="shared" si="1"/>
        <v>3335</v>
      </c>
    </row>
    <row r="47" spans="1:7" x14ac:dyDescent="0.2">
      <c r="A47" s="26" t="s">
        <v>30</v>
      </c>
      <c r="B47" s="27">
        <v>706</v>
      </c>
      <c r="C47" s="27">
        <v>0</v>
      </c>
      <c r="D47" s="27">
        <f t="shared" si="0"/>
        <v>706</v>
      </c>
      <c r="E47" s="28">
        <v>0</v>
      </c>
      <c r="F47" s="28">
        <v>0</v>
      </c>
      <c r="G47" s="29">
        <f t="shared" si="1"/>
        <v>706</v>
      </c>
    </row>
    <row r="48" spans="1:7" x14ac:dyDescent="0.2">
      <c r="A48" s="26" t="s">
        <v>31</v>
      </c>
      <c r="B48" s="27">
        <v>79413</v>
      </c>
      <c r="C48" s="27">
        <v>0</v>
      </c>
      <c r="D48" s="27">
        <f t="shared" si="0"/>
        <v>79413</v>
      </c>
      <c r="E48" s="28">
        <v>0</v>
      </c>
      <c r="F48" s="28">
        <v>0</v>
      </c>
      <c r="G48" s="29">
        <f t="shared" si="1"/>
        <v>79413</v>
      </c>
    </row>
    <row r="49" spans="1:7" x14ac:dyDescent="0.2">
      <c r="A49" s="26" t="s">
        <v>32</v>
      </c>
      <c r="B49" s="27">
        <v>794</v>
      </c>
      <c r="C49" s="27">
        <v>0</v>
      </c>
      <c r="D49" s="27">
        <f t="shared" si="0"/>
        <v>794</v>
      </c>
      <c r="E49" s="28">
        <v>0</v>
      </c>
      <c r="F49" s="28">
        <v>0</v>
      </c>
      <c r="G49" s="29">
        <f t="shared" si="1"/>
        <v>794</v>
      </c>
    </row>
    <row r="50" spans="1:7" x14ac:dyDescent="0.2">
      <c r="A50" s="26" t="s">
        <v>33</v>
      </c>
      <c r="B50" s="27">
        <v>20170</v>
      </c>
      <c r="C50" s="27">
        <v>20</v>
      </c>
      <c r="D50" s="27">
        <f t="shared" si="0"/>
        <v>20150</v>
      </c>
      <c r="E50" s="28">
        <v>0</v>
      </c>
      <c r="F50" s="28">
        <v>0</v>
      </c>
      <c r="G50" s="29">
        <f t="shared" si="1"/>
        <v>20150</v>
      </c>
    </row>
    <row r="51" spans="1:7" x14ac:dyDescent="0.2">
      <c r="A51" s="26" t="s">
        <v>34</v>
      </c>
      <c r="B51" s="27">
        <v>9577</v>
      </c>
      <c r="C51" s="27">
        <v>0</v>
      </c>
      <c r="D51" s="27">
        <f t="shared" si="0"/>
        <v>9577</v>
      </c>
      <c r="E51" s="28">
        <v>0</v>
      </c>
      <c r="F51" s="28">
        <v>0</v>
      </c>
      <c r="G51" s="29">
        <f t="shared" si="1"/>
        <v>9577</v>
      </c>
    </row>
    <row r="52" spans="1:7" x14ac:dyDescent="0.2">
      <c r="A52" s="26" t="s">
        <v>35</v>
      </c>
      <c r="B52" s="27">
        <v>40670</v>
      </c>
      <c r="C52" s="27">
        <v>65</v>
      </c>
      <c r="D52" s="27">
        <f t="shared" si="0"/>
        <v>40605</v>
      </c>
      <c r="E52" s="28">
        <v>6</v>
      </c>
      <c r="F52" s="28">
        <v>0</v>
      </c>
      <c r="G52" s="29">
        <f t="shared" si="1"/>
        <v>40611</v>
      </c>
    </row>
    <row r="53" spans="1:7" x14ac:dyDescent="0.2">
      <c r="A53" s="26" t="s">
        <v>36</v>
      </c>
      <c r="B53" s="27">
        <v>9824</v>
      </c>
      <c r="C53" s="27">
        <v>0</v>
      </c>
      <c r="D53" s="27">
        <f t="shared" si="0"/>
        <v>9824</v>
      </c>
      <c r="E53" s="28">
        <v>2</v>
      </c>
      <c r="F53" s="28">
        <v>0</v>
      </c>
      <c r="G53" s="29">
        <f t="shared" si="1"/>
        <v>9826</v>
      </c>
    </row>
    <row r="54" spans="1:7" x14ac:dyDescent="0.2">
      <c r="A54" s="26" t="s">
        <v>421</v>
      </c>
      <c r="B54" s="27">
        <f>B38-SUM(B39:B53)</f>
        <v>188918</v>
      </c>
      <c r="C54" s="27">
        <f>C38-SUM(C39:C53)</f>
        <v>1395</v>
      </c>
      <c r="D54" s="27">
        <f t="shared" si="0"/>
        <v>187523</v>
      </c>
      <c r="E54" s="28">
        <f>-SUM(E39:E53)</f>
        <v>-16</v>
      </c>
      <c r="F54" s="28">
        <f>-SUM(F39:F53)</f>
        <v>0</v>
      </c>
      <c r="G54" s="29">
        <f t="shared" si="1"/>
        <v>187507</v>
      </c>
    </row>
    <row r="55" spans="1:7" x14ac:dyDescent="0.2">
      <c r="A55" s="40" t="s">
        <v>427</v>
      </c>
      <c r="B55" s="41">
        <v>1623018</v>
      </c>
      <c r="C55" s="41">
        <v>1729</v>
      </c>
      <c r="D55" s="41">
        <f t="shared" si="0"/>
        <v>1621289</v>
      </c>
      <c r="E55" s="42">
        <v>0</v>
      </c>
      <c r="F55" s="42">
        <v>0</v>
      </c>
      <c r="G55" s="43">
        <f t="shared" si="1"/>
        <v>1621289</v>
      </c>
    </row>
    <row r="56" spans="1:7" x14ac:dyDescent="0.2">
      <c r="A56" s="26" t="s">
        <v>37</v>
      </c>
      <c r="B56" s="27">
        <v>43566</v>
      </c>
      <c r="C56" s="27">
        <v>0</v>
      </c>
      <c r="D56" s="27">
        <f t="shared" si="0"/>
        <v>43566</v>
      </c>
      <c r="E56" s="28">
        <v>0</v>
      </c>
      <c r="F56" s="28">
        <v>0</v>
      </c>
      <c r="G56" s="29">
        <f t="shared" si="1"/>
        <v>43566</v>
      </c>
    </row>
    <row r="57" spans="1:7" x14ac:dyDescent="0.2">
      <c r="A57" s="26" t="s">
        <v>38</v>
      </c>
      <c r="B57" s="27">
        <v>27939</v>
      </c>
      <c r="C57" s="27">
        <v>6</v>
      </c>
      <c r="D57" s="27">
        <f t="shared" si="0"/>
        <v>27933</v>
      </c>
      <c r="E57" s="28">
        <v>0</v>
      </c>
      <c r="F57" s="28">
        <v>0</v>
      </c>
      <c r="G57" s="29">
        <f t="shared" si="1"/>
        <v>27933</v>
      </c>
    </row>
    <row r="58" spans="1:7" x14ac:dyDescent="0.2">
      <c r="A58" s="26" t="s">
        <v>39</v>
      </c>
      <c r="B58" s="27">
        <v>117549</v>
      </c>
      <c r="C58" s="27">
        <v>0</v>
      </c>
      <c r="D58" s="27">
        <f t="shared" si="0"/>
        <v>117549</v>
      </c>
      <c r="E58" s="28">
        <v>0</v>
      </c>
      <c r="F58" s="28">
        <v>0</v>
      </c>
      <c r="G58" s="29">
        <f t="shared" si="1"/>
        <v>117549</v>
      </c>
    </row>
    <row r="59" spans="1:7" x14ac:dyDescent="0.2">
      <c r="A59" s="26" t="s">
        <v>447</v>
      </c>
      <c r="B59" s="27">
        <v>20061</v>
      </c>
      <c r="C59" s="27">
        <v>0</v>
      </c>
      <c r="D59" s="27">
        <f t="shared" si="0"/>
        <v>20061</v>
      </c>
      <c r="E59" s="28">
        <v>0</v>
      </c>
      <c r="F59" s="28">
        <v>0</v>
      </c>
      <c r="G59" s="29">
        <f t="shared" si="1"/>
        <v>20061</v>
      </c>
    </row>
    <row r="60" spans="1:7" x14ac:dyDescent="0.2">
      <c r="A60" s="26" t="s">
        <v>40</v>
      </c>
      <c r="B60" s="27">
        <v>75720</v>
      </c>
      <c r="C60" s="27">
        <v>6</v>
      </c>
      <c r="D60" s="27">
        <f t="shared" si="0"/>
        <v>75714</v>
      </c>
      <c r="E60" s="28">
        <v>0</v>
      </c>
      <c r="F60" s="28">
        <v>0</v>
      </c>
      <c r="G60" s="29">
        <f t="shared" si="1"/>
        <v>75714</v>
      </c>
    </row>
    <row r="61" spans="1:7" x14ac:dyDescent="0.2">
      <c r="A61" s="26" t="s">
        <v>41</v>
      </c>
      <c r="B61" s="27">
        <v>64583</v>
      </c>
      <c r="C61" s="27">
        <v>0</v>
      </c>
      <c r="D61" s="27">
        <f t="shared" si="0"/>
        <v>64583</v>
      </c>
      <c r="E61" s="28">
        <v>0</v>
      </c>
      <c r="F61" s="28">
        <v>0</v>
      </c>
      <c r="G61" s="29">
        <f t="shared" si="1"/>
        <v>64583</v>
      </c>
    </row>
    <row r="62" spans="1:7" x14ac:dyDescent="0.2">
      <c r="A62" s="26" t="s">
        <v>381</v>
      </c>
      <c r="B62" s="27">
        <v>152397</v>
      </c>
      <c r="C62" s="27">
        <v>139</v>
      </c>
      <c r="D62" s="27">
        <f t="shared" si="0"/>
        <v>152258</v>
      </c>
      <c r="E62" s="28">
        <v>2040</v>
      </c>
      <c r="F62" s="28">
        <v>0</v>
      </c>
      <c r="G62" s="29">
        <f t="shared" si="1"/>
        <v>154298</v>
      </c>
    </row>
    <row r="63" spans="1:7" x14ac:dyDescent="0.2">
      <c r="A63" s="26" t="s">
        <v>448</v>
      </c>
      <c r="B63" s="27">
        <v>34282</v>
      </c>
      <c r="C63" s="27">
        <v>0</v>
      </c>
      <c r="D63" s="27">
        <f t="shared" si="0"/>
        <v>34282</v>
      </c>
      <c r="E63" s="28">
        <v>0</v>
      </c>
      <c r="F63" s="28">
        <v>0</v>
      </c>
      <c r="G63" s="29">
        <f t="shared" si="1"/>
        <v>34282</v>
      </c>
    </row>
    <row r="64" spans="1:7" x14ac:dyDescent="0.2">
      <c r="A64" s="26" t="s">
        <v>42</v>
      </c>
      <c r="B64" s="27">
        <v>2163</v>
      </c>
      <c r="C64" s="27">
        <v>0</v>
      </c>
      <c r="D64" s="27">
        <f t="shared" si="0"/>
        <v>2163</v>
      </c>
      <c r="E64" s="28">
        <v>0</v>
      </c>
      <c r="F64" s="28">
        <v>0</v>
      </c>
      <c r="G64" s="29">
        <f t="shared" si="1"/>
        <v>2163</v>
      </c>
    </row>
    <row r="65" spans="1:7" x14ac:dyDescent="0.2">
      <c r="A65" s="26" t="s">
        <v>43</v>
      </c>
      <c r="B65" s="27">
        <v>139357</v>
      </c>
      <c r="C65" s="27">
        <v>10</v>
      </c>
      <c r="D65" s="27">
        <f t="shared" si="0"/>
        <v>139347</v>
      </c>
      <c r="E65" s="28">
        <v>0</v>
      </c>
      <c r="F65" s="28">
        <v>0</v>
      </c>
      <c r="G65" s="29">
        <f t="shared" si="1"/>
        <v>139347</v>
      </c>
    </row>
    <row r="66" spans="1:7" x14ac:dyDescent="0.2">
      <c r="A66" s="26" t="s">
        <v>374</v>
      </c>
      <c r="B66" s="27">
        <v>2563</v>
      </c>
      <c r="C66" s="27">
        <v>0</v>
      </c>
      <c r="D66" s="27">
        <f t="shared" si="0"/>
        <v>2563</v>
      </c>
      <c r="E66" s="28">
        <v>749</v>
      </c>
      <c r="F66" s="28">
        <v>0</v>
      </c>
      <c r="G66" s="29">
        <f t="shared" si="1"/>
        <v>3312</v>
      </c>
    </row>
    <row r="67" spans="1:7" x14ac:dyDescent="0.2">
      <c r="A67" s="26" t="s">
        <v>44</v>
      </c>
      <c r="B67" s="27">
        <v>31705</v>
      </c>
      <c r="C67" s="27">
        <v>0</v>
      </c>
      <c r="D67" s="27">
        <f t="shared" si="0"/>
        <v>31705</v>
      </c>
      <c r="E67" s="28">
        <v>0</v>
      </c>
      <c r="F67" s="28">
        <v>0</v>
      </c>
      <c r="G67" s="29">
        <f t="shared" si="1"/>
        <v>31705</v>
      </c>
    </row>
    <row r="68" spans="1:7" x14ac:dyDescent="0.2">
      <c r="A68" s="26" t="s">
        <v>45</v>
      </c>
      <c r="B68" s="27">
        <v>57585</v>
      </c>
      <c r="C68" s="27">
        <v>72</v>
      </c>
      <c r="D68" s="27">
        <f t="shared" si="0"/>
        <v>57513</v>
      </c>
      <c r="E68" s="28">
        <v>0</v>
      </c>
      <c r="F68" s="28">
        <v>0</v>
      </c>
      <c r="G68" s="29">
        <f t="shared" si="1"/>
        <v>57513</v>
      </c>
    </row>
    <row r="69" spans="1:7" x14ac:dyDescent="0.2">
      <c r="A69" s="26" t="s">
        <v>46</v>
      </c>
      <c r="B69" s="27">
        <v>38</v>
      </c>
      <c r="C69" s="27">
        <v>0</v>
      </c>
      <c r="D69" s="27">
        <f t="shared" si="0"/>
        <v>38</v>
      </c>
      <c r="E69" s="28">
        <v>0</v>
      </c>
      <c r="F69" s="28">
        <v>0</v>
      </c>
      <c r="G69" s="29">
        <f t="shared" si="1"/>
        <v>38</v>
      </c>
    </row>
    <row r="70" spans="1:7" x14ac:dyDescent="0.2">
      <c r="A70" s="26" t="s">
        <v>47</v>
      </c>
      <c r="B70" s="27">
        <v>10767</v>
      </c>
      <c r="C70" s="27">
        <v>0</v>
      </c>
      <c r="D70" s="27">
        <f t="shared" si="0"/>
        <v>10767</v>
      </c>
      <c r="E70" s="28">
        <v>0</v>
      </c>
      <c r="F70" s="28">
        <v>0</v>
      </c>
      <c r="G70" s="29">
        <f t="shared" si="1"/>
        <v>10767</v>
      </c>
    </row>
    <row r="71" spans="1:7" x14ac:dyDescent="0.2">
      <c r="A71" s="26" t="s">
        <v>48</v>
      </c>
      <c r="B71" s="27">
        <v>53909</v>
      </c>
      <c r="C71" s="27">
        <v>0</v>
      </c>
      <c r="D71" s="27">
        <f t="shared" si="0"/>
        <v>53909</v>
      </c>
      <c r="E71" s="28">
        <v>0</v>
      </c>
      <c r="F71" s="28">
        <v>0</v>
      </c>
      <c r="G71" s="29">
        <f t="shared" si="1"/>
        <v>53909</v>
      </c>
    </row>
    <row r="72" spans="1:7" x14ac:dyDescent="0.2">
      <c r="A72" s="26" t="s">
        <v>49</v>
      </c>
      <c r="B72" s="27">
        <v>72739</v>
      </c>
      <c r="C72" s="27">
        <v>0</v>
      </c>
      <c r="D72" s="27">
        <f t="shared" ref="D72:D135" si="2">(B72-C72)</f>
        <v>72739</v>
      </c>
      <c r="E72" s="28">
        <v>0</v>
      </c>
      <c r="F72" s="28">
        <v>0</v>
      </c>
      <c r="G72" s="29">
        <f t="shared" si="1"/>
        <v>72739</v>
      </c>
    </row>
    <row r="73" spans="1:7" x14ac:dyDescent="0.2">
      <c r="A73" s="26" t="s">
        <v>50</v>
      </c>
      <c r="B73" s="27">
        <v>32264</v>
      </c>
      <c r="C73" s="27">
        <v>0</v>
      </c>
      <c r="D73" s="27">
        <f t="shared" si="2"/>
        <v>32264</v>
      </c>
      <c r="E73" s="28">
        <v>0</v>
      </c>
      <c r="F73" s="28">
        <v>0</v>
      </c>
      <c r="G73" s="29">
        <f t="shared" ref="G73:G136" si="3">SUM(D73:F73)</f>
        <v>32264</v>
      </c>
    </row>
    <row r="74" spans="1:7" x14ac:dyDescent="0.2">
      <c r="A74" s="26" t="s">
        <v>51</v>
      </c>
      <c r="B74" s="27">
        <v>30966</v>
      </c>
      <c r="C74" s="27">
        <v>0</v>
      </c>
      <c r="D74" s="27">
        <f t="shared" si="2"/>
        <v>30966</v>
      </c>
      <c r="E74" s="28">
        <v>0</v>
      </c>
      <c r="F74" s="28">
        <v>0</v>
      </c>
      <c r="G74" s="29">
        <f t="shared" si="3"/>
        <v>30966</v>
      </c>
    </row>
    <row r="75" spans="1:7" x14ac:dyDescent="0.2">
      <c r="A75" s="26" t="s">
        <v>52</v>
      </c>
      <c r="B75" s="27">
        <v>13835</v>
      </c>
      <c r="C75" s="27">
        <v>0</v>
      </c>
      <c r="D75" s="27">
        <f t="shared" si="2"/>
        <v>13835</v>
      </c>
      <c r="E75" s="28">
        <v>0</v>
      </c>
      <c r="F75" s="28">
        <v>0</v>
      </c>
      <c r="G75" s="29">
        <f t="shared" si="3"/>
        <v>13835</v>
      </c>
    </row>
    <row r="76" spans="1:7" x14ac:dyDescent="0.2">
      <c r="A76" s="26" t="s">
        <v>53</v>
      </c>
      <c r="B76" s="27">
        <v>6299</v>
      </c>
      <c r="C76" s="27">
        <v>0</v>
      </c>
      <c r="D76" s="27">
        <f t="shared" si="2"/>
        <v>6299</v>
      </c>
      <c r="E76" s="28">
        <v>0</v>
      </c>
      <c r="F76" s="28">
        <v>0</v>
      </c>
      <c r="G76" s="29">
        <f t="shared" si="3"/>
        <v>6299</v>
      </c>
    </row>
    <row r="77" spans="1:7" x14ac:dyDescent="0.2">
      <c r="A77" s="26" t="s">
        <v>54</v>
      </c>
      <c r="B77" s="27">
        <v>137427</v>
      </c>
      <c r="C77" s="27">
        <v>387</v>
      </c>
      <c r="D77" s="27">
        <f t="shared" si="2"/>
        <v>137040</v>
      </c>
      <c r="E77" s="28">
        <v>0</v>
      </c>
      <c r="F77" s="28">
        <v>0</v>
      </c>
      <c r="G77" s="29">
        <f t="shared" si="3"/>
        <v>137040</v>
      </c>
    </row>
    <row r="78" spans="1:7" x14ac:dyDescent="0.2">
      <c r="A78" s="26" t="s">
        <v>55</v>
      </c>
      <c r="B78" s="27">
        <v>82934</v>
      </c>
      <c r="C78" s="27">
        <v>0</v>
      </c>
      <c r="D78" s="27">
        <f t="shared" si="2"/>
        <v>82934</v>
      </c>
      <c r="E78" s="28">
        <v>0</v>
      </c>
      <c r="F78" s="28">
        <v>0</v>
      </c>
      <c r="G78" s="29">
        <f t="shared" si="3"/>
        <v>82934</v>
      </c>
    </row>
    <row r="79" spans="1:7" x14ac:dyDescent="0.2">
      <c r="A79" s="26" t="s">
        <v>56</v>
      </c>
      <c r="B79" s="27">
        <v>78191</v>
      </c>
      <c r="C79" s="27">
        <v>143</v>
      </c>
      <c r="D79" s="27">
        <f t="shared" si="2"/>
        <v>78048</v>
      </c>
      <c r="E79" s="28">
        <v>7741</v>
      </c>
      <c r="F79" s="28">
        <v>0</v>
      </c>
      <c r="G79" s="29">
        <f t="shared" si="3"/>
        <v>85789</v>
      </c>
    </row>
    <row r="80" spans="1:7" x14ac:dyDescent="0.2">
      <c r="A80" s="26" t="s">
        <v>375</v>
      </c>
      <c r="B80" s="27">
        <v>1392</v>
      </c>
      <c r="C80" s="27">
        <v>0</v>
      </c>
      <c r="D80" s="27">
        <f t="shared" si="2"/>
        <v>1392</v>
      </c>
      <c r="E80" s="28">
        <v>0</v>
      </c>
      <c r="F80" s="28">
        <v>0</v>
      </c>
      <c r="G80" s="29">
        <f t="shared" si="3"/>
        <v>1392</v>
      </c>
    </row>
    <row r="81" spans="1:7" x14ac:dyDescent="0.2">
      <c r="A81" s="26" t="s">
        <v>383</v>
      </c>
      <c r="B81" s="27">
        <v>0</v>
      </c>
      <c r="C81" s="27">
        <v>0</v>
      </c>
      <c r="D81" s="27">
        <f t="shared" si="2"/>
        <v>0</v>
      </c>
      <c r="E81" s="28">
        <v>0</v>
      </c>
      <c r="F81" s="28">
        <v>8284</v>
      </c>
      <c r="G81" s="29">
        <f t="shared" si="3"/>
        <v>8284</v>
      </c>
    </row>
    <row r="82" spans="1:7" x14ac:dyDescent="0.2">
      <c r="A82" s="26" t="s">
        <v>57</v>
      </c>
      <c r="B82" s="27">
        <v>85779</v>
      </c>
      <c r="C82" s="27">
        <v>0</v>
      </c>
      <c r="D82" s="27">
        <f t="shared" si="2"/>
        <v>85779</v>
      </c>
      <c r="E82" s="28">
        <v>0</v>
      </c>
      <c r="F82" s="28">
        <v>0</v>
      </c>
      <c r="G82" s="29">
        <f t="shared" si="3"/>
        <v>85779</v>
      </c>
    </row>
    <row r="83" spans="1:7" x14ac:dyDescent="0.2">
      <c r="A83" s="26" t="s">
        <v>58</v>
      </c>
      <c r="B83" s="27">
        <v>55588</v>
      </c>
      <c r="C83" s="27">
        <v>0</v>
      </c>
      <c r="D83" s="27">
        <f t="shared" si="2"/>
        <v>55588</v>
      </c>
      <c r="E83" s="28">
        <v>0</v>
      </c>
      <c r="F83" s="28">
        <v>0</v>
      </c>
      <c r="G83" s="29">
        <f t="shared" si="3"/>
        <v>55588</v>
      </c>
    </row>
    <row r="84" spans="1:7" x14ac:dyDescent="0.2">
      <c r="A84" s="26" t="s">
        <v>364</v>
      </c>
      <c r="B84" s="27">
        <v>49286</v>
      </c>
      <c r="C84" s="27">
        <v>0</v>
      </c>
      <c r="D84" s="27">
        <f t="shared" si="2"/>
        <v>49286</v>
      </c>
      <c r="E84" s="28">
        <v>0</v>
      </c>
      <c r="F84" s="28">
        <v>0</v>
      </c>
      <c r="G84" s="29">
        <f t="shared" si="3"/>
        <v>49286</v>
      </c>
    </row>
    <row r="85" spans="1:7" x14ac:dyDescent="0.2">
      <c r="A85" s="26" t="s">
        <v>59</v>
      </c>
      <c r="B85" s="27">
        <v>12697</v>
      </c>
      <c r="C85" s="27">
        <v>0</v>
      </c>
      <c r="D85" s="27">
        <f t="shared" si="2"/>
        <v>12697</v>
      </c>
      <c r="E85" s="28">
        <v>0</v>
      </c>
      <c r="F85" s="28">
        <v>0</v>
      </c>
      <c r="G85" s="29">
        <f t="shared" si="3"/>
        <v>12697</v>
      </c>
    </row>
    <row r="86" spans="1:7" x14ac:dyDescent="0.2">
      <c r="A86" s="26" t="s">
        <v>421</v>
      </c>
      <c r="B86" s="27">
        <f>B55-SUM(B56:B85)</f>
        <v>129437</v>
      </c>
      <c r="C86" s="27">
        <f>C55-SUM(C56:C85)</f>
        <v>966</v>
      </c>
      <c r="D86" s="27">
        <f t="shared" si="2"/>
        <v>128471</v>
      </c>
      <c r="E86" s="28">
        <f>-SUM(E56:E85)</f>
        <v>-10530</v>
      </c>
      <c r="F86" s="28">
        <f>-SUM(F56:F85)</f>
        <v>-8284</v>
      </c>
      <c r="G86" s="29">
        <f t="shared" si="3"/>
        <v>109657</v>
      </c>
    </row>
    <row r="87" spans="1:7" x14ac:dyDescent="0.2">
      <c r="A87" s="40" t="s">
        <v>428</v>
      </c>
      <c r="B87" s="41">
        <v>13017</v>
      </c>
      <c r="C87" s="41">
        <v>1366</v>
      </c>
      <c r="D87" s="41">
        <f t="shared" si="2"/>
        <v>11651</v>
      </c>
      <c r="E87" s="42">
        <v>0</v>
      </c>
      <c r="F87" s="42">
        <v>0</v>
      </c>
      <c r="G87" s="43">
        <f t="shared" si="3"/>
        <v>11651</v>
      </c>
    </row>
    <row r="88" spans="1:7" x14ac:dyDescent="0.2">
      <c r="A88" s="26" t="s">
        <v>60</v>
      </c>
      <c r="B88" s="27">
        <v>506</v>
      </c>
      <c r="C88" s="27">
        <v>0</v>
      </c>
      <c r="D88" s="27">
        <f t="shared" si="2"/>
        <v>506</v>
      </c>
      <c r="E88" s="28">
        <v>0</v>
      </c>
      <c r="F88" s="28">
        <v>0</v>
      </c>
      <c r="G88" s="29">
        <f t="shared" si="3"/>
        <v>506</v>
      </c>
    </row>
    <row r="89" spans="1:7" x14ac:dyDescent="0.2">
      <c r="A89" s="26" t="s">
        <v>61</v>
      </c>
      <c r="B89" s="27">
        <v>2444</v>
      </c>
      <c r="C89" s="27">
        <v>0</v>
      </c>
      <c r="D89" s="27">
        <f t="shared" si="2"/>
        <v>2444</v>
      </c>
      <c r="E89" s="28">
        <v>0</v>
      </c>
      <c r="F89" s="28">
        <v>0</v>
      </c>
      <c r="G89" s="29">
        <f t="shared" si="3"/>
        <v>2444</v>
      </c>
    </row>
    <row r="90" spans="1:7" x14ac:dyDescent="0.2">
      <c r="A90" s="26" t="s">
        <v>421</v>
      </c>
      <c r="B90" s="27">
        <f>B87-SUM(B88:B89)</f>
        <v>10067</v>
      </c>
      <c r="C90" s="27">
        <f>C87-SUM(C88:C89)</f>
        <v>1366</v>
      </c>
      <c r="D90" s="27">
        <f t="shared" si="2"/>
        <v>8701</v>
      </c>
      <c r="E90" s="28">
        <f>-SUM(E88:E89)</f>
        <v>0</v>
      </c>
      <c r="F90" s="28">
        <f>-SUM(F88:F89)</f>
        <v>0</v>
      </c>
      <c r="G90" s="29">
        <f t="shared" si="3"/>
        <v>8701</v>
      </c>
    </row>
    <row r="91" spans="1:7" x14ac:dyDescent="0.2">
      <c r="A91" s="40" t="s">
        <v>429</v>
      </c>
      <c r="B91" s="41">
        <v>141627</v>
      </c>
      <c r="C91" s="41">
        <v>888</v>
      </c>
      <c r="D91" s="41">
        <f t="shared" si="2"/>
        <v>140739</v>
      </c>
      <c r="E91" s="42">
        <v>0</v>
      </c>
      <c r="F91" s="42">
        <v>0</v>
      </c>
      <c r="G91" s="43">
        <f t="shared" si="3"/>
        <v>140739</v>
      </c>
    </row>
    <row r="92" spans="1:7" x14ac:dyDescent="0.2">
      <c r="A92" s="26" t="s">
        <v>62</v>
      </c>
      <c r="B92" s="27">
        <v>14344</v>
      </c>
      <c r="C92" s="27">
        <v>30</v>
      </c>
      <c r="D92" s="27">
        <f t="shared" si="2"/>
        <v>14314</v>
      </c>
      <c r="E92" s="28">
        <v>0</v>
      </c>
      <c r="F92" s="28">
        <v>0</v>
      </c>
      <c r="G92" s="29">
        <f t="shared" si="3"/>
        <v>14314</v>
      </c>
    </row>
    <row r="93" spans="1:7" x14ac:dyDescent="0.2">
      <c r="A93" s="26" t="s">
        <v>421</v>
      </c>
      <c r="B93" s="27">
        <f>B91-B92</f>
        <v>127283</v>
      </c>
      <c r="C93" s="27">
        <f>C91-C92</f>
        <v>858</v>
      </c>
      <c r="D93" s="27">
        <f t="shared" si="2"/>
        <v>126425</v>
      </c>
      <c r="E93" s="28">
        <f>-E92</f>
        <v>0</v>
      </c>
      <c r="F93" s="28">
        <f>-F92</f>
        <v>0</v>
      </c>
      <c r="G93" s="29">
        <f t="shared" si="3"/>
        <v>126425</v>
      </c>
    </row>
    <row r="94" spans="1:7" x14ac:dyDescent="0.2">
      <c r="A94" s="40" t="s">
        <v>430</v>
      </c>
      <c r="B94" s="41">
        <v>118085</v>
      </c>
      <c r="C94" s="41">
        <v>116</v>
      </c>
      <c r="D94" s="41">
        <f t="shared" si="2"/>
        <v>117969</v>
      </c>
      <c r="E94" s="42">
        <v>0</v>
      </c>
      <c r="F94" s="42">
        <v>0</v>
      </c>
      <c r="G94" s="43">
        <f t="shared" si="3"/>
        <v>117969</v>
      </c>
    </row>
    <row r="95" spans="1:7" x14ac:dyDescent="0.2">
      <c r="A95" s="26" t="s">
        <v>63</v>
      </c>
      <c r="B95" s="27">
        <v>3485</v>
      </c>
      <c r="C95" s="27">
        <v>0</v>
      </c>
      <c r="D95" s="27">
        <f t="shared" si="2"/>
        <v>3485</v>
      </c>
      <c r="E95" s="28">
        <v>0</v>
      </c>
      <c r="F95" s="28">
        <v>0</v>
      </c>
      <c r="G95" s="29">
        <f t="shared" si="3"/>
        <v>3485</v>
      </c>
    </row>
    <row r="96" spans="1:7" x14ac:dyDescent="0.2">
      <c r="A96" s="26" t="s">
        <v>64</v>
      </c>
      <c r="B96" s="27">
        <v>6789</v>
      </c>
      <c r="C96" s="27">
        <v>0</v>
      </c>
      <c r="D96" s="27">
        <f t="shared" si="2"/>
        <v>6789</v>
      </c>
      <c r="E96" s="28">
        <v>0</v>
      </c>
      <c r="F96" s="28">
        <v>0</v>
      </c>
      <c r="G96" s="29">
        <f t="shared" si="3"/>
        <v>6789</v>
      </c>
    </row>
    <row r="97" spans="1:7" x14ac:dyDescent="0.2">
      <c r="A97" s="26" t="s">
        <v>421</v>
      </c>
      <c r="B97" s="27">
        <f>B94-SUM(B95:B96)</f>
        <v>107811</v>
      </c>
      <c r="C97" s="27">
        <f>C94-SUM(C95:C96)</f>
        <v>116</v>
      </c>
      <c r="D97" s="27">
        <f t="shared" si="2"/>
        <v>107695</v>
      </c>
      <c r="E97" s="28">
        <f>-SUM(E95:E96)</f>
        <v>0</v>
      </c>
      <c r="F97" s="28">
        <f>-SUM(F95:F96)</f>
        <v>0</v>
      </c>
      <c r="G97" s="29">
        <f t="shared" si="3"/>
        <v>107695</v>
      </c>
    </row>
    <row r="98" spans="1:7" x14ac:dyDescent="0.2">
      <c r="A98" s="40" t="s">
        <v>431</v>
      </c>
      <c r="B98" s="41">
        <v>140814</v>
      </c>
      <c r="C98" s="41">
        <v>0</v>
      </c>
      <c r="D98" s="41">
        <f t="shared" si="2"/>
        <v>140814</v>
      </c>
      <c r="E98" s="42">
        <v>0</v>
      </c>
      <c r="F98" s="42">
        <v>0</v>
      </c>
      <c r="G98" s="43">
        <f t="shared" si="3"/>
        <v>140814</v>
      </c>
    </row>
    <row r="99" spans="1:7" x14ac:dyDescent="0.2">
      <c r="A99" s="26" t="s">
        <v>65</v>
      </c>
      <c r="B99" s="27">
        <v>5378</v>
      </c>
      <c r="C99" s="27">
        <v>0</v>
      </c>
      <c r="D99" s="27">
        <f t="shared" si="2"/>
        <v>5378</v>
      </c>
      <c r="E99" s="28">
        <v>0</v>
      </c>
      <c r="F99" s="28">
        <v>0</v>
      </c>
      <c r="G99" s="29">
        <f t="shared" si="3"/>
        <v>5378</v>
      </c>
    </row>
    <row r="100" spans="1:7" x14ac:dyDescent="0.2">
      <c r="A100" s="26" t="s">
        <v>66</v>
      </c>
      <c r="B100" s="27">
        <v>1349</v>
      </c>
      <c r="C100" s="27">
        <v>0</v>
      </c>
      <c r="D100" s="27">
        <f t="shared" si="2"/>
        <v>1349</v>
      </c>
      <c r="E100" s="28">
        <v>0</v>
      </c>
      <c r="F100" s="28">
        <v>0</v>
      </c>
      <c r="G100" s="29">
        <f t="shared" si="3"/>
        <v>1349</v>
      </c>
    </row>
    <row r="101" spans="1:7" x14ac:dyDescent="0.2">
      <c r="A101" s="26" t="s">
        <v>67</v>
      </c>
      <c r="B101" s="27">
        <v>9081</v>
      </c>
      <c r="C101" s="27">
        <v>0</v>
      </c>
      <c r="D101" s="27">
        <f t="shared" si="2"/>
        <v>9081</v>
      </c>
      <c r="E101" s="28">
        <v>0</v>
      </c>
      <c r="F101" s="28">
        <v>0</v>
      </c>
      <c r="G101" s="29">
        <f t="shared" si="3"/>
        <v>9081</v>
      </c>
    </row>
    <row r="102" spans="1:7" x14ac:dyDescent="0.2">
      <c r="A102" s="26" t="s">
        <v>68</v>
      </c>
      <c r="B102" s="27">
        <v>580</v>
      </c>
      <c r="C102" s="27">
        <v>0</v>
      </c>
      <c r="D102" s="27">
        <f t="shared" si="2"/>
        <v>580</v>
      </c>
      <c r="E102" s="28">
        <v>0</v>
      </c>
      <c r="F102" s="28">
        <v>0</v>
      </c>
      <c r="G102" s="29">
        <f t="shared" si="3"/>
        <v>580</v>
      </c>
    </row>
    <row r="103" spans="1:7" x14ac:dyDescent="0.2">
      <c r="A103" s="26" t="s">
        <v>421</v>
      </c>
      <c r="B103" s="27">
        <f>B98-SUM(B99:B102)</f>
        <v>124426</v>
      </c>
      <c r="C103" s="27">
        <f>C98-SUM(C99:C102)</f>
        <v>0</v>
      </c>
      <c r="D103" s="27">
        <f t="shared" si="2"/>
        <v>124426</v>
      </c>
      <c r="E103" s="28">
        <f>-SUM(E99:E102)</f>
        <v>0</v>
      </c>
      <c r="F103" s="28">
        <f>-SUM(F99:F102)</f>
        <v>0</v>
      </c>
      <c r="G103" s="29">
        <f t="shared" si="3"/>
        <v>124426</v>
      </c>
    </row>
    <row r="104" spans="1:7" x14ac:dyDescent="0.2">
      <c r="A104" s="40" t="s">
        <v>432</v>
      </c>
      <c r="B104" s="41">
        <v>251377</v>
      </c>
      <c r="C104" s="41">
        <v>121</v>
      </c>
      <c r="D104" s="41">
        <f t="shared" si="2"/>
        <v>251256</v>
      </c>
      <c r="E104" s="42">
        <v>0</v>
      </c>
      <c r="F104" s="42">
        <v>0</v>
      </c>
      <c r="G104" s="43">
        <f t="shared" si="3"/>
        <v>251256</v>
      </c>
    </row>
    <row r="105" spans="1:7" x14ac:dyDescent="0.2">
      <c r="A105" s="26" t="s">
        <v>69</v>
      </c>
      <c r="B105" s="27">
        <v>479</v>
      </c>
      <c r="C105" s="27">
        <v>0</v>
      </c>
      <c r="D105" s="27">
        <f t="shared" si="2"/>
        <v>479</v>
      </c>
      <c r="E105" s="28">
        <v>0</v>
      </c>
      <c r="F105" s="28">
        <v>0</v>
      </c>
      <c r="G105" s="29">
        <f t="shared" si="3"/>
        <v>479</v>
      </c>
    </row>
    <row r="106" spans="1:7" x14ac:dyDescent="0.2">
      <c r="A106" s="26" t="s">
        <v>70</v>
      </c>
      <c r="B106" s="27">
        <v>14879</v>
      </c>
      <c r="C106" s="27">
        <v>0</v>
      </c>
      <c r="D106" s="27">
        <f t="shared" si="2"/>
        <v>14879</v>
      </c>
      <c r="E106" s="28">
        <v>0</v>
      </c>
      <c r="F106" s="28">
        <v>0</v>
      </c>
      <c r="G106" s="29">
        <f t="shared" si="3"/>
        <v>14879</v>
      </c>
    </row>
    <row r="107" spans="1:7" x14ac:dyDescent="0.2">
      <c r="A107" s="26" t="s">
        <v>71</v>
      </c>
      <c r="B107" s="27">
        <v>20976</v>
      </c>
      <c r="C107" s="27">
        <v>0</v>
      </c>
      <c r="D107" s="27">
        <f t="shared" si="2"/>
        <v>20976</v>
      </c>
      <c r="E107" s="28">
        <v>0</v>
      </c>
      <c r="F107" s="28">
        <v>0</v>
      </c>
      <c r="G107" s="29">
        <f t="shared" si="3"/>
        <v>20976</v>
      </c>
    </row>
    <row r="108" spans="1:7" x14ac:dyDescent="0.2">
      <c r="A108" s="26" t="s">
        <v>421</v>
      </c>
      <c r="B108" s="27">
        <f>B104-SUM(B105:B107)</f>
        <v>215043</v>
      </c>
      <c r="C108" s="27">
        <f>C104-SUM(C105:C107)</f>
        <v>121</v>
      </c>
      <c r="D108" s="27">
        <f t="shared" si="2"/>
        <v>214922</v>
      </c>
      <c r="E108" s="28">
        <f>-SUM(E105:E107)</f>
        <v>0</v>
      </c>
      <c r="F108" s="28">
        <f>-SUM(F105:F107)</f>
        <v>0</v>
      </c>
      <c r="G108" s="29">
        <f t="shared" si="3"/>
        <v>214922</v>
      </c>
    </row>
    <row r="109" spans="1:7" x14ac:dyDescent="0.2">
      <c r="A109" s="40" t="s">
        <v>433</v>
      </c>
      <c r="B109" s="41">
        <v>56513</v>
      </c>
      <c r="C109" s="41">
        <v>2073</v>
      </c>
      <c r="D109" s="41">
        <f t="shared" si="2"/>
        <v>54440</v>
      </c>
      <c r="E109" s="42">
        <v>0</v>
      </c>
      <c r="F109" s="42">
        <v>0</v>
      </c>
      <c r="G109" s="43">
        <f t="shared" si="3"/>
        <v>54440</v>
      </c>
    </row>
    <row r="110" spans="1:7" x14ac:dyDescent="0.2">
      <c r="A110" s="26" t="s">
        <v>382</v>
      </c>
      <c r="B110" s="27">
        <v>409</v>
      </c>
      <c r="C110" s="27">
        <v>0</v>
      </c>
      <c r="D110" s="27">
        <f t="shared" si="2"/>
        <v>409</v>
      </c>
      <c r="E110" s="28">
        <v>0</v>
      </c>
      <c r="F110" s="28">
        <v>0</v>
      </c>
      <c r="G110" s="29">
        <f t="shared" si="3"/>
        <v>409</v>
      </c>
    </row>
    <row r="111" spans="1:7" x14ac:dyDescent="0.2">
      <c r="A111" s="26" t="s">
        <v>72</v>
      </c>
      <c r="B111" s="27">
        <v>9980</v>
      </c>
      <c r="C111" s="27">
        <v>356</v>
      </c>
      <c r="D111" s="27">
        <f t="shared" si="2"/>
        <v>9624</v>
      </c>
      <c r="E111" s="28">
        <v>0</v>
      </c>
      <c r="F111" s="28">
        <v>0</v>
      </c>
      <c r="G111" s="29">
        <f t="shared" si="3"/>
        <v>9624</v>
      </c>
    </row>
    <row r="112" spans="1:7" x14ac:dyDescent="0.2">
      <c r="A112" s="26" t="s">
        <v>421</v>
      </c>
      <c r="B112" s="27">
        <f>B109-SUM(B110:B111)</f>
        <v>46124</v>
      </c>
      <c r="C112" s="27">
        <f>C109-SUM(C110:C111)</f>
        <v>1717</v>
      </c>
      <c r="D112" s="27">
        <f t="shared" si="2"/>
        <v>44407</v>
      </c>
      <c r="E112" s="28">
        <f>-SUM(E110:E111)</f>
        <v>0</v>
      </c>
      <c r="F112" s="28">
        <f>-SUM(F110:F111)</f>
        <v>0</v>
      </c>
      <c r="G112" s="29">
        <f t="shared" si="3"/>
        <v>44407</v>
      </c>
    </row>
    <row r="113" spans="1:7" x14ac:dyDescent="0.2">
      <c r="A113" s="40" t="s">
        <v>434</v>
      </c>
      <c r="B113" s="41">
        <v>32209</v>
      </c>
      <c r="C113" s="41">
        <v>1955</v>
      </c>
      <c r="D113" s="41">
        <f t="shared" si="2"/>
        <v>30254</v>
      </c>
      <c r="E113" s="42">
        <v>0</v>
      </c>
      <c r="F113" s="42">
        <v>0</v>
      </c>
      <c r="G113" s="43">
        <f t="shared" si="3"/>
        <v>30254</v>
      </c>
    </row>
    <row r="114" spans="1:7" x14ac:dyDescent="0.2">
      <c r="A114" s="26" t="s">
        <v>100</v>
      </c>
      <c r="B114" s="27">
        <v>6604</v>
      </c>
      <c r="C114" s="27">
        <v>0</v>
      </c>
      <c r="D114" s="27">
        <f t="shared" si="2"/>
        <v>6604</v>
      </c>
      <c r="E114" s="28">
        <v>0</v>
      </c>
      <c r="F114" s="28">
        <v>0</v>
      </c>
      <c r="G114" s="29">
        <f t="shared" si="3"/>
        <v>6604</v>
      </c>
    </row>
    <row r="115" spans="1:7" x14ac:dyDescent="0.2">
      <c r="A115" s="26" t="s">
        <v>421</v>
      </c>
      <c r="B115" s="27">
        <f>(B113-B114)</f>
        <v>25605</v>
      </c>
      <c r="C115" s="27">
        <f>(C113-C114)</f>
        <v>1955</v>
      </c>
      <c r="D115" s="27">
        <f t="shared" si="2"/>
        <v>23650</v>
      </c>
      <c r="E115" s="28">
        <f>-E114</f>
        <v>0</v>
      </c>
      <c r="F115" s="28">
        <f>-F114</f>
        <v>0</v>
      </c>
      <c r="G115" s="29">
        <f t="shared" si="3"/>
        <v>23650</v>
      </c>
    </row>
    <row r="116" spans="1:7" x14ac:dyDescent="0.2">
      <c r="A116" s="40" t="s">
        <v>435</v>
      </c>
      <c r="B116" s="41">
        <v>13827</v>
      </c>
      <c r="C116" s="41">
        <v>947</v>
      </c>
      <c r="D116" s="41">
        <f t="shared" si="2"/>
        <v>12880</v>
      </c>
      <c r="E116" s="42">
        <v>0</v>
      </c>
      <c r="F116" s="42">
        <v>0</v>
      </c>
      <c r="G116" s="43">
        <f t="shared" si="3"/>
        <v>12880</v>
      </c>
    </row>
    <row r="117" spans="1:7" x14ac:dyDescent="0.2">
      <c r="A117" s="26" t="s">
        <v>101</v>
      </c>
      <c r="B117" s="27">
        <v>1775</v>
      </c>
      <c r="C117" s="27">
        <v>0</v>
      </c>
      <c r="D117" s="27">
        <f t="shared" si="2"/>
        <v>1775</v>
      </c>
      <c r="E117" s="28">
        <v>0</v>
      </c>
      <c r="F117" s="28">
        <v>0</v>
      </c>
      <c r="G117" s="29">
        <f t="shared" si="3"/>
        <v>1775</v>
      </c>
    </row>
    <row r="118" spans="1:7" x14ac:dyDescent="0.2">
      <c r="A118" s="26" t="s">
        <v>102</v>
      </c>
      <c r="B118" s="27">
        <v>206</v>
      </c>
      <c r="C118" s="27">
        <v>0</v>
      </c>
      <c r="D118" s="27">
        <f t="shared" si="2"/>
        <v>206</v>
      </c>
      <c r="E118" s="28">
        <v>0</v>
      </c>
      <c r="F118" s="28">
        <v>0</v>
      </c>
      <c r="G118" s="29">
        <f t="shared" si="3"/>
        <v>206</v>
      </c>
    </row>
    <row r="119" spans="1:7" x14ac:dyDescent="0.2">
      <c r="A119" s="26" t="s">
        <v>421</v>
      </c>
      <c r="B119" s="27">
        <f>B116-SUM(B117:B118)</f>
        <v>11846</v>
      </c>
      <c r="C119" s="27">
        <f>C116-SUM(C117:C118)</f>
        <v>947</v>
      </c>
      <c r="D119" s="27">
        <f t="shared" si="2"/>
        <v>10899</v>
      </c>
      <c r="E119" s="28">
        <f>-SUM(E117:E118)</f>
        <v>0</v>
      </c>
      <c r="F119" s="28">
        <f>-SUM(F117:F118)</f>
        <v>0</v>
      </c>
      <c r="G119" s="29">
        <f t="shared" si="3"/>
        <v>10899</v>
      </c>
    </row>
    <row r="120" spans="1:7" x14ac:dyDescent="0.2">
      <c r="A120" s="40" t="s">
        <v>436</v>
      </c>
      <c r="B120" s="41">
        <v>778879</v>
      </c>
      <c r="C120" s="41">
        <v>493</v>
      </c>
      <c r="D120" s="41">
        <f t="shared" si="2"/>
        <v>778386</v>
      </c>
      <c r="E120" s="42">
        <v>0</v>
      </c>
      <c r="F120" s="42">
        <v>0</v>
      </c>
      <c r="G120" s="43">
        <f t="shared" si="3"/>
        <v>778386</v>
      </c>
    </row>
    <row r="121" spans="1:7" x14ac:dyDescent="0.2">
      <c r="A121" s="26" t="s">
        <v>103</v>
      </c>
      <c r="B121" s="27">
        <v>13368</v>
      </c>
      <c r="C121" s="27">
        <v>0</v>
      </c>
      <c r="D121" s="27">
        <f t="shared" si="2"/>
        <v>13368</v>
      </c>
      <c r="E121" s="28">
        <v>0</v>
      </c>
      <c r="F121" s="28">
        <v>0</v>
      </c>
      <c r="G121" s="29">
        <f t="shared" si="3"/>
        <v>13368</v>
      </c>
    </row>
    <row r="122" spans="1:7" x14ac:dyDescent="0.2">
      <c r="A122" s="26" t="s">
        <v>104</v>
      </c>
      <c r="B122" s="27">
        <v>1634</v>
      </c>
      <c r="C122" s="27">
        <v>0</v>
      </c>
      <c r="D122" s="27">
        <f t="shared" si="2"/>
        <v>1634</v>
      </c>
      <c r="E122" s="28">
        <v>0</v>
      </c>
      <c r="F122" s="28">
        <v>0</v>
      </c>
      <c r="G122" s="29">
        <f t="shared" si="3"/>
        <v>1634</v>
      </c>
    </row>
    <row r="123" spans="1:7" x14ac:dyDescent="0.2">
      <c r="A123" s="26" t="s">
        <v>361</v>
      </c>
      <c r="B123" s="27">
        <v>735617</v>
      </c>
      <c r="C123" s="27">
        <v>493</v>
      </c>
      <c r="D123" s="27">
        <f t="shared" si="2"/>
        <v>735124</v>
      </c>
      <c r="E123" s="28">
        <v>0</v>
      </c>
      <c r="F123" s="28">
        <v>0</v>
      </c>
      <c r="G123" s="29">
        <f t="shared" si="3"/>
        <v>735124</v>
      </c>
    </row>
    <row r="124" spans="1:7" x14ac:dyDescent="0.2">
      <c r="A124" s="26" t="s">
        <v>105</v>
      </c>
      <c r="B124" s="27">
        <v>20990</v>
      </c>
      <c r="C124" s="27">
        <v>0</v>
      </c>
      <c r="D124" s="27">
        <f t="shared" si="2"/>
        <v>20990</v>
      </c>
      <c r="E124" s="28">
        <v>0</v>
      </c>
      <c r="F124" s="28">
        <v>0</v>
      </c>
      <c r="G124" s="29">
        <f t="shared" si="3"/>
        <v>20990</v>
      </c>
    </row>
    <row r="125" spans="1:7" x14ac:dyDescent="0.2">
      <c r="A125" s="26" t="s">
        <v>106</v>
      </c>
      <c r="B125" s="27">
        <v>7270</v>
      </c>
      <c r="C125" s="27">
        <v>0</v>
      </c>
      <c r="D125" s="27">
        <f t="shared" si="2"/>
        <v>7270</v>
      </c>
      <c r="E125" s="28">
        <v>0</v>
      </c>
      <c r="F125" s="28">
        <v>0</v>
      </c>
      <c r="G125" s="29">
        <f t="shared" si="3"/>
        <v>7270</v>
      </c>
    </row>
    <row r="126" spans="1:7" x14ac:dyDescent="0.2">
      <c r="A126" s="40" t="s">
        <v>437</v>
      </c>
      <c r="B126" s="41">
        <v>294410</v>
      </c>
      <c r="C126" s="41">
        <v>2197</v>
      </c>
      <c r="D126" s="41">
        <f t="shared" si="2"/>
        <v>292213</v>
      </c>
      <c r="E126" s="42">
        <v>0</v>
      </c>
      <c r="F126" s="42">
        <v>0</v>
      </c>
      <c r="G126" s="43">
        <f t="shared" si="3"/>
        <v>292213</v>
      </c>
    </row>
    <row r="127" spans="1:7" x14ac:dyDescent="0.2">
      <c r="A127" s="26" t="s">
        <v>107</v>
      </c>
      <c r="B127" s="27">
        <v>1714</v>
      </c>
      <c r="C127" s="27">
        <v>0</v>
      </c>
      <c r="D127" s="27">
        <f t="shared" si="2"/>
        <v>1714</v>
      </c>
      <c r="E127" s="28">
        <v>0</v>
      </c>
      <c r="F127" s="28">
        <v>0</v>
      </c>
      <c r="G127" s="29">
        <f t="shared" si="3"/>
        <v>1714</v>
      </c>
    </row>
    <row r="128" spans="1:7" x14ac:dyDescent="0.2">
      <c r="A128" s="26" t="s">
        <v>108</v>
      </c>
      <c r="B128" s="27">
        <v>56255</v>
      </c>
      <c r="C128" s="27">
        <v>91</v>
      </c>
      <c r="D128" s="27">
        <f t="shared" si="2"/>
        <v>56164</v>
      </c>
      <c r="E128" s="28">
        <v>0</v>
      </c>
      <c r="F128" s="28">
        <v>0</v>
      </c>
      <c r="G128" s="29">
        <f t="shared" si="3"/>
        <v>56164</v>
      </c>
    </row>
    <row r="129" spans="1:7" x14ac:dyDescent="0.2">
      <c r="A129" s="26" t="s">
        <v>421</v>
      </c>
      <c r="B129" s="27">
        <f>B126-SUM(B127:B128)</f>
        <v>236441</v>
      </c>
      <c r="C129" s="27">
        <f>C126-SUM(C127:C128)</f>
        <v>2106</v>
      </c>
      <c r="D129" s="27">
        <f t="shared" si="2"/>
        <v>234335</v>
      </c>
      <c r="E129" s="28">
        <f>-SUM(E127:E128)</f>
        <v>0</v>
      </c>
      <c r="F129" s="28">
        <f>-SUM(F127:F128)</f>
        <v>0</v>
      </c>
      <c r="G129" s="29">
        <f t="shared" si="3"/>
        <v>234335</v>
      </c>
    </row>
    <row r="130" spans="1:7" x14ac:dyDescent="0.2">
      <c r="A130" s="40" t="s">
        <v>438</v>
      </c>
      <c r="B130" s="41">
        <v>49832</v>
      </c>
      <c r="C130" s="41">
        <v>0</v>
      </c>
      <c r="D130" s="41">
        <f t="shared" si="2"/>
        <v>49832</v>
      </c>
      <c r="E130" s="42">
        <v>0</v>
      </c>
      <c r="F130" s="42">
        <v>0</v>
      </c>
      <c r="G130" s="43">
        <f t="shared" si="3"/>
        <v>49832</v>
      </c>
    </row>
    <row r="131" spans="1:7" x14ac:dyDescent="0.2">
      <c r="A131" s="26" t="s">
        <v>109</v>
      </c>
      <c r="B131" s="27">
        <v>547</v>
      </c>
      <c r="C131" s="27">
        <v>0</v>
      </c>
      <c r="D131" s="27">
        <f t="shared" si="2"/>
        <v>547</v>
      </c>
      <c r="E131" s="28">
        <v>0</v>
      </c>
      <c r="F131" s="28">
        <v>0</v>
      </c>
      <c r="G131" s="29">
        <f t="shared" si="3"/>
        <v>547</v>
      </c>
    </row>
    <row r="132" spans="1:7" x14ac:dyDescent="0.2">
      <c r="A132" s="26" t="s">
        <v>110</v>
      </c>
      <c r="B132" s="27">
        <v>2122</v>
      </c>
      <c r="C132" s="27">
        <v>0</v>
      </c>
      <c r="D132" s="27">
        <f t="shared" si="2"/>
        <v>2122</v>
      </c>
      <c r="E132" s="28">
        <v>0</v>
      </c>
      <c r="F132" s="28">
        <v>0</v>
      </c>
      <c r="G132" s="29">
        <f t="shared" si="3"/>
        <v>2122</v>
      </c>
    </row>
    <row r="133" spans="1:7" x14ac:dyDescent="0.2">
      <c r="A133" s="26" t="s">
        <v>111</v>
      </c>
      <c r="B133" s="27">
        <v>4878</v>
      </c>
      <c r="C133" s="27">
        <v>0</v>
      </c>
      <c r="D133" s="27">
        <f t="shared" si="2"/>
        <v>4878</v>
      </c>
      <c r="E133" s="28">
        <v>0</v>
      </c>
      <c r="F133" s="28">
        <v>0</v>
      </c>
      <c r="G133" s="29">
        <f t="shared" si="3"/>
        <v>4878</v>
      </c>
    </row>
    <row r="134" spans="1:7" x14ac:dyDescent="0.2">
      <c r="A134" s="26" t="s">
        <v>112</v>
      </c>
      <c r="B134" s="27">
        <v>6</v>
      </c>
      <c r="C134" s="27">
        <v>0</v>
      </c>
      <c r="D134" s="27">
        <f t="shared" si="2"/>
        <v>6</v>
      </c>
      <c r="E134" s="28">
        <v>0</v>
      </c>
      <c r="F134" s="28">
        <v>0</v>
      </c>
      <c r="G134" s="29">
        <f t="shared" si="3"/>
        <v>6</v>
      </c>
    </row>
    <row r="135" spans="1:7" x14ac:dyDescent="0.2">
      <c r="A135" s="26" t="s">
        <v>370</v>
      </c>
      <c r="B135" s="27">
        <v>32732</v>
      </c>
      <c r="C135" s="27">
        <v>0</v>
      </c>
      <c r="D135" s="27">
        <f t="shared" si="2"/>
        <v>32732</v>
      </c>
      <c r="E135" s="28">
        <v>0</v>
      </c>
      <c r="F135" s="28">
        <v>0</v>
      </c>
      <c r="G135" s="29">
        <f t="shared" si="3"/>
        <v>32732</v>
      </c>
    </row>
    <row r="136" spans="1:7" x14ac:dyDescent="0.2">
      <c r="A136" s="26" t="s">
        <v>421</v>
      </c>
      <c r="B136" s="27">
        <f>B130-SUM(B131:B135)</f>
        <v>9547</v>
      </c>
      <c r="C136" s="27">
        <f>C130-SUM(C131:C135)</f>
        <v>0</v>
      </c>
      <c r="D136" s="27">
        <f t="shared" ref="D136:D199" si="4">(B136-C136)</f>
        <v>9547</v>
      </c>
      <c r="E136" s="28">
        <f>-SUM(E131:E135)</f>
        <v>0</v>
      </c>
      <c r="F136" s="28">
        <f>-SUM(F131:F135)</f>
        <v>0</v>
      </c>
      <c r="G136" s="29">
        <f t="shared" si="3"/>
        <v>9547</v>
      </c>
    </row>
    <row r="137" spans="1:7" x14ac:dyDescent="0.2">
      <c r="A137" s="40" t="s">
        <v>439</v>
      </c>
      <c r="B137" s="41">
        <v>11057</v>
      </c>
      <c r="C137" s="41">
        <v>271</v>
      </c>
      <c r="D137" s="41">
        <f t="shared" si="4"/>
        <v>10786</v>
      </c>
      <c r="E137" s="42">
        <v>0</v>
      </c>
      <c r="F137" s="42">
        <v>0</v>
      </c>
      <c r="G137" s="43">
        <f t="shared" ref="G137:G200" si="5">SUM(D137:F137)</f>
        <v>10786</v>
      </c>
    </row>
    <row r="138" spans="1:7" x14ac:dyDescent="0.2">
      <c r="A138" s="26" t="s">
        <v>113</v>
      </c>
      <c r="B138" s="27">
        <v>2334</v>
      </c>
      <c r="C138" s="27">
        <v>0</v>
      </c>
      <c r="D138" s="27">
        <f t="shared" si="4"/>
        <v>2334</v>
      </c>
      <c r="E138" s="28">
        <v>0</v>
      </c>
      <c r="F138" s="28">
        <v>0</v>
      </c>
      <c r="G138" s="29">
        <f t="shared" si="5"/>
        <v>2334</v>
      </c>
    </row>
    <row r="139" spans="1:7" x14ac:dyDescent="0.2">
      <c r="A139" s="26" t="s">
        <v>114</v>
      </c>
      <c r="B139" s="27">
        <v>1303</v>
      </c>
      <c r="C139" s="27">
        <v>0</v>
      </c>
      <c r="D139" s="27">
        <f t="shared" si="4"/>
        <v>1303</v>
      </c>
      <c r="E139" s="28">
        <v>0</v>
      </c>
      <c r="F139" s="28">
        <v>0</v>
      </c>
      <c r="G139" s="29">
        <f t="shared" si="5"/>
        <v>1303</v>
      </c>
    </row>
    <row r="140" spans="1:7" x14ac:dyDescent="0.2">
      <c r="A140" s="26" t="s">
        <v>421</v>
      </c>
      <c r="B140" s="27">
        <f>B137-SUM(B138:B139)</f>
        <v>7420</v>
      </c>
      <c r="C140" s="27">
        <f>C137-SUM(C138:C139)</f>
        <v>271</v>
      </c>
      <c r="D140" s="27">
        <f t="shared" si="4"/>
        <v>7149</v>
      </c>
      <c r="E140" s="28">
        <f>-SUM(E138:E139)</f>
        <v>0</v>
      </c>
      <c r="F140" s="28">
        <f>-SUM(F138:F139)</f>
        <v>0</v>
      </c>
      <c r="G140" s="29">
        <f t="shared" si="5"/>
        <v>7149</v>
      </c>
    </row>
    <row r="141" spans="1:7" x14ac:dyDescent="0.2">
      <c r="A141" s="40" t="s">
        <v>440</v>
      </c>
      <c r="B141" s="41">
        <v>45087</v>
      </c>
      <c r="C141" s="41">
        <v>2033</v>
      </c>
      <c r="D141" s="41">
        <f t="shared" si="4"/>
        <v>43054</v>
      </c>
      <c r="E141" s="42">
        <v>0</v>
      </c>
      <c r="F141" s="42">
        <v>0</v>
      </c>
      <c r="G141" s="43">
        <f t="shared" si="5"/>
        <v>43054</v>
      </c>
    </row>
    <row r="142" spans="1:7" x14ac:dyDescent="0.2">
      <c r="A142" s="26" t="s">
        <v>115</v>
      </c>
      <c r="B142" s="27">
        <v>3287</v>
      </c>
      <c r="C142" s="27">
        <v>901</v>
      </c>
      <c r="D142" s="27">
        <f t="shared" si="4"/>
        <v>2386</v>
      </c>
      <c r="E142" s="28">
        <v>0</v>
      </c>
      <c r="F142" s="28">
        <v>0</v>
      </c>
      <c r="G142" s="29">
        <f t="shared" si="5"/>
        <v>2386</v>
      </c>
    </row>
    <row r="143" spans="1:7" x14ac:dyDescent="0.2">
      <c r="A143" s="26" t="s">
        <v>116</v>
      </c>
      <c r="B143" s="27">
        <v>619</v>
      </c>
      <c r="C143" s="27">
        <v>0</v>
      </c>
      <c r="D143" s="27">
        <f t="shared" si="4"/>
        <v>619</v>
      </c>
      <c r="E143" s="28">
        <v>0</v>
      </c>
      <c r="F143" s="28">
        <v>0</v>
      </c>
      <c r="G143" s="29">
        <f t="shared" si="5"/>
        <v>619</v>
      </c>
    </row>
    <row r="144" spans="1:7" x14ac:dyDescent="0.2">
      <c r="A144" s="26" t="s">
        <v>117</v>
      </c>
      <c r="B144" s="27">
        <v>1709</v>
      </c>
      <c r="C144" s="27">
        <v>0</v>
      </c>
      <c r="D144" s="27">
        <f t="shared" si="4"/>
        <v>1709</v>
      </c>
      <c r="E144" s="28">
        <v>0</v>
      </c>
      <c r="F144" s="28">
        <v>0</v>
      </c>
      <c r="G144" s="29">
        <f t="shared" si="5"/>
        <v>1709</v>
      </c>
    </row>
    <row r="145" spans="1:7" x14ac:dyDescent="0.2">
      <c r="A145" s="26" t="s">
        <v>118</v>
      </c>
      <c r="B145" s="27">
        <v>1713</v>
      </c>
      <c r="C145" s="27">
        <v>0</v>
      </c>
      <c r="D145" s="27">
        <f t="shared" si="4"/>
        <v>1713</v>
      </c>
      <c r="E145" s="28">
        <v>0</v>
      </c>
      <c r="F145" s="28">
        <v>0</v>
      </c>
      <c r="G145" s="29">
        <f t="shared" si="5"/>
        <v>1713</v>
      </c>
    </row>
    <row r="146" spans="1:7" x14ac:dyDescent="0.2">
      <c r="A146" s="26" t="s">
        <v>119</v>
      </c>
      <c r="B146" s="27">
        <v>1446</v>
      </c>
      <c r="C146" s="27">
        <v>0</v>
      </c>
      <c r="D146" s="27">
        <f t="shared" si="4"/>
        <v>1446</v>
      </c>
      <c r="E146" s="28">
        <v>0</v>
      </c>
      <c r="F146" s="28">
        <v>0</v>
      </c>
      <c r="G146" s="29">
        <f t="shared" si="5"/>
        <v>1446</v>
      </c>
    </row>
    <row r="147" spans="1:7" x14ac:dyDescent="0.2">
      <c r="A147" s="26" t="s">
        <v>120</v>
      </c>
      <c r="B147" s="27">
        <v>6982</v>
      </c>
      <c r="C147" s="27">
        <v>0</v>
      </c>
      <c r="D147" s="27">
        <f t="shared" si="4"/>
        <v>6982</v>
      </c>
      <c r="E147" s="28">
        <v>0</v>
      </c>
      <c r="F147" s="28">
        <v>0</v>
      </c>
      <c r="G147" s="29">
        <f t="shared" si="5"/>
        <v>6982</v>
      </c>
    </row>
    <row r="148" spans="1:7" x14ac:dyDescent="0.2">
      <c r="A148" s="26" t="s">
        <v>421</v>
      </c>
      <c r="B148" s="27">
        <f>B141-SUM(B142:B147)</f>
        <v>29331</v>
      </c>
      <c r="C148" s="27">
        <f>C141-SUM(C142:C147)</f>
        <v>1132</v>
      </c>
      <c r="D148" s="27">
        <f t="shared" si="4"/>
        <v>28199</v>
      </c>
      <c r="E148" s="28">
        <f>-SUM(E142:E147)</f>
        <v>0</v>
      </c>
      <c r="F148" s="28">
        <f>-SUM(F142:F147)</f>
        <v>0</v>
      </c>
      <c r="G148" s="29">
        <f t="shared" si="5"/>
        <v>28199</v>
      </c>
    </row>
    <row r="149" spans="1:7" x14ac:dyDescent="0.2">
      <c r="A149" s="40" t="s">
        <v>441</v>
      </c>
      <c r="B149" s="41">
        <v>14437</v>
      </c>
      <c r="C149" s="41">
        <v>850</v>
      </c>
      <c r="D149" s="41">
        <f t="shared" si="4"/>
        <v>13587</v>
      </c>
      <c r="E149" s="42">
        <v>0</v>
      </c>
      <c r="F149" s="42">
        <v>0</v>
      </c>
      <c r="G149" s="43">
        <f t="shared" si="5"/>
        <v>13587</v>
      </c>
    </row>
    <row r="150" spans="1:7" x14ac:dyDescent="0.2">
      <c r="A150" s="26" t="s">
        <v>121</v>
      </c>
      <c r="B150" s="27">
        <v>349</v>
      </c>
      <c r="C150" s="27">
        <v>0</v>
      </c>
      <c r="D150" s="27">
        <f t="shared" si="4"/>
        <v>349</v>
      </c>
      <c r="E150" s="28">
        <v>0</v>
      </c>
      <c r="F150" s="28">
        <v>0</v>
      </c>
      <c r="G150" s="29">
        <f t="shared" si="5"/>
        <v>349</v>
      </c>
    </row>
    <row r="151" spans="1:7" x14ac:dyDescent="0.2">
      <c r="A151" s="26" t="s">
        <v>122</v>
      </c>
      <c r="B151" s="27">
        <v>273</v>
      </c>
      <c r="C151" s="27">
        <v>0</v>
      </c>
      <c r="D151" s="27">
        <f t="shared" si="4"/>
        <v>273</v>
      </c>
      <c r="E151" s="28">
        <v>0</v>
      </c>
      <c r="F151" s="28">
        <v>0</v>
      </c>
      <c r="G151" s="29">
        <f t="shared" si="5"/>
        <v>273</v>
      </c>
    </row>
    <row r="152" spans="1:7" x14ac:dyDescent="0.2">
      <c r="A152" s="26" t="s">
        <v>123</v>
      </c>
      <c r="B152" s="27">
        <v>1617</v>
      </c>
      <c r="C152" s="27">
        <v>0</v>
      </c>
      <c r="D152" s="27">
        <f t="shared" si="4"/>
        <v>1617</v>
      </c>
      <c r="E152" s="28">
        <v>0</v>
      </c>
      <c r="F152" s="28">
        <v>0</v>
      </c>
      <c r="G152" s="29">
        <f t="shared" si="5"/>
        <v>1617</v>
      </c>
    </row>
    <row r="153" spans="1:7" x14ac:dyDescent="0.2">
      <c r="A153" s="26" t="s">
        <v>421</v>
      </c>
      <c r="B153" s="27">
        <f>B149-SUM(B150:B152)</f>
        <v>12198</v>
      </c>
      <c r="C153" s="27">
        <f>C149-SUM(C150:C152)</f>
        <v>850</v>
      </c>
      <c r="D153" s="27">
        <f t="shared" si="4"/>
        <v>11348</v>
      </c>
      <c r="E153" s="28">
        <f>-SUM(E150:E152)</f>
        <v>0</v>
      </c>
      <c r="F153" s="28">
        <f>-SUM(F150:F152)</f>
        <v>0</v>
      </c>
      <c r="G153" s="29">
        <f t="shared" si="5"/>
        <v>11348</v>
      </c>
    </row>
    <row r="154" spans="1:7" x14ac:dyDescent="0.2">
      <c r="A154" s="40" t="s">
        <v>442</v>
      </c>
      <c r="B154" s="41">
        <v>10576</v>
      </c>
      <c r="C154" s="41">
        <v>727</v>
      </c>
      <c r="D154" s="41">
        <f t="shared" si="4"/>
        <v>9849</v>
      </c>
      <c r="E154" s="42">
        <v>0</v>
      </c>
      <c r="F154" s="42">
        <v>0</v>
      </c>
      <c r="G154" s="43">
        <f t="shared" si="5"/>
        <v>9849</v>
      </c>
    </row>
    <row r="155" spans="1:7" x14ac:dyDescent="0.2">
      <c r="A155" s="26" t="s">
        <v>124</v>
      </c>
      <c r="B155" s="27">
        <v>1635</v>
      </c>
      <c r="C155" s="27">
        <v>0</v>
      </c>
      <c r="D155" s="27">
        <f t="shared" si="4"/>
        <v>1635</v>
      </c>
      <c r="E155" s="28">
        <v>0</v>
      </c>
      <c r="F155" s="28">
        <v>0</v>
      </c>
      <c r="G155" s="29">
        <f t="shared" si="5"/>
        <v>1635</v>
      </c>
    </row>
    <row r="156" spans="1:7" x14ac:dyDescent="0.2">
      <c r="A156" s="26" t="s">
        <v>421</v>
      </c>
      <c r="B156" s="27">
        <f>(B154-B155)</f>
        <v>8941</v>
      </c>
      <c r="C156" s="27">
        <f>(C154-C155)</f>
        <v>727</v>
      </c>
      <c r="D156" s="27">
        <f t="shared" si="4"/>
        <v>8214</v>
      </c>
      <c r="E156" s="28">
        <f>-E155</f>
        <v>0</v>
      </c>
      <c r="F156" s="28">
        <f>-F155</f>
        <v>0</v>
      </c>
      <c r="G156" s="29">
        <f t="shared" si="5"/>
        <v>8214</v>
      </c>
    </row>
    <row r="157" spans="1:7" x14ac:dyDescent="0.2">
      <c r="A157" s="40" t="s">
        <v>443</v>
      </c>
      <c r="B157" s="41">
        <v>13332</v>
      </c>
      <c r="C157" s="41">
        <v>1397</v>
      </c>
      <c r="D157" s="41">
        <f t="shared" si="4"/>
        <v>11935</v>
      </c>
      <c r="E157" s="42">
        <v>0</v>
      </c>
      <c r="F157" s="42">
        <v>0</v>
      </c>
      <c r="G157" s="43">
        <f t="shared" si="5"/>
        <v>11935</v>
      </c>
    </row>
    <row r="158" spans="1:7" x14ac:dyDescent="0.2">
      <c r="A158" s="26" t="s">
        <v>384</v>
      </c>
      <c r="B158" s="27">
        <v>3644</v>
      </c>
      <c r="C158" s="27">
        <v>0</v>
      </c>
      <c r="D158" s="27">
        <f t="shared" si="4"/>
        <v>3644</v>
      </c>
      <c r="E158" s="28">
        <v>0</v>
      </c>
      <c r="F158" s="28">
        <v>0</v>
      </c>
      <c r="G158" s="29">
        <f t="shared" si="5"/>
        <v>3644</v>
      </c>
    </row>
    <row r="159" spans="1:7" x14ac:dyDescent="0.2">
      <c r="A159" s="26" t="s">
        <v>125</v>
      </c>
      <c r="B159" s="27">
        <v>1722</v>
      </c>
      <c r="C159" s="27">
        <v>0</v>
      </c>
      <c r="D159" s="27">
        <f t="shared" si="4"/>
        <v>1722</v>
      </c>
      <c r="E159" s="28">
        <v>0</v>
      </c>
      <c r="F159" s="28">
        <v>0</v>
      </c>
      <c r="G159" s="29">
        <f t="shared" si="5"/>
        <v>1722</v>
      </c>
    </row>
    <row r="160" spans="1:7" x14ac:dyDescent="0.2">
      <c r="A160" s="26" t="s">
        <v>421</v>
      </c>
      <c r="B160" s="27">
        <f>B157-SUM(B158:B159)</f>
        <v>7966</v>
      </c>
      <c r="C160" s="27">
        <f>C157-SUM(C158:C159)</f>
        <v>1397</v>
      </c>
      <c r="D160" s="27">
        <f t="shared" si="4"/>
        <v>6569</v>
      </c>
      <c r="E160" s="28">
        <f>-SUM(E158:E159)</f>
        <v>0</v>
      </c>
      <c r="F160" s="28">
        <f>-SUM(F158:F159)</f>
        <v>0</v>
      </c>
      <c r="G160" s="29">
        <f t="shared" si="5"/>
        <v>6569</v>
      </c>
    </row>
    <row r="161" spans="1:7" x14ac:dyDescent="0.2">
      <c r="A161" s="40" t="s">
        <v>444</v>
      </c>
      <c r="B161" s="41">
        <v>13327</v>
      </c>
      <c r="C161" s="41">
        <v>2364</v>
      </c>
      <c r="D161" s="41">
        <f t="shared" si="4"/>
        <v>10963</v>
      </c>
      <c r="E161" s="42">
        <v>0</v>
      </c>
      <c r="F161" s="42">
        <v>0</v>
      </c>
      <c r="G161" s="43">
        <f t="shared" si="5"/>
        <v>10963</v>
      </c>
    </row>
    <row r="162" spans="1:7" x14ac:dyDescent="0.2">
      <c r="A162" s="26" t="s">
        <v>126</v>
      </c>
      <c r="B162" s="27">
        <v>1780</v>
      </c>
      <c r="C162" s="27">
        <v>0</v>
      </c>
      <c r="D162" s="27">
        <f t="shared" si="4"/>
        <v>1780</v>
      </c>
      <c r="E162" s="28">
        <v>0</v>
      </c>
      <c r="F162" s="28">
        <v>0</v>
      </c>
      <c r="G162" s="29">
        <f t="shared" si="5"/>
        <v>1780</v>
      </c>
    </row>
    <row r="163" spans="1:7" x14ac:dyDescent="0.2">
      <c r="A163" s="26" t="s">
        <v>127</v>
      </c>
      <c r="B163" s="27">
        <v>833</v>
      </c>
      <c r="C163" s="27">
        <v>0</v>
      </c>
      <c r="D163" s="27">
        <f t="shared" si="4"/>
        <v>833</v>
      </c>
      <c r="E163" s="28">
        <v>0</v>
      </c>
      <c r="F163" s="28">
        <v>0</v>
      </c>
      <c r="G163" s="29">
        <f t="shared" si="5"/>
        <v>833</v>
      </c>
    </row>
    <row r="164" spans="1:7" x14ac:dyDescent="0.2">
      <c r="A164" s="26" t="s">
        <v>128</v>
      </c>
      <c r="B164" s="27">
        <v>819</v>
      </c>
      <c r="C164" s="27">
        <v>0</v>
      </c>
      <c r="D164" s="27">
        <f t="shared" si="4"/>
        <v>819</v>
      </c>
      <c r="E164" s="28">
        <v>0</v>
      </c>
      <c r="F164" s="28">
        <v>0</v>
      </c>
      <c r="G164" s="29">
        <f t="shared" si="5"/>
        <v>819</v>
      </c>
    </row>
    <row r="165" spans="1:7" x14ac:dyDescent="0.2">
      <c r="A165" s="26" t="s">
        <v>421</v>
      </c>
      <c r="B165" s="27">
        <f>B161-SUM(B162:B164)</f>
        <v>9895</v>
      </c>
      <c r="C165" s="27">
        <f>C161-SUM(C162:C164)</f>
        <v>2364</v>
      </c>
      <c r="D165" s="27">
        <f t="shared" si="4"/>
        <v>7531</v>
      </c>
      <c r="E165" s="28">
        <f>-SUM(E162:E164)</f>
        <v>0</v>
      </c>
      <c r="F165" s="28">
        <f>-SUM(F162:F164)</f>
        <v>0</v>
      </c>
      <c r="G165" s="29">
        <f t="shared" si="5"/>
        <v>7531</v>
      </c>
    </row>
    <row r="166" spans="1:7" x14ac:dyDescent="0.2">
      <c r="A166" s="40" t="s">
        <v>445</v>
      </c>
      <c r="B166" s="41">
        <v>26938</v>
      </c>
      <c r="C166" s="41">
        <v>1256</v>
      </c>
      <c r="D166" s="41">
        <f t="shared" si="4"/>
        <v>25682</v>
      </c>
      <c r="E166" s="42">
        <v>0</v>
      </c>
      <c r="F166" s="42">
        <v>0</v>
      </c>
      <c r="G166" s="43">
        <f t="shared" si="5"/>
        <v>25682</v>
      </c>
    </row>
    <row r="167" spans="1:7" x14ac:dyDescent="0.2">
      <c r="A167" s="26" t="s">
        <v>129</v>
      </c>
      <c r="B167" s="27">
        <v>2892</v>
      </c>
      <c r="C167" s="27">
        <v>0</v>
      </c>
      <c r="D167" s="27">
        <f t="shared" si="4"/>
        <v>2892</v>
      </c>
      <c r="E167" s="28">
        <v>0</v>
      </c>
      <c r="F167" s="28">
        <v>0</v>
      </c>
      <c r="G167" s="29">
        <f t="shared" si="5"/>
        <v>2892</v>
      </c>
    </row>
    <row r="168" spans="1:7" x14ac:dyDescent="0.2">
      <c r="A168" s="26" t="s">
        <v>130</v>
      </c>
      <c r="B168" s="27">
        <v>4368</v>
      </c>
      <c r="C168" s="27">
        <v>0</v>
      </c>
      <c r="D168" s="27">
        <f t="shared" si="4"/>
        <v>4368</v>
      </c>
      <c r="E168" s="28">
        <v>0</v>
      </c>
      <c r="F168" s="28">
        <v>0</v>
      </c>
      <c r="G168" s="29">
        <f t="shared" si="5"/>
        <v>4368</v>
      </c>
    </row>
    <row r="169" spans="1:7" x14ac:dyDescent="0.2">
      <c r="A169" s="26" t="s">
        <v>131</v>
      </c>
      <c r="B169" s="27">
        <v>1641</v>
      </c>
      <c r="C169" s="27">
        <v>0</v>
      </c>
      <c r="D169" s="27">
        <f t="shared" si="4"/>
        <v>1641</v>
      </c>
      <c r="E169" s="28">
        <v>0</v>
      </c>
      <c r="F169" s="28">
        <v>0</v>
      </c>
      <c r="G169" s="29">
        <f t="shared" si="5"/>
        <v>1641</v>
      </c>
    </row>
    <row r="170" spans="1:7" x14ac:dyDescent="0.2">
      <c r="A170" s="26" t="s">
        <v>421</v>
      </c>
      <c r="B170" s="27">
        <f>B166-SUM(B167:B169)</f>
        <v>18037</v>
      </c>
      <c r="C170" s="27">
        <f>C166-SUM(C167:C169)</f>
        <v>1256</v>
      </c>
      <c r="D170" s="27">
        <f t="shared" si="4"/>
        <v>16781</v>
      </c>
      <c r="E170" s="28">
        <f>-SUM(E167:E169)</f>
        <v>0</v>
      </c>
      <c r="F170" s="28">
        <f>-SUM(F167:F169)</f>
        <v>0</v>
      </c>
      <c r="G170" s="29">
        <f t="shared" si="5"/>
        <v>16781</v>
      </c>
    </row>
    <row r="171" spans="1:7" x14ac:dyDescent="0.2">
      <c r="A171" s="40" t="s">
        <v>446</v>
      </c>
      <c r="B171" s="41">
        <v>36210</v>
      </c>
      <c r="C171" s="41">
        <v>1186</v>
      </c>
      <c r="D171" s="41">
        <f t="shared" si="4"/>
        <v>35024</v>
      </c>
      <c r="E171" s="42">
        <v>0</v>
      </c>
      <c r="F171" s="42">
        <v>0</v>
      </c>
      <c r="G171" s="43">
        <f t="shared" si="5"/>
        <v>35024</v>
      </c>
    </row>
    <row r="172" spans="1:7" x14ac:dyDescent="0.2">
      <c r="A172" s="26" t="s">
        <v>132</v>
      </c>
      <c r="B172" s="27">
        <v>6460</v>
      </c>
      <c r="C172" s="27">
        <v>0</v>
      </c>
      <c r="D172" s="27">
        <f t="shared" si="4"/>
        <v>6460</v>
      </c>
      <c r="E172" s="28">
        <v>0</v>
      </c>
      <c r="F172" s="28">
        <v>0</v>
      </c>
      <c r="G172" s="29">
        <f t="shared" si="5"/>
        <v>6460</v>
      </c>
    </row>
    <row r="173" spans="1:7" x14ac:dyDescent="0.2">
      <c r="A173" s="26" t="s">
        <v>409</v>
      </c>
      <c r="B173" s="27">
        <v>4210</v>
      </c>
      <c r="C173" s="27">
        <v>0</v>
      </c>
      <c r="D173" s="27">
        <f t="shared" si="4"/>
        <v>4210</v>
      </c>
      <c r="E173" s="28">
        <v>0</v>
      </c>
      <c r="F173" s="28">
        <v>0</v>
      </c>
      <c r="G173" s="29">
        <f t="shared" si="5"/>
        <v>4210</v>
      </c>
    </row>
    <row r="174" spans="1:7" x14ac:dyDescent="0.2">
      <c r="A174" s="26" t="s">
        <v>421</v>
      </c>
      <c r="B174" s="27">
        <f>B171-SUM(B172:B173)</f>
        <v>25540</v>
      </c>
      <c r="C174" s="27">
        <f>C171-SUM(C172:C173)</f>
        <v>1186</v>
      </c>
      <c r="D174" s="27">
        <f t="shared" si="4"/>
        <v>24354</v>
      </c>
      <c r="E174" s="28">
        <f>-SUM(E172:E173)</f>
        <v>0</v>
      </c>
      <c r="F174" s="28">
        <f>-SUM(F172:F173)</f>
        <v>0</v>
      </c>
      <c r="G174" s="29">
        <f t="shared" si="5"/>
        <v>24354</v>
      </c>
    </row>
    <row r="175" spans="1:7" x14ac:dyDescent="0.2">
      <c r="A175" s="40" t="s">
        <v>450</v>
      </c>
      <c r="B175" s="41">
        <v>130802</v>
      </c>
      <c r="C175" s="41">
        <v>532</v>
      </c>
      <c r="D175" s="41">
        <f t="shared" si="4"/>
        <v>130270</v>
      </c>
      <c r="E175" s="42">
        <v>0</v>
      </c>
      <c r="F175" s="42">
        <v>0</v>
      </c>
      <c r="G175" s="43">
        <f t="shared" si="5"/>
        <v>130270</v>
      </c>
    </row>
    <row r="176" spans="1:7" x14ac:dyDescent="0.2">
      <c r="A176" s="26" t="s">
        <v>133</v>
      </c>
      <c r="B176" s="27">
        <v>7264</v>
      </c>
      <c r="C176" s="27">
        <v>0</v>
      </c>
      <c r="D176" s="27">
        <f t="shared" si="4"/>
        <v>7264</v>
      </c>
      <c r="E176" s="28">
        <v>0</v>
      </c>
      <c r="F176" s="28">
        <v>0</v>
      </c>
      <c r="G176" s="29">
        <f t="shared" si="5"/>
        <v>7264</v>
      </c>
    </row>
    <row r="177" spans="1:7" x14ac:dyDescent="0.2">
      <c r="A177" s="26" t="s">
        <v>134</v>
      </c>
      <c r="B177" s="27">
        <v>12</v>
      </c>
      <c r="C177" s="27">
        <v>0</v>
      </c>
      <c r="D177" s="27">
        <f t="shared" si="4"/>
        <v>12</v>
      </c>
      <c r="E177" s="28">
        <v>0</v>
      </c>
      <c r="F177" s="28">
        <v>0</v>
      </c>
      <c r="G177" s="29">
        <f t="shared" si="5"/>
        <v>12</v>
      </c>
    </row>
    <row r="178" spans="1:7" x14ac:dyDescent="0.2">
      <c r="A178" s="26" t="s">
        <v>421</v>
      </c>
      <c r="B178" s="27">
        <f>B175-SUM(B176:B177)</f>
        <v>123526</v>
      </c>
      <c r="C178" s="27">
        <f>C175-SUM(C176:C177)</f>
        <v>532</v>
      </c>
      <c r="D178" s="27">
        <f t="shared" si="4"/>
        <v>122994</v>
      </c>
      <c r="E178" s="28">
        <f>-SUM(E176:E177)</f>
        <v>0</v>
      </c>
      <c r="F178" s="28">
        <f>-SUM(F176:F177)</f>
        <v>0</v>
      </c>
      <c r="G178" s="29">
        <f t="shared" si="5"/>
        <v>122994</v>
      </c>
    </row>
    <row r="179" spans="1:7" x14ac:dyDescent="0.2">
      <c r="A179" s="40" t="s">
        <v>451</v>
      </c>
      <c r="B179" s="41">
        <v>87366</v>
      </c>
      <c r="C179" s="41">
        <v>24</v>
      </c>
      <c r="D179" s="41">
        <f t="shared" si="4"/>
        <v>87342</v>
      </c>
      <c r="E179" s="42">
        <v>0</v>
      </c>
      <c r="F179" s="42">
        <v>0</v>
      </c>
      <c r="G179" s="43">
        <f t="shared" si="5"/>
        <v>87342</v>
      </c>
    </row>
    <row r="180" spans="1:7" x14ac:dyDescent="0.2">
      <c r="A180" s="26" t="s">
        <v>135</v>
      </c>
      <c r="B180" s="27">
        <v>8542</v>
      </c>
      <c r="C180" s="27">
        <v>0</v>
      </c>
      <c r="D180" s="27">
        <f t="shared" si="4"/>
        <v>8542</v>
      </c>
      <c r="E180" s="28">
        <v>0</v>
      </c>
      <c r="F180" s="28">
        <v>0</v>
      </c>
      <c r="G180" s="29">
        <f t="shared" si="5"/>
        <v>8542</v>
      </c>
    </row>
    <row r="181" spans="1:7" x14ac:dyDescent="0.2">
      <c r="A181" s="26" t="s">
        <v>136</v>
      </c>
      <c r="B181" s="27">
        <v>1668</v>
      </c>
      <c r="C181" s="27">
        <v>0</v>
      </c>
      <c r="D181" s="27">
        <f t="shared" si="4"/>
        <v>1668</v>
      </c>
      <c r="E181" s="28">
        <v>0</v>
      </c>
      <c r="F181" s="28">
        <v>0</v>
      </c>
      <c r="G181" s="29">
        <f t="shared" si="5"/>
        <v>1668</v>
      </c>
    </row>
    <row r="182" spans="1:7" x14ac:dyDescent="0.2">
      <c r="A182" s="26" t="s">
        <v>137</v>
      </c>
      <c r="B182" s="27">
        <v>9667</v>
      </c>
      <c r="C182" s="27">
        <v>0</v>
      </c>
      <c r="D182" s="27">
        <f t="shared" si="4"/>
        <v>9667</v>
      </c>
      <c r="E182" s="28">
        <v>0</v>
      </c>
      <c r="F182" s="28">
        <v>0</v>
      </c>
      <c r="G182" s="29">
        <f t="shared" si="5"/>
        <v>9667</v>
      </c>
    </row>
    <row r="183" spans="1:7" x14ac:dyDescent="0.2">
      <c r="A183" s="26" t="s">
        <v>421</v>
      </c>
      <c r="B183" s="27">
        <f>B179-SUM(B180:B182)</f>
        <v>67489</v>
      </c>
      <c r="C183" s="27">
        <f>C179-SUM(C180:C182)</f>
        <v>24</v>
      </c>
      <c r="D183" s="27">
        <f t="shared" si="4"/>
        <v>67465</v>
      </c>
      <c r="E183" s="28">
        <f>-SUM(E180:E182)</f>
        <v>0</v>
      </c>
      <c r="F183" s="28">
        <f>-SUM(F180:F182)</f>
        <v>0</v>
      </c>
      <c r="G183" s="29">
        <f t="shared" si="5"/>
        <v>67465</v>
      </c>
    </row>
    <row r="184" spans="1:7" x14ac:dyDescent="0.2">
      <c r="A184" s="40" t="s">
        <v>452</v>
      </c>
      <c r="B184" s="41">
        <v>998948</v>
      </c>
      <c r="C184" s="41">
        <v>1477</v>
      </c>
      <c r="D184" s="41">
        <f t="shared" si="4"/>
        <v>997471</v>
      </c>
      <c r="E184" s="42">
        <v>0</v>
      </c>
      <c r="F184" s="42">
        <v>0</v>
      </c>
      <c r="G184" s="43">
        <f t="shared" si="5"/>
        <v>997471</v>
      </c>
    </row>
    <row r="185" spans="1:7" x14ac:dyDescent="0.2">
      <c r="A185" s="26" t="s">
        <v>138</v>
      </c>
      <c r="B185" s="27">
        <v>29915</v>
      </c>
      <c r="C185" s="27">
        <v>0</v>
      </c>
      <c r="D185" s="27">
        <f t="shared" si="4"/>
        <v>29915</v>
      </c>
      <c r="E185" s="28">
        <v>4</v>
      </c>
      <c r="F185" s="28">
        <v>0</v>
      </c>
      <c r="G185" s="29">
        <f t="shared" si="5"/>
        <v>29919</v>
      </c>
    </row>
    <row r="186" spans="1:7" x14ac:dyDescent="0.2">
      <c r="A186" s="26" t="s">
        <v>139</v>
      </c>
      <c r="B186" s="27">
        <v>303447</v>
      </c>
      <c r="C186" s="27">
        <v>898</v>
      </c>
      <c r="D186" s="27">
        <f t="shared" si="4"/>
        <v>302549</v>
      </c>
      <c r="E186" s="28">
        <v>0</v>
      </c>
      <c r="F186" s="28">
        <v>0</v>
      </c>
      <c r="G186" s="29">
        <f t="shared" si="5"/>
        <v>302549</v>
      </c>
    </row>
    <row r="187" spans="1:7" x14ac:dyDescent="0.2">
      <c r="A187" s="26" t="s">
        <v>140</v>
      </c>
      <c r="B187" s="27">
        <v>20918</v>
      </c>
      <c r="C187" s="27">
        <v>0</v>
      </c>
      <c r="D187" s="27">
        <f t="shared" si="4"/>
        <v>20918</v>
      </c>
      <c r="E187" s="28">
        <v>172</v>
      </c>
      <c r="F187" s="28">
        <v>0</v>
      </c>
      <c r="G187" s="29">
        <f t="shared" si="5"/>
        <v>21090</v>
      </c>
    </row>
    <row r="188" spans="1:7" x14ac:dyDescent="0.2">
      <c r="A188" s="26" t="s">
        <v>421</v>
      </c>
      <c r="B188" s="27">
        <f>B184-SUM(B185:B187)</f>
        <v>644668</v>
      </c>
      <c r="C188" s="27">
        <f>C184-SUM(C185:C187)</f>
        <v>579</v>
      </c>
      <c r="D188" s="27">
        <f t="shared" si="4"/>
        <v>644089</v>
      </c>
      <c r="E188" s="28">
        <f>-SUM(E185:E187)</f>
        <v>-176</v>
      </c>
      <c r="F188" s="28">
        <f>-SUM(F185:F187)</f>
        <v>0</v>
      </c>
      <c r="G188" s="29">
        <f t="shared" si="5"/>
        <v>643913</v>
      </c>
    </row>
    <row r="189" spans="1:7" x14ac:dyDescent="0.2">
      <c r="A189" s="40" t="s">
        <v>453</v>
      </c>
      <c r="B189" s="41">
        <v>18564</v>
      </c>
      <c r="C189" s="41">
        <v>1331</v>
      </c>
      <c r="D189" s="41">
        <f t="shared" si="4"/>
        <v>17233</v>
      </c>
      <c r="E189" s="42">
        <v>0</v>
      </c>
      <c r="F189" s="42">
        <v>0</v>
      </c>
      <c r="G189" s="43">
        <f t="shared" si="5"/>
        <v>17233</v>
      </c>
    </row>
    <row r="190" spans="1:7" x14ac:dyDescent="0.2">
      <c r="A190" s="26" t="s">
        <v>141</v>
      </c>
      <c r="B190" s="27">
        <v>4078</v>
      </c>
      <c r="C190" s="27">
        <v>0</v>
      </c>
      <c r="D190" s="27">
        <f t="shared" si="4"/>
        <v>4078</v>
      </c>
      <c r="E190" s="28">
        <v>0</v>
      </c>
      <c r="F190" s="28">
        <v>0</v>
      </c>
      <c r="G190" s="29">
        <f t="shared" si="5"/>
        <v>4078</v>
      </c>
    </row>
    <row r="191" spans="1:7" x14ac:dyDescent="0.2">
      <c r="A191" s="26" t="s">
        <v>142</v>
      </c>
      <c r="B191" s="27">
        <v>356</v>
      </c>
      <c r="C191" s="27">
        <v>0</v>
      </c>
      <c r="D191" s="27">
        <f t="shared" si="4"/>
        <v>356</v>
      </c>
      <c r="E191" s="28">
        <v>0</v>
      </c>
      <c r="F191" s="28">
        <v>0</v>
      </c>
      <c r="G191" s="29">
        <f t="shared" si="5"/>
        <v>356</v>
      </c>
    </row>
    <row r="192" spans="1:7" x14ac:dyDescent="0.2">
      <c r="A192" s="26" t="s">
        <v>143</v>
      </c>
      <c r="B192" s="27">
        <v>213</v>
      </c>
      <c r="C192" s="27">
        <v>0</v>
      </c>
      <c r="D192" s="27">
        <f t="shared" si="4"/>
        <v>213</v>
      </c>
      <c r="E192" s="28">
        <v>0</v>
      </c>
      <c r="F192" s="28">
        <v>0</v>
      </c>
      <c r="G192" s="29">
        <f t="shared" si="5"/>
        <v>213</v>
      </c>
    </row>
    <row r="193" spans="1:7" x14ac:dyDescent="0.2">
      <c r="A193" s="26" t="s">
        <v>144</v>
      </c>
      <c r="B193" s="27">
        <v>457</v>
      </c>
      <c r="C193" s="27">
        <v>0</v>
      </c>
      <c r="D193" s="27">
        <f t="shared" si="4"/>
        <v>457</v>
      </c>
      <c r="E193" s="28">
        <v>0</v>
      </c>
      <c r="F193" s="28">
        <v>0</v>
      </c>
      <c r="G193" s="29">
        <f t="shared" si="5"/>
        <v>457</v>
      </c>
    </row>
    <row r="194" spans="1:7" x14ac:dyDescent="0.2">
      <c r="A194" s="26" t="s">
        <v>145</v>
      </c>
      <c r="B194" s="27">
        <v>221</v>
      </c>
      <c r="C194" s="27">
        <v>0</v>
      </c>
      <c r="D194" s="27">
        <f t="shared" si="4"/>
        <v>221</v>
      </c>
      <c r="E194" s="28">
        <v>0</v>
      </c>
      <c r="F194" s="28">
        <v>0</v>
      </c>
      <c r="G194" s="29">
        <f t="shared" si="5"/>
        <v>221</v>
      </c>
    </row>
    <row r="195" spans="1:7" x14ac:dyDescent="0.2">
      <c r="A195" s="26" t="s">
        <v>421</v>
      </c>
      <c r="B195" s="27">
        <f>B189-SUM(B190:B194)</f>
        <v>13239</v>
      </c>
      <c r="C195" s="27">
        <f>C189-SUM(C190:C194)</f>
        <v>1331</v>
      </c>
      <c r="D195" s="27">
        <f t="shared" si="4"/>
        <v>11908</v>
      </c>
      <c r="E195" s="28">
        <f>-SUM(E190:E194)</f>
        <v>0</v>
      </c>
      <c r="F195" s="28">
        <f>-SUM(F190:F194)</f>
        <v>0</v>
      </c>
      <c r="G195" s="29">
        <f t="shared" si="5"/>
        <v>11908</v>
      </c>
    </row>
    <row r="196" spans="1:7" x14ac:dyDescent="0.2">
      <c r="A196" s="40" t="s">
        <v>454</v>
      </c>
      <c r="B196" s="41">
        <v>112947</v>
      </c>
      <c r="C196" s="41">
        <v>339</v>
      </c>
      <c r="D196" s="41">
        <f t="shared" si="4"/>
        <v>112608</v>
      </c>
      <c r="E196" s="42">
        <v>0</v>
      </c>
      <c r="F196" s="42">
        <v>0</v>
      </c>
      <c r="G196" s="43">
        <f t="shared" si="5"/>
        <v>112608</v>
      </c>
    </row>
    <row r="197" spans="1:7" x14ac:dyDescent="0.2">
      <c r="A197" s="26" t="s">
        <v>146</v>
      </c>
      <c r="B197" s="27">
        <v>3813</v>
      </c>
      <c r="C197" s="27">
        <v>0</v>
      </c>
      <c r="D197" s="27">
        <f t="shared" si="4"/>
        <v>3813</v>
      </c>
      <c r="E197" s="28">
        <v>0</v>
      </c>
      <c r="F197" s="28">
        <v>0</v>
      </c>
      <c r="G197" s="29">
        <f t="shared" si="5"/>
        <v>3813</v>
      </c>
    </row>
    <row r="198" spans="1:7" x14ac:dyDescent="0.2">
      <c r="A198" s="26" t="s">
        <v>147</v>
      </c>
      <c r="B198" s="27">
        <v>3448</v>
      </c>
      <c r="C198" s="27">
        <v>0</v>
      </c>
      <c r="D198" s="27">
        <f t="shared" si="4"/>
        <v>3448</v>
      </c>
      <c r="E198" s="28">
        <v>0</v>
      </c>
      <c r="F198" s="28">
        <v>0</v>
      </c>
      <c r="G198" s="29">
        <f t="shared" si="5"/>
        <v>3448</v>
      </c>
    </row>
    <row r="199" spans="1:7" x14ac:dyDescent="0.2">
      <c r="A199" s="26" t="s">
        <v>148</v>
      </c>
      <c r="B199" s="27">
        <v>140</v>
      </c>
      <c r="C199" s="27">
        <v>0</v>
      </c>
      <c r="D199" s="27">
        <f t="shared" si="4"/>
        <v>140</v>
      </c>
      <c r="E199" s="28">
        <v>0</v>
      </c>
      <c r="F199" s="28">
        <v>0</v>
      </c>
      <c r="G199" s="29">
        <f t="shared" si="5"/>
        <v>140</v>
      </c>
    </row>
    <row r="200" spans="1:7" x14ac:dyDescent="0.2">
      <c r="A200" s="26" t="s">
        <v>149</v>
      </c>
      <c r="B200" s="27">
        <v>16181</v>
      </c>
      <c r="C200" s="27">
        <v>0</v>
      </c>
      <c r="D200" s="27">
        <f t="shared" ref="D200:D263" si="6">(B200-C200)</f>
        <v>16181</v>
      </c>
      <c r="E200" s="28">
        <v>0</v>
      </c>
      <c r="F200" s="28">
        <v>0</v>
      </c>
      <c r="G200" s="29">
        <f t="shared" si="5"/>
        <v>16181</v>
      </c>
    </row>
    <row r="201" spans="1:7" x14ac:dyDescent="0.2">
      <c r="A201" s="26" t="s">
        <v>150</v>
      </c>
      <c r="B201" s="27">
        <v>17705</v>
      </c>
      <c r="C201" s="27">
        <v>0</v>
      </c>
      <c r="D201" s="27">
        <f t="shared" si="6"/>
        <v>17705</v>
      </c>
      <c r="E201" s="28">
        <v>0</v>
      </c>
      <c r="F201" s="28">
        <v>0</v>
      </c>
      <c r="G201" s="29">
        <f t="shared" ref="G201:G264" si="7">SUM(D201:F201)</f>
        <v>17705</v>
      </c>
    </row>
    <row r="202" spans="1:7" x14ac:dyDescent="0.2">
      <c r="A202" s="26" t="s">
        <v>421</v>
      </c>
      <c r="B202" s="27">
        <f>B196-SUM(B197:B201)</f>
        <v>71660</v>
      </c>
      <c r="C202" s="27">
        <f>C196-SUM(C197:C201)</f>
        <v>339</v>
      </c>
      <c r="D202" s="27">
        <f t="shared" si="6"/>
        <v>71321</v>
      </c>
      <c r="E202" s="28">
        <f>-SUM(E197:E201)</f>
        <v>0</v>
      </c>
      <c r="F202" s="28">
        <f>-SUM(F197:F201)</f>
        <v>0</v>
      </c>
      <c r="G202" s="29">
        <f t="shared" si="7"/>
        <v>71321</v>
      </c>
    </row>
    <row r="203" spans="1:7" x14ac:dyDescent="0.2">
      <c r="A203" s="40" t="s">
        <v>455</v>
      </c>
      <c r="B203" s="41">
        <v>46755</v>
      </c>
      <c r="C203" s="41">
        <v>5300</v>
      </c>
      <c r="D203" s="41">
        <f t="shared" si="6"/>
        <v>41455</v>
      </c>
      <c r="E203" s="42">
        <v>0</v>
      </c>
      <c r="F203" s="42">
        <v>0</v>
      </c>
      <c r="G203" s="43">
        <f t="shared" si="7"/>
        <v>41455</v>
      </c>
    </row>
    <row r="204" spans="1:7" x14ac:dyDescent="0.2">
      <c r="A204" s="26" t="s">
        <v>151</v>
      </c>
      <c r="B204" s="27">
        <v>466</v>
      </c>
      <c r="C204" s="27">
        <v>0</v>
      </c>
      <c r="D204" s="27">
        <f t="shared" si="6"/>
        <v>466</v>
      </c>
      <c r="E204" s="28">
        <v>0</v>
      </c>
      <c r="F204" s="28">
        <v>0</v>
      </c>
      <c r="G204" s="29">
        <f t="shared" si="7"/>
        <v>466</v>
      </c>
    </row>
    <row r="205" spans="1:7" x14ac:dyDescent="0.2">
      <c r="A205" s="26" t="s">
        <v>152</v>
      </c>
      <c r="B205" s="27">
        <v>106</v>
      </c>
      <c r="C205" s="27">
        <v>0</v>
      </c>
      <c r="D205" s="27">
        <f t="shared" si="6"/>
        <v>106</v>
      </c>
      <c r="E205" s="28">
        <v>0</v>
      </c>
      <c r="F205" s="28">
        <v>0</v>
      </c>
      <c r="G205" s="29">
        <f t="shared" si="7"/>
        <v>106</v>
      </c>
    </row>
    <row r="206" spans="1:7" x14ac:dyDescent="0.2">
      <c r="A206" s="26" t="s">
        <v>153</v>
      </c>
      <c r="B206" s="27">
        <v>212</v>
      </c>
      <c r="C206" s="27">
        <v>0</v>
      </c>
      <c r="D206" s="27">
        <f t="shared" si="6"/>
        <v>212</v>
      </c>
      <c r="E206" s="28">
        <v>0</v>
      </c>
      <c r="F206" s="28">
        <v>0</v>
      </c>
      <c r="G206" s="29">
        <f t="shared" si="7"/>
        <v>212</v>
      </c>
    </row>
    <row r="207" spans="1:7" x14ac:dyDescent="0.2">
      <c r="A207" s="26" t="s">
        <v>154</v>
      </c>
      <c r="B207" s="27">
        <v>869</v>
      </c>
      <c r="C207" s="27">
        <v>0</v>
      </c>
      <c r="D207" s="27">
        <f t="shared" si="6"/>
        <v>869</v>
      </c>
      <c r="E207" s="28">
        <v>0</v>
      </c>
      <c r="F207" s="28">
        <v>0</v>
      </c>
      <c r="G207" s="29">
        <f t="shared" si="7"/>
        <v>869</v>
      </c>
    </row>
    <row r="208" spans="1:7" x14ac:dyDescent="0.2">
      <c r="A208" s="26" t="s">
        <v>155</v>
      </c>
      <c r="B208" s="27">
        <v>2402</v>
      </c>
      <c r="C208" s="27">
        <v>0</v>
      </c>
      <c r="D208" s="27">
        <f t="shared" si="6"/>
        <v>2402</v>
      </c>
      <c r="E208" s="28">
        <v>0</v>
      </c>
      <c r="F208" s="28">
        <v>0</v>
      </c>
      <c r="G208" s="29">
        <f t="shared" si="7"/>
        <v>2402</v>
      </c>
    </row>
    <row r="209" spans="1:7" x14ac:dyDescent="0.2">
      <c r="A209" s="26" t="s">
        <v>156</v>
      </c>
      <c r="B209" s="27">
        <v>792</v>
      </c>
      <c r="C209" s="27">
        <v>0</v>
      </c>
      <c r="D209" s="27">
        <f t="shared" si="6"/>
        <v>792</v>
      </c>
      <c r="E209" s="28">
        <v>0</v>
      </c>
      <c r="F209" s="28">
        <v>0</v>
      </c>
      <c r="G209" s="29">
        <f t="shared" si="7"/>
        <v>792</v>
      </c>
    </row>
    <row r="210" spans="1:7" x14ac:dyDescent="0.2">
      <c r="A210" s="26" t="s">
        <v>157</v>
      </c>
      <c r="B210" s="27">
        <v>735</v>
      </c>
      <c r="C210" s="27">
        <v>0</v>
      </c>
      <c r="D210" s="27">
        <f t="shared" si="6"/>
        <v>735</v>
      </c>
      <c r="E210" s="28">
        <v>0</v>
      </c>
      <c r="F210" s="28">
        <v>0</v>
      </c>
      <c r="G210" s="29">
        <f t="shared" si="7"/>
        <v>735</v>
      </c>
    </row>
    <row r="211" spans="1:7" x14ac:dyDescent="0.2">
      <c r="A211" s="26" t="s">
        <v>158</v>
      </c>
      <c r="B211" s="27">
        <v>281</v>
      </c>
      <c r="C211" s="27">
        <v>0</v>
      </c>
      <c r="D211" s="27">
        <f t="shared" si="6"/>
        <v>281</v>
      </c>
      <c r="E211" s="28">
        <v>0</v>
      </c>
      <c r="F211" s="28">
        <v>0</v>
      </c>
      <c r="G211" s="29">
        <f t="shared" si="7"/>
        <v>281</v>
      </c>
    </row>
    <row r="212" spans="1:7" x14ac:dyDescent="0.2">
      <c r="A212" s="26" t="s">
        <v>159</v>
      </c>
      <c r="B212" s="27">
        <v>2007</v>
      </c>
      <c r="C212" s="27">
        <v>1308</v>
      </c>
      <c r="D212" s="27">
        <f t="shared" si="6"/>
        <v>699</v>
      </c>
      <c r="E212" s="28">
        <v>0</v>
      </c>
      <c r="F212" s="28">
        <v>0</v>
      </c>
      <c r="G212" s="29">
        <f t="shared" si="7"/>
        <v>699</v>
      </c>
    </row>
    <row r="213" spans="1:7" x14ac:dyDescent="0.2">
      <c r="A213" s="26" t="s">
        <v>160</v>
      </c>
      <c r="B213" s="27">
        <v>6230</v>
      </c>
      <c r="C213" s="27">
        <v>287</v>
      </c>
      <c r="D213" s="27">
        <f t="shared" si="6"/>
        <v>5943</v>
      </c>
      <c r="E213" s="28">
        <v>0</v>
      </c>
      <c r="F213" s="28">
        <v>0</v>
      </c>
      <c r="G213" s="29">
        <f t="shared" si="7"/>
        <v>5943</v>
      </c>
    </row>
    <row r="214" spans="1:7" x14ac:dyDescent="0.2">
      <c r="A214" s="26" t="s">
        <v>161</v>
      </c>
      <c r="B214" s="27">
        <v>1919</v>
      </c>
      <c r="C214" s="27">
        <v>0</v>
      </c>
      <c r="D214" s="27">
        <f t="shared" si="6"/>
        <v>1919</v>
      </c>
      <c r="E214" s="28">
        <v>0</v>
      </c>
      <c r="F214" s="28">
        <v>0</v>
      </c>
      <c r="G214" s="29">
        <f t="shared" si="7"/>
        <v>1919</v>
      </c>
    </row>
    <row r="215" spans="1:7" x14ac:dyDescent="0.2">
      <c r="A215" s="26" t="s">
        <v>421</v>
      </c>
      <c r="B215" s="27">
        <f>B203-SUM(B204:B214)</f>
        <v>30736</v>
      </c>
      <c r="C215" s="27">
        <f>C203-SUM(C204:C214)</f>
        <v>3705</v>
      </c>
      <c r="D215" s="27">
        <f t="shared" si="6"/>
        <v>27031</v>
      </c>
      <c r="E215" s="28">
        <f>-SUM(E204:E214)</f>
        <v>0</v>
      </c>
      <c r="F215" s="28">
        <f>-SUM(F204:F214)</f>
        <v>0</v>
      </c>
      <c r="G215" s="29">
        <f t="shared" si="7"/>
        <v>27031</v>
      </c>
    </row>
    <row r="216" spans="1:7" x14ac:dyDescent="0.2">
      <c r="A216" s="40" t="s">
        <v>456</v>
      </c>
      <c r="B216" s="41">
        <v>12902</v>
      </c>
      <c r="C216" s="41">
        <v>751</v>
      </c>
      <c r="D216" s="41">
        <f t="shared" si="6"/>
        <v>12151</v>
      </c>
      <c r="E216" s="42">
        <v>0</v>
      </c>
      <c r="F216" s="42">
        <v>0</v>
      </c>
      <c r="G216" s="43">
        <f t="shared" si="7"/>
        <v>12151</v>
      </c>
    </row>
    <row r="217" spans="1:7" x14ac:dyDescent="0.2">
      <c r="A217" s="26" t="s">
        <v>162</v>
      </c>
      <c r="B217" s="27">
        <v>2533</v>
      </c>
      <c r="C217" s="27">
        <v>0</v>
      </c>
      <c r="D217" s="27">
        <f t="shared" si="6"/>
        <v>2533</v>
      </c>
      <c r="E217" s="28">
        <v>0</v>
      </c>
      <c r="F217" s="28">
        <v>0</v>
      </c>
      <c r="G217" s="29">
        <f t="shared" si="7"/>
        <v>2533</v>
      </c>
    </row>
    <row r="218" spans="1:7" x14ac:dyDescent="0.2">
      <c r="A218" s="26" t="s">
        <v>421</v>
      </c>
      <c r="B218" s="27">
        <f>B216-B217</f>
        <v>10369</v>
      </c>
      <c r="C218" s="27">
        <f>C216-C217</f>
        <v>751</v>
      </c>
      <c r="D218" s="27">
        <f t="shared" si="6"/>
        <v>9618</v>
      </c>
      <c r="E218" s="28">
        <f>-E217</f>
        <v>0</v>
      </c>
      <c r="F218" s="28">
        <f>-F217</f>
        <v>0</v>
      </c>
      <c r="G218" s="29">
        <f t="shared" si="7"/>
        <v>9618</v>
      </c>
    </row>
    <row r="219" spans="1:7" x14ac:dyDescent="0.2">
      <c r="A219" s="40" t="s">
        <v>457</v>
      </c>
      <c r="B219" s="41">
        <v>7022</v>
      </c>
      <c r="C219" s="41">
        <v>1183</v>
      </c>
      <c r="D219" s="41">
        <f t="shared" si="6"/>
        <v>5839</v>
      </c>
      <c r="E219" s="42">
        <v>0</v>
      </c>
      <c r="F219" s="42">
        <v>0</v>
      </c>
      <c r="G219" s="43">
        <f t="shared" si="7"/>
        <v>5839</v>
      </c>
    </row>
    <row r="220" spans="1:7" x14ac:dyDescent="0.2">
      <c r="A220" s="26" t="s">
        <v>163</v>
      </c>
      <c r="B220" s="27">
        <v>988</v>
      </c>
      <c r="C220" s="27">
        <v>0</v>
      </c>
      <c r="D220" s="27">
        <f t="shared" si="6"/>
        <v>988</v>
      </c>
      <c r="E220" s="28">
        <v>0</v>
      </c>
      <c r="F220" s="28">
        <v>0</v>
      </c>
      <c r="G220" s="29">
        <f t="shared" si="7"/>
        <v>988</v>
      </c>
    </row>
    <row r="221" spans="1:7" x14ac:dyDescent="0.2">
      <c r="A221" s="26" t="s">
        <v>421</v>
      </c>
      <c r="B221" s="27">
        <f>(B219-B220)</f>
        <v>6034</v>
      </c>
      <c r="C221" s="27">
        <f>(C219-C220)</f>
        <v>1183</v>
      </c>
      <c r="D221" s="27">
        <f t="shared" si="6"/>
        <v>4851</v>
      </c>
      <c r="E221" s="28">
        <f>-E220</f>
        <v>0</v>
      </c>
      <c r="F221" s="28">
        <f>-F220</f>
        <v>0</v>
      </c>
      <c r="G221" s="29">
        <f t="shared" si="7"/>
        <v>4851</v>
      </c>
    </row>
    <row r="222" spans="1:7" x14ac:dyDescent="0.2">
      <c r="A222" s="40" t="s">
        <v>458</v>
      </c>
      <c r="B222" s="41">
        <v>210528</v>
      </c>
      <c r="C222" s="41">
        <v>950</v>
      </c>
      <c r="D222" s="41">
        <f t="shared" si="6"/>
        <v>209578</v>
      </c>
      <c r="E222" s="42">
        <v>0</v>
      </c>
      <c r="F222" s="42">
        <v>0</v>
      </c>
      <c r="G222" s="43">
        <f t="shared" si="7"/>
        <v>209578</v>
      </c>
    </row>
    <row r="223" spans="1:7" x14ac:dyDescent="0.2">
      <c r="A223" s="26" t="s">
        <v>164</v>
      </c>
      <c r="B223" s="27">
        <v>1298</v>
      </c>
      <c r="C223" s="27">
        <v>0</v>
      </c>
      <c r="D223" s="27">
        <f t="shared" si="6"/>
        <v>1298</v>
      </c>
      <c r="E223" s="28">
        <v>0</v>
      </c>
      <c r="F223" s="28">
        <v>0</v>
      </c>
      <c r="G223" s="29">
        <f t="shared" si="7"/>
        <v>1298</v>
      </c>
    </row>
    <row r="224" spans="1:7" x14ac:dyDescent="0.2">
      <c r="A224" s="26" t="s">
        <v>165</v>
      </c>
      <c r="B224" s="27">
        <v>9333</v>
      </c>
      <c r="C224" s="27">
        <v>0</v>
      </c>
      <c r="D224" s="27">
        <f t="shared" si="6"/>
        <v>9333</v>
      </c>
      <c r="E224" s="28">
        <v>0</v>
      </c>
      <c r="F224" s="28">
        <v>0</v>
      </c>
      <c r="G224" s="29">
        <f t="shared" si="7"/>
        <v>9333</v>
      </c>
    </row>
    <row r="225" spans="1:7" x14ac:dyDescent="0.2">
      <c r="A225" s="26" t="s">
        <v>166</v>
      </c>
      <c r="B225" s="27">
        <v>15106</v>
      </c>
      <c r="C225" s="27">
        <v>0</v>
      </c>
      <c r="D225" s="27">
        <f t="shared" si="6"/>
        <v>15106</v>
      </c>
      <c r="E225" s="28">
        <v>2</v>
      </c>
      <c r="F225" s="28">
        <v>0</v>
      </c>
      <c r="G225" s="29">
        <f t="shared" si="7"/>
        <v>15108</v>
      </c>
    </row>
    <row r="226" spans="1:7" x14ac:dyDescent="0.2">
      <c r="A226" s="26" t="s">
        <v>167</v>
      </c>
      <c r="B226" s="27">
        <v>3186</v>
      </c>
      <c r="C226" s="27">
        <v>0</v>
      </c>
      <c r="D226" s="27">
        <f t="shared" si="6"/>
        <v>3186</v>
      </c>
      <c r="E226" s="28">
        <v>0</v>
      </c>
      <c r="F226" s="28">
        <v>0</v>
      </c>
      <c r="G226" s="29">
        <f t="shared" si="7"/>
        <v>3186</v>
      </c>
    </row>
    <row r="227" spans="1:7" x14ac:dyDescent="0.2">
      <c r="A227" s="26" t="s">
        <v>168</v>
      </c>
      <c r="B227" s="27">
        <v>2360</v>
      </c>
      <c r="C227" s="27">
        <v>0</v>
      </c>
      <c r="D227" s="27">
        <f t="shared" si="6"/>
        <v>2360</v>
      </c>
      <c r="E227" s="28">
        <v>0</v>
      </c>
      <c r="F227" s="28">
        <v>0</v>
      </c>
      <c r="G227" s="29">
        <f t="shared" si="7"/>
        <v>2360</v>
      </c>
    </row>
    <row r="228" spans="1:7" x14ac:dyDescent="0.2">
      <c r="A228" s="26" t="s">
        <v>169</v>
      </c>
      <c r="B228" s="27">
        <v>956</v>
      </c>
      <c r="C228" s="27">
        <v>0</v>
      </c>
      <c r="D228" s="27">
        <f t="shared" si="6"/>
        <v>956</v>
      </c>
      <c r="E228" s="28">
        <v>0</v>
      </c>
      <c r="F228" s="28">
        <v>0</v>
      </c>
      <c r="G228" s="29">
        <f t="shared" si="7"/>
        <v>956</v>
      </c>
    </row>
    <row r="229" spans="1:7" x14ac:dyDescent="0.2">
      <c r="A229" s="26" t="s">
        <v>170</v>
      </c>
      <c r="B229" s="27">
        <v>11828</v>
      </c>
      <c r="C229" s="27">
        <v>0</v>
      </c>
      <c r="D229" s="27">
        <f t="shared" si="6"/>
        <v>11828</v>
      </c>
      <c r="E229" s="28">
        <v>2</v>
      </c>
      <c r="F229" s="28">
        <v>0</v>
      </c>
      <c r="G229" s="29">
        <f t="shared" si="7"/>
        <v>11830</v>
      </c>
    </row>
    <row r="230" spans="1:7" x14ac:dyDescent="0.2">
      <c r="A230" s="26" t="s">
        <v>171</v>
      </c>
      <c r="B230" s="27">
        <v>15956</v>
      </c>
      <c r="C230" s="27">
        <v>0</v>
      </c>
      <c r="D230" s="27">
        <f t="shared" si="6"/>
        <v>15956</v>
      </c>
      <c r="E230" s="28">
        <v>0</v>
      </c>
      <c r="F230" s="28">
        <v>0</v>
      </c>
      <c r="G230" s="29">
        <f t="shared" si="7"/>
        <v>15956</v>
      </c>
    </row>
    <row r="231" spans="1:7" x14ac:dyDescent="0.2">
      <c r="A231" s="26" t="s">
        <v>172</v>
      </c>
      <c r="B231" s="27">
        <v>2687</v>
      </c>
      <c r="C231" s="27">
        <v>0</v>
      </c>
      <c r="D231" s="27">
        <f t="shared" si="6"/>
        <v>2687</v>
      </c>
      <c r="E231" s="28">
        <v>0</v>
      </c>
      <c r="F231" s="28">
        <v>0</v>
      </c>
      <c r="G231" s="29">
        <f t="shared" si="7"/>
        <v>2687</v>
      </c>
    </row>
    <row r="232" spans="1:7" x14ac:dyDescent="0.2">
      <c r="A232" s="26" t="s">
        <v>173</v>
      </c>
      <c r="B232" s="27">
        <v>5435</v>
      </c>
      <c r="C232" s="27">
        <v>0</v>
      </c>
      <c r="D232" s="27">
        <f t="shared" si="6"/>
        <v>5435</v>
      </c>
      <c r="E232" s="28">
        <v>0</v>
      </c>
      <c r="F232" s="28">
        <v>0</v>
      </c>
      <c r="G232" s="29">
        <f t="shared" si="7"/>
        <v>5435</v>
      </c>
    </row>
    <row r="233" spans="1:7" x14ac:dyDescent="0.2">
      <c r="A233" s="26" t="s">
        <v>174</v>
      </c>
      <c r="B233" s="27">
        <v>882</v>
      </c>
      <c r="C233" s="27">
        <v>0</v>
      </c>
      <c r="D233" s="27">
        <f t="shared" si="6"/>
        <v>882</v>
      </c>
      <c r="E233" s="28">
        <v>0</v>
      </c>
      <c r="F233" s="28">
        <v>0</v>
      </c>
      <c r="G233" s="29">
        <f t="shared" si="7"/>
        <v>882</v>
      </c>
    </row>
    <row r="234" spans="1:7" x14ac:dyDescent="0.2">
      <c r="A234" s="26" t="s">
        <v>175</v>
      </c>
      <c r="B234" s="27">
        <v>9418</v>
      </c>
      <c r="C234" s="27">
        <v>0</v>
      </c>
      <c r="D234" s="27">
        <f t="shared" si="6"/>
        <v>9418</v>
      </c>
      <c r="E234" s="28">
        <v>0</v>
      </c>
      <c r="F234" s="28">
        <v>0</v>
      </c>
      <c r="G234" s="29">
        <f t="shared" si="7"/>
        <v>9418</v>
      </c>
    </row>
    <row r="235" spans="1:7" x14ac:dyDescent="0.2">
      <c r="A235" s="26" t="s">
        <v>176</v>
      </c>
      <c r="B235" s="27">
        <v>9700</v>
      </c>
      <c r="C235" s="27">
        <v>0</v>
      </c>
      <c r="D235" s="27">
        <f t="shared" si="6"/>
        <v>9700</v>
      </c>
      <c r="E235" s="28">
        <v>9</v>
      </c>
      <c r="F235" s="28">
        <v>0</v>
      </c>
      <c r="G235" s="29">
        <f t="shared" si="7"/>
        <v>9709</v>
      </c>
    </row>
    <row r="236" spans="1:7" x14ac:dyDescent="0.2">
      <c r="A236" s="26" t="s">
        <v>177</v>
      </c>
      <c r="B236" s="27">
        <v>2214</v>
      </c>
      <c r="C236" s="27">
        <v>0</v>
      </c>
      <c r="D236" s="27">
        <f t="shared" si="6"/>
        <v>2214</v>
      </c>
      <c r="E236" s="28">
        <v>0</v>
      </c>
      <c r="F236" s="28">
        <v>0</v>
      </c>
      <c r="G236" s="29">
        <f t="shared" si="7"/>
        <v>2214</v>
      </c>
    </row>
    <row r="237" spans="1:7" x14ac:dyDescent="0.2">
      <c r="A237" s="26" t="s">
        <v>421</v>
      </c>
      <c r="B237" s="27">
        <f>B222-SUM(B223:B236)</f>
        <v>120169</v>
      </c>
      <c r="C237" s="27">
        <f>C222-SUM(C223:C236)</f>
        <v>950</v>
      </c>
      <c r="D237" s="27">
        <f t="shared" si="6"/>
        <v>119219</v>
      </c>
      <c r="E237" s="28">
        <f>-SUM(E223:E236)</f>
        <v>-13</v>
      </c>
      <c r="F237" s="28">
        <f>-SUM(F223:F236)</f>
        <v>0</v>
      </c>
      <c r="G237" s="29">
        <f t="shared" si="7"/>
        <v>119206</v>
      </c>
    </row>
    <row r="238" spans="1:7" x14ac:dyDescent="0.2">
      <c r="A238" s="40" t="s">
        <v>459</v>
      </c>
      <c r="B238" s="41">
        <v>440888</v>
      </c>
      <c r="C238" s="41">
        <v>635</v>
      </c>
      <c r="D238" s="41">
        <f t="shared" si="6"/>
        <v>440253</v>
      </c>
      <c r="E238" s="42">
        <v>0</v>
      </c>
      <c r="F238" s="42">
        <v>0</v>
      </c>
      <c r="G238" s="43">
        <f t="shared" si="7"/>
        <v>440253</v>
      </c>
    </row>
    <row r="239" spans="1:7" x14ac:dyDescent="0.2">
      <c r="A239" s="26" t="s">
        <v>371</v>
      </c>
      <c r="B239" s="27">
        <v>32797</v>
      </c>
      <c r="C239" s="27">
        <v>0</v>
      </c>
      <c r="D239" s="27">
        <f t="shared" si="6"/>
        <v>32797</v>
      </c>
      <c r="E239" s="28">
        <v>0</v>
      </c>
      <c r="F239" s="28">
        <v>0</v>
      </c>
      <c r="G239" s="29">
        <f t="shared" si="7"/>
        <v>32797</v>
      </c>
    </row>
    <row r="240" spans="1:7" x14ac:dyDescent="0.2">
      <c r="A240" s="26" t="s">
        <v>178</v>
      </c>
      <c r="B240" s="27">
        <v>102286</v>
      </c>
      <c r="C240" s="27">
        <v>30</v>
      </c>
      <c r="D240" s="27">
        <f t="shared" si="6"/>
        <v>102256</v>
      </c>
      <c r="E240" s="28">
        <v>0</v>
      </c>
      <c r="F240" s="28">
        <v>0</v>
      </c>
      <c r="G240" s="29">
        <f t="shared" si="7"/>
        <v>102256</v>
      </c>
    </row>
    <row r="241" spans="1:7" x14ac:dyDescent="0.2">
      <c r="A241" s="26" t="s">
        <v>385</v>
      </c>
      <c r="B241" s="27">
        <v>48208</v>
      </c>
      <c r="C241" s="27">
        <v>108</v>
      </c>
      <c r="D241" s="27">
        <f t="shared" si="6"/>
        <v>48100</v>
      </c>
      <c r="E241" s="28">
        <v>0</v>
      </c>
      <c r="F241" s="28">
        <v>0</v>
      </c>
      <c r="G241" s="29">
        <f t="shared" si="7"/>
        <v>48100</v>
      </c>
    </row>
    <row r="242" spans="1:7" x14ac:dyDescent="0.2">
      <c r="A242" s="26" t="s">
        <v>386</v>
      </c>
      <c r="B242" s="27">
        <v>6561</v>
      </c>
      <c r="C242" s="27">
        <v>0</v>
      </c>
      <c r="D242" s="27">
        <f t="shared" si="6"/>
        <v>6561</v>
      </c>
      <c r="E242" s="28">
        <v>0</v>
      </c>
      <c r="F242" s="28">
        <v>0</v>
      </c>
      <c r="G242" s="29">
        <f t="shared" si="7"/>
        <v>6561</v>
      </c>
    </row>
    <row r="243" spans="1:7" x14ac:dyDescent="0.2">
      <c r="A243" s="26" t="s">
        <v>179</v>
      </c>
      <c r="B243" s="27">
        <v>6064</v>
      </c>
      <c r="C243" s="27">
        <v>0</v>
      </c>
      <c r="D243" s="27">
        <f t="shared" si="6"/>
        <v>6064</v>
      </c>
      <c r="E243" s="28">
        <v>0</v>
      </c>
      <c r="F243" s="28">
        <v>0</v>
      </c>
      <c r="G243" s="29">
        <f t="shared" si="7"/>
        <v>6064</v>
      </c>
    </row>
    <row r="244" spans="1:7" x14ac:dyDescent="0.2">
      <c r="A244" s="26" t="s">
        <v>421</v>
      </c>
      <c r="B244" s="27">
        <f>B238-SUM(B239:B243)</f>
        <v>244972</v>
      </c>
      <c r="C244" s="27">
        <f>C238-SUM(C239:C243)</f>
        <v>497</v>
      </c>
      <c r="D244" s="27">
        <f t="shared" si="6"/>
        <v>244475</v>
      </c>
      <c r="E244" s="28">
        <f>-SUM(E239:E243)</f>
        <v>0</v>
      </c>
      <c r="F244" s="28">
        <f>-SUM(F239:F243)</f>
        <v>0</v>
      </c>
      <c r="G244" s="29">
        <f t="shared" si="7"/>
        <v>244475</v>
      </c>
    </row>
    <row r="245" spans="1:7" x14ac:dyDescent="0.2">
      <c r="A245" s="40" t="s">
        <v>460</v>
      </c>
      <c r="B245" s="41">
        <v>239452</v>
      </c>
      <c r="C245" s="41">
        <v>1705</v>
      </c>
      <c r="D245" s="41">
        <f t="shared" si="6"/>
        <v>237747</v>
      </c>
      <c r="E245" s="42">
        <v>0</v>
      </c>
      <c r="F245" s="42">
        <v>0</v>
      </c>
      <c r="G245" s="43">
        <f t="shared" si="7"/>
        <v>237747</v>
      </c>
    </row>
    <row r="246" spans="1:7" x14ac:dyDescent="0.2">
      <c r="A246" s="26" t="s">
        <v>180</v>
      </c>
      <c r="B246" s="27">
        <v>150624</v>
      </c>
      <c r="C246" s="27">
        <v>1567</v>
      </c>
      <c r="D246" s="27">
        <f t="shared" si="6"/>
        <v>149057</v>
      </c>
      <c r="E246" s="28">
        <v>5</v>
      </c>
      <c r="F246" s="28">
        <v>0</v>
      </c>
      <c r="G246" s="29">
        <f t="shared" si="7"/>
        <v>149062</v>
      </c>
    </row>
    <row r="247" spans="1:7" x14ac:dyDescent="0.2">
      <c r="A247" s="26" t="s">
        <v>421</v>
      </c>
      <c r="B247" s="27">
        <f>(B245-B246)</f>
        <v>88828</v>
      </c>
      <c r="C247" s="27">
        <f>(C245-C246)</f>
        <v>138</v>
      </c>
      <c r="D247" s="27">
        <f t="shared" si="6"/>
        <v>88690</v>
      </c>
      <c r="E247" s="28">
        <f>-E246</f>
        <v>-5</v>
      </c>
      <c r="F247" s="28">
        <f>-F246</f>
        <v>0</v>
      </c>
      <c r="G247" s="29">
        <f t="shared" si="7"/>
        <v>88685</v>
      </c>
    </row>
    <row r="248" spans="1:7" x14ac:dyDescent="0.2">
      <c r="A248" s="40" t="s">
        <v>461</v>
      </c>
      <c r="B248" s="41">
        <v>34450</v>
      </c>
      <c r="C248" s="41">
        <v>326</v>
      </c>
      <c r="D248" s="41">
        <f t="shared" si="6"/>
        <v>34124</v>
      </c>
      <c r="E248" s="42">
        <v>0</v>
      </c>
      <c r="F248" s="42">
        <v>0</v>
      </c>
      <c r="G248" s="43">
        <f t="shared" si="7"/>
        <v>34124</v>
      </c>
    </row>
    <row r="249" spans="1:7" x14ac:dyDescent="0.2">
      <c r="A249" s="26" t="s">
        <v>181</v>
      </c>
      <c r="B249" s="27">
        <v>964</v>
      </c>
      <c r="C249" s="27">
        <v>0</v>
      </c>
      <c r="D249" s="27">
        <f t="shared" si="6"/>
        <v>964</v>
      </c>
      <c r="E249" s="28">
        <v>0</v>
      </c>
      <c r="F249" s="28">
        <v>0</v>
      </c>
      <c r="G249" s="29">
        <f t="shared" si="7"/>
        <v>964</v>
      </c>
    </row>
    <row r="250" spans="1:7" x14ac:dyDescent="0.2">
      <c r="A250" s="26" t="s">
        <v>182</v>
      </c>
      <c r="B250" s="27">
        <v>790</v>
      </c>
      <c r="C250" s="27">
        <v>0</v>
      </c>
      <c r="D250" s="27">
        <f t="shared" si="6"/>
        <v>790</v>
      </c>
      <c r="E250" s="28">
        <v>6</v>
      </c>
      <c r="F250" s="28">
        <v>0</v>
      </c>
      <c r="G250" s="29">
        <f t="shared" si="7"/>
        <v>796</v>
      </c>
    </row>
    <row r="251" spans="1:7" x14ac:dyDescent="0.2">
      <c r="A251" s="26" t="s">
        <v>183</v>
      </c>
      <c r="B251" s="27">
        <v>1993</v>
      </c>
      <c r="C251" s="27">
        <v>0</v>
      </c>
      <c r="D251" s="27">
        <f t="shared" si="6"/>
        <v>1993</v>
      </c>
      <c r="E251" s="28">
        <v>3</v>
      </c>
      <c r="F251" s="28">
        <v>0</v>
      </c>
      <c r="G251" s="29">
        <f t="shared" si="7"/>
        <v>1996</v>
      </c>
    </row>
    <row r="252" spans="1:7" x14ac:dyDescent="0.2">
      <c r="A252" s="26" t="s">
        <v>122</v>
      </c>
      <c r="B252" s="27">
        <v>464</v>
      </c>
      <c r="C252" s="27">
        <v>0</v>
      </c>
      <c r="D252" s="27">
        <f t="shared" si="6"/>
        <v>464</v>
      </c>
      <c r="E252" s="28">
        <v>0</v>
      </c>
      <c r="F252" s="28">
        <v>0</v>
      </c>
      <c r="G252" s="29">
        <f t="shared" si="7"/>
        <v>464</v>
      </c>
    </row>
    <row r="253" spans="1:7" x14ac:dyDescent="0.2">
      <c r="A253" s="26" t="s">
        <v>184</v>
      </c>
      <c r="B253" s="27">
        <v>1491</v>
      </c>
      <c r="C253" s="27">
        <v>0</v>
      </c>
      <c r="D253" s="27">
        <f t="shared" si="6"/>
        <v>1491</v>
      </c>
      <c r="E253" s="28">
        <v>0</v>
      </c>
      <c r="F253" s="28">
        <v>0</v>
      </c>
      <c r="G253" s="29">
        <f t="shared" si="7"/>
        <v>1491</v>
      </c>
    </row>
    <row r="254" spans="1:7" x14ac:dyDescent="0.2">
      <c r="A254" s="26" t="s">
        <v>185</v>
      </c>
      <c r="B254" s="27">
        <v>121</v>
      </c>
      <c r="C254" s="27">
        <v>0</v>
      </c>
      <c r="D254" s="27">
        <f t="shared" si="6"/>
        <v>121</v>
      </c>
      <c r="E254" s="28">
        <v>0</v>
      </c>
      <c r="F254" s="28">
        <v>0</v>
      </c>
      <c r="G254" s="29">
        <f t="shared" si="7"/>
        <v>121</v>
      </c>
    </row>
    <row r="255" spans="1:7" x14ac:dyDescent="0.2">
      <c r="A255" s="26" t="s">
        <v>186</v>
      </c>
      <c r="B255" s="27">
        <v>2297</v>
      </c>
      <c r="C255" s="27">
        <v>0</v>
      </c>
      <c r="D255" s="27">
        <f t="shared" si="6"/>
        <v>2297</v>
      </c>
      <c r="E255" s="28">
        <v>0</v>
      </c>
      <c r="F255" s="28">
        <v>0</v>
      </c>
      <c r="G255" s="29">
        <f t="shared" si="7"/>
        <v>2297</v>
      </c>
    </row>
    <row r="256" spans="1:7" x14ac:dyDescent="0.2">
      <c r="A256" s="26" t="s">
        <v>187</v>
      </c>
      <c r="B256" s="27">
        <v>629</v>
      </c>
      <c r="C256" s="27">
        <v>0</v>
      </c>
      <c r="D256" s="27">
        <f t="shared" si="6"/>
        <v>629</v>
      </c>
      <c r="E256" s="28">
        <v>0</v>
      </c>
      <c r="F256" s="28">
        <v>0</v>
      </c>
      <c r="G256" s="29">
        <f t="shared" si="7"/>
        <v>629</v>
      </c>
    </row>
    <row r="257" spans="1:7" x14ac:dyDescent="0.2">
      <c r="A257" s="26" t="s">
        <v>421</v>
      </c>
      <c r="B257" s="27">
        <f>B248-SUM(B249:B256)</f>
        <v>25701</v>
      </c>
      <c r="C257" s="27">
        <f>C248-SUM(C249:C256)</f>
        <v>326</v>
      </c>
      <c r="D257" s="27">
        <f t="shared" si="6"/>
        <v>25375</v>
      </c>
      <c r="E257" s="28">
        <f>-SUM(E249:E256)</f>
        <v>-9</v>
      </c>
      <c r="F257" s="28">
        <f>-SUM(F249:F256)</f>
        <v>0</v>
      </c>
      <c r="G257" s="29">
        <f t="shared" si="7"/>
        <v>25366</v>
      </c>
    </row>
    <row r="258" spans="1:7" x14ac:dyDescent="0.2">
      <c r="A258" s="40" t="s">
        <v>462</v>
      </c>
      <c r="B258" s="41">
        <v>7021</v>
      </c>
      <c r="C258" s="41">
        <v>1376</v>
      </c>
      <c r="D258" s="41">
        <f t="shared" si="6"/>
        <v>5645</v>
      </c>
      <c r="E258" s="42">
        <v>0</v>
      </c>
      <c r="F258" s="42">
        <v>0</v>
      </c>
      <c r="G258" s="43">
        <f t="shared" si="7"/>
        <v>5645</v>
      </c>
    </row>
    <row r="259" spans="1:7" x14ac:dyDescent="0.2">
      <c r="A259" s="26" t="s">
        <v>188</v>
      </c>
      <c r="B259" s="27">
        <v>845</v>
      </c>
      <c r="C259" s="27">
        <v>0</v>
      </c>
      <c r="D259" s="27">
        <f t="shared" si="6"/>
        <v>845</v>
      </c>
      <c r="E259" s="28">
        <v>0</v>
      </c>
      <c r="F259" s="28">
        <v>0</v>
      </c>
      <c r="G259" s="29">
        <f t="shared" si="7"/>
        <v>845</v>
      </c>
    </row>
    <row r="260" spans="1:7" x14ac:dyDescent="0.2">
      <c r="A260" s="26" t="s">
        <v>421</v>
      </c>
      <c r="B260" s="27">
        <f>(B258-B259)</f>
        <v>6176</v>
      </c>
      <c r="C260" s="27">
        <f>(C258-C259)</f>
        <v>1376</v>
      </c>
      <c r="D260" s="27">
        <f t="shared" si="6"/>
        <v>4800</v>
      </c>
      <c r="E260" s="28">
        <f>-E259</f>
        <v>0</v>
      </c>
      <c r="F260" s="28">
        <f>-F259</f>
        <v>0</v>
      </c>
      <c r="G260" s="29">
        <f t="shared" si="7"/>
        <v>4800</v>
      </c>
    </row>
    <row r="261" spans="1:7" x14ac:dyDescent="0.2">
      <c r="A261" s="40" t="s">
        <v>463</v>
      </c>
      <c r="B261" s="41">
        <v>18733</v>
      </c>
      <c r="C261" s="41">
        <v>1453</v>
      </c>
      <c r="D261" s="41">
        <f t="shared" si="6"/>
        <v>17280</v>
      </c>
      <c r="E261" s="42">
        <v>0</v>
      </c>
      <c r="F261" s="42">
        <v>0</v>
      </c>
      <c r="G261" s="43">
        <f t="shared" si="7"/>
        <v>17280</v>
      </c>
    </row>
    <row r="262" spans="1:7" x14ac:dyDescent="0.2">
      <c r="A262" s="26" t="s">
        <v>189</v>
      </c>
      <c r="B262" s="27">
        <v>837</v>
      </c>
      <c r="C262" s="27">
        <v>0</v>
      </c>
      <c r="D262" s="27">
        <f t="shared" si="6"/>
        <v>837</v>
      </c>
      <c r="E262" s="28">
        <v>0</v>
      </c>
      <c r="F262" s="28">
        <v>0</v>
      </c>
      <c r="G262" s="29">
        <f t="shared" si="7"/>
        <v>837</v>
      </c>
    </row>
    <row r="263" spans="1:7" x14ac:dyDescent="0.2">
      <c r="A263" s="26" t="s">
        <v>190</v>
      </c>
      <c r="B263" s="27">
        <v>352</v>
      </c>
      <c r="C263" s="27">
        <v>0</v>
      </c>
      <c r="D263" s="27">
        <f t="shared" si="6"/>
        <v>352</v>
      </c>
      <c r="E263" s="28">
        <v>33</v>
      </c>
      <c r="F263" s="28">
        <v>0</v>
      </c>
      <c r="G263" s="29">
        <f t="shared" si="7"/>
        <v>385</v>
      </c>
    </row>
    <row r="264" spans="1:7" x14ac:dyDescent="0.2">
      <c r="A264" s="26" t="s">
        <v>191</v>
      </c>
      <c r="B264" s="27">
        <v>3061</v>
      </c>
      <c r="C264" s="27">
        <v>42</v>
      </c>
      <c r="D264" s="27">
        <f t="shared" ref="D264:D327" si="8">(B264-C264)</f>
        <v>3019</v>
      </c>
      <c r="E264" s="28">
        <v>0</v>
      </c>
      <c r="F264" s="28">
        <v>0</v>
      </c>
      <c r="G264" s="29">
        <f t="shared" si="7"/>
        <v>3019</v>
      </c>
    </row>
    <row r="265" spans="1:7" x14ac:dyDescent="0.2">
      <c r="A265" s="26" t="s">
        <v>421</v>
      </c>
      <c r="B265" s="27">
        <f>B261-SUM(B262:B264)</f>
        <v>14483</v>
      </c>
      <c r="C265" s="27">
        <f>C261-SUM(C262:C264)</f>
        <v>1411</v>
      </c>
      <c r="D265" s="27">
        <f t="shared" si="8"/>
        <v>13072</v>
      </c>
      <c r="E265" s="28">
        <f>-SUM(E262:E264)</f>
        <v>-33</v>
      </c>
      <c r="F265" s="28">
        <f>-SUM(F262:F264)</f>
        <v>0</v>
      </c>
      <c r="G265" s="29">
        <f t="shared" ref="G265:G328" si="9">SUM(D265:F265)</f>
        <v>13039</v>
      </c>
    </row>
    <row r="266" spans="1:7" x14ac:dyDescent="0.2">
      <c r="A266" s="40" t="s">
        <v>464</v>
      </c>
      <c r="B266" s="41">
        <v>264002</v>
      </c>
      <c r="C266" s="41">
        <v>359</v>
      </c>
      <c r="D266" s="41">
        <f t="shared" si="8"/>
        <v>263643</v>
      </c>
      <c r="E266" s="42">
        <v>0</v>
      </c>
      <c r="F266" s="42">
        <v>0</v>
      </c>
      <c r="G266" s="43">
        <f t="shared" si="9"/>
        <v>263643</v>
      </c>
    </row>
    <row r="267" spans="1:7" x14ac:dyDescent="0.2">
      <c r="A267" s="26" t="s">
        <v>192</v>
      </c>
      <c r="B267" s="27">
        <v>1814</v>
      </c>
      <c r="C267" s="27">
        <v>0</v>
      </c>
      <c r="D267" s="27">
        <f t="shared" si="8"/>
        <v>1814</v>
      </c>
      <c r="E267" s="28">
        <v>0</v>
      </c>
      <c r="F267" s="28">
        <v>0</v>
      </c>
      <c r="G267" s="29">
        <f t="shared" si="9"/>
        <v>1814</v>
      </c>
    </row>
    <row r="268" spans="1:7" x14ac:dyDescent="0.2">
      <c r="A268" s="26" t="s">
        <v>193</v>
      </c>
      <c r="B268" s="27">
        <v>49504</v>
      </c>
      <c r="C268" s="27">
        <v>179</v>
      </c>
      <c r="D268" s="27">
        <f t="shared" si="8"/>
        <v>49325</v>
      </c>
      <c r="E268" s="28">
        <v>0</v>
      </c>
      <c r="F268" s="28">
        <v>0</v>
      </c>
      <c r="G268" s="29">
        <f t="shared" si="9"/>
        <v>49325</v>
      </c>
    </row>
    <row r="269" spans="1:7" x14ac:dyDescent="0.2">
      <c r="A269" s="26" t="s">
        <v>194</v>
      </c>
      <c r="B269" s="27">
        <v>1482</v>
      </c>
      <c r="C269" s="27">
        <v>0</v>
      </c>
      <c r="D269" s="27">
        <f t="shared" si="8"/>
        <v>1482</v>
      </c>
      <c r="E269" s="28">
        <v>0</v>
      </c>
      <c r="F269" s="28">
        <v>0</v>
      </c>
      <c r="G269" s="29">
        <f t="shared" si="9"/>
        <v>1482</v>
      </c>
    </row>
    <row r="270" spans="1:7" x14ac:dyDescent="0.2">
      <c r="A270" s="26" t="s">
        <v>195</v>
      </c>
      <c r="B270" s="27">
        <v>4966</v>
      </c>
      <c r="C270" s="27">
        <v>0</v>
      </c>
      <c r="D270" s="27">
        <f t="shared" si="8"/>
        <v>4966</v>
      </c>
      <c r="E270" s="28">
        <v>0</v>
      </c>
      <c r="F270" s="28">
        <v>0</v>
      </c>
      <c r="G270" s="29">
        <f t="shared" si="9"/>
        <v>4966</v>
      </c>
    </row>
    <row r="271" spans="1:7" x14ac:dyDescent="0.2">
      <c r="A271" s="26" t="s">
        <v>196</v>
      </c>
      <c r="B271" s="27">
        <v>2591</v>
      </c>
      <c r="C271" s="27">
        <v>0</v>
      </c>
      <c r="D271" s="27">
        <f t="shared" si="8"/>
        <v>2591</v>
      </c>
      <c r="E271" s="28">
        <v>0</v>
      </c>
      <c r="F271" s="28">
        <v>0</v>
      </c>
      <c r="G271" s="29">
        <f t="shared" si="9"/>
        <v>2591</v>
      </c>
    </row>
    <row r="272" spans="1:7" x14ac:dyDescent="0.2">
      <c r="A272" s="26" t="s">
        <v>197</v>
      </c>
      <c r="B272" s="27">
        <v>12571</v>
      </c>
      <c r="C272" s="27">
        <v>25</v>
      </c>
      <c r="D272" s="27">
        <f t="shared" si="8"/>
        <v>12546</v>
      </c>
      <c r="E272" s="28">
        <v>0</v>
      </c>
      <c r="F272" s="28">
        <v>0</v>
      </c>
      <c r="G272" s="29">
        <f t="shared" si="9"/>
        <v>12546</v>
      </c>
    </row>
    <row r="273" spans="1:7" x14ac:dyDescent="0.2">
      <c r="A273" s="26" t="s">
        <v>421</v>
      </c>
      <c r="B273" s="27">
        <f>B266-SUM(B267:B272)</f>
        <v>191074</v>
      </c>
      <c r="C273" s="27">
        <f>C266-SUM(C267:C272)</f>
        <v>155</v>
      </c>
      <c r="D273" s="27">
        <f t="shared" si="8"/>
        <v>190919</v>
      </c>
      <c r="E273" s="28">
        <f>-SUM(E267:E272)</f>
        <v>0</v>
      </c>
      <c r="F273" s="28">
        <f>-SUM(F267:F272)</f>
        <v>0</v>
      </c>
      <c r="G273" s="29">
        <f t="shared" si="9"/>
        <v>190919</v>
      </c>
    </row>
    <row r="274" spans="1:7" x14ac:dyDescent="0.2">
      <c r="A274" s="40" t="s">
        <v>465</v>
      </c>
      <c r="B274" s="41">
        <v>258916</v>
      </c>
      <c r="C274" s="41">
        <v>2473</v>
      </c>
      <c r="D274" s="41">
        <f t="shared" si="8"/>
        <v>256443</v>
      </c>
      <c r="E274" s="42">
        <v>0</v>
      </c>
      <c r="F274" s="42">
        <v>0</v>
      </c>
      <c r="G274" s="43">
        <f t="shared" si="9"/>
        <v>256443</v>
      </c>
    </row>
    <row r="275" spans="1:7" x14ac:dyDescent="0.2">
      <c r="A275" s="26" t="s">
        <v>198</v>
      </c>
      <c r="B275" s="27">
        <v>3478</v>
      </c>
      <c r="C275" s="27">
        <v>6</v>
      </c>
      <c r="D275" s="27">
        <f t="shared" si="8"/>
        <v>3472</v>
      </c>
      <c r="E275" s="28">
        <v>2</v>
      </c>
      <c r="F275" s="28">
        <v>0</v>
      </c>
      <c r="G275" s="29">
        <f t="shared" si="9"/>
        <v>3474</v>
      </c>
    </row>
    <row r="276" spans="1:7" x14ac:dyDescent="0.2">
      <c r="A276" s="26" t="s">
        <v>199</v>
      </c>
      <c r="B276" s="27">
        <v>1898</v>
      </c>
      <c r="C276" s="27">
        <v>0</v>
      </c>
      <c r="D276" s="27">
        <f t="shared" si="8"/>
        <v>1898</v>
      </c>
      <c r="E276" s="28">
        <v>0</v>
      </c>
      <c r="F276" s="28">
        <v>0</v>
      </c>
      <c r="G276" s="29">
        <f t="shared" si="9"/>
        <v>1898</v>
      </c>
    </row>
    <row r="277" spans="1:7" x14ac:dyDescent="0.2">
      <c r="A277" s="26" t="s">
        <v>200</v>
      </c>
      <c r="B277" s="27">
        <v>453</v>
      </c>
      <c r="C277" s="27">
        <v>0</v>
      </c>
      <c r="D277" s="27">
        <f t="shared" si="8"/>
        <v>453</v>
      </c>
      <c r="E277" s="28">
        <v>0</v>
      </c>
      <c r="F277" s="28">
        <v>0</v>
      </c>
      <c r="G277" s="29">
        <f t="shared" si="9"/>
        <v>453</v>
      </c>
    </row>
    <row r="278" spans="1:7" x14ac:dyDescent="0.2">
      <c r="A278" s="26" t="s">
        <v>201</v>
      </c>
      <c r="B278" s="27">
        <v>45943</v>
      </c>
      <c r="C278" s="27">
        <v>112</v>
      </c>
      <c r="D278" s="27">
        <f t="shared" si="8"/>
        <v>45831</v>
      </c>
      <c r="E278" s="28">
        <v>0</v>
      </c>
      <c r="F278" s="28">
        <v>0</v>
      </c>
      <c r="G278" s="29">
        <f t="shared" si="9"/>
        <v>45831</v>
      </c>
    </row>
    <row r="279" spans="1:7" x14ac:dyDescent="0.2">
      <c r="A279" s="26" t="s">
        <v>202</v>
      </c>
      <c r="B279" s="27">
        <v>571</v>
      </c>
      <c r="C279" s="27">
        <v>0</v>
      </c>
      <c r="D279" s="27">
        <f t="shared" si="8"/>
        <v>571</v>
      </c>
      <c r="E279" s="28">
        <v>0</v>
      </c>
      <c r="F279" s="28">
        <v>0</v>
      </c>
      <c r="G279" s="29">
        <f t="shared" si="9"/>
        <v>571</v>
      </c>
    </row>
    <row r="280" spans="1:7" x14ac:dyDescent="0.2">
      <c r="A280" s="26" t="s">
        <v>421</v>
      </c>
      <c r="B280" s="27">
        <f>B274-SUM(B275:B279)</f>
        <v>206573</v>
      </c>
      <c r="C280" s="27">
        <f>C274-SUM(C275:C279)</f>
        <v>2355</v>
      </c>
      <c r="D280" s="27">
        <f t="shared" si="8"/>
        <v>204218</v>
      </c>
      <c r="E280" s="28">
        <f>-SUM(E275:E279)</f>
        <v>-2</v>
      </c>
      <c r="F280" s="28">
        <f>-SUM(F275:F279)</f>
        <v>0</v>
      </c>
      <c r="G280" s="29">
        <f t="shared" si="9"/>
        <v>204216</v>
      </c>
    </row>
    <row r="281" spans="1:7" x14ac:dyDescent="0.2">
      <c r="A281" s="40" t="s">
        <v>466</v>
      </c>
      <c r="B281" s="41">
        <v>126731</v>
      </c>
      <c r="C281" s="41">
        <v>1131</v>
      </c>
      <c r="D281" s="41">
        <f t="shared" si="8"/>
        <v>125600</v>
      </c>
      <c r="E281" s="42">
        <v>0</v>
      </c>
      <c r="F281" s="42">
        <v>0</v>
      </c>
      <c r="G281" s="43">
        <f t="shared" si="9"/>
        <v>125600</v>
      </c>
    </row>
    <row r="282" spans="1:7" x14ac:dyDescent="0.2">
      <c r="A282" s="26" t="s">
        <v>203</v>
      </c>
      <c r="B282" s="27">
        <v>620</v>
      </c>
      <c r="C282" s="27">
        <v>0</v>
      </c>
      <c r="D282" s="27">
        <f t="shared" si="8"/>
        <v>620</v>
      </c>
      <c r="E282" s="28">
        <v>0</v>
      </c>
      <c r="F282" s="28">
        <v>0</v>
      </c>
      <c r="G282" s="29">
        <f t="shared" si="9"/>
        <v>620</v>
      </c>
    </row>
    <row r="283" spans="1:7" x14ac:dyDescent="0.2">
      <c r="A283" s="26" t="s">
        <v>204</v>
      </c>
      <c r="B283" s="27">
        <v>463</v>
      </c>
      <c r="C283" s="27">
        <v>0</v>
      </c>
      <c r="D283" s="27">
        <f t="shared" si="8"/>
        <v>463</v>
      </c>
      <c r="E283" s="28">
        <v>0</v>
      </c>
      <c r="F283" s="28">
        <v>0</v>
      </c>
      <c r="G283" s="29">
        <f t="shared" si="9"/>
        <v>463</v>
      </c>
    </row>
    <row r="284" spans="1:7" x14ac:dyDescent="0.2">
      <c r="A284" s="26" t="s">
        <v>449</v>
      </c>
      <c r="B284" s="27">
        <v>1946</v>
      </c>
      <c r="C284" s="27">
        <v>0</v>
      </c>
      <c r="D284" s="27">
        <f t="shared" si="8"/>
        <v>1946</v>
      </c>
      <c r="E284" s="28">
        <v>0</v>
      </c>
      <c r="F284" s="28">
        <v>0</v>
      </c>
      <c r="G284" s="29">
        <f t="shared" si="9"/>
        <v>1946</v>
      </c>
    </row>
    <row r="285" spans="1:7" x14ac:dyDescent="0.2">
      <c r="A285" s="26" t="s">
        <v>205</v>
      </c>
      <c r="B285" s="27">
        <v>14633</v>
      </c>
      <c r="C285" s="27">
        <v>84</v>
      </c>
      <c r="D285" s="27">
        <f t="shared" si="8"/>
        <v>14549</v>
      </c>
      <c r="E285" s="28">
        <v>0</v>
      </c>
      <c r="F285" s="28">
        <v>0</v>
      </c>
      <c r="G285" s="29">
        <f t="shared" si="9"/>
        <v>14549</v>
      </c>
    </row>
    <row r="286" spans="1:7" x14ac:dyDescent="0.2">
      <c r="A286" s="26" t="s">
        <v>421</v>
      </c>
      <c r="B286" s="27">
        <f>B281-SUM(B282:B285)</f>
        <v>109069</v>
      </c>
      <c r="C286" s="27">
        <f>C281-SUM(C282:C285)</f>
        <v>1047</v>
      </c>
      <c r="D286" s="27">
        <f t="shared" si="8"/>
        <v>108022</v>
      </c>
      <c r="E286" s="28">
        <f>-SUM(E282:E285)</f>
        <v>0</v>
      </c>
      <c r="F286" s="28">
        <f>-SUM(F282:F285)</f>
        <v>0</v>
      </c>
      <c r="G286" s="29">
        <f t="shared" si="9"/>
        <v>108022</v>
      </c>
    </row>
    <row r="287" spans="1:7" x14ac:dyDescent="0.2">
      <c r="A287" s="40" t="s">
        <v>467</v>
      </c>
      <c r="B287" s="41">
        <v>2253362</v>
      </c>
      <c r="C287" s="41">
        <v>9142</v>
      </c>
      <c r="D287" s="41">
        <f t="shared" si="8"/>
        <v>2244220</v>
      </c>
      <c r="E287" s="42">
        <v>0</v>
      </c>
      <c r="F287" s="42">
        <v>0</v>
      </c>
      <c r="G287" s="43">
        <f t="shared" si="9"/>
        <v>2244220</v>
      </c>
    </row>
    <row r="288" spans="1:7" x14ac:dyDescent="0.2">
      <c r="A288" s="26" t="s">
        <v>367</v>
      </c>
      <c r="B288" s="27">
        <v>25267</v>
      </c>
      <c r="C288" s="27">
        <v>0</v>
      </c>
      <c r="D288" s="27">
        <f t="shared" si="8"/>
        <v>25267</v>
      </c>
      <c r="E288" s="28">
        <v>0</v>
      </c>
      <c r="F288" s="28">
        <v>0</v>
      </c>
      <c r="G288" s="29">
        <f t="shared" si="9"/>
        <v>25267</v>
      </c>
    </row>
    <row r="289" spans="1:7" x14ac:dyDescent="0.2">
      <c r="A289" s="26" t="s">
        <v>73</v>
      </c>
      <c r="B289" s="27">
        <v>3305</v>
      </c>
      <c r="C289" s="27">
        <v>0</v>
      </c>
      <c r="D289" s="27">
        <f t="shared" si="8"/>
        <v>3305</v>
      </c>
      <c r="E289" s="28">
        <v>0</v>
      </c>
      <c r="F289" s="28">
        <v>0</v>
      </c>
      <c r="G289" s="29">
        <f t="shared" si="9"/>
        <v>3305</v>
      </c>
    </row>
    <row r="290" spans="1:7" x14ac:dyDescent="0.2">
      <c r="A290" s="26" t="s">
        <v>74</v>
      </c>
      <c r="B290" s="27">
        <v>5146</v>
      </c>
      <c r="C290" s="27">
        <v>0</v>
      </c>
      <c r="D290" s="27">
        <f t="shared" si="8"/>
        <v>5146</v>
      </c>
      <c r="E290" s="28">
        <v>0</v>
      </c>
      <c r="F290" s="28">
        <v>0</v>
      </c>
      <c r="G290" s="29">
        <f t="shared" si="9"/>
        <v>5146</v>
      </c>
    </row>
    <row r="291" spans="1:7" x14ac:dyDescent="0.2">
      <c r="A291" s="26" t="s">
        <v>75</v>
      </c>
      <c r="B291" s="27">
        <v>3269</v>
      </c>
      <c r="C291" s="27">
        <v>0</v>
      </c>
      <c r="D291" s="27">
        <f t="shared" si="8"/>
        <v>3269</v>
      </c>
      <c r="E291" s="28">
        <v>0</v>
      </c>
      <c r="F291" s="28">
        <v>0</v>
      </c>
      <c r="G291" s="29">
        <f t="shared" si="9"/>
        <v>3269</v>
      </c>
    </row>
    <row r="292" spans="1:7" x14ac:dyDescent="0.2">
      <c r="A292" s="26" t="s">
        <v>76</v>
      </c>
      <c r="B292" s="27">
        <v>42249</v>
      </c>
      <c r="C292" s="27">
        <v>0</v>
      </c>
      <c r="D292" s="27">
        <f t="shared" si="8"/>
        <v>42249</v>
      </c>
      <c r="E292" s="28">
        <v>0</v>
      </c>
      <c r="F292" s="28">
        <v>0</v>
      </c>
      <c r="G292" s="29">
        <f t="shared" si="9"/>
        <v>42249</v>
      </c>
    </row>
    <row r="293" spans="1:7" x14ac:dyDescent="0.2">
      <c r="A293" s="26" t="s">
        <v>77</v>
      </c>
      <c r="B293" s="27">
        <v>2505</v>
      </c>
      <c r="C293" s="27">
        <v>0</v>
      </c>
      <c r="D293" s="27">
        <f t="shared" si="8"/>
        <v>2505</v>
      </c>
      <c r="E293" s="28">
        <v>0</v>
      </c>
      <c r="F293" s="28">
        <v>0</v>
      </c>
      <c r="G293" s="29">
        <f t="shared" si="9"/>
        <v>2505</v>
      </c>
    </row>
    <row r="294" spans="1:7" x14ac:dyDescent="0.2">
      <c r="A294" s="26" t="s">
        <v>78</v>
      </c>
      <c r="B294" s="27">
        <v>7843</v>
      </c>
      <c r="C294" s="27">
        <v>0</v>
      </c>
      <c r="D294" s="27">
        <f t="shared" si="8"/>
        <v>7843</v>
      </c>
      <c r="E294" s="28">
        <v>0</v>
      </c>
      <c r="F294" s="28">
        <v>0</v>
      </c>
      <c r="G294" s="29">
        <f t="shared" si="9"/>
        <v>7843</v>
      </c>
    </row>
    <row r="295" spans="1:7" x14ac:dyDescent="0.2">
      <c r="A295" s="26" t="s">
        <v>79</v>
      </c>
      <c r="B295" s="27">
        <v>919</v>
      </c>
      <c r="C295" s="27">
        <v>0</v>
      </c>
      <c r="D295" s="27">
        <f t="shared" si="8"/>
        <v>919</v>
      </c>
      <c r="E295" s="28">
        <v>0</v>
      </c>
      <c r="F295" s="28">
        <v>0</v>
      </c>
      <c r="G295" s="29">
        <f t="shared" si="9"/>
        <v>919</v>
      </c>
    </row>
    <row r="296" spans="1:7" x14ac:dyDescent="0.2">
      <c r="A296" s="26" t="s">
        <v>80</v>
      </c>
      <c r="B296" s="27">
        <v>226419</v>
      </c>
      <c r="C296" s="27">
        <v>0</v>
      </c>
      <c r="D296" s="27">
        <f t="shared" si="8"/>
        <v>226419</v>
      </c>
      <c r="E296" s="28">
        <v>0</v>
      </c>
      <c r="F296" s="28">
        <v>0</v>
      </c>
      <c r="G296" s="29">
        <f t="shared" si="9"/>
        <v>226419</v>
      </c>
    </row>
    <row r="297" spans="1:7" x14ac:dyDescent="0.2">
      <c r="A297" s="26" t="s">
        <v>81</v>
      </c>
      <c r="B297" s="27">
        <v>19297</v>
      </c>
      <c r="C297" s="27">
        <v>0</v>
      </c>
      <c r="D297" s="27">
        <f t="shared" si="8"/>
        <v>19297</v>
      </c>
      <c r="E297" s="28">
        <v>0</v>
      </c>
      <c r="F297" s="28">
        <v>0</v>
      </c>
      <c r="G297" s="29">
        <f t="shared" si="9"/>
        <v>19297</v>
      </c>
    </row>
    <row r="298" spans="1:7" x14ac:dyDescent="0.2">
      <c r="A298" s="26" t="s">
        <v>82</v>
      </c>
      <c r="B298" s="27">
        <v>31909</v>
      </c>
      <c r="C298" s="27">
        <v>0</v>
      </c>
      <c r="D298" s="27">
        <f t="shared" si="8"/>
        <v>31909</v>
      </c>
      <c r="E298" s="28">
        <v>0</v>
      </c>
      <c r="F298" s="28">
        <v>0</v>
      </c>
      <c r="G298" s="29">
        <f t="shared" si="9"/>
        <v>31909</v>
      </c>
    </row>
    <row r="299" spans="1:7" x14ac:dyDescent="0.2">
      <c r="A299" s="26" t="s">
        <v>83</v>
      </c>
      <c r="B299" s="27">
        <v>33</v>
      </c>
      <c r="C299" s="27">
        <v>0</v>
      </c>
      <c r="D299" s="27">
        <f t="shared" si="8"/>
        <v>33</v>
      </c>
      <c r="E299" s="28">
        <v>0</v>
      </c>
      <c r="F299" s="28">
        <v>0</v>
      </c>
      <c r="G299" s="29">
        <f t="shared" si="9"/>
        <v>33</v>
      </c>
    </row>
    <row r="300" spans="1:7" x14ac:dyDescent="0.2">
      <c r="A300" s="26" t="s">
        <v>84</v>
      </c>
      <c r="B300" s="27">
        <v>6</v>
      </c>
      <c r="C300" s="27">
        <v>0</v>
      </c>
      <c r="D300" s="27">
        <f t="shared" si="8"/>
        <v>6</v>
      </c>
      <c r="E300" s="28">
        <v>0</v>
      </c>
      <c r="F300" s="28">
        <v>0</v>
      </c>
      <c r="G300" s="29">
        <f t="shared" si="9"/>
        <v>6</v>
      </c>
    </row>
    <row r="301" spans="1:7" x14ac:dyDescent="0.2">
      <c r="A301" s="26" t="s">
        <v>366</v>
      </c>
      <c r="B301" s="27">
        <v>10507</v>
      </c>
      <c r="C301" s="27">
        <v>0</v>
      </c>
      <c r="D301" s="27">
        <f t="shared" si="8"/>
        <v>10507</v>
      </c>
      <c r="E301" s="28">
        <v>0</v>
      </c>
      <c r="F301" s="28">
        <v>0</v>
      </c>
      <c r="G301" s="29">
        <f t="shared" si="9"/>
        <v>10507</v>
      </c>
    </row>
    <row r="302" spans="1:7" x14ac:dyDescent="0.2">
      <c r="A302" s="26" t="s">
        <v>85</v>
      </c>
      <c r="B302" s="27">
        <v>1098</v>
      </c>
      <c r="C302" s="27">
        <v>0</v>
      </c>
      <c r="D302" s="27">
        <f t="shared" si="8"/>
        <v>1098</v>
      </c>
      <c r="E302" s="28">
        <v>0</v>
      </c>
      <c r="F302" s="28">
        <v>0</v>
      </c>
      <c r="G302" s="29">
        <f t="shared" si="9"/>
        <v>1098</v>
      </c>
    </row>
    <row r="303" spans="1:7" x14ac:dyDescent="0.2">
      <c r="A303" s="26" t="s">
        <v>86</v>
      </c>
      <c r="B303" s="27">
        <v>362470</v>
      </c>
      <c r="C303" s="27">
        <v>1856</v>
      </c>
      <c r="D303" s="27">
        <f t="shared" si="8"/>
        <v>360614</v>
      </c>
      <c r="E303" s="28">
        <v>0</v>
      </c>
      <c r="F303" s="28">
        <v>0</v>
      </c>
      <c r="G303" s="29">
        <f t="shared" si="9"/>
        <v>360614</v>
      </c>
    </row>
    <row r="304" spans="1:7" x14ac:dyDescent="0.2">
      <c r="A304" s="26" t="s">
        <v>87</v>
      </c>
      <c r="B304" s="27">
        <v>87933</v>
      </c>
      <c r="C304" s="27">
        <v>0</v>
      </c>
      <c r="D304" s="27">
        <f t="shared" si="8"/>
        <v>87933</v>
      </c>
      <c r="E304" s="28">
        <v>0</v>
      </c>
      <c r="F304" s="28">
        <v>0</v>
      </c>
      <c r="G304" s="29">
        <f t="shared" si="9"/>
        <v>87933</v>
      </c>
    </row>
    <row r="305" spans="1:7" x14ac:dyDescent="0.2">
      <c r="A305" s="26" t="s">
        <v>387</v>
      </c>
      <c r="B305" s="27">
        <v>0</v>
      </c>
      <c r="C305" s="27">
        <v>0</v>
      </c>
      <c r="D305" s="27">
        <f t="shared" si="8"/>
        <v>0</v>
      </c>
      <c r="E305" s="28">
        <v>0</v>
      </c>
      <c r="F305" s="28">
        <v>22676</v>
      </c>
      <c r="G305" s="29">
        <f t="shared" si="9"/>
        <v>22676</v>
      </c>
    </row>
    <row r="306" spans="1:7" x14ac:dyDescent="0.2">
      <c r="A306" s="26" t="s">
        <v>88</v>
      </c>
      <c r="B306" s="27">
        <v>10380</v>
      </c>
      <c r="C306" s="27">
        <v>0</v>
      </c>
      <c r="D306" s="27">
        <f t="shared" si="8"/>
        <v>10380</v>
      </c>
      <c r="E306" s="28">
        <v>0</v>
      </c>
      <c r="F306" s="28">
        <v>0</v>
      </c>
      <c r="G306" s="29">
        <f t="shared" si="9"/>
        <v>10380</v>
      </c>
    </row>
    <row r="307" spans="1:7" x14ac:dyDescent="0.2">
      <c r="A307" s="26" t="s">
        <v>89</v>
      </c>
      <c r="B307" s="27">
        <v>13712</v>
      </c>
      <c r="C307" s="27">
        <v>0</v>
      </c>
      <c r="D307" s="27">
        <f t="shared" si="8"/>
        <v>13712</v>
      </c>
      <c r="E307" s="28">
        <v>0</v>
      </c>
      <c r="F307" s="28">
        <v>0</v>
      </c>
      <c r="G307" s="29">
        <f t="shared" si="9"/>
        <v>13712</v>
      </c>
    </row>
    <row r="308" spans="1:7" x14ac:dyDescent="0.2">
      <c r="A308" s="26" t="s">
        <v>90</v>
      </c>
      <c r="B308" s="27">
        <v>6733</v>
      </c>
      <c r="C308" s="27">
        <v>0</v>
      </c>
      <c r="D308" s="27">
        <f t="shared" si="8"/>
        <v>6733</v>
      </c>
      <c r="E308" s="28">
        <v>0</v>
      </c>
      <c r="F308" s="28">
        <v>0</v>
      </c>
      <c r="G308" s="29">
        <f t="shared" si="9"/>
        <v>6733</v>
      </c>
    </row>
    <row r="309" spans="1:7" x14ac:dyDescent="0.2">
      <c r="A309" s="26" t="s">
        <v>91</v>
      </c>
      <c r="B309" s="27">
        <v>59880</v>
      </c>
      <c r="C309" s="27">
        <v>129</v>
      </c>
      <c r="D309" s="27">
        <f t="shared" si="8"/>
        <v>59751</v>
      </c>
      <c r="E309" s="28">
        <v>0</v>
      </c>
      <c r="F309" s="28">
        <v>0</v>
      </c>
      <c r="G309" s="29">
        <f t="shared" si="9"/>
        <v>59751</v>
      </c>
    </row>
    <row r="310" spans="1:7" x14ac:dyDescent="0.2">
      <c r="A310" s="26" t="s">
        <v>92</v>
      </c>
      <c r="B310" s="27">
        <v>40786</v>
      </c>
      <c r="C310" s="27">
        <v>0</v>
      </c>
      <c r="D310" s="27">
        <f t="shared" si="8"/>
        <v>40786</v>
      </c>
      <c r="E310" s="28">
        <v>0</v>
      </c>
      <c r="F310" s="28">
        <v>0</v>
      </c>
      <c r="G310" s="29">
        <f t="shared" si="9"/>
        <v>40786</v>
      </c>
    </row>
    <row r="311" spans="1:7" x14ac:dyDescent="0.2">
      <c r="A311" s="26" t="s">
        <v>93</v>
      </c>
      <c r="B311" s="27">
        <v>14951</v>
      </c>
      <c r="C311" s="27">
        <v>0</v>
      </c>
      <c r="D311" s="27">
        <f t="shared" si="8"/>
        <v>14951</v>
      </c>
      <c r="E311" s="28">
        <v>0</v>
      </c>
      <c r="F311" s="28">
        <v>0</v>
      </c>
      <c r="G311" s="29">
        <f t="shared" si="9"/>
        <v>14951</v>
      </c>
    </row>
    <row r="312" spans="1:7" x14ac:dyDescent="0.2">
      <c r="A312" s="26" t="s">
        <v>365</v>
      </c>
      <c r="B312" s="27">
        <v>19055</v>
      </c>
      <c r="C312" s="27">
        <v>0</v>
      </c>
      <c r="D312" s="27">
        <f t="shared" si="8"/>
        <v>19055</v>
      </c>
      <c r="E312" s="28">
        <v>0</v>
      </c>
      <c r="F312" s="28">
        <v>0</v>
      </c>
      <c r="G312" s="29">
        <f t="shared" si="9"/>
        <v>19055</v>
      </c>
    </row>
    <row r="313" spans="1:7" x14ac:dyDescent="0.2">
      <c r="A313" s="26" t="s">
        <v>94</v>
      </c>
      <c r="B313" s="27">
        <v>10741</v>
      </c>
      <c r="C313" s="27">
        <v>0</v>
      </c>
      <c r="D313" s="27">
        <f t="shared" si="8"/>
        <v>10741</v>
      </c>
      <c r="E313" s="28">
        <v>0</v>
      </c>
      <c r="F313" s="28">
        <v>0</v>
      </c>
      <c r="G313" s="29">
        <f t="shared" si="9"/>
        <v>10741</v>
      </c>
    </row>
    <row r="314" spans="1:7" x14ac:dyDescent="0.2">
      <c r="A314" s="26" t="s">
        <v>95</v>
      </c>
      <c r="B314" s="27">
        <v>15315</v>
      </c>
      <c r="C314" s="27">
        <v>0</v>
      </c>
      <c r="D314" s="27">
        <f t="shared" si="8"/>
        <v>15315</v>
      </c>
      <c r="E314" s="28">
        <v>0</v>
      </c>
      <c r="F314" s="28">
        <v>0</v>
      </c>
      <c r="G314" s="29">
        <f t="shared" si="9"/>
        <v>15315</v>
      </c>
    </row>
    <row r="315" spans="1:7" x14ac:dyDescent="0.2">
      <c r="A315" s="26" t="s">
        <v>96</v>
      </c>
      <c r="B315" s="27">
        <v>4909</v>
      </c>
      <c r="C315" s="27">
        <v>0</v>
      </c>
      <c r="D315" s="27">
        <f t="shared" si="8"/>
        <v>4909</v>
      </c>
      <c r="E315" s="28">
        <v>0</v>
      </c>
      <c r="F315" s="28">
        <v>0</v>
      </c>
      <c r="G315" s="29">
        <f t="shared" si="9"/>
        <v>4909</v>
      </c>
    </row>
    <row r="316" spans="1:7" x14ac:dyDescent="0.2">
      <c r="A316" s="26" t="s">
        <v>97</v>
      </c>
      <c r="B316" s="27">
        <v>14226</v>
      </c>
      <c r="C316" s="27">
        <v>0</v>
      </c>
      <c r="D316" s="27">
        <f t="shared" si="8"/>
        <v>14226</v>
      </c>
      <c r="E316" s="28">
        <v>0</v>
      </c>
      <c r="F316" s="28">
        <v>0</v>
      </c>
      <c r="G316" s="29">
        <f t="shared" si="9"/>
        <v>14226</v>
      </c>
    </row>
    <row r="317" spans="1:7" x14ac:dyDescent="0.2">
      <c r="A317" s="26" t="s">
        <v>98</v>
      </c>
      <c r="B317" s="27">
        <v>2348</v>
      </c>
      <c r="C317" s="27">
        <v>0</v>
      </c>
      <c r="D317" s="27">
        <f t="shared" si="8"/>
        <v>2348</v>
      </c>
      <c r="E317" s="28">
        <v>0</v>
      </c>
      <c r="F317" s="28">
        <v>0</v>
      </c>
      <c r="G317" s="29">
        <f t="shared" si="9"/>
        <v>2348</v>
      </c>
    </row>
    <row r="318" spans="1:7" x14ac:dyDescent="0.2">
      <c r="A318" s="26" t="s">
        <v>99</v>
      </c>
      <c r="B318" s="27">
        <v>5863</v>
      </c>
      <c r="C318" s="27">
        <v>0</v>
      </c>
      <c r="D318" s="27">
        <f t="shared" si="8"/>
        <v>5863</v>
      </c>
      <c r="E318" s="28">
        <v>0</v>
      </c>
      <c r="F318" s="28">
        <v>0</v>
      </c>
      <c r="G318" s="29">
        <f t="shared" si="9"/>
        <v>5863</v>
      </c>
    </row>
    <row r="319" spans="1:7" x14ac:dyDescent="0.2">
      <c r="A319" s="26" t="s">
        <v>421</v>
      </c>
      <c r="B319" s="27">
        <f>B287-SUM(B288:B318)</f>
        <v>1204288</v>
      </c>
      <c r="C319" s="27">
        <f>C287-SUM(C288:C318)</f>
        <v>7157</v>
      </c>
      <c r="D319" s="27">
        <f t="shared" si="8"/>
        <v>1197131</v>
      </c>
      <c r="E319" s="28">
        <f>-SUM(E288:E318)</f>
        <v>0</v>
      </c>
      <c r="F319" s="28">
        <f>-SUM(F288:F318)</f>
        <v>-22676</v>
      </c>
      <c r="G319" s="29">
        <f t="shared" si="9"/>
        <v>1174455</v>
      </c>
    </row>
    <row r="320" spans="1:7" x14ac:dyDescent="0.2">
      <c r="A320" s="40" t="s">
        <v>468</v>
      </c>
      <c r="B320" s="41">
        <v>79589</v>
      </c>
      <c r="C320" s="41">
        <v>58</v>
      </c>
      <c r="D320" s="41">
        <f t="shared" si="8"/>
        <v>79531</v>
      </c>
      <c r="E320" s="42">
        <v>0</v>
      </c>
      <c r="F320" s="42">
        <v>0</v>
      </c>
      <c r="G320" s="43">
        <f t="shared" si="9"/>
        <v>79531</v>
      </c>
    </row>
    <row r="321" spans="1:7" x14ac:dyDescent="0.2">
      <c r="A321" s="26" t="s">
        <v>206</v>
      </c>
      <c r="B321" s="27">
        <v>6846</v>
      </c>
      <c r="C321" s="27">
        <v>0</v>
      </c>
      <c r="D321" s="27">
        <f t="shared" si="8"/>
        <v>6846</v>
      </c>
      <c r="E321" s="28">
        <v>0</v>
      </c>
      <c r="F321" s="28">
        <v>0</v>
      </c>
      <c r="G321" s="29">
        <f t="shared" si="9"/>
        <v>6846</v>
      </c>
    </row>
    <row r="322" spans="1:7" x14ac:dyDescent="0.2">
      <c r="A322" s="26" t="s">
        <v>207</v>
      </c>
      <c r="B322" s="27">
        <v>788</v>
      </c>
      <c r="C322" s="27">
        <v>0</v>
      </c>
      <c r="D322" s="27">
        <f t="shared" si="8"/>
        <v>788</v>
      </c>
      <c r="E322" s="28">
        <v>0</v>
      </c>
      <c r="F322" s="28">
        <v>0</v>
      </c>
      <c r="G322" s="29">
        <f t="shared" si="9"/>
        <v>788</v>
      </c>
    </row>
    <row r="323" spans="1:7" x14ac:dyDescent="0.2">
      <c r="A323" s="26" t="s">
        <v>208</v>
      </c>
      <c r="B323" s="27">
        <v>25478</v>
      </c>
      <c r="C323" s="27">
        <v>0</v>
      </c>
      <c r="D323" s="27">
        <f t="shared" si="8"/>
        <v>25478</v>
      </c>
      <c r="E323" s="28">
        <v>0</v>
      </c>
      <c r="F323" s="28">
        <v>0</v>
      </c>
      <c r="G323" s="29">
        <f t="shared" si="9"/>
        <v>25478</v>
      </c>
    </row>
    <row r="324" spans="1:7" x14ac:dyDescent="0.2">
      <c r="A324" s="26" t="s">
        <v>209</v>
      </c>
      <c r="B324" s="27">
        <v>186</v>
      </c>
      <c r="C324" s="27">
        <v>0</v>
      </c>
      <c r="D324" s="27">
        <f t="shared" si="8"/>
        <v>186</v>
      </c>
      <c r="E324" s="28">
        <v>0</v>
      </c>
      <c r="F324" s="28">
        <v>0</v>
      </c>
      <c r="G324" s="29">
        <f t="shared" si="9"/>
        <v>186</v>
      </c>
    </row>
    <row r="325" spans="1:7" x14ac:dyDescent="0.2">
      <c r="A325" s="26" t="s">
        <v>369</v>
      </c>
      <c r="B325" s="27">
        <v>10255</v>
      </c>
      <c r="C325" s="27">
        <v>0</v>
      </c>
      <c r="D325" s="27">
        <f t="shared" si="8"/>
        <v>10255</v>
      </c>
      <c r="E325" s="28">
        <v>0</v>
      </c>
      <c r="F325" s="28">
        <v>0</v>
      </c>
      <c r="G325" s="29">
        <f t="shared" si="9"/>
        <v>10255</v>
      </c>
    </row>
    <row r="326" spans="1:7" x14ac:dyDescent="0.2">
      <c r="A326" s="26" t="s">
        <v>421</v>
      </c>
      <c r="B326" s="27">
        <f>B320-SUM(B321:B325)</f>
        <v>36036</v>
      </c>
      <c r="C326" s="27">
        <f>C320-SUM(C321:C325)</f>
        <v>58</v>
      </c>
      <c r="D326" s="27">
        <f t="shared" si="8"/>
        <v>35978</v>
      </c>
      <c r="E326" s="28">
        <f>-SUM(E321:E325)</f>
        <v>0</v>
      </c>
      <c r="F326" s="28">
        <f>-SUM(F321:F325)</f>
        <v>0</v>
      </c>
      <c r="G326" s="29">
        <f t="shared" si="9"/>
        <v>35978</v>
      </c>
    </row>
    <row r="327" spans="1:7" x14ac:dyDescent="0.2">
      <c r="A327" s="40" t="s">
        <v>469</v>
      </c>
      <c r="B327" s="41">
        <v>57663</v>
      </c>
      <c r="C327" s="41">
        <v>48</v>
      </c>
      <c r="D327" s="41">
        <f t="shared" si="8"/>
        <v>57615</v>
      </c>
      <c r="E327" s="42">
        <v>0</v>
      </c>
      <c r="F327" s="42">
        <v>0</v>
      </c>
      <c r="G327" s="43">
        <f t="shared" si="9"/>
        <v>57615</v>
      </c>
    </row>
    <row r="328" spans="1:7" x14ac:dyDescent="0.2">
      <c r="A328" s="26" t="s">
        <v>210</v>
      </c>
      <c r="B328" s="27">
        <v>962</v>
      </c>
      <c r="C328" s="27">
        <v>0</v>
      </c>
      <c r="D328" s="27">
        <f t="shared" ref="D328:D343" si="10">(B328-C328)</f>
        <v>962</v>
      </c>
      <c r="E328" s="28">
        <v>0</v>
      </c>
      <c r="F328" s="28">
        <v>0</v>
      </c>
      <c r="G328" s="29">
        <f t="shared" si="9"/>
        <v>962</v>
      </c>
    </row>
    <row r="329" spans="1:7" x14ac:dyDescent="0.2">
      <c r="A329" s="26" t="s">
        <v>211</v>
      </c>
      <c r="B329" s="27">
        <v>10549</v>
      </c>
      <c r="C329" s="27">
        <v>24</v>
      </c>
      <c r="D329" s="27">
        <f t="shared" si="10"/>
        <v>10525</v>
      </c>
      <c r="E329" s="28">
        <v>0</v>
      </c>
      <c r="F329" s="28">
        <v>0</v>
      </c>
      <c r="G329" s="29">
        <f t="shared" ref="G329:G392" si="11">SUM(D329:F329)</f>
        <v>10525</v>
      </c>
    </row>
    <row r="330" spans="1:7" x14ac:dyDescent="0.2">
      <c r="A330" s="26" t="s">
        <v>212</v>
      </c>
      <c r="B330" s="27">
        <v>2702</v>
      </c>
      <c r="C330" s="27">
        <v>0</v>
      </c>
      <c r="D330" s="27">
        <f t="shared" si="10"/>
        <v>2702</v>
      </c>
      <c r="E330" s="28">
        <v>0</v>
      </c>
      <c r="F330" s="28">
        <v>0</v>
      </c>
      <c r="G330" s="29">
        <f t="shared" si="11"/>
        <v>2702</v>
      </c>
    </row>
    <row r="331" spans="1:7" x14ac:dyDescent="0.2">
      <c r="A331" s="26" t="s">
        <v>421</v>
      </c>
      <c r="B331" s="27">
        <f>B327-SUM(B328:B330)</f>
        <v>43450</v>
      </c>
      <c r="C331" s="27">
        <f>C327-SUM(C328:C330)</f>
        <v>24</v>
      </c>
      <c r="D331" s="27">
        <f t="shared" si="10"/>
        <v>43426</v>
      </c>
      <c r="E331" s="28">
        <f>-SUM(E328:E330)</f>
        <v>0</v>
      </c>
      <c r="F331" s="28">
        <f>-SUM(F328:F330)</f>
        <v>0</v>
      </c>
      <c r="G331" s="29">
        <f t="shared" si="11"/>
        <v>43426</v>
      </c>
    </row>
    <row r="332" spans="1:7" x14ac:dyDescent="0.2">
      <c r="A332" s="40" t="s">
        <v>470</v>
      </c>
      <c r="B332" s="41">
        <v>170498</v>
      </c>
      <c r="C332" s="41">
        <v>2158</v>
      </c>
      <c r="D332" s="41">
        <f t="shared" si="10"/>
        <v>168340</v>
      </c>
      <c r="E332" s="42">
        <v>0</v>
      </c>
      <c r="F332" s="42">
        <v>0</v>
      </c>
      <c r="G332" s="43">
        <f t="shared" si="11"/>
        <v>168340</v>
      </c>
    </row>
    <row r="333" spans="1:7" x14ac:dyDescent="0.2">
      <c r="A333" s="26" t="s">
        <v>213</v>
      </c>
      <c r="B333" s="27">
        <v>377</v>
      </c>
      <c r="C333" s="27">
        <v>0</v>
      </c>
      <c r="D333" s="27">
        <f t="shared" si="10"/>
        <v>377</v>
      </c>
      <c r="E333" s="28">
        <v>0</v>
      </c>
      <c r="F333" s="28">
        <v>0</v>
      </c>
      <c r="G333" s="29">
        <f t="shared" si="11"/>
        <v>377</v>
      </c>
    </row>
    <row r="334" spans="1:7" x14ac:dyDescent="0.2">
      <c r="A334" s="26" t="s">
        <v>214</v>
      </c>
      <c r="B334" s="27">
        <v>14766</v>
      </c>
      <c r="C334" s="27">
        <v>0</v>
      </c>
      <c r="D334" s="27">
        <f t="shared" si="10"/>
        <v>14766</v>
      </c>
      <c r="E334" s="28">
        <v>0</v>
      </c>
      <c r="F334" s="28">
        <v>0</v>
      </c>
      <c r="G334" s="29">
        <f t="shared" si="11"/>
        <v>14766</v>
      </c>
    </row>
    <row r="335" spans="1:7" x14ac:dyDescent="0.2">
      <c r="A335" s="26" t="s">
        <v>215</v>
      </c>
      <c r="B335" s="27">
        <v>11119</v>
      </c>
      <c r="C335" s="27">
        <v>0</v>
      </c>
      <c r="D335" s="27">
        <f t="shared" si="10"/>
        <v>11119</v>
      </c>
      <c r="E335" s="28">
        <v>0</v>
      </c>
      <c r="F335" s="28">
        <v>0</v>
      </c>
      <c r="G335" s="29">
        <f t="shared" si="11"/>
        <v>11119</v>
      </c>
    </row>
    <row r="336" spans="1:7" x14ac:dyDescent="0.2">
      <c r="A336" s="26" t="s">
        <v>388</v>
      </c>
      <c r="B336" s="27">
        <v>19973</v>
      </c>
      <c r="C336" s="27">
        <v>0</v>
      </c>
      <c r="D336" s="27">
        <f t="shared" si="10"/>
        <v>19973</v>
      </c>
      <c r="E336" s="28">
        <v>0</v>
      </c>
      <c r="F336" s="28">
        <v>0</v>
      </c>
      <c r="G336" s="29">
        <f t="shared" si="11"/>
        <v>19973</v>
      </c>
    </row>
    <row r="337" spans="1:7" x14ac:dyDescent="0.2">
      <c r="A337" s="26" t="s">
        <v>216</v>
      </c>
      <c r="B337" s="27">
        <v>549</v>
      </c>
      <c r="C337" s="27">
        <v>0</v>
      </c>
      <c r="D337" s="27">
        <f t="shared" si="10"/>
        <v>549</v>
      </c>
      <c r="E337" s="28">
        <v>0</v>
      </c>
      <c r="F337" s="28">
        <v>0</v>
      </c>
      <c r="G337" s="29">
        <f t="shared" si="11"/>
        <v>549</v>
      </c>
    </row>
    <row r="338" spans="1:7" x14ac:dyDescent="0.2">
      <c r="A338" s="26" t="s">
        <v>217</v>
      </c>
      <c r="B338" s="27">
        <v>4055</v>
      </c>
      <c r="C338" s="27">
        <v>0</v>
      </c>
      <c r="D338" s="27">
        <f t="shared" si="10"/>
        <v>4055</v>
      </c>
      <c r="E338" s="28">
        <v>0</v>
      </c>
      <c r="F338" s="28">
        <v>0</v>
      </c>
      <c r="G338" s="29">
        <f t="shared" si="11"/>
        <v>4055</v>
      </c>
    </row>
    <row r="339" spans="1:7" x14ac:dyDescent="0.2">
      <c r="A339" s="26" t="s">
        <v>218</v>
      </c>
      <c r="B339" s="27">
        <v>11684</v>
      </c>
      <c r="C339" s="27">
        <v>0</v>
      </c>
      <c r="D339" s="27">
        <f t="shared" si="10"/>
        <v>11684</v>
      </c>
      <c r="E339" s="28">
        <v>3</v>
      </c>
      <c r="F339" s="28">
        <v>0</v>
      </c>
      <c r="G339" s="29">
        <f t="shared" si="11"/>
        <v>11687</v>
      </c>
    </row>
    <row r="340" spans="1:7" x14ac:dyDescent="0.2">
      <c r="A340" s="26" t="s">
        <v>219</v>
      </c>
      <c r="B340" s="27">
        <v>718</v>
      </c>
      <c r="C340" s="27">
        <v>0</v>
      </c>
      <c r="D340" s="27">
        <f t="shared" si="10"/>
        <v>718</v>
      </c>
      <c r="E340" s="28">
        <v>0</v>
      </c>
      <c r="F340" s="28">
        <v>0</v>
      </c>
      <c r="G340" s="29">
        <f t="shared" si="11"/>
        <v>718</v>
      </c>
    </row>
    <row r="341" spans="1:7" x14ac:dyDescent="0.2">
      <c r="A341" s="26" t="s">
        <v>220</v>
      </c>
      <c r="B341" s="27">
        <v>6408</v>
      </c>
      <c r="C341" s="27">
        <v>0</v>
      </c>
      <c r="D341" s="27">
        <f t="shared" si="10"/>
        <v>6408</v>
      </c>
      <c r="E341" s="28">
        <v>0</v>
      </c>
      <c r="F341" s="28">
        <v>0</v>
      </c>
      <c r="G341" s="29">
        <f t="shared" si="11"/>
        <v>6408</v>
      </c>
    </row>
    <row r="342" spans="1:7" x14ac:dyDescent="0.2">
      <c r="A342" s="26" t="s">
        <v>421</v>
      </c>
      <c r="B342" s="27">
        <f>B332-SUM(B333:B341)</f>
        <v>100849</v>
      </c>
      <c r="C342" s="27">
        <f>C332-SUM(C333:C341)</f>
        <v>2158</v>
      </c>
      <c r="D342" s="27">
        <f t="shared" si="10"/>
        <v>98691</v>
      </c>
      <c r="E342" s="28">
        <f>-SUM(E333:E341)</f>
        <v>-3</v>
      </c>
      <c r="F342" s="28">
        <f>-SUM(F333:F341)</f>
        <v>0</v>
      </c>
      <c r="G342" s="29">
        <f t="shared" si="11"/>
        <v>98688</v>
      </c>
    </row>
    <row r="343" spans="1:7" x14ac:dyDescent="0.2">
      <c r="A343" s="40" t="s">
        <v>471</v>
      </c>
      <c r="B343" s="41">
        <v>35910</v>
      </c>
      <c r="C343" s="41">
        <v>1560</v>
      </c>
      <c r="D343" s="41">
        <f t="shared" si="10"/>
        <v>34350</v>
      </c>
      <c r="E343" s="42">
        <v>0</v>
      </c>
      <c r="F343" s="42">
        <v>0</v>
      </c>
      <c r="G343" s="43">
        <f t="shared" si="11"/>
        <v>34350</v>
      </c>
    </row>
    <row r="344" spans="1:7" x14ac:dyDescent="0.2">
      <c r="A344" s="26" t="s">
        <v>221</v>
      </c>
      <c r="B344" s="27">
        <v>5376</v>
      </c>
      <c r="C344" s="27">
        <v>0</v>
      </c>
      <c r="D344" s="27">
        <f>(B344-C344)</f>
        <v>5376</v>
      </c>
      <c r="E344" s="28">
        <v>0</v>
      </c>
      <c r="F344" s="28">
        <v>0</v>
      </c>
      <c r="G344" s="29">
        <f t="shared" si="11"/>
        <v>5376</v>
      </c>
    </row>
    <row r="345" spans="1:7" x14ac:dyDescent="0.2">
      <c r="A345" s="26" t="s">
        <v>421</v>
      </c>
      <c r="B345" s="27">
        <f>(B343-B344)</f>
        <v>30534</v>
      </c>
      <c r="C345" s="27">
        <f>(C343-C344)</f>
        <v>1560</v>
      </c>
      <c r="D345" s="27">
        <f>(B345-C345)</f>
        <v>28974</v>
      </c>
      <c r="E345" s="28">
        <f>-E344</f>
        <v>0</v>
      </c>
      <c r="F345" s="28">
        <f>-F344</f>
        <v>0</v>
      </c>
      <c r="G345" s="29">
        <f t="shared" si="11"/>
        <v>28974</v>
      </c>
    </row>
    <row r="346" spans="1:7" x14ac:dyDescent="0.2">
      <c r="A346" s="40" t="s">
        <v>472</v>
      </c>
      <c r="B346" s="41">
        <v>896344</v>
      </c>
      <c r="C346" s="41">
        <v>2979</v>
      </c>
      <c r="D346" s="41">
        <f t="shared" ref="D346:D409" si="12">(B346-C346)</f>
        <v>893365</v>
      </c>
      <c r="E346" s="42">
        <v>0</v>
      </c>
      <c r="F346" s="42">
        <v>0</v>
      </c>
      <c r="G346" s="43">
        <f t="shared" si="11"/>
        <v>893365</v>
      </c>
    </row>
    <row r="347" spans="1:7" x14ac:dyDescent="0.2">
      <c r="A347" s="26" t="s">
        <v>222</v>
      </c>
      <c r="B347" s="27">
        <v>26642</v>
      </c>
      <c r="C347" s="27">
        <v>0</v>
      </c>
      <c r="D347" s="27">
        <f t="shared" si="12"/>
        <v>26642</v>
      </c>
      <c r="E347" s="28">
        <v>20</v>
      </c>
      <c r="F347" s="28">
        <v>0</v>
      </c>
      <c r="G347" s="29">
        <f t="shared" si="11"/>
        <v>26662</v>
      </c>
    </row>
    <row r="348" spans="1:7" x14ac:dyDescent="0.2">
      <c r="A348" s="26" t="s">
        <v>223</v>
      </c>
      <c r="B348" s="27">
        <v>23</v>
      </c>
      <c r="C348" s="27">
        <v>0</v>
      </c>
      <c r="D348" s="27">
        <f t="shared" si="12"/>
        <v>23</v>
      </c>
      <c r="E348" s="28">
        <v>0</v>
      </c>
      <c r="F348" s="28">
        <v>0</v>
      </c>
      <c r="G348" s="29">
        <f t="shared" si="11"/>
        <v>23</v>
      </c>
    </row>
    <row r="349" spans="1:7" x14ac:dyDescent="0.2">
      <c r="A349" s="26" t="s">
        <v>224</v>
      </c>
      <c r="B349" s="27">
        <v>5531</v>
      </c>
      <c r="C349" s="27">
        <v>0</v>
      </c>
      <c r="D349" s="27">
        <f t="shared" si="12"/>
        <v>5531</v>
      </c>
      <c r="E349" s="28">
        <v>0</v>
      </c>
      <c r="F349" s="28">
        <v>0</v>
      </c>
      <c r="G349" s="29">
        <f t="shared" si="11"/>
        <v>5531</v>
      </c>
    </row>
    <row r="350" spans="1:7" x14ac:dyDescent="0.2">
      <c r="A350" s="26" t="s">
        <v>225</v>
      </c>
      <c r="B350" s="27">
        <v>2432</v>
      </c>
      <c r="C350" s="27">
        <v>64</v>
      </c>
      <c r="D350" s="27">
        <f t="shared" si="12"/>
        <v>2368</v>
      </c>
      <c r="E350" s="28">
        <v>0</v>
      </c>
      <c r="F350" s="28">
        <v>0</v>
      </c>
      <c r="G350" s="29">
        <f t="shared" si="11"/>
        <v>2368</v>
      </c>
    </row>
    <row r="351" spans="1:7" x14ac:dyDescent="0.2">
      <c r="A351" s="26" t="s">
        <v>226</v>
      </c>
      <c r="B351" s="27">
        <v>1901</v>
      </c>
      <c r="C351" s="27">
        <v>0</v>
      </c>
      <c r="D351" s="27">
        <f t="shared" si="12"/>
        <v>1901</v>
      </c>
      <c r="E351" s="28">
        <v>0</v>
      </c>
      <c r="F351" s="28">
        <v>0</v>
      </c>
      <c r="G351" s="29">
        <f t="shared" si="11"/>
        <v>1901</v>
      </c>
    </row>
    <row r="352" spans="1:7" x14ac:dyDescent="0.2">
      <c r="A352" s="26" t="s">
        <v>227</v>
      </c>
      <c r="B352" s="27">
        <v>16</v>
      </c>
      <c r="C352" s="27">
        <v>0</v>
      </c>
      <c r="D352" s="27">
        <f t="shared" si="12"/>
        <v>16</v>
      </c>
      <c r="E352" s="28">
        <v>0</v>
      </c>
      <c r="F352" s="28">
        <v>0</v>
      </c>
      <c r="G352" s="29">
        <f t="shared" si="11"/>
        <v>16</v>
      </c>
    </row>
    <row r="353" spans="1:7" x14ac:dyDescent="0.2">
      <c r="A353" s="26" t="s">
        <v>228</v>
      </c>
      <c r="B353" s="27">
        <v>12019</v>
      </c>
      <c r="C353" s="27">
        <v>0</v>
      </c>
      <c r="D353" s="27">
        <f t="shared" si="12"/>
        <v>12019</v>
      </c>
      <c r="E353" s="28">
        <v>996</v>
      </c>
      <c r="F353" s="28">
        <v>0</v>
      </c>
      <c r="G353" s="29">
        <f t="shared" si="11"/>
        <v>13015</v>
      </c>
    </row>
    <row r="354" spans="1:7" x14ac:dyDescent="0.2">
      <c r="A354" s="26" t="s">
        <v>229</v>
      </c>
      <c r="B354" s="27">
        <v>936</v>
      </c>
      <c r="C354" s="27">
        <v>0</v>
      </c>
      <c r="D354" s="27">
        <f t="shared" si="12"/>
        <v>936</v>
      </c>
      <c r="E354" s="28">
        <v>0</v>
      </c>
      <c r="F354" s="28">
        <v>0</v>
      </c>
      <c r="G354" s="29">
        <f t="shared" si="11"/>
        <v>936</v>
      </c>
    </row>
    <row r="355" spans="1:7" x14ac:dyDescent="0.2">
      <c r="A355" s="26" t="s">
        <v>230</v>
      </c>
      <c r="B355" s="27">
        <v>24391</v>
      </c>
      <c r="C355" s="27">
        <v>0</v>
      </c>
      <c r="D355" s="27">
        <f t="shared" si="12"/>
        <v>24391</v>
      </c>
      <c r="E355" s="28">
        <v>0</v>
      </c>
      <c r="F355" s="28">
        <v>0</v>
      </c>
      <c r="G355" s="29">
        <f t="shared" si="11"/>
        <v>24391</v>
      </c>
    </row>
    <row r="356" spans="1:7" x14ac:dyDescent="0.2">
      <c r="A356" s="26" t="s">
        <v>231</v>
      </c>
      <c r="B356" s="27">
        <v>185951</v>
      </c>
      <c r="C356" s="27">
        <v>161</v>
      </c>
      <c r="D356" s="27">
        <f t="shared" si="12"/>
        <v>185790</v>
      </c>
      <c r="E356" s="28">
        <v>65</v>
      </c>
      <c r="F356" s="28">
        <v>0</v>
      </c>
      <c r="G356" s="29">
        <f t="shared" si="11"/>
        <v>185855</v>
      </c>
    </row>
    <row r="357" spans="1:7" x14ac:dyDescent="0.2">
      <c r="A357" s="26" t="s">
        <v>232</v>
      </c>
      <c r="B357" s="27">
        <v>1897</v>
      </c>
      <c r="C357" s="27">
        <v>0</v>
      </c>
      <c r="D357" s="27">
        <f t="shared" si="12"/>
        <v>1897</v>
      </c>
      <c r="E357" s="28">
        <v>322</v>
      </c>
      <c r="F357" s="28">
        <v>0</v>
      </c>
      <c r="G357" s="29">
        <f t="shared" si="11"/>
        <v>2219</v>
      </c>
    </row>
    <row r="358" spans="1:7" x14ac:dyDescent="0.2">
      <c r="A358" s="26" t="s">
        <v>233</v>
      </c>
      <c r="B358" s="27">
        <v>14351</v>
      </c>
      <c r="C358" s="27">
        <v>0</v>
      </c>
      <c r="D358" s="27">
        <f t="shared" si="12"/>
        <v>14351</v>
      </c>
      <c r="E358" s="28">
        <v>0</v>
      </c>
      <c r="F358" s="28">
        <v>0</v>
      </c>
      <c r="G358" s="29">
        <f t="shared" si="11"/>
        <v>14351</v>
      </c>
    </row>
    <row r="359" spans="1:7" x14ac:dyDescent="0.2">
      <c r="A359" s="26" t="s">
        <v>234</v>
      </c>
      <c r="B359" s="27">
        <v>24090</v>
      </c>
      <c r="C359" s="27">
        <v>55</v>
      </c>
      <c r="D359" s="27">
        <f t="shared" si="12"/>
        <v>24035</v>
      </c>
      <c r="E359" s="28">
        <v>639</v>
      </c>
      <c r="F359" s="28">
        <v>0</v>
      </c>
      <c r="G359" s="29">
        <f t="shared" si="11"/>
        <v>24674</v>
      </c>
    </row>
    <row r="360" spans="1:7" x14ac:dyDescent="0.2">
      <c r="A360" s="26" t="s">
        <v>421</v>
      </c>
      <c r="B360" s="27">
        <f>B346-SUM(B347:B359)</f>
        <v>596164</v>
      </c>
      <c r="C360" s="27">
        <f>C346-SUM(C347:C359)</f>
        <v>2699</v>
      </c>
      <c r="D360" s="27">
        <f t="shared" si="12"/>
        <v>593465</v>
      </c>
      <c r="E360" s="28">
        <f>-SUM(E347:E359)</f>
        <v>-2042</v>
      </c>
      <c r="F360" s="28">
        <f>-SUM(F347:F359)</f>
        <v>0</v>
      </c>
      <c r="G360" s="29">
        <f t="shared" si="11"/>
        <v>591423</v>
      </c>
    </row>
    <row r="361" spans="1:7" x14ac:dyDescent="0.2">
      <c r="A361" s="40" t="s">
        <v>473</v>
      </c>
      <c r="B361" s="41">
        <v>172493</v>
      </c>
      <c r="C361" s="41">
        <v>195</v>
      </c>
      <c r="D361" s="41">
        <f t="shared" si="12"/>
        <v>172298</v>
      </c>
      <c r="E361" s="42">
        <v>0</v>
      </c>
      <c r="F361" s="42">
        <v>0</v>
      </c>
      <c r="G361" s="43">
        <f t="shared" si="11"/>
        <v>172298</v>
      </c>
    </row>
    <row r="362" spans="1:7" x14ac:dyDescent="0.2">
      <c r="A362" s="26" t="s">
        <v>235</v>
      </c>
      <c r="B362" s="27">
        <v>47814</v>
      </c>
      <c r="C362" s="27">
        <v>0</v>
      </c>
      <c r="D362" s="27">
        <f t="shared" si="12"/>
        <v>47814</v>
      </c>
      <c r="E362" s="28">
        <v>0</v>
      </c>
      <c r="F362" s="28">
        <v>0</v>
      </c>
      <c r="G362" s="29">
        <f t="shared" si="11"/>
        <v>47814</v>
      </c>
    </row>
    <row r="363" spans="1:7" x14ac:dyDescent="0.2">
      <c r="A363" s="26" t="s">
        <v>389</v>
      </c>
      <c r="B363" s="27">
        <v>20074</v>
      </c>
      <c r="C363" s="27">
        <v>0</v>
      </c>
      <c r="D363" s="27">
        <f t="shared" si="12"/>
        <v>20074</v>
      </c>
      <c r="E363" s="28">
        <v>5</v>
      </c>
      <c r="F363" s="28">
        <v>0</v>
      </c>
      <c r="G363" s="29">
        <f t="shared" si="11"/>
        <v>20079</v>
      </c>
    </row>
    <row r="364" spans="1:7" x14ac:dyDescent="0.2">
      <c r="A364" s="26" t="s">
        <v>421</v>
      </c>
      <c r="B364" s="27">
        <f>B361-SUM(B362:B363)</f>
        <v>104605</v>
      </c>
      <c r="C364" s="27">
        <f>C361-SUM(C362:C363)</f>
        <v>195</v>
      </c>
      <c r="D364" s="27">
        <f t="shared" si="12"/>
        <v>104410</v>
      </c>
      <c r="E364" s="28">
        <f>-SUM(E362:E363)</f>
        <v>-5</v>
      </c>
      <c r="F364" s="28">
        <f>-SUM(F362:F363)</f>
        <v>0</v>
      </c>
      <c r="G364" s="29">
        <f t="shared" si="11"/>
        <v>104405</v>
      </c>
    </row>
    <row r="365" spans="1:7" x14ac:dyDescent="0.2">
      <c r="A365" s="40" t="s">
        <v>474</v>
      </c>
      <c r="B365" s="41">
        <v>1131184</v>
      </c>
      <c r="C365" s="41">
        <v>3112</v>
      </c>
      <c r="D365" s="41">
        <f t="shared" si="12"/>
        <v>1128072</v>
      </c>
      <c r="E365" s="42">
        <v>0</v>
      </c>
      <c r="F365" s="42">
        <v>0</v>
      </c>
      <c r="G365" s="43">
        <f t="shared" si="11"/>
        <v>1128072</v>
      </c>
    </row>
    <row r="366" spans="1:7" x14ac:dyDescent="0.2">
      <c r="A366" s="26" t="s">
        <v>236</v>
      </c>
      <c r="B366" s="27">
        <v>2005</v>
      </c>
      <c r="C366" s="27">
        <v>0</v>
      </c>
      <c r="D366" s="27">
        <f t="shared" si="12"/>
        <v>2005</v>
      </c>
      <c r="E366" s="28">
        <v>0</v>
      </c>
      <c r="F366" s="28">
        <v>0</v>
      </c>
      <c r="G366" s="29">
        <f t="shared" si="11"/>
        <v>2005</v>
      </c>
    </row>
    <row r="367" spans="1:7" x14ac:dyDescent="0.2">
      <c r="A367" s="26" t="s">
        <v>237</v>
      </c>
      <c r="B367" s="27">
        <v>14906</v>
      </c>
      <c r="C367" s="27">
        <v>0</v>
      </c>
      <c r="D367" s="27">
        <f t="shared" si="12"/>
        <v>14906</v>
      </c>
      <c r="E367" s="28">
        <v>0</v>
      </c>
      <c r="F367" s="28">
        <v>0</v>
      </c>
      <c r="G367" s="29">
        <f t="shared" si="11"/>
        <v>14906</v>
      </c>
    </row>
    <row r="368" spans="1:7" x14ac:dyDescent="0.2">
      <c r="A368" s="26" t="s">
        <v>238</v>
      </c>
      <c r="B368" s="27">
        <v>74764</v>
      </c>
      <c r="C368" s="27">
        <v>12</v>
      </c>
      <c r="D368" s="27">
        <f t="shared" si="12"/>
        <v>74752</v>
      </c>
      <c r="E368" s="28">
        <v>0</v>
      </c>
      <c r="F368" s="28">
        <v>0</v>
      </c>
      <c r="G368" s="29">
        <f t="shared" si="11"/>
        <v>74752</v>
      </c>
    </row>
    <row r="369" spans="1:7" x14ac:dyDescent="0.2">
      <c r="A369" s="26" t="s">
        <v>239</v>
      </c>
      <c r="B369" s="27">
        <v>60389</v>
      </c>
      <c r="C369" s="27">
        <v>0</v>
      </c>
      <c r="D369" s="27">
        <f t="shared" si="12"/>
        <v>60389</v>
      </c>
      <c r="E369" s="28">
        <v>0</v>
      </c>
      <c r="F369" s="28">
        <v>0</v>
      </c>
      <c r="G369" s="29">
        <f t="shared" si="11"/>
        <v>60389</v>
      </c>
    </row>
    <row r="370" spans="1:7" x14ac:dyDescent="0.2">
      <c r="A370" s="26" t="s">
        <v>240</v>
      </c>
      <c r="B370" s="27">
        <v>411</v>
      </c>
      <c r="C370" s="27">
        <v>0</v>
      </c>
      <c r="D370" s="27">
        <f t="shared" si="12"/>
        <v>411</v>
      </c>
      <c r="E370" s="28">
        <v>0</v>
      </c>
      <c r="F370" s="28">
        <v>0</v>
      </c>
      <c r="G370" s="29">
        <f t="shared" si="11"/>
        <v>411</v>
      </c>
    </row>
    <row r="371" spans="1:7" x14ac:dyDescent="0.2">
      <c r="A371" s="26" t="s">
        <v>241</v>
      </c>
      <c r="B371" s="27">
        <v>167</v>
      </c>
      <c r="C371" s="27">
        <v>0</v>
      </c>
      <c r="D371" s="27">
        <f t="shared" si="12"/>
        <v>167</v>
      </c>
      <c r="E371" s="28">
        <v>0</v>
      </c>
      <c r="F371" s="28">
        <v>0</v>
      </c>
      <c r="G371" s="29">
        <f t="shared" si="11"/>
        <v>167</v>
      </c>
    </row>
    <row r="372" spans="1:7" x14ac:dyDescent="0.2">
      <c r="A372" s="26" t="s">
        <v>242</v>
      </c>
      <c r="B372" s="27">
        <v>60020</v>
      </c>
      <c r="C372" s="27">
        <v>0</v>
      </c>
      <c r="D372" s="27">
        <f t="shared" si="12"/>
        <v>60020</v>
      </c>
      <c r="E372" s="28">
        <v>0</v>
      </c>
      <c r="F372" s="28">
        <v>0</v>
      </c>
      <c r="G372" s="29">
        <f t="shared" si="11"/>
        <v>60020</v>
      </c>
    </row>
    <row r="373" spans="1:7" x14ac:dyDescent="0.2">
      <c r="A373" s="26" t="s">
        <v>243</v>
      </c>
      <c r="B373" s="27">
        <v>276</v>
      </c>
      <c r="C373" s="27">
        <v>0</v>
      </c>
      <c r="D373" s="27">
        <f t="shared" si="12"/>
        <v>276</v>
      </c>
      <c r="E373" s="28">
        <v>0</v>
      </c>
      <c r="F373" s="28">
        <v>0</v>
      </c>
      <c r="G373" s="29">
        <f t="shared" si="11"/>
        <v>276</v>
      </c>
    </row>
    <row r="374" spans="1:7" x14ac:dyDescent="0.2">
      <c r="A374" s="26" t="s">
        <v>390</v>
      </c>
      <c r="B374" s="27">
        <v>230</v>
      </c>
      <c r="C374" s="27">
        <v>0</v>
      </c>
      <c r="D374" s="27">
        <f t="shared" si="12"/>
        <v>230</v>
      </c>
      <c r="E374" s="28">
        <v>0</v>
      </c>
      <c r="F374" s="28">
        <v>0</v>
      </c>
      <c r="G374" s="29">
        <f t="shared" si="11"/>
        <v>230</v>
      </c>
    </row>
    <row r="375" spans="1:7" x14ac:dyDescent="0.2">
      <c r="A375" s="26" t="s">
        <v>391</v>
      </c>
      <c r="B375" s="27">
        <v>27569</v>
      </c>
      <c r="C375" s="27">
        <v>0</v>
      </c>
      <c r="D375" s="27">
        <f t="shared" si="12"/>
        <v>27569</v>
      </c>
      <c r="E375" s="28">
        <v>18</v>
      </c>
      <c r="F375" s="28">
        <v>0</v>
      </c>
      <c r="G375" s="29">
        <f t="shared" si="11"/>
        <v>27587</v>
      </c>
    </row>
    <row r="376" spans="1:7" x14ac:dyDescent="0.2">
      <c r="A376" s="26" t="s">
        <v>244</v>
      </c>
      <c r="B376" s="27">
        <v>716</v>
      </c>
      <c r="C376" s="27">
        <v>0</v>
      </c>
      <c r="D376" s="27">
        <f t="shared" si="12"/>
        <v>716</v>
      </c>
      <c r="E376" s="28">
        <v>0</v>
      </c>
      <c r="F376" s="28">
        <v>0</v>
      </c>
      <c r="G376" s="29">
        <f t="shared" si="11"/>
        <v>716</v>
      </c>
    </row>
    <row r="377" spans="1:7" x14ac:dyDescent="0.2">
      <c r="A377" s="26" t="s">
        <v>245</v>
      </c>
      <c r="B377" s="27">
        <v>1454</v>
      </c>
      <c r="C377" s="27">
        <v>0</v>
      </c>
      <c r="D377" s="27">
        <f t="shared" si="12"/>
        <v>1454</v>
      </c>
      <c r="E377" s="28">
        <v>0</v>
      </c>
      <c r="F377" s="28">
        <v>0</v>
      </c>
      <c r="G377" s="29">
        <f t="shared" si="11"/>
        <v>1454</v>
      </c>
    </row>
    <row r="378" spans="1:7" x14ac:dyDescent="0.2">
      <c r="A378" s="26" t="s">
        <v>246</v>
      </c>
      <c r="B378" s="27">
        <v>3775</v>
      </c>
      <c r="C378" s="27">
        <v>0</v>
      </c>
      <c r="D378" s="27">
        <f t="shared" si="12"/>
        <v>3775</v>
      </c>
      <c r="E378" s="28">
        <v>0</v>
      </c>
      <c r="F378" s="28">
        <v>0</v>
      </c>
      <c r="G378" s="29">
        <f t="shared" si="11"/>
        <v>3775</v>
      </c>
    </row>
    <row r="379" spans="1:7" x14ac:dyDescent="0.2">
      <c r="A379" s="26" t="s">
        <v>247</v>
      </c>
      <c r="B379" s="27">
        <v>2015</v>
      </c>
      <c r="C379" s="27">
        <v>0</v>
      </c>
      <c r="D379" s="27">
        <f t="shared" si="12"/>
        <v>2015</v>
      </c>
      <c r="E379" s="28">
        <v>0</v>
      </c>
      <c r="F379" s="28">
        <v>0</v>
      </c>
      <c r="G379" s="29">
        <f t="shared" si="11"/>
        <v>2015</v>
      </c>
    </row>
    <row r="380" spans="1:7" x14ac:dyDescent="0.2">
      <c r="A380" s="26" t="s">
        <v>248</v>
      </c>
      <c r="B380" s="27">
        <v>3262</v>
      </c>
      <c r="C380" s="27">
        <v>0</v>
      </c>
      <c r="D380" s="27">
        <f t="shared" si="12"/>
        <v>3262</v>
      </c>
      <c r="E380" s="28">
        <v>0</v>
      </c>
      <c r="F380" s="28">
        <v>0</v>
      </c>
      <c r="G380" s="29">
        <f t="shared" si="11"/>
        <v>3262</v>
      </c>
    </row>
    <row r="381" spans="1:7" x14ac:dyDescent="0.2">
      <c r="A381" s="26" t="s">
        <v>249</v>
      </c>
      <c r="B381" s="27">
        <v>39328</v>
      </c>
      <c r="C381" s="27">
        <v>0</v>
      </c>
      <c r="D381" s="27">
        <f t="shared" si="12"/>
        <v>39328</v>
      </c>
      <c r="E381" s="28">
        <v>37</v>
      </c>
      <c r="F381" s="28">
        <v>0</v>
      </c>
      <c r="G381" s="29">
        <f t="shared" si="11"/>
        <v>39365</v>
      </c>
    </row>
    <row r="382" spans="1:7" x14ac:dyDescent="0.2">
      <c r="A382" s="26" t="s">
        <v>250</v>
      </c>
      <c r="B382" s="27">
        <v>368</v>
      </c>
      <c r="C382" s="27">
        <v>0</v>
      </c>
      <c r="D382" s="27">
        <f t="shared" si="12"/>
        <v>368</v>
      </c>
      <c r="E382" s="28">
        <v>0</v>
      </c>
      <c r="F382" s="28">
        <v>0</v>
      </c>
      <c r="G382" s="29">
        <f t="shared" si="11"/>
        <v>368</v>
      </c>
    </row>
    <row r="383" spans="1:7" x14ac:dyDescent="0.2">
      <c r="A383" s="26" t="s">
        <v>251</v>
      </c>
      <c r="B383" s="27">
        <v>3451</v>
      </c>
      <c r="C383" s="27">
        <v>0</v>
      </c>
      <c r="D383" s="27">
        <f t="shared" si="12"/>
        <v>3451</v>
      </c>
      <c r="E383" s="28">
        <v>0</v>
      </c>
      <c r="F383" s="28">
        <v>0</v>
      </c>
      <c r="G383" s="29">
        <f t="shared" si="11"/>
        <v>3451</v>
      </c>
    </row>
    <row r="384" spans="1:7" x14ac:dyDescent="0.2">
      <c r="A384" s="26" t="s">
        <v>252</v>
      </c>
      <c r="B384" s="27">
        <v>8721</v>
      </c>
      <c r="C384" s="27">
        <v>0</v>
      </c>
      <c r="D384" s="27">
        <f t="shared" si="12"/>
        <v>8721</v>
      </c>
      <c r="E384" s="28">
        <v>0</v>
      </c>
      <c r="F384" s="28">
        <v>0</v>
      </c>
      <c r="G384" s="29">
        <f t="shared" si="11"/>
        <v>8721</v>
      </c>
    </row>
    <row r="385" spans="1:7" x14ac:dyDescent="0.2">
      <c r="A385" s="26" t="s">
        <v>253</v>
      </c>
      <c r="B385" s="27">
        <v>35133</v>
      </c>
      <c r="C385" s="27">
        <v>0</v>
      </c>
      <c r="D385" s="27">
        <f t="shared" si="12"/>
        <v>35133</v>
      </c>
      <c r="E385" s="28">
        <v>0</v>
      </c>
      <c r="F385" s="28">
        <v>0</v>
      </c>
      <c r="G385" s="29">
        <f t="shared" si="11"/>
        <v>35133</v>
      </c>
    </row>
    <row r="386" spans="1:7" x14ac:dyDescent="0.2">
      <c r="A386" s="26" t="s">
        <v>254</v>
      </c>
      <c r="B386" s="27">
        <v>9437</v>
      </c>
      <c r="C386" s="27">
        <v>138</v>
      </c>
      <c r="D386" s="27">
        <f t="shared" si="12"/>
        <v>9299</v>
      </c>
      <c r="E386" s="28">
        <v>0</v>
      </c>
      <c r="F386" s="28">
        <v>0</v>
      </c>
      <c r="G386" s="29">
        <f t="shared" si="11"/>
        <v>9299</v>
      </c>
    </row>
    <row r="387" spans="1:7" x14ac:dyDescent="0.2">
      <c r="A387" s="26" t="s">
        <v>255</v>
      </c>
      <c r="B387" s="27">
        <v>321</v>
      </c>
      <c r="C387" s="27">
        <v>0</v>
      </c>
      <c r="D387" s="27">
        <f t="shared" si="12"/>
        <v>321</v>
      </c>
      <c r="E387" s="28">
        <v>0</v>
      </c>
      <c r="F387" s="28">
        <v>0</v>
      </c>
      <c r="G387" s="29">
        <f t="shared" si="11"/>
        <v>321</v>
      </c>
    </row>
    <row r="388" spans="1:7" x14ac:dyDescent="0.2">
      <c r="A388" s="26" t="s">
        <v>256</v>
      </c>
      <c r="B388" s="27">
        <v>1283</v>
      </c>
      <c r="C388" s="27">
        <v>0</v>
      </c>
      <c r="D388" s="27">
        <f t="shared" si="12"/>
        <v>1283</v>
      </c>
      <c r="E388" s="28">
        <v>0</v>
      </c>
      <c r="F388" s="28">
        <v>0</v>
      </c>
      <c r="G388" s="29">
        <f t="shared" si="11"/>
        <v>1283</v>
      </c>
    </row>
    <row r="389" spans="1:7" x14ac:dyDescent="0.2">
      <c r="A389" s="26" t="s">
        <v>257</v>
      </c>
      <c r="B389" s="27">
        <v>12064</v>
      </c>
      <c r="C389" s="27">
        <v>0</v>
      </c>
      <c r="D389" s="27">
        <f t="shared" si="12"/>
        <v>12064</v>
      </c>
      <c r="E389" s="28">
        <v>0</v>
      </c>
      <c r="F389" s="28">
        <v>0</v>
      </c>
      <c r="G389" s="29">
        <f t="shared" si="11"/>
        <v>12064</v>
      </c>
    </row>
    <row r="390" spans="1:7" x14ac:dyDescent="0.2">
      <c r="A390" s="26" t="s">
        <v>258</v>
      </c>
      <c r="B390" s="27">
        <v>1636</v>
      </c>
      <c r="C390" s="27">
        <v>0</v>
      </c>
      <c r="D390" s="27">
        <f t="shared" si="12"/>
        <v>1636</v>
      </c>
      <c r="E390" s="28">
        <v>0</v>
      </c>
      <c r="F390" s="28">
        <v>0</v>
      </c>
      <c r="G390" s="29">
        <f t="shared" si="11"/>
        <v>1636</v>
      </c>
    </row>
    <row r="391" spans="1:7" x14ac:dyDescent="0.2">
      <c r="A391" s="26" t="s">
        <v>259</v>
      </c>
      <c r="B391" s="27">
        <v>5985</v>
      </c>
      <c r="C391" s="27">
        <v>0</v>
      </c>
      <c r="D391" s="27">
        <f t="shared" si="12"/>
        <v>5985</v>
      </c>
      <c r="E391" s="28">
        <v>0</v>
      </c>
      <c r="F391" s="28">
        <v>0</v>
      </c>
      <c r="G391" s="29">
        <f t="shared" si="11"/>
        <v>5985</v>
      </c>
    </row>
    <row r="392" spans="1:7" x14ac:dyDescent="0.2">
      <c r="A392" s="26" t="s">
        <v>260</v>
      </c>
      <c r="B392" s="27">
        <v>10468</v>
      </c>
      <c r="C392" s="27">
        <v>0</v>
      </c>
      <c r="D392" s="27">
        <f t="shared" si="12"/>
        <v>10468</v>
      </c>
      <c r="E392" s="28">
        <v>0</v>
      </c>
      <c r="F392" s="28">
        <v>0</v>
      </c>
      <c r="G392" s="29">
        <f t="shared" si="11"/>
        <v>10468</v>
      </c>
    </row>
    <row r="393" spans="1:7" x14ac:dyDescent="0.2">
      <c r="A393" s="26" t="s">
        <v>261</v>
      </c>
      <c r="B393" s="27">
        <v>35058</v>
      </c>
      <c r="C393" s="27">
        <v>0</v>
      </c>
      <c r="D393" s="27">
        <f t="shared" si="12"/>
        <v>35058</v>
      </c>
      <c r="E393" s="28">
        <v>0</v>
      </c>
      <c r="F393" s="28">
        <v>0</v>
      </c>
      <c r="G393" s="29">
        <f t="shared" ref="G393:G456" si="13">SUM(D393:F393)</f>
        <v>35058</v>
      </c>
    </row>
    <row r="394" spans="1:7" x14ac:dyDescent="0.2">
      <c r="A394" s="26" t="s">
        <v>262</v>
      </c>
      <c r="B394" s="27">
        <v>1269</v>
      </c>
      <c r="C394" s="27">
        <v>0</v>
      </c>
      <c r="D394" s="27">
        <f t="shared" si="12"/>
        <v>1269</v>
      </c>
      <c r="E394" s="28">
        <v>0</v>
      </c>
      <c r="F394" s="28">
        <v>0</v>
      </c>
      <c r="G394" s="29">
        <f t="shared" si="13"/>
        <v>1269</v>
      </c>
    </row>
    <row r="395" spans="1:7" x14ac:dyDescent="0.2">
      <c r="A395" s="26" t="s">
        <v>263</v>
      </c>
      <c r="B395" s="27">
        <v>11699</v>
      </c>
      <c r="C395" s="27">
        <v>0</v>
      </c>
      <c r="D395" s="27">
        <f t="shared" si="12"/>
        <v>11699</v>
      </c>
      <c r="E395" s="28">
        <v>652</v>
      </c>
      <c r="F395" s="28">
        <v>0</v>
      </c>
      <c r="G395" s="29">
        <f t="shared" si="13"/>
        <v>12351</v>
      </c>
    </row>
    <row r="396" spans="1:7" x14ac:dyDescent="0.2">
      <c r="A396" s="26" t="s">
        <v>264</v>
      </c>
      <c r="B396" s="27">
        <v>29884</v>
      </c>
      <c r="C396" s="27">
        <v>0</v>
      </c>
      <c r="D396" s="27">
        <f t="shared" si="12"/>
        <v>29884</v>
      </c>
      <c r="E396" s="28">
        <v>0</v>
      </c>
      <c r="F396" s="28">
        <v>0</v>
      </c>
      <c r="G396" s="29">
        <f t="shared" si="13"/>
        <v>29884</v>
      </c>
    </row>
    <row r="397" spans="1:7" x14ac:dyDescent="0.2">
      <c r="A397" s="26" t="s">
        <v>265</v>
      </c>
      <c r="B397" s="27">
        <v>21523</v>
      </c>
      <c r="C397" s="27">
        <v>0</v>
      </c>
      <c r="D397" s="27">
        <f t="shared" si="12"/>
        <v>21523</v>
      </c>
      <c r="E397" s="28">
        <v>0</v>
      </c>
      <c r="F397" s="28">
        <v>0</v>
      </c>
      <c r="G397" s="29">
        <f t="shared" si="13"/>
        <v>21523</v>
      </c>
    </row>
    <row r="398" spans="1:7" x14ac:dyDescent="0.2">
      <c r="A398" s="26" t="s">
        <v>266</v>
      </c>
      <c r="B398" s="27">
        <v>3859</v>
      </c>
      <c r="C398" s="27">
        <v>0</v>
      </c>
      <c r="D398" s="27">
        <f t="shared" si="12"/>
        <v>3859</v>
      </c>
      <c r="E398" s="28">
        <v>0</v>
      </c>
      <c r="F398" s="28">
        <v>0</v>
      </c>
      <c r="G398" s="29">
        <f t="shared" si="13"/>
        <v>3859</v>
      </c>
    </row>
    <row r="399" spans="1:7" x14ac:dyDescent="0.2">
      <c r="A399" s="26" t="s">
        <v>267</v>
      </c>
      <c r="B399" s="27">
        <v>699</v>
      </c>
      <c r="C399" s="27">
        <v>0</v>
      </c>
      <c r="D399" s="27">
        <f t="shared" si="12"/>
        <v>699</v>
      </c>
      <c r="E399" s="28">
        <v>0</v>
      </c>
      <c r="F399" s="28">
        <v>0</v>
      </c>
      <c r="G399" s="29">
        <f t="shared" si="13"/>
        <v>699</v>
      </c>
    </row>
    <row r="400" spans="1:7" x14ac:dyDescent="0.2">
      <c r="A400" s="26" t="s">
        <v>392</v>
      </c>
      <c r="B400" s="27">
        <v>5273</v>
      </c>
      <c r="C400" s="27">
        <v>0</v>
      </c>
      <c r="D400" s="27">
        <f t="shared" si="12"/>
        <v>5273</v>
      </c>
      <c r="E400" s="28">
        <v>0</v>
      </c>
      <c r="F400" s="28">
        <v>0</v>
      </c>
      <c r="G400" s="29">
        <f t="shared" si="13"/>
        <v>5273</v>
      </c>
    </row>
    <row r="401" spans="1:7" x14ac:dyDescent="0.2">
      <c r="A401" s="26" t="s">
        <v>362</v>
      </c>
      <c r="B401" s="27">
        <v>38216</v>
      </c>
      <c r="C401" s="27">
        <v>0</v>
      </c>
      <c r="D401" s="27">
        <f t="shared" si="12"/>
        <v>38216</v>
      </c>
      <c r="E401" s="28">
        <v>0</v>
      </c>
      <c r="F401" s="28">
        <v>0</v>
      </c>
      <c r="G401" s="29">
        <f t="shared" si="13"/>
        <v>38216</v>
      </c>
    </row>
    <row r="402" spans="1:7" x14ac:dyDescent="0.2">
      <c r="A402" s="26" t="s">
        <v>268</v>
      </c>
      <c r="B402" s="27">
        <v>82103</v>
      </c>
      <c r="C402" s="27">
        <v>227</v>
      </c>
      <c r="D402" s="27">
        <f t="shared" si="12"/>
        <v>81876</v>
      </c>
      <c r="E402" s="28">
        <v>0</v>
      </c>
      <c r="F402" s="28">
        <v>0</v>
      </c>
      <c r="G402" s="29">
        <f t="shared" si="13"/>
        <v>81876</v>
      </c>
    </row>
    <row r="403" spans="1:7" x14ac:dyDescent="0.2">
      <c r="A403" s="26" t="s">
        <v>421</v>
      </c>
      <c r="B403" s="27">
        <f>B365-SUM(B366:B402)</f>
        <v>521447</v>
      </c>
      <c r="C403" s="27">
        <f>C365-SUM(C366:C402)</f>
        <v>2735</v>
      </c>
      <c r="D403" s="27">
        <f t="shared" si="12"/>
        <v>518712</v>
      </c>
      <c r="E403" s="28">
        <f>-SUM(E366:E402)</f>
        <v>-707</v>
      </c>
      <c r="F403" s="28">
        <f>-SUM(F366:F402)</f>
        <v>0</v>
      </c>
      <c r="G403" s="29">
        <f t="shared" si="13"/>
        <v>518005</v>
      </c>
    </row>
    <row r="404" spans="1:7" x14ac:dyDescent="0.2">
      <c r="A404" s="40" t="s">
        <v>475</v>
      </c>
      <c r="B404" s="41">
        <v>344765</v>
      </c>
      <c r="C404" s="41">
        <v>606</v>
      </c>
      <c r="D404" s="41">
        <f t="shared" si="12"/>
        <v>344159</v>
      </c>
      <c r="E404" s="42">
        <v>0</v>
      </c>
      <c r="F404" s="42">
        <v>0</v>
      </c>
      <c r="G404" s="43">
        <f t="shared" si="13"/>
        <v>344159</v>
      </c>
    </row>
    <row r="405" spans="1:7" x14ac:dyDescent="0.2">
      <c r="A405" s="26" t="s">
        <v>269</v>
      </c>
      <c r="B405" s="27">
        <v>6188</v>
      </c>
      <c r="C405" s="27">
        <v>0</v>
      </c>
      <c r="D405" s="27">
        <f t="shared" si="12"/>
        <v>6188</v>
      </c>
      <c r="E405" s="28">
        <v>0</v>
      </c>
      <c r="F405" s="28">
        <v>0</v>
      </c>
      <c r="G405" s="29">
        <f t="shared" si="13"/>
        <v>6188</v>
      </c>
    </row>
    <row r="406" spans="1:7" x14ac:dyDescent="0.2">
      <c r="A406" s="26" t="s">
        <v>270</v>
      </c>
      <c r="B406" s="27">
        <v>16117</v>
      </c>
      <c r="C406" s="27">
        <v>0</v>
      </c>
      <c r="D406" s="27">
        <f t="shared" si="12"/>
        <v>16117</v>
      </c>
      <c r="E406" s="28">
        <v>0</v>
      </c>
      <c r="F406" s="28">
        <v>0</v>
      </c>
      <c r="G406" s="29">
        <f t="shared" si="13"/>
        <v>16117</v>
      </c>
    </row>
    <row r="407" spans="1:7" x14ac:dyDescent="0.2">
      <c r="A407" s="26" t="s">
        <v>271</v>
      </c>
      <c r="B407" s="27">
        <v>3021</v>
      </c>
      <c r="C407" s="27">
        <v>0</v>
      </c>
      <c r="D407" s="27">
        <f t="shared" si="12"/>
        <v>3021</v>
      </c>
      <c r="E407" s="28">
        <v>0</v>
      </c>
      <c r="F407" s="28">
        <v>0</v>
      </c>
      <c r="G407" s="29">
        <f t="shared" si="13"/>
        <v>3021</v>
      </c>
    </row>
    <row r="408" spans="1:7" x14ac:dyDescent="0.2">
      <c r="A408" s="26" t="s">
        <v>272</v>
      </c>
      <c r="B408" s="27">
        <v>595</v>
      </c>
      <c r="C408" s="27">
        <v>0</v>
      </c>
      <c r="D408" s="27">
        <f t="shared" si="12"/>
        <v>595</v>
      </c>
      <c r="E408" s="28">
        <v>0</v>
      </c>
      <c r="F408" s="28">
        <v>0</v>
      </c>
      <c r="G408" s="29">
        <f t="shared" si="13"/>
        <v>595</v>
      </c>
    </row>
    <row r="409" spans="1:7" x14ac:dyDescent="0.2">
      <c r="A409" s="26" t="s">
        <v>273</v>
      </c>
      <c r="B409" s="27">
        <v>655</v>
      </c>
      <c r="C409" s="27">
        <v>37</v>
      </c>
      <c r="D409" s="27">
        <f t="shared" si="12"/>
        <v>618</v>
      </c>
      <c r="E409" s="28">
        <v>0</v>
      </c>
      <c r="F409" s="28">
        <v>0</v>
      </c>
      <c r="G409" s="29">
        <f t="shared" si="13"/>
        <v>618</v>
      </c>
    </row>
    <row r="410" spans="1:7" x14ac:dyDescent="0.2">
      <c r="A410" s="26" t="s">
        <v>274</v>
      </c>
      <c r="B410" s="27">
        <v>10833</v>
      </c>
      <c r="C410" s="27">
        <v>0</v>
      </c>
      <c r="D410" s="27">
        <f t="shared" ref="D410:D473" si="14">(B410-C410)</f>
        <v>10833</v>
      </c>
      <c r="E410" s="28">
        <v>0</v>
      </c>
      <c r="F410" s="28">
        <v>0</v>
      </c>
      <c r="G410" s="29">
        <f t="shared" si="13"/>
        <v>10833</v>
      </c>
    </row>
    <row r="411" spans="1:7" x14ac:dyDescent="0.2">
      <c r="A411" s="26" t="s">
        <v>421</v>
      </c>
      <c r="B411" s="27">
        <f>B404-SUM(B405:B410)</f>
        <v>307356</v>
      </c>
      <c r="C411" s="27">
        <f>C404-SUM(C405:C410)</f>
        <v>569</v>
      </c>
      <c r="D411" s="27">
        <f t="shared" si="14"/>
        <v>306787</v>
      </c>
      <c r="E411" s="28">
        <f>-SUM(E405:E410)</f>
        <v>0</v>
      </c>
      <c r="F411" s="28">
        <f>-SUM(F405:F410)</f>
        <v>0</v>
      </c>
      <c r="G411" s="29">
        <f t="shared" si="13"/>
        <v>306787</v>
      </c>
    </row>
    <row r="412" spans="1:7" x14ac:dyDescent="0.2">
      <c r="A412" s="40" t="s">
        <v>476</v>
      </c>
      <c r="B412" s="41">
        <v>921482</v>
      </c>
      <c r="C412" s="41">
        <v>1196</v>
      </c>
      <c r="D412" s="41">
        <f t="shared" si="14"/>
        <v>920286</v>
      </c>
      <c r="E412" s="42">
        <v>0</v>
      </c>
      <c r="F412" s="42">
        <v>0</v>
      </c>
      <c r="G412" s="43">
        <f t="shared" si="13"/>
        <v>920286</v>
      </c>
    </row>
    <row r="413" spans="1:7" x14ac:dyDescent="0.2">
      <c r="A413" s="26" t="s">
        <v>275</v>
      </c>
      <c r="B413" s="27">
        <v>4067</v>
      </c>
      <c r="C413" s="27">
        <v>0</v>
      </c>
      <c r="D413" s="27">
        <f t="shared" si="14"/>
        <v>4067</v>
      </c>
      <c r="E413" s="28">
        <v>0</v>
      </c>
      <c r="F413" s="28">
        <v>0</v>
      </c>
      <c r="G413" s="29">
        <f t="shared" si="13"/>
        <v>4067</v>
      </c>
    </row>
    <row r="414" spans="1:7" x14ac:dyDescent="0.2">
      <c r="A414" s="26" t="s">
        <v>276</v>
      </c>
      <c r="B414" s="27">
        <v>1751</v>
      </c>
      <c r="C414" s="27">
        <v>0</v>
      </c>
      <c r="D414" s="27">
        <f t="shared" si="14"/>
        <v>1751</v>
      </c>
      <c r="E414" s="28">
        <v>0</v>
      </c>
      <c r="F414" s="28">
        <v>0</v>
      </c>
      <c r="G414" s="29">
        <f t="shared" si="13"/>
        <v>1751</v>
      </c>
    </row>
    <row r="415" spans="1:7" x14ac:dyDescent="0.2">
      <c r="A415" s="26" t="s">
        <v>277</v>
      </c>
      <c r="B415" s="27">
        <v>2243</v>
      </c>
      <c r="C415" s="27">
        <v>0</v>
      </c>
      <c r="D415" s="27">
        <f t="shared" si="14"/>
        <v>2243</v>
      </c>
      <c r="E415" s="28">
        <v>0</v>
      </c>
      <c r="F415" s="28">
        <v>0</v>
      </c>
      <c r="G415" s="29">
        <f t="shared" si="13"/>
        <v>2243</v>
      </c>
    </row>
    <row r="416" spans="1:7" x14ac:dyDescent="0.2">
      <c r="A416" s="26" t="s">
        <v>393</v>
      </c>
      <c r="B416" s="27">
        <v>0</v>
      </c>
      <c r="C416" s="27">
        <v>0</v>
      </c>
      <c r="D416" s="27">
        <f t="shared" si="14"/>
        <v>0</v>
      </c>
      <c r="E416" s="28">
        <v>63</v>
      </c>
      <c r="F416" s="28">
        <v>0</v>
      </c>
      <c r="G416" s="29">
        <f t="shared" si="13"/>
        <v>63</v>
      </c>
    </row>
    <row r="417" spans="1:7" x14ac:dyDescent="0.2">
      <c r="A417" s="26" t="s">
        <v>278</v>
      </c>
      <c r="B417" s="27">
        <v>108787</v>
      </c>
      <c r="C417" s="27">
        <v>60</v>
      </c>
      <c r="D417" s="27">
        <f t="shared" si="14"/>
        <v>108727</v>
      </c>
      <c r="E417" s="28">
        <v>11</v>
      </c>
      <c r="F417" s="28">
        <v>0</v>
      </c>
      <c r="G417" s="29">
        <f t="shared" si="13"/>
        <v>108738</v>
      </c>
    </row>
    <row r="418" spans="1:7" x14ac:dyDescent="0.2">
      <c r="A418" s="26" t="s">
        <v>279</v>
      </c>
      <c r="B418" s="27">
        <v>35691</v>
      </c>
      <c r="C418" s="27">
        <v>0</v>
      </c>
      <c r="D418" s="27">
        <f t="shared" si="14"/>
        <v>35691</v>
      </c>
      <c r="E418" s="28">
        <v>243</v>
      </c>
      <c r="F418" s="28">
        <v>0</v>
      </c>
      <c r="G418" s="29">
        <f t="shared" si="13"/>
        <v>35934</v>
      </c>
    </row>
    <row r="419" spans="1:7" x14ac:dyDescent="0.2">
      <c r="A419" s="26" t="s">
        <v>280</v>
      </c>
      <c r="B419" s="27">
        <v>12527</v>
      </c>
      <c r="C419" s="27">
        <v>0</v>
      </c>
      <c r="D419" s="27">
        <f t="shared" si="14"/>
        <v>12527</v>
      </c>
      <c r="E419" s="28">
        <v>0</v>
      </c>
      <c r="F419" s="28">
        <v>0</v>
      </c>
      <c r="G419" s="29">
        <f t="shared" si="13"/>
        <v>12527</v>
      </c>
    </row>
    <row r="420" spans="1:7" x14ac:dyDescent="0.2">
      <c r="A420" s="26" t="s">
        <v>281</v>
      </c>
      <c r="B420" s="27">
        <v>5072</v>
      </c>
      <c r="C420" s="27">
        <v>0</v>
      </c>
      <c r="D420" s="27">
        <f t="shared" si="14"/>
        <v>5072</v>
      </c>
      <c r="E420" s="28">
        <v>0</v>
      </c>
      <c r="F420" s="28">
        <v>0</v>
      </c>
      <c r="G420" s="29">
        <f t="shared" si="13"/>
        <v>5072</v>
      </c>
    </row>
    <row r="421" spans="1:7" x14ac:dyDescent="0.2">
      <c r="A421" s="26" t="s">
        <v>282</v>
      </c>
      <c r="B421" s="27">
        <v>1705</v>
      </c>
      <c r="C421" s="27">
        <v>0</v>
      </c>
      <c r="D421" s="27">
        <f t="shared" si="14"/>
        <v>1705</v>
      </c>
      <c r="E421" s="28">
        <v>0</v>
      </c>
      <c r="F421" s="28">
        <v>0</v>
      </c>
      <c r="G421" s="29">
        <f t="shared" si="13"/>
        <v>1705</v>
      </c>
    </row>
    <row r="422" spans="1:7" x14ac:dyDescent="0.2">
      <c r="A422" s="26" t="s">
        <v>283</v>
      </c>
      <c r="B422" s="27">
        <v>4400</v>
      </c>
      <c r="C422" s="27">
        <v>0</v>
      </c>
      <c r="D422" s="27">
        <f t="shared" si="14"/>
        <v>4400</v>
      </c>
      <c r="E422" s="28">
        <v>0</v>
      </c>
      <c r="F422" s="28">
        <v>0</v>
      </c>
      <c r="G422" s="29">
        <f t="shared" si="13"/>
        <v>4400</v>
      </c>
    </row>
    <row r="423" spans="1:7" x14ac:dyDescent="0.2">
      <c r="A423" s="26" t="s">
        <v>284</v>
      </c>
      <c r="B423" s="27">
        <v>69371</v>
      </c>
      <c r="C423" s="27">
        <v>114</v>
      </c>
      <c r="D423" s="27">
        <f t="shared" si="14"/>
        <v>69257</v>
      </c>
      <c r="E423" s="28">
        <v>179</v>
      </c>
      <c r="F423" s="28">
        <v>0</v>
      </c>
      <c r="G423" s="29">
        <f t="shared" si="13"/>
        <v>69436</v>
      </c>
    </row>
    <row r="424" spans="1:7" x14ac:dyDescent="0.2">
      <c r="A424" s="26" t="s">
        <v>285</v>
      </c>
      <c r="B424" s="27">
        <v>4511</v>
      </c>
      <c r="C424" s="27">
        <v>0</v>
      </c>
      <c r="D424" s="27">
        <f t="shared" si="14"/>
        <v>4511</v>
      </c>
      <c r="E424" s="28">
        <v>0</v>
      </c>
      <c r="F424" s="28">
        <v>0</v>
      </c>
      <c r="G424" s="29">
        <f t="shared" si="13"/>
        <v>4511</v>
      </c>
    </row>
    <row r="425" spans="1:7" x14ac:dyDescent="0.2">
      <c r="A425" s="26" t="s">
        <v>286</v>
      </c>
      <c r="B425" s="27">
        <v>1474</v>
      </c>
      <c r="C425" s="27">
        <v>0</v>
      </c>
      <c r="D425" s="27">
        <f t="shared" si="14"/>
        <v>1474</v>
      </c>
      <c r="E425" s="28">
        <v>0</v>
      </c>
      <c r="F425" s="28">
        <v>0</v>
      </c>
      <c r="G425" s="29">
        <f t="shared" si="13"/>
        <v>1474</v>
      </c>
    </row>
    <row r="426" spans="1:7" x14ac:dyDescent="0.2">
      <c r="A426" s="26" t="s">
        <v>287</v>
      </c>
      <c r="B426" s="27">
        <v>11910</v>
      </c>
      <c r="C426" s="27">
        <v>0</v>
      </c>
      <c r="D426" s="27">
        <f t="shared" si="14"/>
        <v>11910</v>
      </c>
      <c r="E426" s="28">
        <v>0</v>
      </c>
      <c r="F426" s="28">
        <v>0</v>
      </c>
      <c r="G426" s="29">
        <f t="shared" si="13"/>
        <v>11910</v>
      </c>
    </row>
    <row r="427" spans="1:7" x14ac:dyDescent="0.2">
      <c r="A427" s="26" t="s">
        <v>288</v>
      </c>
      <c r="B427" s="27">
        <v>45658</v>
      </c>
      <c r="C427" s="27">
        <v>50</v>
      </c>
      <c r="D427" s="27">
        <f t="shared" si="14"/>
        <v>45608</v>
      </c>
      <c r="E427" s="28">
        <v>207</v>
      </c>
      <c r="F427" s="28">
        <v>0</v>
      </c>
      <c r="G427" s="29">
        <f t="shared" si="13"/>
        <v>45815</v>
      </c>
    </row>
    <row r="428" spans="1:7" x14ac:dyDescent="0.2">
      <c r="A428" s="26" t="s">
        <v>289</v>
      </c>
      <c r="B428" s="27">
        <v>1539</v>
      </c>
      <c r="C428" s="27">
        <v>0</v>
      </c>
      <c r="D428" s="27">
        <f t="shared" si="14"/>
        <v>1539</v>
      </c>
      <c r="E428" s="28">
        <v>0</v>
      </c>
      <c r="F428" s="28">
        <v>0</v>
      </c>
      <c r="G428" s="29">
        <f t="shared" si="13"/>
        <v>1539</v>
      </c>
    </row>
    <row r="429" spans="1:7" x14ac:dyDescent="0.2">
      <c r="A429" s="26" t="s">
        <v>290</v>
      </c>
      <c r="B429" s="27">
        <v>2338</v>
      </c>
      <c r="C429" s="27">
        <v>0</v>
      </c>
      <c r="D429" s="27">
        <f t="shared" si="14"/>
        <v>2338</v>
      </c>
      <c r="E429" s="28">
        <v>0</v>
      </c>
      <c r="F429" s="28">
        <v>0</v>
      </c>
      <c r="G429" s="29">
        <f t="shared" si="13"/>
        <v>2338</v>
      </c>
    </row>
    <row r="430" spans="1:7" x14ac:dyDescent="0.2">
      <c r="A430" s="26" t="s">
        <v>291</v>
      </c>
      <c r="B430" s="27">
        <v>17203</v>
      </c>
      <c r="C430" s="27">
        <v>0</v>
      </c>
      <c r="D430" s="27">
        <f t="shared" si="14"/>
        <v>17203</v>
      </c>
      <c r="E430" s="28">
        <v>9</v>
      </c>
      <c r="F430" s="28">
        <v>0</v>
      </c>
      <c r="G430" s="29">
        <f t="shared" si="13"/>
        <v>17212</v>
      </c>
    </row>
    <row r="431" spans="1:7" x14ac:dyDescent="0.2">
      <c r="A431" s="26" t="s">
        <v>395</v>
      </c>
      <c r="B431" s="27">
        <v>248232</v>
      </c>
      <c r="C431" s="27">
        <v>228</v>
      </c>
      <c r="D431" s="27">
        <f t="shared" si="14"/>
        <v>248004</v>
      </c>
      <c r="E431" s="28">
        <v>0</v>
      </c>
      <c r="F431" s="28">
        <v>0</v>
      </c>
      <c r="G431" s="29">
        <f t="shared" si="13"/>
        <v>248004</v>
      </c>
    </row>
    <row r="432" spans="1:7" x14ac:dyDescent="0.2">
      <c r="A432" s="26" t="s">
        <v>396</v>
      </c>
      <c r="B432" s="27">
        <v>9929</v>
      </c>
      <c r="C432" s="27">
        <v>0</v>
      </c>
      <c r="D432" s="27">
        <f t="shared" si="14"/>
        <v>9929</v>
      </c>
      <c r="E432" s="28">
        <v>0</v>
      </c>
      <c r="F432" s="28">
        <v>0</v>
      </c>
      <c r="G432" s="29">
        <f t="shared" si="13"/>
        <v>9929</v>
      </c>
    </row>
    <row r="433" spans="1:7" x14ac:dyDescent="0.2">
      <c r="A433" s="26" t="s">
        <v>292</v>
      </c>
      <c r="B433" s="27">
        <v>10890</v>
      </c>
      <c r="C433" s="27">
        <v>0</v>
      </c>
      <c r="D433" s="27">
        <f t="shared" si="14"/>
        <v>10890</v>
      </c>
      <c r="E433" s="28">
        <v>4871</v>
      </c>
      <c r="F433" s="28">
        <v>0</v>
      </c>
      <c r="G433" s="29">
        <f t="shared" si="13"/>
        <v>15761</v>
      </c>
    </row>
    <row r="434" spans="1:7" x14ac:dyDescent="0.2">
      <c r="A434" s="26" t="s">
        <v>293</v>
      </c>
      <c r="B434" s="27">
        <v>5778</v>
      </c>
      <c r="C434" s="27">
        <v>0</v>
      </c>
      <c r="D434" s="27">
        <f t="shared" si="14"/>
        <v>5778</v>
      </c>
      <c r="E434" s="28">
        <v>0</v>
      </c>
      <c r="F434" s="28">
        <v>0</v>
      </c>
      <c r="G434" s="29">
        <f t="shared" si="13"/>
        <v>5778</v>
      </c>
    </row>
    <row r="435" spans="1:7" x14ac:dyDescent="0.2">
      <c r="A435" s="26" t="s">
        <v>294</v>
      </c>
      <c r="B435" s="27">
        <v>21003</v>
      </c>
      <c r="C435" s="27">
        <v>0</v>
      </c>
      <c r="D435" s="27">
        <f t="shared" si="14"/>
        <v>21003</v>
      </c>
      <c r="E435" s="28">
        <v>0</v>
      </c>
      <c r="F435" s="28">
        <v>0</v>
      </c>
      <c r="G435" s="29">
        <f t="shared" si="13"/>
        <v>21003</v>
      </c>
    </row>
    <row r="436" spans="1:7" x14ac:dyDescent="0.2">
      <c r="A436" s="26" t="s">
        <v>295</v>
      </c>
      <c r="B436" s="27">
        <v>7450</v>
      </c>
      <c r="C436" s="27">
        <v>0</v>
      </c>
      <c r="D436" s="27">
        <f t="shared" si="14"/>
        <v>7450</v>
      </c>
      <c r="E436" s="28">
        <v>0</v>
      </c>
      <c r="F436" s="28">
        <v>0</v>
      </c>
      <c r="G436" s="29">
        <f t="shared" si="13"/>
        <v>7450</v>
      </c>
    </row>
    <row r="437" spans="1:7" x14ac:dyDescent="0.2">
      <c r="A437" s="26" t="s">
        <v>421</v>
      </c>
      <c r="B437" s="27">
        <f>B412-SUM(B413:B436)</f>
        <v>287953</v>
      </c>
      <c r="C437" s="27">
        <f>C412-SUM(C413:C436)</f>
        <v>744</v>
      </c>
      <c r="D437" s="27">
        <f t="shared" si="14"/>
        <v>287209</v>
      </c>
      <c r="E437" s="28">
        <f>-SUM(E413:E436)</f>
        <v>-5583</v>
      </c>
      <c r="F437" s="28">
        <f>-SUM(F413:F436)</f>
        <v>0</v>
      </c>
      <c r="G437" s="29">
        <f t="shared" si="13"/>
        <v>281626</v>
      </c>
    </row>
    <row r="438" spans="1:7" x14ac:dyDescent="0.2">
      <c r="A438" s="40" t="s">
        <v>477</v>
      </c>
      <c r="B438" s="41">
        <v>483924</v>
      </c>
      <c r="C438" s="41">
        <v>3710</v>
      </c>
      <c r="D438" s="41">
        <f t="shared" si="14"/>
        <v>480214</v>
      </c>
      <c r="E438" s="42">
        <v>0</v>
      </c>
      <c r="F438" s="42">
        <v>0</v>
      </c>
      <c r="G438" s="43">
        <f t="shared" si="13"/>
        <v>480214</v>
      </c>
    </row>
    <row r="439" spans="1:7" x14ac:dyDescent="0.2">
      <c r="A439" s="26" t="s">
        <v>296</v>
      </c>
      <c r="B439" s="27">
        <v>11032</v>
      </c>
      <c r="C439" s="27">
        <v>0</v>
      </c>
      <c r="D439" s="27">
        <f t="shared" si="14"/>
        <v>11032</v>
      </c>
      <c r="E439" s="28">
        <v>15</v>
      </c>
      <c r="F439" s="28">
        <v>0</v>
      </c>
      <c r="G439" s="29">
        <f t="shared" si="13"/>
        <v>11047</v>
      </c>
    </row>
    <row r="440" spans="1:7" x14ac:dyDescent="0.2">
      <c r="A440" s="26" t="s">
        <v>297</v>
      </c>
      <c r="B440" s="27">
        <v>15340</v>
      </c>
      <c r="C440" s="27">
        <v>313</v>
      </c>
      <c r="D440" s="27">
        <f t="shared" si="14"/>
        <v>15027</v>
      </c>
      <c r="E440" s="28">
        <v>2</v>
      </c>
      <c r="F440" s="28">
        <v>0</v>
      </c>
      <c r="G440" s="29">
        <f t="shared" si="13"/>
        <v>15029</v>
      </c>
    </row>
    <row r="441" spans="1:7" x14ac:dyDescent="0.2">
      <c r="A441" s="26" t="s">
        <v>298</v>
      </c>
      <c r="B441" s="27">
        <v>1924</v>
      </c>
      <c r="C441" s="27">
        <v>0</v>
      </c>
      <c r="D441" s="27">
        <f t="shared" si="14"/>
        <v>1924</v>
      </c>
      <c r="E441" s="28">
        <v>0</v>
      </c>
      <c r="F441" s="28">
        <v>0</v>
      </c>
      <c r="G441" s="29">
        <f t="shared" si="13"/>
        <v>1924</v>
      </c>
    </row>
    <row r="442" spans="1:7" x14ac:dyDescent="0.2">
      <c r="A442" s="26" t="s">
        <v>299</v>
      </c>
      <c r="B442" s="27">
        <v>2912</v>
      </c>
      <c r="C442" s="27">
        <v>0</v>
      </c>
      <c r="D442" s="27">
        <f t="shared" si="14"/>
        <v>2912</v>
      </c>
      <c r="E442" s="28">
        <v>0</v>
      </c>
      <c r="F442" s="28">
        <v>0</v>
      </c>
      <c r="G442" s="29">
        <f t="shared" si="13"/>
        <v>2912</v>
      </c>
    </row>
    <row r="443" spans="1:7" x14ac:dyDescent="0.2">
      <c r="A443" s="26" t="s">
        <v>300</v>
      </c>
      <c r="B443" s="27">
        <v>2496</v>
      </c>
      <c r="C443" s="27">
        <v>0</v>
      </c>
      <c r="D443" s="27">
        <f t="shared" si="14"/>
        <v>2496</v>
      </c>
      <c r="E443" s="28">
        <v>2</v>
      </c>
      <c r="F443" s="28">
        <v>0</v>
      </c>
      <c r="G443" s="29">
        <f t="shared" si="13"/>
        <v>2498</v>
      </c>
    </row>
    <row r="444" spans="1:7" x14ac:dyDescent="0.2">
      <c r="A444" s="26" t="s">
        <v>397</v>
      </c>
      <c r="B444" s="27">
        <v>5691</v>
      </c>
      <c r="C444" s="27">
        <v>0</v>
      </c>
      <c r="D444" s="27">
        <f t="shared" si="14"/>
        <v>5691</v>
      </c>
      <c r="E444" s="28">
        <v>0</v>
      </c>
      <c r="F444" s="28">
        <v>0</v>
      </c>
      <c r="G444" s="29">
        <f t="shared" si="13"/>
        <v>5691</v>
      </c>
    </row>
    <row r="445" spans="1:7" x14ac:dyDescent="0.2">
      <c r="A445" s="26" t="s">
        <v>301</v>
      </c>
      <c r="B445" s="27">
        <v>2975</v>
      </c>
      <c r="C445" s="27">
        <v>0</v>
      </c>
      <c r="D445" s="27">
        <f t="shared" si="14"/>
        <v>2975</v>
      </c>
      <c r="E445" s="28">
        <v>0</v>
      </c>
      <c r="F445" s="28">
        <v>0</v>
      </c>
      <c r="G445" s="29">
        <f t="shared" si="13"/>
        <v>2975</v>
      </c>
    </row>
    <row r="446" spans="1:7" x14ac:dyDescent="0.2">
      <c r="A446" s="26" t="s">
        <v>302</v>
      </c>
      <c r="B446" s="27">
        <v>13174</v>
      </c>
      <c r="C446" s="27">
        <v>0</v>
      </c>
      <c r="D446" s="27">
        <f t="shared" si="14"/>
        <v>13174</v>
      </c>
      <c r="E446" s="28">
        <v>0</v>
      </c>
      <c r="F446" s="28">
        <v>0</v>
      </c>
      <c r="G446" s="29">
        <f t="shared" si="13"/>
        <v>13174</v>
      </c>
    </row>
    <row r="447" spans="1:7" x14ac:dyDescent="0.2">
      <c r="A447" s="26" t="s">
        <v>303</v>
      </c>
      <c r="B447" s="27">
        <v>244</v>
      </c>
      <c r="C447" s="27">
        <v>0</v>
      </c>
      <c r="D447" s="27">
        <f t="shared" si="14"/>
        <v>244</v>
      </c>
      <c r="E447" s="28">
        <v>0</v>
      </c>
      <c r="F447" s="28">
        <v>0</v>
      </c>
      <c r="G447" s="29">
        <f t="shared" si="13"/>
        <v>244</v>
      </c>
    </row>
    <row r="448" spans="1:7" x14ac:dyDescent="0.2">
      <c r="A448" s="26" t="s">
        <v>304</v>
      </c>
      <c r="B448" s="27">
        <v>266</v>
      </c>
      <c r="C448" s="27">
        <v>0</v>
      </c>
      <c r="D448" s="27">
        <f t="shared" si="14"/>
        <v>266</v>
      </c>
      <c r="E448" s="28">
        <v>0</v>
      </c>
      <c r="F448" s="28">
        <v>0</v>
      </c>
      <c r="G448" s="29">
        <f t="shared" si="13"/>
        <v>266</v>
      </c>
    </row>
    <row r="449" spans="1:7" x14ac:dyDescent="0.2">
      <c r="A449" s="26" t="s">
        <v>305</v>
      </c>
      <c r="B449" s="27">
        <v>3890</v>
      </c>
      <c r="C449" s="27">
        <v>0</v>
      </c>
      <c r="D449" s="27">
        <f t="shared" si="14"/>
        <v>3890</v>
      </c>
      <c r="E449" s="28">
        <v>4</v>
      </c>
      <c r="F449" s="28">
        <v>0</v>
      </c>
      <c r="G449" s="29">
        <f t="shared" si="13"/>
        <v>3894</v>
      </c>
    </row>
    <row r="450" spans="1:7" x14ac:dyDescent="0.2">
      <c r="A450" s="26" t="s">
        <v>306</v>
      </c>
      <c r="B450" s="27">
        <v>1304</v>
      </c>
      <c r="C450" s="27">
        <v>0</v>
      </c>
      <c r="D450" s="27">
        <f t="shared" si="14"/>
        <v>1304</v>
      </c>
      <c r="E450" s="28">
        <v>0</v>
      </c>
      <c r="F450" s="28">
        <v>0</v>
      </c>
      <c r="G450" s="29">
        <f t="shared" si="13"/>
        <v>1304</v>
      </c>
    </row>
    <row r="451" spans="1:7" x14ac:dyDescent="0.2">
      <c r="A451" s="26" t="s">
        <v>308</v>
      </c>
      <c r="B451" s="27">
        <v>10194</v>
      </c>
      <c r="C451" s="27">
        <v>0</v>
      </c>
      <c r="D451" s="27">
        <f t="shared" si="14"/>
        <v>10194</v>
      </c>
      <c r="E451" s="28">
        <v>546</v>
      </c>
      <c r="F451" s="28">
        <v>0</v>
      </c>
      <c r="G451" s="29">
        <f t="shared" si="13"/>
        <v>10740</v>
      </c>
    </row>
    <row r="452" spans="1:7" x14ac:dyDescent="0.2">
      <c r="A452" s="26" t="s">
        <v>307</v>
      </c>
      <c r="B452" s="27">
        <v>78452</v>
      </c>
      <c r="C452" s="27">
        <v>0</v>
      </c>
      <c r="D452" s="27">
        <f t="shared" si="14"/>
        <v>78452</v>
      </c>
      <c r="E452" s="28">
        <v>2114</v>
      </c>
      <c r="F452" s="28">
        <v>0</v>
      </c>
      <c r="G452" s="29">
        <f t="shared" si="13"/>
        <v>80566</v>
      </c>
    </row>
    <row r="453" spans="1:7" x14ac:dyDescent="0.2">
      <c r="A453" s="26" t="s">
        <v>309</v>
      </c>
      <c r="B453" s="27">
        <v>3230</v>
      </c>
      <c r="C453" s="27">
        <v>0</v>
      </c>
      <c r="D453" s="27">
        <f t="shared" si="14"/>
        <v>3230</v>
      </c>
      <c r="E453" s="28">
        <v>0</v>
      </c>
      <c r="F453" s="28">
        <v>0</v>
      </c>
      <c r="G453" s="29">
        <f t="shared" si="13"/>
        <v>3230</v>
      </c>
    </row>
    <row r="454" spans="1:7" x14ac:dyDescent="0.2">
      <c r="A454" s="26" t="s">
        <v>310</v>
      </c>
      <c r="B454" s="27">
        <v>1516</v>
      </c>
      <c r="C454" s="27">
        <v>0</v>
      </c>
      <c r="D454" s="27">
        <f t="shared" si="14"/>
        <v>1516</v>
      </c>
      <c r="E454" s="28">
        <v>0</v>
      </c>
      <c r="F454" s="28">
        <v>0</v>
      </c>
      <c r="G454" s="29">
        <f t="shared" si="13"/>
        <v>1516</v>
      </c>
    </row>
    <row r="455" spans="1:7" x14ac:dyDescent="0.2">
      <c r="A455" s="26" t="s">
        <v>311</v>
      </c>
      <c r="B455" s="27">
        <v>26487</v>
      </c>
      <c r="C455" s="27">
        <v>0</v>
      </c>
      <c r="D455" s="27">
        <f t="shared" si="14"/>
        <v>26487</v>
      </c>
      <c r="E455" s="28">
        <v>8</v>
      </c>
      <c r="F455" s="28">
        <v>0</v>
      </c>
      <c r="G455" s="29">
        <f t="shared" si="13"/>
        <v>26495</v>
      </c>
    </row>
    <row r="456" spans="1:7" x14ac:dyDescent="0.2">
      <c r="A456" s="26" t="s">
        <v>421</v>
      </c>
      <c r="B456" s="27">
        <f>B438-SUM(B439:B455)</f>
        <v>302797</v>
      </c>
      <c r="C456" s="27">
        <f>C438-SUM(C439:C455)</f>
        <v>3397</v>
      </c>
      <c r="D456" s="27">
        <f t="shared" si="14"/>
        <v>299400</v>
      </c>
      <c r="E456" s="28">
        <f>-SUM(E439:E455)</f>
        <v>-2691</v>
      </c>
      <c r="F456" s="28">
        <f>-SUM(F439:F455)</f>
        <v>0</v>
      </c>
      <c r="G456" s="29">
        <f t="shared" si="13"/>
        <v>296709</v>
      </c>
    </row>
    <row r="457" spans="1:7" x14ac:dyDescent="0.2">
      <c r="A457" s="40" t="s">
        <v>478</v>
      </c>
      <c r="B457" s="41">
        <v>70423</v>
      </c>
      <c r="C457" s="41">
        <v>407</v>
      </c>
      <c r="D457" s="41">
        <f t="shared" si="14"/>
        <v>70016</v>
      </c>
      <c r="E457" s="42">
        <v>0</v>
      </c>
      <c r="F457" s="42">
        <v>0</v>
      </c>
      <c r="G457" s="43">
        <f t="shared" ref="G457:G520" si="15">SUM(D457:F457)</f>
        <v>70016</v>
      </c>
    </row>
    <row r="458" spans="1:7" x14ac:dyDescent="0.2">
      <c r="A458" s="26" t="s">
        <v>312</v>
      </c>
      <c r="B458" s="27">
        <v>1776</v>
      </c>
      <c r="C458" s="27">
        <v>0</v>
      </c>
      <c r="D458" s="27">
        <f t="shared" si="14"/>
        <v>1776</v>
      </c>
      <c r="E458" s="28">
        <v>0</v>
      </c>
      <c r="F458" s="28">
        <v>0</v>
      </c>
      <c r="G458" s="29">
        <f t="shared" si="15"/>
        <v>1776</v>
      </c>
    </row>
    <row r="459" spans="1:7" x14ac:dyDescent="0.2">
      <c r="A459" s="26" t="s">
        <v>313</v>
      </c>
      <c r="B459" s="27">
        <v>1475</v>
      </c>
      <c r="C459" s="27">
        <v>0</v>
      </c>
      <c r="D459" s="27">
        <f t="shared" si="14"/>
        <v>1475</v>
      </c>
      <c r="E459" s="28">
        <v>0</v>
      </c>
      <c r="F459" s="28">
        <v>0</v>
      </c>
      <c r="G459" s="29">
        <f t="shared" si="15"/>
        <v>1475</v>
      </c>
    </row>
    <row r="460" spans="1:7" x14ac:dyDescent="0.2">
      <c r="A460" s="26" t="s">
        <v>314</v>
      </c>
      <c r="B460" s="27">
        <v>10033</v>
      </c>
      <c r="C460" s="27">
        <v>0</v>
      </c>
      <c r="D460" s="27">
        <f t="shared" si="14"/>
        <v>10033</v>
      </c>
      <c r="E460" s="28">
        <v>0</v>
      </c>
      <c r="F460" s="28">
        <v>0</v>
      </c>
      <c r="G460" s="29">
        <f t="shared" si="15"/>
        <v>10033</v>
      </c>
    </row>
    <row r="461" spans="1:7" x14ac:dyDescent="0.2">
      <c r="A461" s="26" t="s">
        <v>315</v>
      </c>
      <c r="B461" s="27">
        <v>789</v>
      </c>
      <c r="C461" s="27">
        <v>0</v>
      </c>
      <c r="D461" s="27">
        <f t="shared" si="14"/>
        <v>789</v>
      </c>
      <c r="E461" s="28">
        <v>0</v>
      </c>
      <c r="F461" s="28">
        <v>0</v>
      </c>
      <c r="G461" s="29">
        <f t="shared" si="15"/>
        <v>789</v>
      </c>
    </row>
    <row r="462" spans="1:7" x14ac:dyDescent="0.2">
      <c r="A462" s="26" t="s">
        <v>316</v>
      </c>
      <c r="B462" s="27">
        <v>586</v>
      </c>
      <c r="C462" s="27">
        <v>0</v>
      </c>
      <c r="D462" s="27">
        <f t="shared" si="14"/>
        <v>586</v>
      </c>
      <c r="E462" s="28">
        <v>0</v>
      </c>
      <c r="F462" s="28">
        <v>0</v>
      </c>
      <c r="G462" s="29">
        <f t="shared" si="15"/>
        <v>586</v>
      </c>
    </row>
    <row r="463" spans="1:7" x14ac:dyDescent="0.2">
      <c r="A463" s="26" t="s">
        <v>421</v>
      </c>
      <c r="B463" s="27">
        <f>B457-SUM(B458:B462)</f>
        <v>55764</v>
      </c>
      <c r="C463" s="27">
        <f>C457-SUM(C458:C462)</f>
        <v>407</v>
      </c>
      <c r="D463" s="27">
        <f t="shared" si="14"/>
        <v>55357</v>
      </c>
      <c r="E463" s="28">
        <f>-SUM(E458:E462)</f>
        <v>0</v>
      </c>
      <c r="F463" s="28">
        <f>-SUM(F458:F462)</f>
        <v>0</v>
      </c>
      <c r="G463" s="29">
        <f t="shared" si="15"/>
        <v>55357</v>
      </c>
    </row>
    <row r="464" spans="1:7" x14ac:dyDescent="0.2">
      <c r="A464" s="40" t="s">
        <v>479</v>
      </c>
      <c r="B464" s="41">
        <v>123135</v>
      </c>
      <c r="C464" s="41">
        <v>185</v>
      </c>
      <c r="D464" s="41">
        <f t="shared" si="14"/>
        <v>122950</v>
      </c>
      <c r="E464" s="42">
        <v>0</v>
      </c>
      <c r="F464" s="42">
        <v>0</v>
      </c>
      <c r="G464" s="43">
        <f t="shared" si="15"/>
        <v>122950</v>
      </c>
    </row>
    <row r="465" spans="1:7" x14ac:dyDescent="0.2">
      <c r="A465" s="26" t="s">
        <v>317</v>
      </c>
      <c r="B465" s="27">
        <v>521</v>
      </c>
      <c r="C465" s="27">
        <v>0</v>
      </c>
      <c r="D465" s="27">
        <f t="shared" si="14"/>
        <v>521</v>
      </c>
      <c r="E465" s="28">
        <v>0</v>
      </c>
      <c r="F465" s="28">
        <v>0</v>
      </c>
      <c r="G465" s="29">
        <f t="shared" si="15"/>
        <v>521</v>
      </c>
    </row>
    <row r="466" spans="1:7" x14ac:dyDescent="0.2">
      <c r="A466" s="26" t="s">
        <v>112</v>
      </c>
      <c r="B466" s="27">
        <v>0</v>
      </c>
      <c r="C466" s="27">
        <v>0</v>
      </c>
      <c r="D466" s="27">
        <f t="shared" si="14"/>
        <v>0</v>
      </c>
      <c r="E466" s="28">
        <v>0</v>
      </c>
      <c r="F466" s="28">
        <v>0</v>
      </c>
      <c r="G466" s="29">
        <f t="shared" si="15"/>
        <v>0</v>
      </c>
    </row>
    <row r="467" spans="1:7" x14ac:dyDescent="0.2">
      <c r="A467" s="26" t="s">
        <v>398</v>
      </c>
      <c r="B467" s="27">
        <v>11592</v>
      </c>
      <c r="C467" s="27">
        <v>0</v>
      </c>
      <c r="D467" s="27">
        <f t="shared" si="14"/>
        <v>11592</v>
      </c>
      <c r="E467" s="28">
        <v>0</v>
      </c>
      <c r="F467" s="28">
        <v>0</v>
      </c>
      <c r="G467" s="29">
        <f t="shared" si="15"/>
        <v>11592</v>
      </c>
    </row>
    <row r="468" spans="1:7" x14ac:dyDescent="0.2">
      <c r="A468" s="26" t="s">
        <v>399</v>
      </c>
      <c r="B468" s="27">
        <v>4683</v>
      </c>
      <c r="C468" s="27">
        <v>0</v>
      </c>
      <c r="D468" s="27">
        <f t="shared" si="14"/>
        <v>4683</v>
      </c>
      <c r="E468" s="28">
        <v>0</v>
      </c>
      <c r="F468" s="28">
        <v>0</v>
      </c>
      <c r="G468" s="29">
        <f t="shared" si="15"/>
        <v>4683</v>
      </c>
    </row>
    <row r="469" spans="1:7" x14ac:dyDescent="0.2">
      <c r="A469" s="26" t="s">
        <v>421</v>
      </c>
      <c r="B469" s="27">
        <f>B464-SUM(B465:B468)</f>
        <v>106339</v>
      </c>
      <c r="C469" s="27">
        <f>C464-SUM(C465:C468)</f>
        <v>185</v>
      </c>
      <c r="D469" s="27">
        <f t="shared" si="14"/>
        <v>106154</v>
      </c>
      <c r="E469" s="28">
        <f>-SUM(E465:E468)</f>
        <v>0</v>
      </c>
      <c r="F469" s="28">
        <f>-SUM(F465:F468)</f>
        <v>0</v>
      </c>
      <c r="G469" s="29">
        <f t="shared" si="15"/>
        <v>106154</v>
      </c>
    </row>
    <row r="470" spans="1:7" x14ac:dyDescent="0.2">
      <c r="A470" s="40" t="s">
        <v>480</v>
      </c>
      <c r="B470" s="41">
        <v>192695</v>
      </c>
      <c r="C470" s="41">
        <v>120</v>
      </c>
      <c r="D470" s="41">
        <f t="shared" si="14"/>
        <v>192575</v>
      </c>
      <c r="E470" s="42">
        <v>0</v>
      </c>
      <c r="F470" s="42">
        <v>0</v>
      </c>
      <c r="G470" s="43">
        <f t="shared" si="15"/>
        <v>192575</v>
      </c>
    </row>
    <row r="471" spans="1:7" x14ac:dyDescent="0.2">
      <c r="A471" s="26" t="s">
        <v>400</v>
      </c>
      <c r="B471" s="27">
        <v>37516</v>
      </c>
      <c r="C471" s="27">
        <v>57</v>
      </c>
      <c r="D471" s="27">
        <f t="shared" si="14"/>
        <v>37459</v>
      </c>
      <c r="E471" s="28">
        <v>20</v>
      </c>
      <c r="F471" s="28">
        <v>0</v>
      </c>
      <c r="G471" s="29">
        <f t="shared" si="15"/>
        <v>37479</v>
      </c>
    </row>
    <row r="472" spans="1:7" x14ac:dyDescent="0.2">
      <c r="A472" s="26" t="s">
        <v>401</v>
      </c>
      <c r="B472" s="27">
        <v>88769</v>
      </c>
      <c r="C472" s="27">
        <v>0</v>
      </c>
      <c r="D472" s="27">
        <f t="shared" si="14"/>
        <v>88769</v>
      </c>
      <c r="E472" s="28">
        <v>0</v>
      </c>
      <c r="F472" s="28">
        <v>0</v>
      </c>
      <c r="G472" s="29">
        <f t="shared" si="15"/>
        <v>88769</v>
      </c>
    </row>
    <row r="473" spans="1:7" x14ac:dyDescent="0.2">
      <c r="A473" s="26" t="s">
        <v>402</v>
      </c>
      <c r="B473" s="27">
        <v>604</v>
      </c>
      <c r="C473" s="27">
        <v>0</v>
      </c>
      <c r="D473" s="27">
        <f t="shared" si="14"/>
        <v>604</v>
      </c>
      <c r="E473" s="28">
        <v>0</v>
      </c>
      <c r="F473" s="28">
        <v>0</v>
      </c>
      <c r="G473" s="29">
        <f t="shared" si="15"/>
        <v>604</v>
      </c>
    </row>
    <row r="474" spans="1:7" x14ac:dyDescent="0.2">
      <c r="A474" s="26" t="s">
        <v>421</v>
      </c>
      <c r="B474" s="27">
        <f>B470-SUM(B471:B473)</f>
        <v>65806</v>
      </c>
      <c r="C474" s="27">
        <f>C470-SUM(C471:C473)</f>
        <v>63</v>
      </c>
      <c r="D474" s="27">
        <f t="shared" ref="D474:D537" si="16">(B474-C474)</f>
        <v>65743</v>
      </c>
      <c r="E474" s="28">
        <f>-SUM(E471:E473)</f>
        <v>-20</v>
      </c>
      <c r="F474" s="28">
        <f>-SUM(F471:F473)</f>
        <v>0</v>
      </c>
      <c r="G474" s="29">
        <f t="shared" si="15"/>
        <v>65723</v>
      </c>
    </row>
    <row r="475" spans="1:7" x14ac:dyDescent="0.2">
      <c r="A475" s="40" t="s">
        <v>481</v>
      </c>
      <c r="B475" s="41">
        <v>117743</v>
      </c>
      <c r="C475" s="41">
        <v>1423</v>
      </c>
      <c r="D475" s="41">
        <f t="shared" si="16"/>
        <v>116320</v>
      </c>
      <c r="E475" s="42">
        <v>0</v>
      </c>
      <c r="F475" s="42">
        <v>0</v>
      </c>
      <c r="G475" s="43">
        <f t="shared" si="15"/>
        <v>116320</v>
      </c>
    </row>
    <row r="476" spans="1:7" x14ac:dyDescent="0.2">
      <c r="A476" s="26" t="s">
        <v>318</v>
      </c>
      <c r="B476" s="27">
        <v>5665</v>
      </c>
      <c r="C476" s="27">
        <v>0</v>
      </c>
      <c r="D476" s="27">
        <f t="shared" si="16"/>
        <v>5665</v>
      </c>
      <c r="E476" s="28">
        <v>0</v>
      </c>
      <c r="F476" s="28">
        <v>0</v>
      </c>
      <c r="G476" s="29">
        <f t="shared" si="15"/>
        <v>5665</v>
      </c>
    </row>
    <row r="477" spans="1:7" x14ac:dyDescent="0.2">
      <c r="A477" s="26" t="s">
        <v>319</v>
      </c>
      <c r="B477" s="27">
        <v>579</v>
      </c>
      <c r="C477" s="27">
        <v>0</v>
      </c>
      <c r="D477" s="27">
        <f t="shared" si="16"/>
        <v>579</v>
      </c>
      <c r="E477" s="28">
        <v>0</v>
      </c>
      <c r="F477" s="28">
        <v>0</v>
      </c>
      <c r="G477" s="29">
        <f t="shared" si="15"/>
        <v>579</v>
      </c>
    </row>
    <row r="478" spans="1:7" x14ac:dyDescent="0.2">
      <c r="A478" s="26" t="s">
        <v>320</v>
      </c>
      <c r="B478" s="27">
        <v>7045</v>
      </c>
      <c r="C478" s="27">
        <v>62</v>
      </c>
      <c r="D478" s="27">
        <f t="shared" si="16"/>
        <v>6983</v>
      </c>
      <c r="E478" s="28">
        <v>0</v>
      </c>
      <c r="F478" s="28">
        <v>0</v>
      </c>
      <c r="G478" s="29">
        <f t="shared" si="15"/>
        <v>6983</v>
      </c>
    </row>
    <row r="479" spans="1:7" x14ac:dyDescent="0.2">
      <c r="A479" s="26" t="s">
        <v>421</v>
      </c>
      <c r="B479" s="27">
        <f>B475-SUM(B476:B478)</f>
        <v>104454</v>
      </c>
      <c r="C479" s="27">
        <f>C475-SUM(C476:C478)</f>
        <v>1361</v>
      </c>
      <c r="D479" s="27">
        <f t="shared" si="16"/>
        <v>103093</v>
      </c>
      <c r="E479" s="28">
        <f>-SUM(E476:E478)</f>
        <v>0</v>
      </c>
      <c r="F479" s="28">
        <f>-SUM(F476:F478)</f>
        <v>0</v>
      </c>
      <c r="G479" s="29">
        <f t="shared" si="15"/>
        <v>103093</v>
      </c>
    </row>
    <row r="480" spans="1:7" x14ac:dyDescent="0.2">
      <c r="A480" s="40" t="s">
        <v>482</v>
      </c>
      <c r="B480" s="41">
        <v>325957</v>
      </c>
      <c r="C480" s="41">
        <v>34</v>
      </c>
      <c r="D480" s="41">
        <f t="shared" si="16"/>
        <v>325923</v>
      </c>
      <c r="E480" s="42">
        <v>0</v>
      </c>
      <c r="F480" s="42">
        <v>0</v>
      </c>
      <c r="G480" s="43">
        <f t="shared" si="15"/>
        <v>325923</v>
      </c>
    </row>
    <row r="481" spans="1:7" x14ac:dyDescent="0.2">
      <c r="A481" s="26" t="s">
        <v>196</v>
      </c>
      <c r="B481" s="27">
        <v>5012</v>
      </c>
      <c r="C481" s="27">
        <v>0</v>
      </c>
      <c r="D481" s="27">
        <f t="shared" si="16"/>
        <v>5012</v>
      </c>
      <c r="E481" s="28">
        <v>0</v>
      </c>
      <c r="F481" s="28">
        <v>0</v>
      </c>
      <c r="G481" s="29">
        <f t="shared" si="15"/>
        <v>5012</v>
      </c>
    </row>
    <row r="482" spans="1:7" x14ac:dyDescent="0.2">
      <c r="A482" s="26" t="s">
        <v>321</v>
      </c>
      <c r="B482" s="27">
        <v>22797</v>
      </c>
      <c r="C482" s="27">
        <v>0</v>
      </c>
      <c r="D482" s="27">
        <f t="shared" si="16"/>
        <v>22797</v>
      </c>
      <c r="E482" s="28">
        <v>0</v>
      </c>
      <c r="F482" s="28">
        <v>0</v>
      </c>
      <c r="G482" s="29">
        <f t="shared" si="15"/>
        <v>22797</v>
      </c>
    </row>
    <row r="483" spans="1:7" x14ac:dyDescent="0.2">
      <c r="A483" s="26" t="s">
        <v>322</v>
      </c>
      <c r="B483" s="27">
        <v>52715</v>
      </c>
      <c r="C483" s="27">
        <v>16</v>
      </c>
      <c r="D483" s="27">
        <f t="shared" si="16"/>
        <v>52699</v>
      </c>
      <c r="E483" s="28">
        <v>0</v>
      </c>
      <c r="F483" s="28">
        <v>0</v>
      </c>
      <c r="G483" s="29">
        <f t="shared" si="15"/>
        <v>52699</v>
      </c>
    </row>
    <row r="484" spans="1:7" x14ac:dyDescent="0.2">
      <c r="A484" s="26" t="s">
        <v>323</v>
      </c>
      <c r="B484" s="27">
        <v>17764</v>
      </c>
      <c r="C484" s="27">
        <v>0</v>
      </c>
      <c r="D484" s="27">
        <f t="shared" si="16"/>
        <v>17764</v>
      </c>
      <c r="E484" s="28">
        <v>166</v>
      </c>
      <c r="F484" s="28">
        <v>0</v>
      </c>
      <c r="G484" s="29">
        <f t="shared" si="15"/>
        <v>17930</v>
      </c>
    </row>
    <row r="485" spans="1:7" x14ac:dyDescent="0.2">
      <c r="A485" s="26" t="s">
        <v>421</v>
      </c>
      <c r="B485" s="27">
        <f>B480-SUM(B481:B484)</f>
        <v>227669</v>
      </c>
      <c r="C485" s="27">
        <f>C480-SUM(C481:C484)</f>
        <v>18</v>
      </c>
      <c r="D485" s="27">
        <f t="shared" si="16"/>
        <v>227651</v>
      </c>
      <c r="E485" s="28">
        <f>-SUM(E481:E484)</f>
        <v>-166</v>
      </c>
      <c r="F485" s="28">
        <f>-SUM(F481:F484)</f>
        <v>0</v>
      </c>
      <c r="G485" s="29">
        <f t="shared" si="15"/>
        <v>227485</v>
      </c>
    </row>
    <row r="486" spans="1:7" x14ac:dyDescent="0.2">
      <c r="A486" s="40" t="s">
        <v>483</v>
      </c>
      <c r="B486" s="41">
        <v>365196</v>
      </c>
      <c r="C486" s="41">
        <v>204</v>
      </c>
      <c r="D486" s="41">
        <f t="shared" si="16"/>
        <v>364992</v>
      </c>
      <c r="E486" s="42">
        <v>0</v>
      </c>
      <c r="F486" s="42">
        <v>0</v>
      </c>
      <c r="G486" s="43">
        <f t="shared" si="15"/>
        <v>364992</v>
      </c>
    </row>
    <row r="487" spans="1:7" x14ac:dyDescent="0.2">
      <c r="A487" s="26" t="s">
        <v>324</v>
      </c>
      <c r="B487" s="27">
        <v>41200</v>
      </c>
      <c r="C487" s="27">
        <v>0</v>
      </c>
      <c r="D487" s="27">
        <f t="shared" si="16"/>
        <v>41200</v>
      </c>
      <c r="E487" s="28">
        <v>0</v>
      </c>
      <c r="F487" s="28">
        <v>0</v>
      </c>
      <c r="G487" s="29">
        <f t="shared" si="15"/>
        <v>41200</v>
      </c>
    </row>
    <row r="488" spans="1:7" x14ac:dyDescent="0.2">
      <c r="A488" s="26" t="s">
        <v>377</v>
      </c>
      <c r="B488" s="27">
        <v>22629</v>
      </c>
      <c r="C488" s="27">
        <v>6</v>
      </c>
      <c r="D488" s="27">
        <f t="shared" si="16"/>
        <v>22623</v>
      </c>
      <c r="E488" s="28">
        <v>0</v>
      </c>
      <c r="F488" s="28">
        <v>0</v>
      </c>
      <c r="G488" s="29">
        <f t="shared" si="15"/>
        <v>22623</v>
      </c>
    </row>
    <row r="489" spans="1:7" x14ac:dyDescent="0.2">
      <c r="A489" s="26" t="s">
        <v>325</v>
      </c>
      <c r="B489" s="27">
        <v>11458</v>
      </c>
      <c r="C489" s="27">
        <v>0</v>
      </c>
      <c r="D489" s="27">
        <f t="shared" si="16"/>
        <v>11458</v>
      </c>
      <c r="E489" s="28">
        <v>0</v>
      </c>
      <c r="F489" s="28">
        <v>0</v>
      </c>
      <c r="G489" s="29">
        <f t="shared" si="15"/>
        <v>11458</v>
      </c>
    </row>
    <row r="490" spans="1:7" x14ac:dyDescent="0.2">
      <c r="A490" s="26" t="s">
        <v>326</v>
      </c>
      <c r="B490" s="27">
        <v>13745</v>
      </c>
      <c r="C490" s="27">
        <v>0</v>
      </c>
      <c r="D490" s="27">
        <f t="shared" si="16"/>
        <v>13745</v>
      </c>
      <c r="E490" s="28">
        <v>0</v>
      </c>
      <c r="F490" s="28">
        <v>0</v>
      </c>
      <c r="G490" s="29">
        <f t="shared" si="15"/>
        <v>13745</v>
      </c>
    </row>
    <row r="491" spans="1:7" x14ac:dyDescent="0.2">
      <c r="A491" s="26" t="s">
        <v>327</v>
      </c>
      <c r="B491" s="27">
        <v>26316</v>
      </c>
      <c r="C491" s="27">
        <v>0</v>
      </c>
      <c r="D491" s="27">
        <f t="shared" si="16"/>
        <v>26316</v>
      </c>
      <c r="E491" s="28">
        <v>0</v>
      </c>
      <c r="F491" s="28">
        <v>0</v>
      </c>
      <c r="G491" s="29">
        <f t="shared" si="15"/>
        <v>26316</v>
      </c>
    </row>
    <row r="492" spans="1:7" x14ac:dyDescent="0.2">
      <c r="A492" s="26" t="s">
        <v>328</v>
      </c>
      <c r="B492" s="27">
        <v>38291</v>
      </c>
      <c r="C492" s="27">
        <v>70</v>
      </c>
      <c r="D492" s="27">
        <f t="shared" si="16"/>
        <v>38221</v>
      </c>
      <c r="E492" s="28">
        <v>27</v>
      </c>
      <c r="F492" s="28">
        <v>0</v>
      </c>
      <c r="G492" s="29">
        <f t="shared" si="15"/>
        <v>38248</v>
      </c>
    </row>
    <row r="493" spans="1:7" x14ac:dyDescent="0.2">
      <c r="A493" s="26" t="s">
        <v>376</v>
      </c>
      <c r="B493" s="27">
        <v>31666</v>
      </c>
      <c r="C493" s="27">
        <v>0</v>
      </c>
      <c r="D493" s="27">
        <f t="shared" si="16"/>
        <v>31666</v>
      </c>
      <c r="E493" s="28">
        <v>0</v>
      </c>
      <c r="F493" s="28">
        <v>0</v>
      </c>
      <c r="G493" s="29">
        <f t="shared" si="15"/>
        <v>31666</v>
      </c>
    </row>
    <row r="494" spans="1:7" x14ac:dyDescent="0.2">
      <c r="A494" s="26" t="s">
        <v>421</v>
      </c>
      <c r="B494" s="27">
        <f>B486-SUM(B487:B493)</f>
        <v>179891</v>
      </c>
      <c r="C494" s="27">
        <f>C486-SUM(C487:C493)</f>
        <v>128</v>
      </c>
      <c r="D494" s="27">
        <f t="shared" si="16"/>
        <v>179763</v>
      </c>
      <c r="E494" s="28">
        <f>-SUM(E487:E493)</f>
        <v>-27</v>
      </c>
      <c r="F494" s="28">
        <f>-SUM(F487:F493)</f>
        <v>0</v>
      </c>
      <c r="G494" s="29">
        <f t="shared" si="15"/>
        <v>179736</v>
      </c>
    </row>
    <row r="495" spans="1:7" x14ac:dyDescent="0.2">
      <c r="A495" s="40" t="s">
        <v>484</v>
      </c>
      <c r="B495" s="41">
        <v>53345</v>
      </c>
      <c r="C495" s="41">
        <v>5731</v>
      </c>
      <c r="D495" s="41">
        <f t="shared" si="16"/>
        <v>47614</v>
      </c>
      <c r="E495" s="42">
        <v>0</v>
      </c>
      <c r="F495" s="42">
        <v>0</v>
      </c>
      <c r="G495" s="43">
        <f t="shared" si="15"/>
        <v>47614</v>
      </c>
    </row>
    <row r="496" spans="1:7" x14ac:dyDescent="0.2">
      <c r="A496" s="26" t="s">
        <v>329</v>
      </c>
      <c r="B496" s="27">
        <v>2050</v>
      </c>
      <c r="C496" s="27">
        <v>0</v>
      </c>
      <c r="D496" s="27">
        <f t="shared" si="16"/>
        <v>2050</v>
      </c>
      <c r="E496" s="28">
        <v>4</v>
      </c>
      <c r="F496" s="28">
        <v>0</v>
      </c>
      <c r="G496" s="29">
        <f t="shared" si="15"/>
        <v>2054</v>
      </c>
    </row>
    <row r="497" spans="1:7" x14ac:dyDescent="0.2">
      <c r="A497" s="26" t="s">
        <v>330</v>
      </c>
      <c r="B497" s="27">
        <v>910</v>
      </c>
      <c r="C497" s="27">
        <v>0</v>
      </c>
      <c r="D497" s="27">
        <f t="shared" si="16"/>
        <v>910</v>
      </c>
      <c r="E497" s="28">
        <v>0</v>
      </c>
      <c r="F497" s="28">
        <v>0</v>
      </c>
      <c r="G497" s="29">
        <f t="shared" si="15"/>
        <v>910</v>
      </c>
    </row>
    <row r="498" spans="1:7" x14ac:dyDescent="0.2">
      <c r="A498" s="26" t="s">
        <v>331</v>
      </c>
      <c r="B498" s="27">
        <v>647</v>
      </c>
      <c r="C498" s="27">
        <v>0</v>
      </c>
      <c r="D498" s="27">
        <f t="shared" si="16"/>
        <v>647</v>
      </c>
      <c r="E498" s="28">
        <v>0</v>
      </c>
      <c r="F498" s="28">
        <v>0</v>
      </c>
      <c r="G498" s="29">
        <f t="shared" si="15"/>
        <v>647</v>
      </c>
    </row>
    <row r="499" spans="1:7" x14ac:dyDescent="0.2">
      <c r="A499" s="26" t="s">
        <v>332</v>
      </c>
      <c r="B499" s="27">
        <v>805</v>
      </c>
      <c r="C499" s="27">
        <v>0</v>
      </c>
      <c r="D499" s="27">
        <f t="shared" si="16"/>
        <v>805</v>
      </c>
      <c r="E499" s="28">
        <v>0</v>
      </c>
      <c r="F499" s="28">
        <v>0</v>
      </c>
      <c r="G499" s="29">
        <f t="shared" si="15"/>
        <v>805</v>
      </c>
    </row>
    <row r="500" spans="1:7" x14ac:dyDescent="0.2">
      <c r="A500" s="26" t="s">
        <v>333</v>
      </c>
      <c r="B500" s="27">
        <v>3924</v>
      </c>
      <c r="C500" s="27">
        <v>0</v>
      </c>
      <c r="D500" s="27">
        <f t="shared" si="16"/>
        <v>3924</v>
      </c>
      <c r="E500" s="28">
        <v>0</v>
      </c>
      <c r="F500" s="28">
        <v>0</v>
      </c>
      <c r="G500" s="29">
        <f t="shared" si="15"/>
        <v>3924</v>
      </c>
    </row>
    <row r="501" spans="1:7" x14ac:dyDescent="0.2">
      <c r="A501" s="26" t="s">
        <v>421</v>
      </c>
      <c r="B501" s="27">
        <f>B495-SUM(B496:B500)</f>
        <v>45009</v>
      </c>
      <c r="C501" s="27">
        <f>C495-SUM(C496:C500)</f>
        <v>5731</v>
      </c>
      <c r="D501" s="27">
        <f t="shared" si="16"/>
        <v>39278</v>
      </c>
      <c r="E501" s="28">
        <f>-SUM(E496:E500)</f>
        <v>-4</v>
      </c>
      <c r="F501" s="28">
        <f>-SUM(F496:F500)</f>
        <v>0</v>
      </c>
      <c r="G501" s="29">
        <f t="shared" si="15"/>
        <v>39274</v>
      </c>
    </row>
    <row r="502" spans="1:7" x14ac:dyDescent="0.2">
      <c r="A502" s="40" t="s">
        <v>485</v>
      </c>
      <c r="B502" s="41">
        <v>34844</v>
      </c>
      <c r="C502" s="41">
        <v>0</v>
      </c>
      <c r="D502" s="41">
        <f t="shared" si="16"/>
        <v>34844</v>
      </c>
      <c r="E502" s="42">
        <v>0</v>
      </c>
      <c r="F502" s="42">
        <v>0</v>
      </c>
      <c r="G502" s="43">
        <f t="shared" si="15"/>
        <v>34844</v>
      </c>
    </row>
    <row r="503" spans="1:7" x14ac:dyDescent="0.2">
      <c r="A503" s="26" t="s">
        <v>334</v>
      </c>
      <c r="B503" s="27">
        <v>695</v>
      </c>
      <c r="C503" s="27">
        <v>0</v>
      </c>
      <c r="D503" s="27">
        <f t="shared" si="16"/>
        <v>695</v>
      </c>
      <c r="E503" s="28">
        <v>0</v>
      </c>
      <c r="F503" s="28">
        <v>0</v>
      </c>
      <c r="G503" s="29">
        <f t="shared" si="15"/>
        <v>695</v>
      </c>
    </row>
    <row r="504" spans="1:7" x14ac:dyDescent="0.2">
      <c r="A504" s="26" t="s">
        <v>335</v>
      </c>
      <c r="B504" s="27">
        <v>6480</v>
      </c>
      <c r="C504" s="27">
        <v>0</v>
      </c>
      <c r="D504" s="27">
        <f t="shared" si="16"/>
        <v>6480</v>
      </c>
      <c r="E504" s="28">
        <v>0</v>
      </c>
      <c r="F504" s="28">
        <v>0</v>
      </c>
      <c r="G504" s="29">
        <f t="shared" si="15"/>
        <v>6480</v>
      </c>
    </row>
    <row r="505" spans="1:7" x14ac:dyDescent="0.2">
      <c r="A505" s="26" t="s">
        <v>421</v>
      </c>
      <c r="B505" s="27">
        <f>B502-SUM(B503:B504)</f>
        <v>27669</v>
      </c>
      <c r="C505" s="27">
        <f>C502-SUM(C503:C504)</f>
        <v>0</v>
      </c>
      <c r="D505" s="27">
        <f t="shared" si="16"/>
        <v>27669</v>
      </c>
      <c r="E505" s="28">
        <f>-SUM(E503:E504)</f>
        <v>0</v>
      </c>
      <c r="F505" s="28">
        <f>-SUM(F503:F504)</f>
        <v>0</v>
      </c>
      <c r="G505" s="29">
        <f t="shared" si="15"/>
        <v>27669</v>
      </c>
    </row>
    <row r="506" spans="1:7" x14ac:dyDescent="0.2">
      <c r="A506" s="40" t="s">
        <v>486</v>
      </c>
      <c r="B506" s="41">
        <v>19256</v>
      </c>
      <c r="C506" s="41">
        <v>977</v>
      </c>
      <c r="D506" s="41">
        <f t="shared" si="16"/>
        <v>18279</v>
      </c>
      <c r="E506" s="42">
        <v>0</v>
      </c>
      <c r="F506" s="42">
        <v>0</v>
      </c>
      <c r="G506" s="43">
        <f t="shared" si="15"/>
        <v>18279</v>
      </c>
    </row>
    <row r="507" spans="1:7" x14ac:dyDescent="0.2">
      <c r="A507" s="26" t="s">
        <v>336</v>
      </c>
      <c r="B507" s="27">
        <v>6847</v>
      </c>
      <c r="C507" s="27">
        <v>0</v>
      </c>
      <c r="D507" s="27">
        <f t="shared" si="16"/>
        <v>6847</v>
      </c>
      <c r="E507" s="28">
        <v>0</v>
      </c>
      <c r="F507" s="28">
        <v>0</v>
      </c>
      <c r="G507" s="29">
        <f t="shared" si="15"/>
        <v>6847</v>
      </c>
    </row>
    <row r="508" spans="1:7" x14ac:dyDescent="0.2">
      <c r="A508" s="26" t="s">
        <v>421</v>
      </c>
      <c r="B508" s="27">
        <f>(B506-B507)</f>
        <v>12409</v>
      </c>
      <c r="C508" s="27">
        <f>(C506-C507)</f>
        <v>977</v>
      </c>
      <c r="D508" s="27">
        <f t="shared" si="16"/>
        <v>11432</v>
      </c>
      <c r="E508" s="28">
        <f>-E507</f>
        <v>0</v>
      </c>
      <c r="F508" s="28">
        <f>-F507</f>
        <v>0</v>
      </c>
      <c r="G508" s="29">
        <f t="shared" si="15"/>
        <v>11432</v>
      </c>
    </row>
    <row r="509" spans="1:7" x14ac:dyDescent="0.2">
      <c r="A509" s="40" t="s">
        <v>487</v>
      </c>
      <c r="B509" s="41">
        <v>13442</v>
      </c>
      <c r="C509" s="41">
        <v>4054</v>
      </c>
      <c r="D509" s="41">
        <f t="shared" si="16"/>
        <v>9388</v>
      </c>
      <c r="E509" s="42">
        <v>0</v>
      </c>
      <c r="F509" s="42">
        <v>0</v>
      </c>
      <c r="G509" s="43">
        <f t="shared" si="15"/>
        <v>9388</v>
      </c>
    </row>
    <row r="510" spans="1:7" x14ac:dyDescent="0.2">
      <c r="A510" s="26" t="s">
        <v>337</v>
      </c>
      <c r="B510" s="27">
        <v>1927</v>
      </c>
      <c r="C510" s="27">
        <v>0</v>
      </c>
      <c r="D510" s="27">
        <f t="shared" si="16"/>
        <v>1927</v>
      </c>
      <c r="E510" s="28">
        <v>0</v>
      </c>
      <c r="F510" s="28">
        <v>0</v>
      </c>
      <c r="G510" s="29">
        <f t="shared" si="15"/>
        <v>1927</v>
      </c>
    </row>
    <row r="511" spans="1:7" x14ac:dyDescent="0.2">
      <c r="A511" s="26" t="s">
        <v>394</v>
      </c>
      <c r="B511" s="27">
        <v>187</v>
      </c>
      <c r="C511" s="27">
        <v>20</v>
      </c>
      <c r="D511" s="27">
        <f t="shared" si="16"/>
        <v>167</v>
      </c>
      <c r="E511" s="28">
        <v>0</v>
      </c>
      <c r="F511" s="28">
        <v>0</v>
      </c>
      <c r="G511" s="29">
        <f t="shared" si="15"/>
        <v>167</v>
      </c>
    </row>
    <row r="512" spans="1:7" x14ac:dyDescent="0.2">
      <c r="A512" s="26" t="s">
        <v>338</v>
      </c>
      <c r="B512" s="27">
        <v>193</v>
      </c>
      <c r="C512" s="27">
        <v>0</v>
      </c>
      <c r="D512" s="27">
        <f t="shared" si="16"/>
        <v>193</v>
      </c>
      <c r="E512" s="28">
        <v>0</v>
      </c>
      <c r="F512" s="28">
        <v>0</v>
      </c>
      <c r="G512" s="29">
        <f t="shared" si="15"/>
        <v>193</v>
      </c>
    </row>
    <row r="513" spans="1:7" x14ac:dyDescent="0.2">
      <c r="A513" s="26" t="s">
        <v>421</v>
      </c>
      <c r="B513" s="27">
        <f>B509-SUM(B510:B512)</f>
        <v>11135</v>
      </c>
      <c r="C513" s="27">
        <f>C509-SUM(C510:C512)</f>
        <v>4034</v>
      </c>
      <c r="D513" s="27">
        <f t="shared" si="16"/>
        <v>7101</v>
      </c>
      <c r="E513" s="28">
        <f>-SUM(E510:E512)</f>
        <v>0</v>
      </c>
      <c r="F513" s="28">
        <f>-SUM(F510:F512)</f>
        <v>0</v>
      </c>
      <c r="G513" s="29">
        <f t="shared" si="15"/>
        <v>7101</v>
      </c>
    </row>
    <row r="514" spans="1:7" x14ac:dyDescent="0.2">
      <c r="A514" s="40" t="s">
        <v>488</v>
      </c>
      <c r="B514" s="41">
        <v>443343</v>
      </c>
      <c r="C514" s="41">
        <v>1756</v>
      </c>
      <c r="D514" s="41">
        <f t="shared" si="16"/>
        <v>441587</v>
      </c>
      <c r="E514" s="42">
        <v>0</v>
      </c>
      <c r="F514" s="42">
        <v>0</v>
      </c>
      <c r="G514" s="43">
        <f t="shared" si="15"/>
        <v>441587</v>
      </c>
    </row>
    <row r="515" spans="1:7" x14ac:dyDescent="0.2">
      <c r="A515" s="26" t="s">
        <v>339</v>
      </c>
      <c r="B515" s="27">
        <v>64112</v>
      </c>
      <c r="C515" s="27">
        <v>56</v>
      </c>
      <c r="D515" s="27">
        <f t="shared" si="16"/>
        <v>64056</v>
      </c>
      <c r="E515" s="27">
        <v>0</v>
      </c>
      <c r="F515" s="28">
        <v>0</v>
      </c>
      <c r="G515" s="29">
        <f t="shared" si="15"/>
        <v>64056</v>
      </c>
    </row>
    <row r="516" spans="1:7" x14ac:dyDescent="0.2">
      <c r="A516" s="26" t="s">
        <v>340</v>
      </c>
      <c r="B516" s="27">
        <v>4299</v>
      </c>
      <c r="C516" s="27">
        <v>0</v>
      </c>
      <c r="D516" s="27">
        <f t="shared" si="16"/>
        <v>4299</v>
      </c>
      <c r="E516" s="27">
        <v>0</v>
      </c>
      <c r="F516" s="28">
        <v>0</v>
      </c>
      <c r="G516" s="29">
        <f t="shared" si="15"/>
        <v>4299</v>
      </c>
    </row>
    <row r="517" spans="1:7" x14ac:dyDescent="0.2">
      <c r="A517" s="26" t="s">
        <v>413</v>
      </c>
      <c r="B517" s="27">
        <v>15559</v>
      </c>
      <c r="C517" s="27">
        <v>0</v>
      </c>
      <c r="D517" s="27">
        <f t="shared" si="16"/>
        <v>15559</v>
      </c>
      <c r="E517" s="27">
        <v>0</v>
      </c>
      <c r="F517" s="28">
        <v>0</v>
      </c>
      <c r="G517" s="29">
        <f t="shared" si="15"/>
        <v>15559</v>
      </c>
    </row>
    <row r="518" spans="1:7" x14ac:dyDescent="0.2">
      <c r="A518" s="26" t="s">
        <v>414</v>
      </c>
      <c r="B518" s="27">
        <v>20904</v>
      </c>
      <c r="C518" s="27">
        <v>0</v>
      </c>
      <c r="D518" s="27">
        <f t="shared" si="16"/>
        <v>20904</v>
      </c>
      <c r="E518" s="27">
        <v>20</v>
      </c>
      <c r="F518" s="28">
        <v>0</v>
      </c>
      <c r="G518" s="29">
        <f t="shared" si="15"/>
        <v>20924</v>
      </c>
    </row>
    <row r="519" spans="1:7" x14ac:dyDescent="0.2">
      <c r="A519" s="26" t="s">
        <v>363</v>
      </c>
      <c r="B519" s="27">
        <v>69543</v>
      </c>
      <c r="C519" s="27">
        <v>0</v>
      </c>
      <c r="D519" s="27">
        <f t="shared" si="16"/>
        <v>69543</v>
      </c>
      <c r="E519" s="27">
        <v>0</v>
      </c>
      <c r="F519" s="28">
        <v>0</v>
      </c>
      <c r="G519" s="29">
        <f t="shared" si="15"/>
        <v>69543</v>
      </c>
    </row>
    <row r="520" spans="1:7" x14ac:dyDescent="0.2">
      <c r="A520" s="26" t="s">
        <v>341</v>
      </c>
      <c r="B520" s="27">
        <v>18668</v>
      </c>
      <c r="C520" s="27">
        <v>0</v>
      </c>
      <c r="D520" s="27">
        <f t="shared" si="16"/>
        <v>18668</v>
      </c>
      <c r="E520" s="27">
        <v>4</v>
      </c>
      <c r="F520" s="28">
        <v>0</v>
      </c>
      <c r="G520" s="29">
        <f t="shared" si="15"/>
        <v>18672</v>
      </c>
    </row>
    <row r="521" spans="1:7" x14ac:dyDescent="0.2">
      <c r="A521" s="26" t="s">
        <v>368</v>
      </c>
      <c r="B521" s="27">
        <v>76</v>
      </c>
      <c r="C521" s="27">
        <v>0</v>
      </c>
      <c r="D521" s="27">
        <f t="shared" si="16"/>
        <v>76</v>
      </c>
      <c r="E521" s="27">
        <v>0</v>
      </c>
      <c r="F521" s="28">
        <v>0</v>
      </c>
      <c r="G521" s="29">
        <f t="shared" ref="G521:G551" si="17">SUM(D521:F521)</f>
        <v>76</v>
      </c>
    </row>
    <row r="522" spans="1:7" x14ac:dyDescent="0.2">
      <c r="A522" s="26" t="s">
        <v>342</v>
      </c>
      <c r="B522" s="27">
        <v>12119</v>
      </c>
      <c r="C522" s="27">
        <v>0</v>
      </c>
      <c r="D522" s="27">
        <f t="shared" si="16"/>
        <v>12119</v>
      </c>
      <c r="E522" s="27">
        <v>45</v>
      </c>
      <c r="F522" s="28">
        <v>0</v>
      </c>
      <c r="G522" s="29">
        <f t="shared" si="17"/>
        <v>12164</v>
      </c>
    </row>
    <row r="523" spans="1:7" x14ac:dyDescent="0.2">
      <c r="A523" s="26" t="s">
        <v>343</v>
      </c>
      <c r="B523" s="27">
        <v>2743</v>
      </c>
      <c r="C523" s="27">
        <v>0</v>
      </c>
      <c r="D523" s="27">
        <f t="shared" si="16"/>
        <v>2743</v>
      </c>
      <c r="E523" s="27">
        <v>1</v>
      </c>
      <c r="F523" s="28">
        <v>0</v>
      </c>
      <c r="G523" s="29">
        <f t="shared" si="17"/>
        <v>2744</v>
      </c>
    </row>
    <row r="524" spans="1:7" x14ac:dyDescent="0.2">
      <c r="A524" s="26" t="s">
        <v>344</v>
      </c>
      <c r="B524" s="27">
        <v>20048</v>
      </c>
      <c r="C524" s="27">
        <v>0</v>
      </c>
      <c r="D524" s="27">
        <f t="shared" si="16"/>
        <v>20048</v>
      </c>
      <c r="E524" s="27">
        <v>0</v>
      </c>
      <c r="F524" s="28">
        <v>0</v>
      </c>
      <c r="G524" s="29">
        <f t="shared" si="17"/>
        <v>20048</v>
      </c>
    </row>
    <row r="525" spans="1:7" x14ac:dyDescent="0.2">
      <c r="A525" s="26" t="s">
        <v>345</v>
      </c>
      <c r="B525" s="27">
        <v>1378</v>
      </c>
      <c r="C525" s="27">
        <v>0</v>
      </c>
      <c r="D525" s="27">
        <f t="shared" si="16"/>
        <v>1378</v>
      </c>
      <c r="E525" s="27">
        <v>15</v>
      </c>
      <c r="F525" s="28">
        <v>0</v>
      </c>
      <c r="G525" s="29">
        <f t="shared" si="17"/>
        <v>1393</v>
      </c>
    </row>
    <row r="526" spans="1:7" x14ac:dyDescent="0.2">
      <c r="A526" s="26" t="s">
        <v>346</v>
      </c>
      <c r="B526" s="27">
        <v>6604</v>
      </c>
      <c r="C526" s="27">
        <v>0</v>
      </c>
      <c r="D526" s="27">
        <f t="shared" si="16"/>
        <v>6604</v>
      </c>
      <c r="E526" s="27">
        <v>0</v>
      </c>
      <c r="F526" s="28">
        <v>0</v>
      </c>
      <c r="G526" s="29">
        <f t="shared" si="17"/>
        <v>6604</v>
      </c>
    </row>
    <row r="527" spans="1:7" x14ac:dyDescent="0.2">
      <c r="A527" s="26" t="s">
        <v>347</v>
      </c>
      <c r="B527" s="27">
        <v>36301</v>
      </c>
      <c r="C527" s="27">
        <v>6</v>
      </c>
      <c r="D527" s="27">
        <f t="shared" si="16"/>
        <v>36295</v>
      </c>
      <c r="E527" s="27">
        <v>17</v>
      </c>
      <c r="F527" s="28">
        <v>0</v>
      </c>
      <c r="G527" s="29">
        <f t="shared" si="17"/>
        <v>36312</v>
      </c>
    </row>
    <row r="528" spans="1:7" x14ac:dyDescent="0.2">
      <c r="A528" s="26" t="s">
        <v>348</v>
      </c>
      <c r="B528" s="27">
        <v>2596</v>
      </c>
      <c r="C528" s="27">
        <v>0</v>
      </c>
      <c r="D528" s="27">
        <f t="shared" si="16"/>
        <v>2596</v>
      </c>
      <c r="E528" s="27">
        <v>0</v>
      </c>
      <c r="F528" s="28">
        <v>0</v>
      </c>
      <c r="G528" s="29">
        <f t="shared" si="17"/>
        <v>2596</v>
      </c>
    </row>
    <row r="529" spans="1:7" x14ac:dyDescent="0.2">
      <c r="A529" s="26" t="s">
        <v>349</v>
      </c>
      <c r="B529" s="27">
        <v>2513</v>
      </c>
      <c r="C529" s="27">
        <v>0</v>
      </c>
      <c r="D529" s="27">
        <f t="shared" si="16"/>
        <v>2513</v>
      </c>
      <c r="E529" s="27">
        <v>0</v>
      </c>
      <c r="F529" s="28">
        <v>0</v>
      </c>
      <c r="G529" s="29">
        <f t="shared" si="17"/>
        <v>2513</v>
      </c>
    </row>
    <row r="530" spans="1:7" x14ac:dyDescent="0.2">
      <c r="A530" s="26" t="s">
        <v>350</v>
      </c>
      <c r="B530" s="27">
        <v>45823</v>
      </c>
      <c r="C530" s="27">
        <v>0</v>
      </c>
      <c r="D530" s="27">
        <f t="shared" si="16"/>
        <v>45823</v>
      </c>
      <c r="E530" s="27">
        <v>401</v>
      </c>
      <c r="F530" s="28">
        <v>0</v>
      </c>
      <c r="G530" s="29">
        <f t="shared" si="17"/>
        <v>46224</v>
      </c>
    </row>
    <row r="531" spans="1:7" x14ac:dyDescent="0.2">
      <c r="A531" s="26" t="s">
        <v>351</v>
      </c>
      <c r="B531" s="27">
        <v>13177</v>
      </c>
      <c r="C531" s="27">
        <v>0</v>
      </c>
      <c r="D531" s="27">
        <f t="shared" si="16"/>
        <v>13177</v>
      </c>
      <c r="E531" s="27">
        <v>0</v>
      </c>
      <c r="F531" s="28">
        <v>0</v>
      </c>
      <c r="G531" s="29">
        <f t="shared" si="17"/>
        <v>13177</v>
      </c>
    </row>
    <row r="532" spans="1:7" x14ac:dyDescent="0.2">
      <c r="A532" s="26" t="s">
        <v>421</v>
      </c>
      <c r="B532" s="27">
        <f>B514-SUM(B515:B531)</f>
        <v>106880</v>
      </c>
      <c r="C532" s="27">
        <f>C514-SUM(C515:C531)</f>
        <v>1694</v>
      </c>
      <c r="D532" s="27">
        <f t="shared" si="16"/>
        <v>105186</v>
      </c>
      <c r="E532" s="28">
        <f>-SUM(E515:E531)</f>
        <v>-503</v>
      </c>
      <c r="F532" s="28">
        <f>-SUM(F515:F531)</f>
        <v>0</v>
      </c>
      <c r="G532" s="29">
        <f t="shared" si="17"/>
        <v>104683</v>
      </c>
    </row>
    <row r="533" spans="1:7" x14ac:dyDescent="0.2">
      <c r="A533" s="40" t="s">
        <v>489</v>
      </c>
      <c r="B533" s="41">
        <v>22863</v>
      </c>
      <c r="C533" s="41">
        <v>815</v>
      </c>
      <c r="D533" s="41">
        <f t="shared" si="16"/>
        <v>22048</v>
      </c>
      <c r="E533" s="42">
        <v>0</v>
      </c>
      <c r="F533" s="42">
        <v>0</v>
      </c>
      <c r="G533" s="43">
        <f t="shared" si="17"/>
        <v>22048</v>
      </c>
    </row>
    <row r="534" spans="1:7" x14ac:dyDescent="0.2">
      <c r="A534" s="26" t="s">
        <v>403</v>
      </c>
      <c r="B534" s="27">
        <v>272</v>
      </c>
      <c r="C534" s="27">
        <v>0</v>
      </c>
      <c r="D534" s="27">
        <f t="shared" si="16"/>
        <v>272</v>
      </c>
      <c r="E534" s="28">
        <v>0</v>
      </c>
      <c r="F534" s="28">
        <v>0</v>
      </c>
      <c r="G534" s="29">
        <f t="shared" si="17"/>
        <v>272</v>
      </c>
    </row>
    <row r="535" spans="1:7" x14ac:dyDescent="0.2">
      <c r="A535" s="26" t="s">
        <v>352</v>
      </c>
      <c r="B535" s="27">
        <v>426</v>
      </c>
      <c r="C535" s="27">
        <v>0</v>
      </c>
      <c r="D535" s="27">
        <f t="shared" si="16"/>
        <v>426</v>
      </c>
      <c r="E535" s="28">
        <v>0</v>
      </c>
      <c r="F535" s="28">
        <v>0</v>
      </c>
      <c r="G535" s="29">
        <f t="shared" si="17"/>
        <v>426</v>
      </c>
    </row>
    <row r="536" spans="1:7" x14ac:dyDescent="0.2">
      <c r="A536" s="26" t="s">
        <v>421</v>
      </c>
      <c r="B536" s="27">
        <f>B533-SUM(B534:B535)</f>
        <v>22165</v>
      </c>
      <c r="C536" s="27">
        <f>C533-SUM(C534:C535)</f>
        <v>815</v>
      </c>
      <c r="D536" s="27">
        <f t="shared" si="16"/>
        <v>21350</v>
      </c>
      <c r="E536" s="28">
        <f>-SUM(E534:E535)</f>
        <v>0</v>
      </c>
      <c r="F536" s="28">
        <f>-SUM(F534:F535)</f>
        <v>0</v>
      </c>
      <c r="G536" s="29">
        <f t="shared" si="17"/>
        <v>21350</v>
      </c>
    </row>
    <row r="537" spans="1:7" x14ac:dyDescent="0.2">
      <c r="A537" s="40" t="s">
        <v>490</v>
      </c>
      <c r="B537" s="41">
        <v>40601</v>
      </c>
      <c r="C537" s="41">
        <v>1366</v>
      </c>
      <c r="D537" s="41">
        <f t="shared" si="16"/>
        <v>39235</v>
      </c>
      <c r="E537" s="42">
        <v>0</v>
      </c>
      <c r="F537" s="42">
        <v>0</v>
      </c>
      <c r="G537" s="43">
        <f t="shared" si="17"/>
        <v>39235</v>
      </c>
    </row>
    <row r="538" spans="1:7" x14ac:dyDescent="0.2">
      <c r="A538" s="26" t="s">
        <v>353</v>
      </c>
      <c r="B538" s="27">
        <v>5089</v>
      </c>
      <c r="C538" s="27">
        <v>40</v>
      </c>
      <c r="D538" s="27">
        <f t="shared" ref="D538:D551" si="18">(B538-C538)</f>
        <v>5049</v>
      </c>
      <c r="E538" s="28">
        <v>0</v>
      </c>
      <c r="F538" s="28">
        <v>0</v>
      </c>
      <c r="G538" s="29">
        <f t="shared" si="17"/>
        <v>5049</v>
      </c>
    </row>
    <row r="539" spans="1:7" x14ac:dyDescent="0.2">
      <c r="A539" s="26" t="s">
        <v>354</v>
      </c>
      <c r="B539" s="27">
        <v>1190</v>
      </c>
      <c r="C539" s="27">
        <v>0</v>
      </c>
      <c r="D539" s="27">
        <f t="shared" si="18"/>
        <v>1190</v>
      </c>
      <c r="E539" s="28">
        <v>52</v>
      </c>
      <c r="F539" s="28">
        <v>0</v>
      </c>
      <c r="G539" s="29">
        <f t="shared" si="17"/>
        <v>1242</v>
      </c>
    </row>
    <row r="540" spans="1:7" x14ac:dyDescent="0.2">
      <c r="A540" s="26" t="s">
        <v>355</v>
      </c>
      <c r="B540" s="27">
        <v>656</v>
      </c>
      <c r="C540" s="27">
        <v>0</v>
      </c>
      <c r="D540" s="27">
        <f t="shared" si="18"/>
        <v>656</v>
      </c>
      <c r="E540" s="28">
        <v>0</v>
      </c>
      <c r="F540" s="28">
        <v>0</v>
      </c>
      <c r="G540" s="29">
        <f t="shared" si="17"/>
        <v>656</v>
      </c>
    </row>
    <row r="541" spans="1:7" x14ac:dyDescent="0.2">
      <c r="A541" s="26" t="s">
        <v>421</v>
      </c>
      <c r="B541" s="27">
        <f>B537-SUM(B538:B540)</f>
        <v>33666</v>
      </c>
      <c r="C541" s="27">
        <f>C537-SUM(C538:C540)</f>
        <v>1326</v>
      </c>
      <c r="D541" s="27">
        <f t="shared" si="18"/>
        <v>32340</v>
      </c>
      <c r="E541" s="28">
        <f>-SUM(E538:E540)</f>
        <v>-52</v>
      </c>
      <c r="F541" s="28">
        <f>-SUM(F538:F540)</f>
        <v>0</v>
      </c>
      <c r="G541" s="29">
        <f t="shared" si="17"/>
        <v>32288</v>
      </c>
    </row>
    <row r="542" spans="1:7" x14ac:dyDescent="0.2">
      <c r="A542" s="40" t="s">
        <v>491</v>
      </c>
      <c r="B542" s="41">
        <v>20973</v>
      </c>
      <c r="C542" s="41">
        <v>1210</v>
      </c>
      <c r="D542" s="41">
        <f t="shared" si="18"/>
        <v>19763</v>
      </c>
      <c r="E542" s="42">
        <v>0</v>
      </c>
      <c r="F542" s="42">
        <v>0</v>
      </c>
      <c r="G542" s="43">
        <f t="shared" si="17"/>
        <v>19763</v>
      </c>
    </row>
    <row r="543" spans="1:7" x14ac:dyDescent="0.2">
      <c r="A543" s="26" t="s">
        <v>356</v>
      </c>
      <c r="B543" s="27">
        <v>218</v>
      </c>
      <c r="C543" s="27">
        <v>0</v>
      </c>
      <c r="D543" s="27">
        <f t="shared" si="18"/>
        <v>218</v>
      </c>
      <c r="E543" s="28">
        <v>0</v>
      </c>
      <c r="F543" s="28">
        <v>0</v>
      </c>
      <c r="G543" s="29">
        <f t="shared" si="17"/>
        <v>218</v>
      </c>
    </row>
    <row r="544" spans="1:7" x14ac:dyDescent="0.2">
      <c r="A544" s="26" t="s">
        <v>357</v>
      </c>
      <c r="B544" s="27">
        <v>3592</v>
      </c>
      <c r="C544" s="27">
        <v>0</v>
      </c>
      <c r="D544" s="27">
        <f t="shared" si="18"/>
        <v>3592</v>
      </c>
      <c r="E544" s="28">
        <v>0</v>
      </c>
      <c r="F544" s="28">
        <v>0</v>
      </c>
      <c r="G544" s="29">
        <f t="shared" si="17"/>
        <v>3592</v>
      </c>
    </row>
    <row r="545" spans="1:7" x14ac:dyDescent="0.2">
      <c r="A545" s="26" t="s">
        <v>358</v>
      </c>
      <c r="B545" s="27">
        <v>250</v>
      </c>
      <c r="C545" s="27">
        <v>0</v>
      </c>
      <c r="D545" s="27">
        <f t="shared" si="18"/>
        <v>250</v>
      </c>
      <c r="E545" s="28">
        <v>0</v>
      </c>
      <c r="F545" s="28">
        <v>0</v>
      </c>
      <c r="G545" s="29">
        <f t="shared" si="17"/>
        <v>250</v>
      </c>
    </row>
    <row r="546" spans="1:7" x14ac:dyDescent="0.2">
      <c r="A546" s="26" t="s">
        <v>359</v>
      </c>
      <c r="B546" s="27">
        <v>743</v>
      </c>
      <c r="C546" s="27">
        <v>40</v>
      </c>
      <c r="D546" s="27">
        <f t="shared" si="18"/>
        <v>703</v>
      </c>
      <c r="E546" s="28">
        <v>0</v>
      </c>
      <c r="F546" s="28">
        <v>0</v>
      </c>
      <c r="G546" s="29">
        <f t="shared" si="17"/>
        <v>703</v>
      </c>
    </row>
    <row r="547" spans="1:7" x14ac:dyDescent="0.2">
      <c r="A547" s="34" t="s">
        <v>360</v>
      </c>
      <c r="B547" s="28">
        <v>398</v>
      </c>
      <c r="C547" s="28">
        <v>0</v>
      </c>
      <c r="D547" s="27">
        <f t="shared" si="18"/>
        <v>398</v>
      </c>
      <c r="E547" s="28">
        <v>0</v>
      </c>
      <c r="F547" s="28">
        <v>0</v>
      </c>
      <c r="G547" s="29">
        <f t="shared" si="17"/>
        <v>398</v>
      </c>
    </row>
    <row r="548" spans="1:7" x14ac:dyDescent="0.2">
      <c r="A548" s="26" t="s">
        <v>421</v>
      </c>
      <c r="B548" s="28">
        <f>B542-SUM(B543:B547)</f>
        <v>15772</v>
      </c>
      <c r="C548" s="28">
        <f>C542-SUM(C543:C547)</f>
        <v>1170</v>
      </c>
      <c r="D548" s="27">
        <f t="shared" si="18"/>
        <v>14602</v>
      </c>
      <c r="E548" s="28">
        <f>-SUM(E543:E547)</f>
        <v>0</v>
      </c>
      <c r="F548" s="28">
        <f>-SUM(F543:F547)</f>
        <v>0</v>
      </c>
      <c r="G548" s="29">
        <f t="shared" si="17"/>
        <v>14602</v>
      </c>
    </row>
    <row r="549" spans="1:7" x14ac:dyDescent="0.2">
      <c r="A549" s="30" t="s">
        <v>523</v>
      </c>
      <c r="B549" s="32">
        <f>(B7+B18+B22+B32+B38+B55+B87+B91+B94+B98+B104+B109+B113+B116+B120+B126+B130+B137+B141+B149+B154+B157+B161+B166+B171+B175+B179+B184+B189+B196+B203+B216+B219+B222+B238+B245+B248+B258+B261+B266+B274+B281+B287+B320+B327+B332+B343+B346+B361+B365+B404+B412+B438+B457+B464+B470+B475+B480+B486+B495+B502+B506+B509+B514+B533+B537+B542)</f>
        <v>15982378</v>
      </c>
      <c r="C549" s="32">
        <f>(C7+C18+C22+C32+C38+C55+C87+C91+C94+C98+C104+C109+C113+C116+C120+C126+C130+C137+C141+C149+C154+C157+C161+C166+C171+C175+C179+C184+C189+C196+C203+C216+C219+C222+C238+C245+C248+C258+C261+C266+C274+C281+C287+C320+C327+C332+C343+C346+C361+C365+C404+C412+C438+C457+C464+C470+C475+C480+C486+C495+C502+C506+C509+C514+C533+C537+C542)</f>
        <v>95784</v>
      </c>
      <c r="D549" s="31">
        <f t="shared" si="18"/>
        <v>15886594</v>
      </c>
      <c r="E549" s="32">
        <f>(E7+E18+E22+E32+E38+E55+E87+E91+E94+E98+E104+E109+E113+E116+E120+E126+E130+E137+E141+E149+E154+E157+E161+E166+E171+E175+E179+E184+E189+E196+E203+E216+E219+E222+E238+E245+E248+E258+E261+E266+E274+E281+E287+E320+E327+E332+E343+E346+E361+E365+E404+E412+E438+E457+E464+E470+E475+E480+E486+E495+E502+E506+E509+E514+E533+E537+E542)</f>
        <v>0</v>
      </c>
      <c r="F549" s="32">
        <f>(F7+F18+F22+F32+F38+F55+F87+F91+F94+F98+F104+F109+F113+F116+F120+F126+F130+F137+F141+F149+F154+F157+F161+F166+F171+F175+F179+F184+F189+F196+F203+F216+F219+F222+F238+F245+F248+F258+F261+F266+F274+F281+F287+F320+F327+F332+F343+F346+F361+F365+F404+F412+F438+F457+F464+F470+F475+F480+F486+F495+F502+F506+F509+F514+F533+F537+F542)</f>
        <v>0</v>
      </c>
      <c r="G549" s="33">
        <f t="shared" si="17"/>
        <v>15886594</v>
      </c>
    </row>
    <row r="550" spans="1:7" x14ac:dyDescent="0.2">
      <c r="A550" s="35" t="s">
        <v>524</v>
      </c>
      <c r="B550" s="31">
        <f>(B549-B551)</f>
        <v>7906708</v>
      </c>
      <c r="C550" s="31">
        <f>(C549-C551)</f>
        <v>12655</v>
      </c>
      <c r="D550" s="31">
        <f t="shared" si="18"/>
        <v>7894053</v>
      </c>
      <c r="E550" s="32">
        <f>-E551</f>
        <v>23296</v>
      </c>
      <c r="F550" s="32">
        <f>-F551</f>
        <v>30960</v>
      </c>
      <c r="G550" s="33">
        <f t="shared" si="17"/>
        <v>7948309</v>
      </c>
    </row>
    <row r="551" spans="1:7" x14ac:dyDescent="0.2">
      <c r="A551" s="35" t="s">
        <v>525</v>
      </c>
      <c r="B551" s="32">
        <f>(B17+B21+B31+B37+B54+B86+B90+B93+B97+B103+B108+B112+B115+B119+B129+B136+B140+B148+B153+B156+B160+B165+B170+B174+B178+B183+B188+B195+B202+B215+B218+B221+B237+B244+B247+B257+B260+B265+B273+B280+B286+B319+B326+B331+B342+B345+B360+B364+B403+B411+B437+B456+B463+B469+B474+B479+B485+B494+B501+B505+B508+B513+B532+B536+B541+B548)</f>
        <v>8075670</v>
      </c>
      <c r="C551" s="32">
        <f>(C17+C21+C31+C37+C54+C86+C90+C93+C97+C103+C108+C112+C115+C119+C129+C136+C140+C148+C153+C156+C160+C165+C170+C174+C178+C183+C188+C195+C202+C215+C218+C221+C237+C244+C247+C257+C260+C265+C273+C280+C286+C319+C326+C331+C342+C345+C360+C364+C403+C411+C437+C456+C463+C469+C474+C479+C485+C494+C501+C505+C508+C513+C532+C536+C541+C548)</f>
        <v>83129</v>
      </c>
      <c r="D551" s="31">
        <f t="shared" si="18"/>
        <v>7992541</v>
      </c>
      <c r="E551" s="32">
        <f>(E17+E21+E31+E37+E54+E86+E90+E93+E97+E103+E108+E112+E115+E119+E129+E136+E140+E148+E153+E156+E160+E165+E170+E174+E178+E183+E188+E195+E202+E215+E218+E221+E237+E244+E247+E257+E260+E265+E273+E280+E286+E319+E326+E331+E342+E345+E360+E364+E403+E411+E437+E456+E463+E469+E474+E479+E485+E494+E501+E505+E508+E513+E532+E536+E541+E548)</f>
        <v>-23296</v>
      </c>
      <c r="F551" s="32">
        <f>(F17+F21+F31+F37+F54+F86+F90+F93+F97+F103+F108+F112+F115+F119+F129+F136+F140+F148+F153+F156+F160+F165+F170+F174+F178+F183+F188+F195+F202+F215+F218+F221+F237+F244+F247+F257+F260+F265+F273+F280+F286+F319+F326+F331+F342+F345+F360+F364+F403+F411+F437+F456+F463+F469+F474+F479+F485+F494+F501+F505+F508+F513+F532+F536+F541+F548)</f>
        <v>-30960</v>
      </c>
      <c r="G551" s="33">
        <f t="shared" si="17"/>
        <v>7938285</v>
      </c>
    </row>
    <row r="552" spans="1:7" x14ac:dyDescent="0.2">
      <c r="A552" s="5"/>
      <c r="B552" s="13"/>
      <c r="C552" s="13"/>
      <c r="D552" s="13"/>
      <c r="E552" s="14"/>
      <c r="F552" s="14"/>
      <c r="G552" s="15"/>
    </row>
    <row r="553" spans="1:7" x14ac:dyDescent="0.2">
      <c r="A553" s="46" t="s">
        <v>410</v>
      </c>
      <c r="B553" s="13"/>
      <c r="C553" s="13"/>
      <c r="D553" s="13"/>
      <c r="E553" s="14"/>
      <c r="F553" s="14"/>
      <c r="G553" s="15"/>
    </row>
    <row r="554" spans="1:7" x14ac:dyDescent="0.2">
      <c r="A554" s="46" t="s">
        <v>551</v>
      </c>
      <c r="B554" s="13"/>
      <c r="C554" s="13"/>
      <c r="D554" s="13"/>
      <c r="E554" s="14"/>
      <c r="F554" s="14"/>
      <c r="G554" s="15"/>
    </row>
    <row r="555" spans="1:7" x14ac:dyDescent="0.2">
      <c r="A555" s="46" t="s">
        <v>552</v>
      </c>
      <c r="B555" s="13"/>
      <c r="C555" s="13"/>
      <c r="D555" s="13"/>
      <c r="E555" s="14"/>
      <c r="F555" s="14"/>
      <c r="G555" s="15"/>
    </row>
    <row r="556" spans="1:7" x14ac:dyDescent="0.2">
      <c r="A556" s="46" t="s">
        <v>553</v>
      </c>
      <c r="B556" s="13"/>
      <c r="C556" s="13"/>
      <c r="D556" s="13"/>
      <c r="E556" s="14"/>
      <c r="F556" s="14"/>
      <c r="G556" s="15"/>
    </row>
    <row r="557" spans="1:7" x14ac:dyDescent="0.2">
      <c r="A557" s="46" t="s">
        <v>554</v>
      </c>
      <c r="B557" s="13"/>
      <c r="C557" s="13"/>
      <c r="D557" s="13"/>
      <c r="E557" s="14"/>
      <c r="F557" s="14"/>
      <c r="G557" s="15"/>
    </row>
    <row r="558" spans="1:7" x14ac:dyDescent="0.2">
      <c r="A558" s="46" t="s">
        <v>562</v>
      </c>
      <c r="B558" s="13"/>
      <c r="C558" s="13"/>
      <c r="D558" s="13"/>
      <c r="E558" s="14"/>
      <c r="F558" s="14"/>
      <c r="G558" s="15"/>
    </row>
    <row r="559" spans="1:7" x14ac:dyDescent="0.2">
      <c r="A559" s="46" t="s">
        <v>563</v>
      </c>
      <c r="B559" s="13"/>
      <c r="C559" s="13"/>
      <c r="D559" s="13"/>
      <c r="E559" s="14"/>
      <c r="F559" s="14"/>
      <c r="G559" s="15"/>
    </row>
    <row r="560" spans="1:7" x14ac:dyDescent="0.2">
      <c r="A560" s="46" t="s">
        <v>555</v>
      </c>
      <c r="B560" s="13"/>
      <c r="C560" s="13"/>
      <c r="D560" s="13"/>
      <c r="E560" s="14"/>
      <c r="F560" s="14"/>
      <c r="G560" s="15"/>
    </row>
    <row r="561" spans="1:7" x14ac:dyDescent="0.2">
      <c r="A561" s="46" t="s">
        <v>556</v>
      </c>
      <c r="B561" s="13"/>
      <c r="C561" s="13"/>
      <c r="D561" s="13"/>
      <c r="E561" s="14"/>
      <c r="F561" s="14"/>
      <c r="G561" s="15"/>
    </row>
    <row r="562" spans="1:7" x14ac:dyDescent="0.2">
      <c r="A562" s="46" t="s">
        <v>557</v>
      </c>
      <c r="B562" s="13"/>
      <c r="C562" s="13"/>
      <c r="D562" s="13"/>
      <c r="E562" s="14"/>
      <c r="F562" s="14"/>
      <c r="G562" s="15"/>
    </row>
    <row r="563" spans="1:7" x14ac:dyDescent="0.2">
      <c r="A563" s="46" t="s">
        <v>559</v>
      </c>
      <c r="B563" s="13"/>
      <c r="C563" s="13"/>
      <c r="D563" s="13"/>
      <c r="E563" s="14"/>
      <c r="F563" s="14"/>
      <c r="G563" s="15"/>
    </row>
    <row r="564" spans="1:7" ht="13.5" thickBot="1" x14ac:dyDescent="0.25">
      <c r="A564" s="47" t="s">
        <v>558</v>
      </c>
      <c r="B564" s="16"/>
      <c r="C564" s="16"/>
      <c r="D564" s="16"/>
      <c r="E564" s="17"/>
      <c r="F564" s="17"/>
      <c r="G564" s="18"/>
    </row>
    <row r="565" spans="1:7" x14ac:dyDescent="0.2">
      <c r="B565" s="1"/>
      <c r="C565" s="1"/>
      <c r="D565" s="1"/>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row r="2896" spans="2:4" x14ac:dyDescent="0.2">
      <c r="B2896" s="1"/>
      <c r="C2896" s="1"/>
      <c r="D2896"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&amp;L&amp;"Arial,Regular"July 2001&amp;R&amp;"Arial,Regular"Page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895"/>
  <sheetViews>
    <sheetView workbookViewId="0">
      <selection sqref="A1:G1"/>
    </sheetView>
  </sheetViews>
  <sheetFormatPr defaultRowHeight="12.75" x14ac:dyDescent="0.2"/>
  <cols>
    <col min="1" max="1" width="21.625" style="1" customWidth="1"/>
    <col min="2" max="3" width="13.625" style="2" customWidth="1"/>
    <col min="4" max="4" width="14.625" style="2" customWidth="1"/>
    <col min="5" max="6" width="13.625" style="3" customWidth="1"/>
    <col min="7" max="7" width="15.625" style="3" customWidth="1"/>
    <col min="8" max="16384" width="9" style="1"/>
  </cols>
  <sheetData>
    <row r="1" spans="1:7" ht="18" x14ac:dyDescent="0.25">
      <c r="A1" s="104" t="s">
        <v>416</v>
      </c>
      <c r="B1" s="105"/>
      <c r="C1" s="105"/>
      <c r="D1" s="105"/>
      <c r="E1" s="105"/>
      <c r="F1" s="105"/>
      <c r="G1" s="106"/>
    </row>
    <row r="2" spans="1:7" s="4" customFormat="1" ht="16.5" thickBot="1" x14ac:dyDescent="0.3">
      <c r="A2" s="107" t="s">
        <v>560</v>
      </c>
      <c r="B2" s="108"/>
      <c r="C2" s="108"/>
      <c r="D2" s="108"/>
      <c r="E2" s="108"/>
      <c r="F2" s="108"/>
      <c r="G2" s="109"/>
    </row>
    <row r="3" spans="1:7" x14ac:dyDescent="0.2">
      <c r="A3" s="6"/>
      <c r="B3" s="19"/>
      <c r="C3" s="19"/>
      <c r="D3" s="19"/>
      <c r="E3" s="110" t="s">
        <v>513</v>
      </c>
      <c r="F3" s="110"/>
      <c r="G3" s="7" t="s">
        <v>501</v>
      </c>
    </row>
    <row r="4" spans="1:7" x14ac:dyDescent="0.2">
      <c r="A4" s="5"/>
      <c r="B4" s="20" t="s">
        <v>411</v>
      </c>
      <c r="C4" s="20" t="s">
        <v>411</v>
      </c>
      <c r="D4" s="20" t="s">
        <v>411</v>
      </c>
      <c r="E4" s="45" t="s">
        <v>422</v>
      </c>
      <c r="F4" s="44"/>
      <c r="G4" s="8" t="s">
        <v>373</v>
      </c>
    </row>
    <row r="5" spans="1:7" x14ac:dyDescent="0.2">
      <c r="A5" s="9"/>
      <c r="B5" s="22" t="s">
        <v>406</v>
      </c>
      <c r="C5" s="22" t="s">
        <v>379</v>
      </c>
      <c r="D5" s="22" t="s">
        <v>418</v>
      </c>
      <c r="E5" s="21" t="s">
        <v>372</v>
      </c>
      <c r="F5" s="21" t="s">
        <v>422</v>
      </c>
      <c r="G5" s="10" t="s">
        <v>502</v>
      </c>
    </row>
    <row r="6" spans="1:7" ht="13.5" thickBot="1" x14ac:dyDescent="0.25">
      <c r="A6" s="11" t="s">
        <v>423</v>
      </c>
      <c r="B6" s="23" t="s">
        <v>373</v>
      </c>
      <c r="C6" s="23" t="s">
        <v>373</v>
      </c>
      <c r="D6" s="24" t="s">
        <v>380</v>
      </c>
      <c r="E6" s="25" t="s">
        <v>514</v>
      </c>
      <c r="F6" s="25" t="s">
        <v>407</v>
      </c>
      <c r="G6" s="12" t="s">
        <v>500</v>
      </c>
    </row>
    <row r="7" spans="1:7" x14ac:dyDescent="0.2">
      <c r="A7" s="36" t="s">
        <v>419</v>
      </c>
      <c r="B7" s="37">
        <v>216249</v>
      </c>
      <c r="C7" s="37">
        <v>1785</v>
      </c>
      <c r="D7" s="37">
        <f>(B7-C7)</f>
        <v>214464</v>
      </c>
      <c r="E7" s="38">
        <v>0</v>
      </c>
      <c r="F7" s="38">
        <v>0</v>
      </c>
      <c r="G7" s="39">
        <f>SUM(D7:F7)</f>
        <v>214464</v>
      </c>
    </row>
    <row r="8" spans="1:7" x14ac:dyDescent="0.2">
      <c r="A8" s="26" t="s">
        <v>0</v>
      </c>
      <c r="B8" s="27">
        <v>6305</v>
      </c>
      <c r="C8" s="27">
        <v>0</v>
      </c>
      <c r="D8" s="27">
        <f t="shared" ref="D8:D71" si="0">(B8-C8)</f>
        <v>6305</v>
      </c>
      <c r="E8" s="28">
        <v>0</v>
      </c>
      <c r="F8" s="28">
        <v>0</v>
      </c>
      <c r="G8" s="29">
        <f>SUM(D8:F8)</f>
        <v>6305</v>
      </c>
    </row>
    <row r="9" spans="1:7" x14ac:dyDescent="0.2">
      <c r="A9" s="26" t="s">
        <v>1</v>
      </c>
      <c r="B9" s="27">
        <v>1452</v>
      </c>
      <c r="C9" s="27">
        <v>0</v>
      </c>
      <c r="D9" s="27">
        <f t="shared" si="0"/>
        <v>1452</v>
      </c>
      <c r="E9" s="28">
        <v>0</v>
      </c>
      <c r="F9" s="28">
        <v>0</v>
      </c>
      <c r="G9" s="29">
        <f t="shared" ref="G9:G72" si="1">SUM(D9:F9)</f>
        <v>1452</v>
      </c>
    </row>
    <row r="10" spans="1:7" x14ac:dyDescent="0.2">
      <c r="A10" s="26" t="s">
        <v>2</v>
      </c>
      <c r="B10" s="27">
        <v>101405</v>
      </c>
      <c r="C10" s="27">
        <v>1306</v>
      </c>
      <c r="D10" s="27">
        <f t="shared" si="0"/>
        <v>100099</v>
      </c>
      <c r="E10" s="28">
        <v>0</v>
      </c>
      <c r="F10" s="28">
        <v>0</v>
      </c>
      <c r="G10" s="29">
        <f t="shared" si="1"/>
        <v>100099</v>
      </c>
    </row>
    <row r="11" spans="1:7" x14ac:dyDescent="0.2">
      <c r="A11" s="26" t="s">
        <v>3</v>
      </c>
      <c r="B11" s="27">
        <v>1394</v>
      </c>
      <c r="C11" s="27">
        <v>0</v>
      </c>
      <c r="D11" s="27">
        <f t="shared" si="0"/>
        <v>1394</v>
      </c>
      <c r="E11" s="28">
        <v>0</v>
      </c>
      <c r="F11" s="28">
        <v>0</v>
      </c>
      <c r="G11" s="29">
        <f t="shared" si="1"/>
        <v>1394</v>
      </c>
    </row>
    <row r="12" spans="1:7" x14ac:dyDescent="0.2">
      <c r="A12" s="26" t="s">
        <v>4</v>
      </c>
      <c r="B12" s="27">
        <v>3944</v>
      </c>
      <c r="C12" s="27">
        <v>0</v>
      </c>
      <c r="D12" s="27">
        <f t="shared" si="0"/>
        <v>3944</v>
      </c>
      <c r="E12" s="28">
        <v>0</v>
      </c>
      <c r="F12" s="28">
        <v>0</v>
      </c>
      <c r="G12" s="29">
        <f t="shared" si="1"/>
        <v>3944</v>
      </c>
    </row>
    <row r="13" spans="1:7" x14ac:dyDescent="0.2">
      <c r="A13" s="26" t="s">
        <v>408</v>
      </c>
      <c r="B13" s="27">
        <v>150</v>
      </c>
      <c r="C13" s="27">
        <v>0</v>
      </c>
      <c r="D13" s="27">
        <f t="shared" si="0"/>
        <v>150</v>
      </c>
      <c r="E13" s="28">
        <v>0</v>
      </c>
      <c r="F13" s="28">
        <v>0</v>
      </c>
      <c r="G13" s="29">
        <f t="shared" si="1"/>
        <v>150</v>
      </c>
    </row>
    <row r="14" spans="1:7" x14ac:dyDescent="0.2">
      <c r="A14" s="26" t="s">
        <v>5</v>
      </c>
      <c r="B14" s="27">
        <v>644</v>
      </c>
      <c r="C14" s="27">
        <v>0</v>
      </c>
      <c r="D14" s="27">
        <f t="shared" si="0"/>
        <v>644</v>
      </c>
      <c r="E14" s="28">
        <v>0</v>
      </c>
      <c r="F14" s="28">
        <v>0</v>
      </c>
      <c r="G14" s="29">
        <f t="shared" si="1"/>
        <v>644</v>
      </c>
    </row>
    <row r="15" spans="1:7" x14ac:dyDescent="0.2">
      <c r="A15" s="26" t="s">
        <v>6</v>
      </c>
      <c r="B15" s="27">
        <v>2601</v>
      </c>
      <c r="C15" s="27">
        <v>0</v>
      </c>
      <c r="D15" s="27">
        <f t="shared" si="0"/>
        <v>2601</v>
      </c>
      <c r="E15" s="28">
        <v>0</v>
      </c>
      <c r="F15" s="28">
        <v>0</v>
      </c>
      <c r="G15" s="29">
        <f t="shared" si="1"/>
        <v>2601</v>
      </c>
    </row>
    <row r="16" spans="1:7" x14ac:dyDescent="0.2">
      <c r="A16" s="26" t="s">
        <v>7</v>
      </c>
      <c r="B16" s="27">
        <v>1049</v>
      </c>
      <c r="C16" s="27">
        <v>0</v>
      </c>
      <c r="D16" s="27">
        <f t="shared" si="0"/>
        <v>1049</v>
      </c>
      <c r="E16" s="28">
        <v>0</v>
      </c>
      <c r="F16" s="28">
        <v>0</v>
      </c>
      <c r="G16" s="29">
        <f t="shared" si="1"/>
        <v>1049</v>
      </c>
    </row>
    <row r="17" spans="1:7" x14ac:dyDescent="0.2">
      <c r="A17" s="26" t="s">
        <v>421</v>
      </c>
      <c r="B17" s="27">
        <f>B7-SUM(B8:B16)</f>
        <v>97305</v>
      </c>
      <c r="C17" s="27">
        <f>C7-SUM(C8:C16)</f>
        <v>479</v>
      </c>
      <c r="D17" s="27">
        <f t="shared" si="0"/>
        <v>96826</v>
      </c>
      <c r="E17" s="28">
        <f>-SUM(E8:E16)</f>
        <v>0</v>
      </c>
      <c r="F17" s="28">
        <f>-SUM(F8:F16)</f>
        <v>0</v>
      </c>
      <c r="G17" s="29">
        <f>SUM(D17:F17)</f>
        <v>96826</v>
      </c>
    </row>
    <row r="18" spans="1:7" x14ac:dyDescent="0.2">
      <c r="A18" s="40" t="s">
        <v>420</v>
      </c>
      <c r="B18" s="41">
        <v>21879</v>
      </c>
      <c r="C18" s="41">
        <v>1563</v>
      </c>
      <c r="D18" s="41">
        <f t="shared" si="0"/>
        <v>20316</v>
      </c>
      <c r="E18" s="42">
        <v>0</v>
      </c>
      <c r="F18" s="42">
        <v>0</v>
      </c>
      <c r="G18" s="43">
        <f t="shared" si="1"/>
        <v>20316</v>
      </c>
    </row>
    <row r="19" spans="1:7" x14ac:dyDescent="0.2">
      <c r="A19" s="26" t="s">
        <v>8</v>
      </c>
      <c r="B19" s="27">
        <v>467</v>
      </c>
      <c r="C19" s="27">
        <v>0</v>
      </c>
      <c r="D19" s="27">
        <f t="shared" si="0"/>
        <v>467</v>
      </c>
      <c r="E19" s="28">
        <v>0</v>
      </c>
      <c r="F19" s="28">
        <v>0</v>
      </c>
      <c r="G19" s="29">
        <f t="shared" si="1"/>
        <v>467</v>
      </c>
    </row>
    <row r="20" spans="1:7" x14ac:dyDescent="0.2">
      <c r="A20" s="26" t="s">
        <v>9</v>
      </c>
      <c r="B20" s="27">
        <v>4417</v>
      </c>
      <c r="C20" s="27">
        <v>0</v>
      </c>
      <c r="D20" s="27">
        <f t="shared" si="0"/>
        <v>4417</v>
      </c>
      <c r="E20" s="28">
        <v>0</v>
      </c>
      <c r="F20" s="28">
        <v>0</v>
      </c>
      <c r="G20" s="29">
        <f t="shared" si="1"/>
        <v>4417</v>
      </c>
    </row>
    <row r="21" spans="1:7" x14ac:dyDescent="0.2">
      <c r="A21" s="26" t="s">
        <v>421</v>
      </c>
      <c r="B21" s="27">
        <f>B18-SUM(B19:B20)</f>
        <v>16995</v>
      </c>
      <c r="C21" s="27">
        <f>C18-SUM(C19:C20)</f>
        <v>1563</v>
      </c>
      <c r="D21" s="27">
        <f t="shared" si="0"/>
        <v>15432</v>
      </c>
      <c r="E21" s="28">
        <f>-SUM(E19:E20)</f>
        <v>0</v>
      </c>
      <c r="F21" s="28">
        <f>-SUM(F19:F20)</f>
        <v>0</v>
      </c>
      <c r="G21" s="29">
        <f t="shared" si="1"/>
        <v>15432</v>
      </c>
    </row>
    <row r="22" spans="1:7" x14ac:dyDescent="0.2">
      <c r="A22" s="40" t="s">
        <v>424</v>
      </c>
      <c r="B22" s="41">
        <v>150119</v>
      </c>
      <c r="C22" s="41">
        <v>966</v>
      </c>
      <c r="D22" s="41">
        <f t="shared" si="0"/>
        <v>149153</v>
      </c>
      <c r="E22" s="42">
        <v>0</v>
      </c>
      <c r="F22" s="42">
        <v>0</v>
      </c>
      <c r="G22" s="43">
        <f t="shared" si="1"/>
        <v>149153</v>
      </c>
    </row>
    <row r="23" spans="1:7" x14ac:dyDescent="0.2">
      <c r="A23" s="26" t="s">
        <v>10</v>
      </c>
      <c r="B23" s="27">
        <v>14418</v>
      </c>
      <c r="C23" s="27">
        <v>0</v>
      </c>
      <c r="D23" s="27">
        <f t="shared" si="0"/>
        <v>14418</v>
      </c>
      <c r="E23" s="28">
        <v>0</v>
      </c>
      <c r="F23" s="28">
        <v>0</v>
      </c>
      <c r="G23" s="29">
        <f t="shared" si="1"/>
        <v>14418</v>
      </c>
    </row>
    <row r="24" spans="1:7" x14ac:dyDescent="0.2">
      <c r="A24" s="26" t="s">
        <v>11</v>
      </c>
      <c r="B24" s="27">
        <v>3255</v>
      </c>
      <c r="C24" s="27">
        <v>0</v>
      </c>
      <c r="D24" s="27">
        <f t="shared" si="0"/>
        <v>3255</v>
      </c>
      <c r="E24" s="28">
        <v>0</v>
      </c>
      <c r="F24" s="28">
        <v>0</v>
      </c>
      <c r="G24" s="29">
        <f t="shared" si="1"/>
        <v>3255</v>
      </c>
    </row>
    <row r="25" spans="1:7" x14ac:dyDescent="0.2">
      <c r="A25" s="26" t="s">
        <v>12</v>
      </c>
      <c r="B25" s="27">
        <v>12796</v>
      </c>
      <c r="C25" s="27">
        <v>0</v>
      </c>
      <c r="D25" s="27">
        <f t="shared" si="0"/>
        <v>12796</v>
      </c>
      <c r="E25" s="28">
        <v>11</v>
      </c>
      <c r="F25" s="28">
        <v>0</v>
      </c>
      <c r="G25" s="29">
        <f t="shared" si="1"/>
        <v>12807</v>
      </c>
    </row>
    <row r="26" spans="1:7" x14ac:dyDescent="0.2">
      <c r="A26" s="26" t="s">
        <v>13</v>
      </c>
      <c r="B26" s="27">
        <v>1042</v>
      </c>
      <c r="C26" s="27">
        <v>0</v>
      </c>
      <c r="D26" s="27">
        <f t="shared" si="0"/>
        <v>1042</v>
      </c>
      <c r="E26" s="28">
        <v>0</v>
      </c>
      <c r="F26" s="28">
        <v>0</v>
      </c>
      <c r="G26" s="29">
        <f t="shared" si="1"/>
        <v>1042</v>
      </c>
    </row>
    <row r="27" spans="1:7" x14ac:dyDescent="0.2">
      <c r="A27" s="26" t="s">
        <v>14</v>
      </c>
      <c r="B27" s="27">
        <v>37777</v>
      </c>
      <c r="C27" s="27">
        <v>176</v>
      </c>
      <c r="D27" s="27">
        <f t="shared" si="0"/>
        <v>37601</v>
      </c>
      <c r="E27" s="28">
        <v>95</v>
      </c>
      <c r="F27" s="28">
        <v>0</v>
      </c>
      <c r="G27" s="29">
        <f t="shared" si="1"/>
        <v>37696</v>
      </c>
    </row>
    <row r="28" spans="1:7" x14ac:dyDescent="0.2">
      <c r="A28" s="26" t="s">
        <v>15</v>
      </c>
      <c r="B28" s="27">
        <v>5174</v>
      </c>
      <c r="C28" s="27">
        <v>0</v>
      </c>
      <c r="D28" s="27">
        <f t="shared" si="0"/>
        <v>5174</v>
      </c>
      <c r="E28" s="28">
        <v>0</v>
      </c>
      <c r="F28" s="28">
        <v>0</v>
      </c>
      <c r="G28" s="29">
        <f t="shared" si="1"/>
        <v>5174</v>
      </c>
    </row>
    <row r="29" spans="1:7" x14ac:dyDescent="0.2">
      <c r="A29" s="26" t="s">
        <v>16</v>
      </c>
      <c r="B29" s="27">
        <v>5084</v>
      </c>
      <c r="C29" s="27">
        <v>0</v>
      </c>
      <c r="D29" s="27">
        <f t="shared" si="0"/>
        <v>5084</v>
      </c>
      <c r="E29" s="28">
        <v>0</v>
      </c>
      <c r="F29" s="28">
        <v>0</v>
      </c>
      <c r="G29" s="29">
        <f t="shared" si="1"/>
        <v>5084</v>
      </c>
    </row>
    <row r="30" spans="1:7" x14ac:dyDescent="0.2">
      <c r="A30" s="26" t="s">
        <v>17</v>
      </c>
      <c r="B30" s="27">
        <v>9359</v>
      </c>
      <c r="C30" s="27">
        <v>0</v>
      </c>
      <c r="D30" s="27">
        <f t="shared" si="0"/>
        <v>9359</v>
      </c>
      <c r="E30" s="28">
        <v>3</v>
      </c>
      <c r="F30" s="28">
        <v>0</v>
      </c>
      <c r="G30" s="29">
        <f t="shared" si="1"/>
        <v>9362</v>
      </c>
    </row>
    <row r="31" spans="1:7" x14ac:dyDescent="0.2">
      <c r="A31" s="26" t="s">
        <v>421</v>
      </c>
      <c r="B31" s="27">
        <f>B22-SUM(B23:B30)</f>
        <v>61214</v>
      </c>
      <c r="C31" s="27">
        <f>C22-SUM(C23:C30)</f>
        <v>790</v>
      </c>
      <c r="D31" s="27">
        <f t="shared" si="0"/>
        <v>60424</v>
      </c>
      <c r="E31" s="28">
        <f>-SUM(E23:E30)</f>
        <v>-109</v>
      </c>
      <c r="F31" s="28">
        <f>-SUM(F23:F30)</f>
        <v>0</v>
      </c>
      <c r="G31" s="29">
        <f t="shared" si="1"/>
        <v>60315</v>
      </c>
    </row>
    <row r="32" spans="1:7" x14ac:dyDescent="0.2">
      <c r="A32" s="40" t="s">
        <v>425</v>
      </c>
      <c r="B32" s="41">
        <v>25500</v>
      </c>
      <c r="C32" s="41">
        <v>3627</v>
      </c>
      <c r="D32" s="41">
        <f t="shared" si="0"/>
        <v>21873</v>
      </c>
      <c r="E32" s="42">
        <v>0</v>
      </c>
      <c r="F32" s="42">
        <v>0</v>
      </c>
      <c r="G32" s="43">
        <f t="shared" si="1"/>
        <v>21873</v>
      </c>
    </row>
    <row r="33" spans="1:7" x14ac:dyDescent="0.2">
      <c r="A33" s="26" t="s">
        <v>18</v>
      </c>
      <c r="B33" s="27">
        <v>344</v>
      </c>
      <c r="C33" s="27">
        <v>0</v>
      </c>
      <c r="D33" s="27">
        <f t="shared" si="0"/>
        <v>344</v>
      </c>
      <c r="E33" s="28">
        <v>0</v>
      </c>
      <c r="F33" s="28">
        <v>0</v>
      </c>
      <c r="G33" s="29">
        <f t="shared" si="1"/>
        <v>344</v>
      </c>
    </row>
    <row r="34" spans="1:7" x14ac:dyDescent="0.2">
      <c r="A34" s="26" t="s">
        <v>19</v>
      </c>
      <c r="B34" s="27">
        <v>315</v>
      </c>
      <c r="C34" s="27">
        <v>0</v>
      </c>
      <c r="D34" s="27">
        <f t="shared" si="0"/>
        <v>315</v>
      </c>
      <c r="E34" s="28">
        <v>0</v>
      </c>
      <c r="F34" s="28">
        <v>0</v>
      </c>
      <c r="G34" s="29">
        <f t="shared" si="1"/>
        <v>315</v>
      </c>
    </row>
    <row r="35" spans="1:7" x14ac:dyDescent="0.2">
      <c r="A35" s="26" t="s">
        <v>20</v>
      </c>
      <c r="B35" s="27">
        <v>712</v>
      </c>
      <c r="C35" s="27">
        <v>0</v>
      </c>
      <c r="D35" s="27">
        <f t="shared" si="0"/>
        <v>712</v>
      </c>
      <c r="E35" s="28">
        <v>0</v>
      </c>
      <c r="F35" s="28">
        <v>0</v>
      </c>
      <c r="G35" s="29">
        <f t="shared" si="1"/>
        <v>712</v>
      </c>
    </row>
    <row r="36" spans="1:7" x14ac:dyDescent="0.2">
      <c r="A36" s="26" t="s">
        <v>21</v>
      </c>
      <c r="B36" s="27">
        <v>5185</v>
      </c>
      <c r="C36" s="27">
        <v>12</v>
      </c>
      <c r="D36" s="27">
        <f t="shared" si="0"/>
        <v>5173</v>
      </c>
      <c r="E36" s="28">
        <v>0</v>
      </c>
      <c r="F36" s="28">
        <v>0</v>
      </c>
      <c r="G36" s="29">
        <f t="shared" si="1"/>
        <v>5173</v>
      </c>
    </row>
    <row r="37" spans="1:7" x14ac:dyDescent="0.2">
      <c r="A37" s="26" t="s">
        <v>421</v>
      </c>
      <c r="B37" s="27">
        <f>B32-SUM(B33:B36)</f>
        <v>18944</v>
      </c>
      <c r="C37" s="27">
        <f>C32-SUM(C33:C36)</f>
        <v>3615</v>
      </c>
      <c r="D37" s="27">
        <f t="shared" si="0"/>
        <v>15329</v>
      </c>
      <c r="E37" s="28">
        <f>-SUM(E33:E36)</f>
        <v>0</v>
      </c>
      <c r="F37" s="28">
        <f>-SUM(F33:F36)</f>
        <v>0</v>
      </c>
      <c r="G37" s="29">
        <f t="shared" si="1"/>
        <v>15329</v>
      </c>
    </row>
    <row r="38" spans="1:7" x14ac:dyDescent="0.2">
      <c r="A38" s="40" t="s">
        <v>426</v>
      </c>
      <c r="B38" s="41">
        <v>474803</v>
      </c>
      <c r="C38" s="41">
        <v>1358</v>
      </c>
      <c r="D38" s="41">
        <f t="shared" si="0"/>
        <v>473445</v>
      </c>
      <c r="E38" s="42">
        <v>0</v>
      </c>
      <c r="F38" s="42">
        <v>0</v>
      </c>
      <c r="G38" s="43">
        <f t="shared" si="1"/>
        <v>473445</v>
      </c>
    </row>
    <row r="39" spans="1:7" x14ac:dyDescent="0.2">
      <c r="A39" s="26" t="s">
        <v>22</v>
      </c>
      <c r="B39" s="27">
        <v>8900</v>
      </c>
      <c r="C39" s="27">
        <v>0</v>
      </c>
      <c r="D39" s="27">
        <f t="shared" si="0"/>
        <v>8900</v>
      </c>
      <c r="E39" s="28">
        <v>0</v>
      </c>
      <c r="F39" s="28">
        <v>0</v>
      </c>
      <c r="G39" s="29">
        <f t="shared" si="1"/>
        <v>8900</v>
      </c>
    </row>
    <row r="40" spans="1:7" x14ac:dyDescent="0.2">
      <c r="A40" s="26" t="s">
        <v>23</v>
      </c>
      <c r="B40" s="27">
        <v>18118</v>
      </c>
      <c r="C40" s="27">
        <v>0</v>
      </c>
      <c r="D40" s="27">
        <f t="shared" si="0"/>
        <v>18118</v>
      </c>
      <c r="E40" s="28">
        <v>0</v>
      </c>
      <c r="F40" s="28">
        <v>0</v>
      </c>
      <c r="G40" s="29">
        <f t="shared" si="1"/>
        <v>18118</v>
      </c>
    </row>
    <row r="41" spans="1:7" x14ac:dyDescent="0.2">
      <c r="A41" s="26" t="s">
        <v>24</v>
      </c>
      <c r="B41" s="27">
        <v>12759</v>
      </c>
      <c r="C41" s="27">
        <v>0</v>
      </c>
      <c r="D41" s="27">
        <f t="shared" si="0"/>
        <v>12759</v>
      </c>
      <c r="E41" s="28">
        <v>0</v>
      </c>
      <c r="F41" s="28">
        <v>0</v>
      </c>
      <c r="G41" s="29">
        <f t="shared" si="1"/>
        <v>12759</v>
      </c>
    </row>
    <row r="42" spans="1:7" x14ac:dyDescent="0.2">
      <c r="A42" s="26" t="s">
        <v>25</v>
      </c>
      <c r="B42" s="27">
        <v>2969</v>
      </c>
      <c r="C42" s="27">
        <v>0</v>
      </c>
      <c r="D42" s="27">
        <f t="shared" si="0"/>
        <v>2969</v>
      </c>
      <c r="E42" s="28">
        <v>0</v>
      </c>
      <c r="F42" s="28">
        <v>0</v>
      </c>
      <c r="G42" s="29">
        <f t="shared" si="1"/>
        <v>2969</v>
      </c>
    </row>
    <row r="43" spans="1:7" x14ac:dyDescent="0.2">
      <c r="A43" s="26" t="s">
        <v>26</v>
      </c>
      <c r="B43" s="27">
        <v>8024</v>
      </c>
      <c r="C43" s="27">
        <v>0</v>
      </c>
      <c r="D43" s="27">
        <f t="shared" si="0"/>
        <v>8024</v>
      </c>
      <c r="E43" s="28">
        <v>0</v>
      </c>
      <c r="F43" s="28">
        <v>0</v>
      </c>
      <c r="G43" s="29">
        <f t="shared" si="1"/>
        <v>8024</v>
      </c>
    </row>
    <row r="44" spans="1:7" x14ac:dyDescent="0.2">
      <c r="A44" s="26" t="s">
        <v>27</v>
      </c>
      <c r="B44" s="27">
        <v>2544</v>
      </c>
      <c r="C44" s="27">
        <v>0</v>
      </c>
      <c r="D44" s="27">
        <f t="shared" si="0"/>
        <v>2544</v>
      </c>
      <c r="E44" s="28">
        <v>0</v>
      </c>
      <c r="F44" s="28">
        <v>0</v>
      </c>
      <c r="G44" s="29">
        <f t="shared" si="1"/>
        <v>2544</v>
      </c>
    </row>
    <row r="45" spans="1:7" x14ac:dyDescent="0.2">
      <c r="A45" s="26" t="s">
        <v>28</v>
      </c>
      <c r="B45" s="27">
        <v>70685</v>
      </c>
      <c r="C45" s="27">
        <v>0</v>
      </c>
      <c r="D45" s="27">
        <f t="shared" si="0"/>
        <v>70685</v>
      </c>
      <c r="E45" s="28">
        <v>339</v>
      </c>
      <c r="F45" s="28">
        <v>0</v>
      </c>
      <c r="G45" s="29">
        <f t="shared" si="1"/>
        <v>71024</v>
      </c>
    </row>
    <row r="46" spans="1:7" x14ac:dyDescent="0.2">
      <c r="A46" s="26" t="s">
        <v>29</v>
      </c>
      <c r="B46" s="27">
        <v>3283</v>
      </c>
      <c r="C46" s="27">
        <v>0</v>
      </c>
      <c r="D46" s="27">
        <f t="shared" si="0"/>
        <v>3283</v>
      </c>
      <c r="E46" s="28">
        <v>0</v>
      </c>
      <c r="F46" s="28">
        <v>0</v>
      </c>
      <c r="G46" s="29">
        <f t="shared" si="1"/>
        <v>3283</v>
      </c>
    </row>
    <row r="47" spans="1:7" x14ac:dyDescent="0.2">
      <c r="A47" s="26" t="s">
        <v>30</v>
      </c>
      <c r="B47" s="27">
        <v>620</v>
      </c>
      <c r="C47" s="27">
        <v>0</v>
      </c>
      <c r="D47" s="27">
        <f t="shared" si="0"/>
        <v>620</v>
      </c>
      <c r="E47" s="28">
        <v>0</v>
      </c>
      <c r="F47" s="28">
        <v>0</v>
      </c>
      <c r="G47" s="29">
        <f t="shared" si="1"/>
        <v>620</v>
      </c>
    </row>
    <row r="48" spans="1:7" x14ac:dyDescent="0.2">
      <c r="A48" s="26" t="s">
        <v>31</v>
      </c>
      <c r="B48" s="27">
        <v>79131</v>
      </c>
      <c r="C48" s="27">
        <v>0</v>
      </c>
      <c r="D48" s="27">
        <f t="shared" si="0"/>
        <v>79131</v>
      </c>
      <c r="E48" s="28">
        <v>0</v>
      </c>
      <c r="F48" s="28">
        <v>0</v>
      </c>
      <c r="G48" s="29">
        <f t="shared" si="1"/>
        <v>79131</v>
      </c>
    </row>
    <row r="49" spans="1:7" x14ac:dyDescent="0.2">
      <c r="A49" s="26" t="s">
        <v>32</v>
      </c>
      <c r="B49" s="27">
        <v>569</v>
      </c>
      <c r="C49" s="27">
        <v>0</v>
      </c>
      <c r="D49" s="27">
        <f t="shared" si="0"/>
        <v>569</v>
      </c>
      <c r="E49" s="28">
        <v>0</v>
      </c>
      <c r="F49" s="28">
        <v>0</v>
      </c>
      <c r="G49" s="29">
        <f t="shared" si="1"/>
        <v>569</v>
      </c>
    </row>
    <row r="50" spans="1:7" x14ac:dyDescent="0.2">
      <c r="A50" s="26" t="s">
        <v>33</v>
      </c>
      <c r="B50" s="27">
        <v>19904</v>
      </c>
      <c r="C50" s="27">
        <v>16</v>
      </c>
      <c r="D50" s="27">
        <f t="shared" si="0"/>
        <v>19888</v>
      </c>
      <c r="E50" s="28">
        <v>0</v>
      </c>
      <c r="F50" s="28">
        <v>0</v>
      </c>
      <c r="G50" s="29">
        <f t="shared" si="1"/>
        <v>19888</v>
      </c>
    </row>
    <row r="51" spans="1:7" x14ac:dyDescent="0.2">
      <c r="A51" s="26" t="s">
        <v>34</v>
      </c>
      <c r="B51" s="27">
        <v>10275</v>
      </c>
      <c r="C51" s="27">
        <v>0</v>
      </c>
      <c r="D51" s="27">
        <f t="shared" si="0"/>
        <v>10275</v>
      </c>
      <c r="E51" s="28">
        <v>0</v>
      </c>
      <c r="F51" s="28">
        <v>0</v>
      </c>
      <c r="G51" s="29">
        <f t="shared" si="1"/>
        <v>10275</v>
      </c>
    </row>
    <row r="52" spans="1:7" x14ac:dyDescent="0.2">
      <c r="A52" s="26" t="s">
        <v>35</v>
      </c>
      <c r="B52" s="27">
        <v>41885</v>
      </c>
      <c r="C52" s="27">
        <v>48</v>
      </c>
      <c r="D52" s="27">
        <f t="shared" si="0"/>
        <v>41837</v>
      </c>
      <c r="E52" s="28">
        <v>0</v>
      </c>
      <c r="F52" s="28">
        <v>0</v>
      </c>
      <c r="G52" s="29">
        <f t="shared" si="1"/>
        <v>41837</v>
      </c>
    </row>
    <row r="53" spans="1:7" x14ac:dyDescent="0.2">
      <c r="A53" s="26" t="s">
        <v>36</v>
      </c>
      <c r="B53" s="27">
        <v>9810</v>
      </c>
      <c r="C53" s="27">
        <v>0</v>
      </c>
      <c r="D53" s="27">
        <f t="shared" si="0"/>
        <v>9810</v>
      </c>
      <c r="E53" s="28">
        <v>0</v>
      </c>
      <c r="F53" s="28">
        <v>0</v>
      </c>
      <c r="G53" s="29">
        <f t="shared" si="1"/>
        <v>9810</v>
      </c>
    </row>
    <row r="54" spans="1:7" x14ac:dyDescent="0.2">
      <c r="A54" s="26" t="s">
        <v>421</v>
      </c>
      <c r="B54" s="27">
        <f>B38-SUM(B39:B53)</f>
        <v>185327</v>
      </c>
      <c r="C54" s="27">
        <f>C38-SUM(C39:C53)</f>
        <v>1294</v>
      </c>
      <c r="D54" s="27">
        <f t="shared" si="0"/>
        <v>184033</v>
      </c>
      <c r="E54" s="28">
        <f>-SUM(E39:E53)</f>
        <v>-339</v>
      </c>
      <c r="F54" s="28">
        <f>-SUM(F39:F53)</f>
        <v>0</v>
      </c>
      <c r="G54" s="29">
        <f t="shared" si="1"/>
        <v>183694</v>
      </c>
    </row>
    <row r="55" spans="1:7" x14ac:dyDescent="0.2">
      <c r="A55" s="40" t="s">
        <v>427</v>
      </c>
      <c r="B55" s="41">
        <v>1490289</v>
      </c>
      <c r="C55" s="41">
        <v>1674</v>
      </c>
      <c r="D55" s="41">
        <f t="shared" si="0"/>
        <v>1488615</v>
      </c>
      <c r="E55" s="42">
        <v>0</v>
      </c>
      <c r="F55" s="42">
        <v>0</v>
      </c>
      <c r="G55" s="43">
        <f t="shared" si="1"/>
        <v>1488615</v>
      </c>
    </row>
    <row r="56" spans="1:7" x14ac:dyDescent="0.2">
      <c r="A56" s="26" t="s">
        <v>37</v>
      </c>
      <c r="B56" s="27">
        <v>39554</v>
      </c>
      <c r="C56" s="27">
        <v>0</v>
      </c>
      <c r="D56" s="27">
        <f t="shared" si="0"/>
        <v>39554</v>
      </c>
      <c r="E56" s="28">
        <v>0</v>
      </c>
      <c r="F56" s="28">
        <v>0</v>
      </c>
      <c r="G56" s="29">
        <f t="shared" si="1"/>
        <v>39554</v>
      </c>
    </row>
    <row r="57" spans="1:7" x14ac:dyDescent="0.2">
      <c r="A57" s="26" t="s">
        <v>38</v>
      </c>
      <c r="B57" s="27">
        <v>28730</v>
      </c>
      <c r="C57" s="27">
        <v>6</v>
      </c>
      <c r="D57" s="27">
        <f t="shared" si="0"/>
        <v>28724</v>
      </c>
      <c r="E57" s="28">
        <v>0</v>
      </c>
      <c r="F57" s="28">
        <v>0</v>
      </c>
      <c r="G57" s="29">
        <f t="shared" si="1"/>
        <v>28724</v>
      </c>
    </row>
    <row r="58" spans="1:7" x14ac:dyDescent="0.2">
      <c r="A58" s="26" t="s">
        <v>39</v>
      </c>
      <c r="B58" s="27">
        <v>111724</v>
      </c>
      <c r="C58" s="27">
        <v>0</v>
      </c>
      <c r="D58" s="27">
        <f t="shared" si="0"/>
        <v>111724</v>
      </c>
      <c r="E58" s="28">
        <v>0</v>
      </c>
      <c r="F58" s="28">
        <v>0</v>
      </c>
      <c r="G58" s="29">
        <f t="shared" si="1"/>
        <v>111724</v>
      </c>
    </row>
    <row r="59" spans="1:7" x14ac:dyDescent="0.2">
      <c r="A59" s="26" t="s">
        <v>447</v>
      </c>
      <c r="B59" s="27">
        <v>18480</v>
      </c>
      <c r="C59" s="27">
        <v>0</v>
      </c>
      <c r="D59" s="27">
        <f t="shared" si="0"/>
        <v>18480</v>
      </c>
      <c r="E59" s="28">
        <v>0</v>
      </c>
      <c r="F59" s="28">
        <v>0</v>
      </c>
      <c r="G59" s="29">
        <f t="shared" si="1"/>
        <v>18480</v>
      </c>
    </row>
    <row r="60" spans="1:7" x14ac:dyDescent="0.2">
      <c r="A60" s="26" t="s">
        <v>40</v>
      </c>
      <c r="B60" s="27">
        <v>67529</v>
      </c>
      <c r="C60" s="27">
        <v>14</v>
      </c>
      <c r="D60" s="27">
        <f t="shared" si="0"/>
        <v>67515</v>
      </c>
      <c r="E60" s="28">
        <v>0</v>
      </c>
      <c r="F60" s="28">
        <v>0</v>
      </c>
      <c r="G60" s="29">
        <f t="shared" si="1"/>
        <v>67515</v>
      </c>
    </row>
    <row r="61" spans="1:7" x14ac:dyDescent="0.2">
      <c r="A61" s="26" t="s">
        <v>41</v>
      </c>
      <c r="B61" s="27">
        <v>51269</v>
      </c>
      <c r="C61" s="27">
        <v>0</v>
      </c>
      <c r="D61" s="27">
        <f t="shared" si="0"/>
        <v>51269</v>
      </c>
      <c r="E61" s="28">
        <v>8096</v>
      </c>
      <c r="F61" s="28">
        <v>0</v>
      </c>
      <c r="G61" s="29">
        <f t="shared" si="1"/>
        <v>59365</v>
      </c>
    </row>
    <row r="62" spans="1:7" x14ac:dyDescent="0.2">
      <c r="A62" s="26" t="s">
        <v>381</v>
      </c>
      <c r="B62" s="27">
        <v>148971</v>
      </c>
      <c r="C62" s="27">
        <v>105</v>
      </c>
      <c r="D62" s="27">
        <f t="shared" si="0"/>
        <v>148866</v>
      </c>
      <c r="E62" s="28">
        <v>0</v>
      </c>
      <c r="F62" s="28">
        <v>0</v>
      </c>
      <c r="G62" s="29">
        <f t="shared" si="1"/>
        <v>148866</v>
      </c>
    </row>
    <row r="63" spans="1:7" x14ac:dyDescent="0.2">
      <c r="A63" s="26" t="s">
        <v>448</v>
      </c>
      <c r="B63" s="27">
        <v>31504</v>
      </c>
      <c r="C63" s="27">
        <v>0</v>
      </c>
      <c r="D63" s="27">
        <f t="shared" si="0"/>
        <v>31504</v>
      </c>
      <c r="E63" s="28">
        <v>0</v>
      </c>
      <c r="F63" s="28">
        <v>0</v>
      </c>
      <c r="G63" s="29">
        <f t="shared" si="1"/>
        <v>31504</v>
      </c>
    </row>
    <row r="64" spans="1:7" x14ac:dyDescent="0.2">
      <c r="A64" s="26" t="s">
        <v>42</v>
      </c>
      <c r="B64" s="27">
        <v>1756</v>
      </c>
      <c r="C64" s="27">
        <v>0</v>
      </c>
      <c r="D64" s="27">
        <f t="shared" si="0"/>
        <v>1756</v>
      </c>
      <c r="E64" s="28">
        <v>0</v>
      </c>
      <c r="F64" s="28">
        <v>0</v>
      </c>
      <c r="G64" s="29">
        <f t="shared" si="1"/>
        <v>1756</v>
      </c>
    </row>
    <row r="65" spans="1:7" x14ac:dyDescent="0.2">
      <c r="A65" s="26" t="s">
        <v>43</v>
      </c>
      <c r="B65" s="27">
        <v>127660</v>
      </c>
      <c r="C65" s="27">
        <v>10</v>
      </c>
      <c r="D65" s="27">
        <f t="shared" si="0"/>
        <v>127650</v>
      </c>
      <c r="E65" s="28">
        <v>2</v>
      </c>
      <c r="F65" s="28">
        <v>0</v>
      </c>
      <c r="G65" s="29">
        <f t="shared" si="1"/>
        <v>127652</v>
      </c>
    </row>
    <row r="66" spans="1:7" x14ac:dyDescent="0.2">
      <c r="A66" s="26" t="s">
        <v>374</v>
      </c>
      <c r="B66" s="27">
        <v>3798</v>
      </c>
      <c r="C66" s="27">
        <v>0</v>
      </c>
      <c r="D66" s="27">
        <f t="shared" si="0"/>
        <v>3798</v>
      </c>
      <c r="E66" s="28">
        <v>0</v>
      </c>
      <c r="F66" s="28">
        <v>0</v>
      </c>
      <c r="G66" s="29">
        <f t="shared" si="1"/>
        <v>3798</v>
      </c>
    </row>
    <row r="67" spans="1:7" x14ac:dyDescent="0.2">
      <c r="A67" s="26" t="s">
        <v>44</v>
      </c>
      <c r="B67" s="27">
        <v>27870</v>
      </c>
      <c r="C67" s="27">
        <v>0</v>
      </c>
      <c r="D67" s="27">
        <f t="shared" si="0"/>
        <v>27870</v>
      </c>
      <c r="E67" s="28">
        <v>0</v>
      </c>
      <c r="F67" s="28">
        <v>0</v>
      </c>
      <c r="G67" s="29">
        <f t="shared" si="1"/>
        <v>27870</v>
      </c>
    </row>
    <row r="68" spans="1:7" x14ac:dyDescent="0.2">
      <c r="A68" s="26" t="s">
        <v>45</v>
      </c>
      <c r="B68" s="27">
        <v>50596</v>
      </c>
      <c r="C68" s="27">
        <v>47</v>
      </c>
      <c r="D68" s="27">
        <f t="shared" si="0"/>
        <v>50549</v>
      </c>
      <c r="E68" s="28">
        <v>0</v>
      </c>
      <c r="F68" s="28">
        <v>0</v>
      </c>
      <c r="G68" s="29">
        <f t="shared" si="1"/>
        <v>50549</v>
      </c>
    </row>
    <row r="69" spans="1:7" x14ac:dyDescent="0.2">
      <c r="A69" s="26" t="s">
        <v>46</v>
      </c>
      <c r="B69" s="27">
        <v>35</v>
      </c>
      <c r="C69" s="27">
        <v>0</v>
      </c>
      <c r="D69" s="27">
        <f t="shared" si="0"/>
        <v>35</v>
      </c>
      <c r="E69" s="28">
        <v>0</v>
      </c>
      <c r="F69" s="28">
        <v>0</v>
      </c>
      <c r="G69" s="29">
        <f t="shared" si="1"/>
        <v>35</v>
      </c>
    </row>
    <row r="70" spans="1:7" x14ac:dyDescent="0.2">
      <c r="A70" s="26" t="s">
        <v>47</v>
      </c>
      <c r="B70" s="27">
        <v>10645</v>
      </c>
      <c r="C70" s="27">
        <v>0</v>
      </c>
      <c r="D70" s="27">
        <f t="shared" si="0"/>
        <v>10645</v>
      </c>
      <c r="E70" s="28">
        <v>0</v>
      </c>
      <c r="F70" s="28">
        <v>0</v>
      </c>
      <c r="G70" s="29">
        <f t="shared" si="1"/>
        <v>10645</v>
      </c>
    </row>
    <row r="71" spans="1:7" x14ac:dyDescent="0.2">
      <c r="A71" s="26" t="s">
        <v>48</v>
      </c>
      <c r="B71" s="27">
        <v>50727</v>
      </c>
      <c r="C71" s="27">
        <v>0</v>
      </c>
      <c r="D71" s="27">
        <f t="shared" si="0"/>
        <v>50727</v>
      </c>
      <c r="E71" s="28">
        <v>0</v>
      </c>
      <c r="F71" s="28">
        <v>0</v>
      </c>
      <c r="G71" s="29">
        <f t="shared" si="1"/>
        <v>50727</v>
      </c>
    </row>
    <row r="72" spans="1:7" x14ac:dyDescent="0.2">
      <c r="A72" s="26" t="s">
        <v>49</v>
      </c>
      <c r="B72" s="27">
        <v>54583</v>
      </c>
      <c r="C72" s="27">
        <v>0</v>
      </c>
      <c r="D72" s="27">
        <f t="shared" ref="D72:D134" si="2">(B72-C72)</f>
        <v>54583</v>
      </c>
      <c r="E72" s="28">
        <v>0</v>
      </c>
      <c r="F72" s="28">
        <v>0</v>
      </c>
      <c r="G72" s="29">
        <f t="shared" si="1"/>
        <v>54583</v>
      </c>
    </row>
    <row r="73" spans="1:7" x14ac:dyDescent="0.2">
      <c r="A73" s="26" t="s">
        <v>50</v>
      </c>
      <c r="B73" s="27">
        <v>29903</v>
      </c>
      <c r="C73" s="27">
        <v>0</v>
      </c>
      <c r="D73" s="27">
        <f t="shared" si="2"/>
        <v>29903</v>
      </c>
      <c r="E73" s="28">
        <v>0</v>
      </c>
      <c r="F73" s="28">
        <v>0</v>
      </c>
      <c r="G73" s="29">
        <f t="shared" ref="G73:G135" si="3">SUM(D73:F73)</f>
        <v>29903</v>
      </c>
    </row>
    <row r="74" spans="1:7" x14ac:dyDescent="0.2">
      <c r="A74" s="26" t="s">
        <v>51</v>
      </c>
      <c r="B74" s="27">
        <v>28236</v>
      </c>
      <c r="C74" s="27">
        <v>8</v>
      </c>
      <c r="D74" s="27">
        <f t="shared" si="2"/>
        <v>28228</v>
      </c>
      <c r="E74" s="28">
        <v>0</v>
      </c>
      <c r="F74" s="28">
        <v>0</v>
      </c>
      <c r="G74" s="29">
        <f t="shared" si="3"/>
        <v>28228</v>
      </c>
    </row>
    <row r="75" spans="1:7" x14ac:dyDescent="0.2">
      <c r="A75" s="26" t="s">
        <v>52</v>
      </c>
      <c r="B75" s="27">
        <v>13219</v>
      </c>
      <c r="C75" s="27">
        <v>0</v>
      </c>
      <c r="D75" s="27">
        <f t="shared" si="2"/>
        <v>13219</v>
      </c>
      <c r="E75" s="28">
        <v>0</v>
      </c>
      <c r="F75" s="28">
        <v>0</v>
      </c>
      <c r="G75" s="29">
        <f t="shared" si="3"/>
        <v>13219</v>
      </c>
    </row>
    <row r="76" spans="1:7" x14ac:dyDescent="0.2">
      <c r="A76" s="26" t="s">
        <v>53</v>
      </c>
      <c r="B76" s="27">
        <v>4784</v>
      </c>
      <c r="C76" s="27">
        <v>0</v>
      </c>
      <c r="D76" s="27">
        <f t="shared" si="2"/>
        <v>4784</v>
      </c>
      <c r="E76" s="28">
        <v>0</v>
      </c>
      <c r="F76" s="28">
        <v>0</v>
      </c>
      <c r="G76" s="29">
        <f t="shared" si="3"/>
        <v>4784</v>
      </c>
    </row>
    <row r="77" spans="1:7" x14ac:dyDescent="0.2">
      <c r="A77" s="26" t="s">
        <v>54</v>
      </c>
      <c r="B77" s="27">
        <v>120091</v>
      </c>
      <c r="C77" s="27">
        <v>411</v>
      </c>
      <c r="D77" s="27">
        <f t="shared" si="2"/>
        <v>119680</v>
      </c>
      <c r="E77" s="28">
        <v>0</v>
      </c>
      <c r="F77" s="28">
        <v>0</v>
      </c>
      <c r="G77" s="29">
        <f t="shared" si="3"/>
        <v>119680</v>
      </c>
    </row>
    <row r="78" spans="1:7" x14ac:dyDescent="0.2">
      <c r="A78" s="26" t="s">
        <v>55</v>
      </c>
      <c r="B78" s="27">
        <v>80434</v>
      </c>
      <c r="C78" s="27">
        <v>0</v>
      </c>
      <c r="D78" s="27">
        <f t="shared" si="2"/>
        <v>80434</v>
      </c>
      <c r="E78" s="28">
        <v>0</v>
      </c>
      <c r="F78" s="28">
        <v>0</v>
      </c>
      <c r="G78" s="29">
        <f t="shared" si="3"/>
        <v>80434</v>
      </c>
    </row>
    <row r="79" spans="1:7" x14ac:dyDescent="0.2">
      <c r="A79" s="26" t="s">
        <v>56</v>
      </c>
      <c r="B79" s="27">
        <v>74403</v>
      </c>
      <c r="C79" s="27">
        <v>132</v>
      </c>
      <c r="D79" s="27">
        <f t="shared" si="2"/>
        <v>74271</v>
      </c>
      <c r="E79" s="28">
        <v>0</v>
      </c>
      <c r="F79" s="28">
        <v>0</v>
      </c>
      <c r="G79" s="29">
        <f t="shared" si="3"/>
        <v>74271</v>
      </c>
    </row>
    <row r="80" spans="1:7" x14ac:dyDescent="0.2">
      <c r="A80" s="26" t="s">
        <v>375</v>
      </c>
      <c r="B80" s="27">
        <v>616</v>
      </c>
      <c r="C80" s="27">
        <v>0</v>
      </c>
      <c r="D80" s="27">
        <f t="shared" si="2"/>
        <v>616</v>
      </c>
      <c r="E80" s="28">
        <v>0</v>
      </c>
      <c r="F80" s="28">
        <v>0</v>
      </c>
      <c r="G80" s="29">
        <f t="shared" si="3"/>
        <v>616</v>
      </c>
    </row>
    <row r="81" spans="1:7" x14ac:dyDescent="0.2">
      <c r="A81" s="26" t="s">
        <v>57</v>
      </c>
      <c r="B81" s="27">
        <v>78413</v>
      </c>
      <c r="C81" s="27">
        <v>0</v>
      </c>
      <c r="D81" s="27">
        <f t="shared" si="2"/>
        <v>78413</v>
      </c>
      <c r="E81" s="28">
        <v>0</v>
      </c>
      <c r="F81" s="28">
        <v>0</v>
      </c>
      <c r="G81" s="29">
        <f t="shared" si="3"/>
        <v>78413</v>
      </c>
    </row>
    <row r="82" spans="1:7" x14ac:dyDescent="0.2">
      <c r="A82" s="26" t="s">
        <v>58</v>
      </c>
      <c r="B82" s="27">
        <v>52413</v>
      </c>
      <c r="C82" s="27">
        <v>0</v>
      </c>
      <c r="D82" s="27">
        <f t="shared" si="2"/>
        <v>52413</v>
      </c>
      <c r="E82" s="28">
        <v>0</v>
      </c>
      <c r="F82" s="28">
        <v>0</v>
      </c>
      <c r="G82" s="29">
        <f t="shared" si="3"/>
        <v>52413</v>
      </c>
    </row>
    <row r="83" spans="1:7" x14ac:dyDescent="0.2">
      <c r="A83" s="26" t="s">
        <v>364</v>
      </c>
      <c r="B83" s="27">
        <v>42522</v>
      </c>
      <c r="C83" s="27">
        <v>0</v>
      </c>
      <c r="D83" s="27">
        <f t="shared" si="2"/>
        <v>42522</v>
      </c>
      <c r="E83" s="28">
        <v>0</v>
      </c>
      <c r="F83" s="28">
        <v>0</v>
      </c>
      <c r="G83" s="29">
        <f t="shared" si="3"/>
        <v>42522</v>
      </c>
    </row>
    <row r="84" spans="1:7" x14ac:dyDescent="0.2">
      <c r="A84" s="26" t="s">
        <v>59</v>
      </c>
      <c r="B84" s="27">
        <v>11795</v>
      </c>
      <c r="C84" s="27">
        <v>0</v>
      </c>
      <c r="D84" s="27">
        <f t="shared" si="2"/>
        <v>11795</v>
      </c>
      <c r="E84" s="28">
        <v>0</v>
      </c>
      <c r="F84" s="28">
        <v>0</v>
      </c>
      <c r="G84" s="29">
        <f t="shared" si="3"/>
        <v>11795</v>
      </c>
    </row>
    <row r="85" spans="1:7" x14ac:dyDescent="0.2">
      <c r="A85" s="26" t="s">
        <v>421</v>
      </c>
      <c r="B85" s="27">
        <f>B55-SUM(B56:B84)</f>
        <v>128029</v>
      </c>
      <c r="C85" s="27">
        <f>C55-SUM(C56:C84)</f>
        <v>941</v>
      </c>
      <c r="D85" s="27">
        <f t="shared" si="2"/>
        <v>127088</v>
      </c>
      <c r="E85" s="28">
        <f>-SUM(E56:E84)</f>
        <v>-8098</v>
      </c>
      <c r="F85" s="28">
        <f>-SUM(F56:F84)</f>
        <v>0</v>
      </c>
      <c r="G85" s="29">
        <f t="shared" si="3"/>
        <v>118990</v>
      </c>
    </row>
    <row r="86" spans="1:7" x14ac:dyDescent="0.2">
      <c r="A86" s="40" t="s">
        <v>428</v>
      </c>
      <c r="B86" s="41">
        <v>14117</v>
      </c>
      <c r="C86" s="41">
        <v>1282</v>
      </c>
      <c r="D86" s="41">
        <f t="shared" si="2"/>
        <v>12835</v>
      </c>
      <c r="E86" s="42">
        <v>0</v>
      </c>
      <c r="F86" s="42">
        <v>0</v>
      </c>
      <c r="G86" s="43">
        <f t="shared" si="3"/>
        <v>12835</v>
      </c>
    </row>
    <row r="87" spans="1:7" x14ac:dyDescent="0.2">
      <c r="A87" s="26" t="s">
        <v>60</v>
      </c>
      <c r="B87" s="27">
        <v>633</v>
      </c>
      <c r="C87" s="27">
        <v>0</v>
      </c>
      <c r="D87" s="27">
        <f t="shared" si="2"/>
        <v>633</v>
      </c>
      <c r="E87" s="28">
        <v>0</v>
      </c>
      <c r="F87" s="28">
        <v>0</v>
      </c>
      <c r="G87" s="29">
        <f t="shared" si="3"/>
        <v>633</v>
      </c>
    </row>
    <row r="88" spans="1:7" x14ac:dyDescent="0.2">
      <c r="A88" s="26" t="s">
        <v>61</v>
      </c>
      <c r="B88" s="27">
        <v>2492</v>
      </c>
      <c r="C88" s="27">
        <v>0</v>
      </c>
      <c r="D88" s="27">
        <f t="shared" si="2"/>
        <v>2492</v>
      </c>
      <c r="E88" s="28">
        <v>0</v>
      </c>
      <c r="F88" s="28">
        <v>0</v>
      </c>
      <c r="G88" s="29">
        <f t="shared" si="3"/>
        <v>2492</v>
      </c>
    </row>
    <row r="89" spans="1:7" x14ac:dyDescent="0.2">
      <c r="A89" s="26" t="s">
        <v>421</v>
      </c>
      <c r="B89" s="27">
        <f>B86-SUM(B87:B88)</f>
        <v>10992</v>
      </c>
      <c r="C89" s="27">
        <f>C86-SUM(C87:C88)</f>
        <v>1282</v>
      </c>
      <c r="D89" s="27">
        <f t="shared" si="2"/>
        <v>9710</v>
      </c>
      <c r="E89" s="28">
        <f>-SUM(E87:E88)</f>
        <v>0</v>
      </c>
      <c r="F89" s="28">
        <f>-SUM(F87:F88)</f>
        <v>0</v>
      </c>
      <c r="G89" s="29">
        <f t="shared" si="3"/>
        <v>9710</v>
      </c>
    </row>
    <row r="90" spans="1:7" x14ac:dyDescent="0.2">
      <c r="A90" s="40" t="s">
        <v>429</v>
      </c>
      <c r="B90" s="41">
        <v>136773</v>
      </c>
      <c r="C90" s="41">
        <v>1276</v>
      </c>
      <c r="D90" s="41">
        <f t="shared" si="2"/>
        <v>135497</v>
      </c>
      <c r="E90" s="42">
        <v>0</v>
      </c>
      <c r="F90" s="42">
        <v>0</v>
      </c>
      <c r="G90" s="43">
        <f t="shared" si="3"/>
        <v>135497</v>
      </c>
    </row>
    <row r="91" spans="1:7" x14ac:dyDescent="0.2">
      <c r="A91" s="26" t="s">
        <v>62</v>
      </c>
      <c r="B91" s="27">
        <v>13646</v>
      </c>
      <c r="C91" s="27">
        <v>30</v>
      </c>
      <c r="D91" s="27">
        <f t="shared" si="2"/>
        <v>13616</v>
      </c>
      <c r="E91" s="28">
        <v>0</v>
      </c>
      <c r="F91" s="28">
        <v>0</v>
      </c>
      <c r="G91" s="29">
        <f t="shared" si="3"/>
        <v>13616</v>
      </c>
    </row>
    <row r="92" spans="1:7" x14ac:dyDescent="0.2">
      <c r="A92" s="26" t="s">
        <v>421</v>
      </c>
      <c r="B92" s="27">
        <f>B90-B91</f>
        <v>123127</v>
      </c>
      <c r="C92" s="27">
        <f>C90-C91</f>
        <v>1246</v>
      </c>
      <c r="D92" s="27">
        <f t="shared" si="2"/>
        <v>121881</v>
      </c>
      <c r="E92" s="28">
        <f>-E91</f>
        <v>0</v>
      </c>
      <c r="F92" s="28">
        <f>-F91</f>
        <v>0</v>
      </c>
      <c r="G92" s="29">
        <f t="shared" si="3"/>
        <v>121881</v>
      </c>
    </row>
    <row r="93" spans="1:7" x14ac:dyDescent="0.2">
      <c r="A93" s="40" t="s">
        <v>430</v>
      </c>
      <c r="B93" s="41">
        <v>114898</v>
      </c>
      <c r="C93" s="41">
        <v>116</v>
      </c>
      <c r="D93" s="41">
        <f t="shared" si="2"/>
        <v>114782</v>
      </c>
      <c r="E93" s="42">
        <v>0</v>
      </c>
      <c r="F93" s="42">
        <v>0</v>
      </c>
      <c r="G93" s="43">
        <f t="shared" si="3"/>
        <v>114782</v>
      </c>
    </row>
    <row r="94" spans="1:7" x14ac:dyDescent="0.2">
      <c r="A94" s="26" t="s">
        <v>63</v>
      </c>
      <c r="B94" s="27">
        <v>4375</v>
      </c>
      <c r="C94" s="27">
        <v>0</v>
      </c>
      <c r="D94" s="27">
        <f t="shared" si="2"/>
        <v>4375</v>
      </c>
      <c r="E94" s="28">
        <v>0</v>
      </c>
      <c r="F94" s="28">
        <v>0</v>
      </c>
      <c r="G94" s="29">
        <f t="shared" si="3"/>
        <v>4375</v>
      </c>
    </row>
    <row r="95" spans="1:7" x14ac:dyDescent="0.2">
      <c r="A95" s="26" t="s">
        <v>64</v>
      </c>
      <c r="B95" s="27">
        <v>6956</v>
      </c>
      <c r="C95" s="27">
        <v>0</v>
      </c>
      <c r="D95" s="27">
        <f t="shared" si="2"/>
        <v>6956</v>
      </c>
      <c r="E95" s="28">
        <v>0</v>
      </c>
      <c r="F95" s="28">
        <v>0</v>
      </c>
      <c r="G95" s="29">
        <f t="shared" si="3"/>
        <v>6956</v>
      </c>
    </row>
    <row r="96" spans="1:7" x14ac:dyDescent="0.2">
      <c r="A96" s="26" t="s">
        <v>421</v>
      </c>
      <c r="B96" s="27">
        <f>B93-SUM(B94:B95)</f>
        <v>103567</v>
      </c>
      <c r="C96" s="27">
        <f>C93-SUM(C94:C95)</f>
        <v>116</v>
      </c>
      <c r="D96" s="27">
        <f t="shared" si="2"/>
        <v>103451</v>
      </c>
      <c r="E96" s="28">
        <f>-SUM(E94:E95)</f>
        <v>0</v>
      </c>
      <c r="F96" s="28">
        <f>-SUM(F94:F95)</f>
        <v>0</v>
      </c>
      <c r="G96" s="29">
        <f t="shared" si="3"/>
        <v>103451</v>
      </c>
    </row>
    <row r="97" spans="1:7" x14ac:dyDescent="0.2">
      <c r="A97" s="40" t="s">
        <v>431</v>
      </c>
      <c r="B97" s="41">
        <v>139631</v>
      </c>
      <c r="C97" s="41">
        <v>0</v>
      </c>
      <c r="D97" s="41">
        <f t="shared" si="2"/>
        <v>139631</v>
      </c>
      <c r="E97" s="42">
        <v>0</v>
      </c>
      <c r="F97" s="42">
        <v>0</v>
      </c>
      <c r="G97" s="43">
        <f t="shared" si="3"/>
        <v>139631</v>
      </c>
    </row>
    <row r="98" spans="1:7" x14ac:dyDescent="0.2">
      <c r="A98" s="26" t="s">
        <v>65</v>
      </c>
      <c r="B98" s="27">
        <v>5350</v>
      </c>
      <c r="C98" s="27">
        <v>0</v>
      </c>
      <c r="D98" s="27">
        <f t="shared" si="2"/>
        <v>5350</v>
      </c>
      <c r="E98" s="28">
        <v>0</v>
      </c>
      <c r="F98" s="28">
        <v>0</v>
      </c>
      <c r="G98" s="29">
        <f t="shared" si="3"/>
        <v>5350</v>
      </c>
    </row>
    <row r="99" spans="1:7" x14ac:dyDescent="0.2">
      <c r="A99" s="26" t="s">
        <v>66</v>
      </c>
      <c r="B99" s="27">
        <v>1359</v>
      </c>
      <c r="C99" s="27">
        <v>0</v>
      </c>
      <c r="D99" s="27">
        <f t="shared" si="2"/>
        <v>1359</v>
      </c>
      <c r="E99" s="28">
        <v>0</v>
      </c>
      <c r="F99" s="28">
        <v>0</v>
      </c>
      <c r="G99" s="29">
        <f t="shared" si="3"/>
        <v>1359</v>
      </c>
    </row>
    <row r="100" spans="1:7" x14ac:dyDescent="0.2">
      <c r="A100" s="26" t="s">
        <v>67</v>
      </c>
      <c r="B100" s="27">
        <v>9802</v>
      </c>
      <c r="C100" s="27">
        <v>0</v>
      </c>
      <c r="D100" s="27">
        <f t="shared" si="2"/>
        <v>9802</v>
      </c>
      <c r="E100" s="28">
        <v>0</v>
      </c>
      <c r="F100" s="28">
        <v>0</v>
      </c>
      <c r="G100" s="29">
        <f t="shared" si="3"/>
        <v>9802</v>
      </c>
    </row>
    <row r="101" spans="1:7" x14ac:dyDescent="0.2">
      <c r="A101" s="26" t="s">
        <v>68</v>
      </c>
      <c r="B101" s="27">
        <v>673</v>
      </c>
      <c r="C101" s="27">
        <v>0</v>
      </c>
      <c r="D101" s="27">
        <f t="shared" si="2"/>
        <v>673</v>
      </c>
      <c r="E101" s="28">
        <v>0</v>
      </c>
      <c r="F101" s="28">
        <v>0</v>
      </c>
      <c r="G101" s="29">
        <f t="shared" si="3"/>
        <v>673</v>
      </c>
    </row>
    <row r="102" spans="1:7" x14ac:dyDescent="0.2">
      <c r="A102" s="26" t="s">
        <v>421</v>
      </c>
      <c r="B102" s="27">
        <f>B97-SUM(B98:B101)</f>
        <v>122447</v>
      </c>
      <c r="C102" s="27">
        <f>C97-SUM(C98:C101)</f>
        <v>0</v>
      </c>
      <c r="D102" s="27">
        <f t="shared" si="2"/>
        <v>122447</v>
      </c>
      <c r="E102" s="28">
        <f>-SUM(E98:E101)</f>
        <v>0</v>
      </c>
      <c r="F102" s="28">
        <f>-SUM(F98:F101)</f>
        <v>0</v>
      </c>
      <c r="G102" s="29">
        <f t="shared" si="3"/>
        <v>122447</v>
      </c>
    </row>
    <row r="103" spans="1:7" x14ac:dyDescent="0.2">
      <c r="A103" s="40" t="s">
        <v>432</v>
      </c>
      <c r="B103" s="41">
        <v>219685</v>
      </c>
      <c r="C103" s="41">
        <v>124</v>
      </c>
      <c r="D103" s="41">
        <f t="shared" si="2"/>
        <v>219561</v>
      </c>
      <c r="E103" s="42">
        <v>0</v>
      </c>
      <c r="F103" s="42">
        <v>0</v>
      </c>
      <c r="G103" s="43">
        <f t="shared" si="3"/>
        <v>219561</v>
      </c>
    </row>
    <row r="104" spans="1:7" x14ac:dyDescent="0.2">
      <c r="A104" s="26" t="s">
        <v>69</v>
      </c>
      <c r="B104" s="27">
        <v>584</v>
      </c>
      <c r="C104" s="27">
        <v>0</v>
      </c>
      <c r="D104" s="27">
        <f t="shared" si="2"/>
        <v>584</v>
      </c>
      <c r="E104" s="28">
        <v>0</v>
      </c>
      <c r="F104" s="28">
        <v>0</v>
      </c>
      <c r="G104" s="29">
        <f t="shared" si="3"/>
        <v>584</v>
      </c>
    </row>
    <row r="105" spans="1:7" x14ac:dyDescent="0.2">
      <c r="A105" s="26" t="s">
        <v>70</v>
      </c>
      <c r="B105" s="27">
        <v>12408</v>
      </c>
      <c r="C105" s="27">
        <v>0</v>
      </c>
      <c r="D105" s="27">
        <f t="shared" si="2"/>
        <v>12408</v>
      </c>
      <c r="E105" s="28">
        <v>0</v>
      </c>
      <c r="F105" s="28">
        <v>0</v>
      </c>
      <c r="G105" s="29">
        <f t="shared" si="3"/>
        <v>12408</v>
      </c>
    </row>
    <row r="106" spans="1:7" x14ac:dyDescent="0.2">
      <c r="A106" s="26" t="s">
        <v>71</v>
      </c>
      <c r="B106" s="27">
        <v>21087</v>
      </c>
      <c r="C106" s="27">
        <v>0</v>
      </c>
      <c r="D106" s="27">
        <f t="shared" si="2"/>
        <v>21087</v>
      </c>
      <c r="E106" s="28">
        <v>0</v>
      </c>
      <c r="F106" s="28">
        <v>0</v>
      </c>
      <c r="G106" s="29">
        <f t="shared" si="3"/>
        <v>21087</v>
      </c>
    </row>
    <row r="107" spans="1:7" x14ac:dyDescent="0.2">
      <c r="A107" s="26" t="s">
        <v>421</v>
      </c>
      <c r="B107" s="27">
        <f>B103-SUM(B104:B106)</f>
        <v>185606</v>
      </c>
      <c r="C107" s="27">
        <f>C103-SUM(C104:C106)</f>
        <v>124</v>
      </c>
      <c r="D107" s="27">
        <f t="shared" si="2"/>
        <v>185482</v>
      </c>
      <c r="E107" s="28">
        <f>-SUM(E104:E106)</f>
        <v>0</v>
      </c>
      <c r="F107" s="28">
        <f>-SUM(F104:F106)</f>
        <v>0</v>
      </c>
      <c r="G107" s="29">
        <f t="shared" si="3"/>
        <v>185482</v>
      </c>
    </row>
    <row r="108" spans="1:7" x14ac:dyDescent="0.2">
      <c r="A108" s="40" t="s">
        <v>433</v>
      </c>
      <c r="B108" s="41">
        <v>56514</v>
      </c>
      <c r="C108" s="41">
        <v>1913</v>
      </c>
      <c r="D108" s="41">
        <f t="shared" si="2"/>
        <v>54601</v>
      </c>
      <c r="E108" s="42">
        <v>0</v>
      </c>
      <c r="F108" s="42">
        <v>0</v>
      </c>
      <c r="G108" s="43">
        <f t="shared" si="3"/>
        <v>54601</v>
      </c>
    </row>
    <row r="109" spans="1:7" x14ac:dyDescent="0.2">
      <c r="A109" s="26" t="s">
        <v>382</v>
      </c>
      <c r="B109" s="27">
        <v>567</v>
      </c>
      <c r="C109" s="27">
        <v>0</v>
      </c>
      <c r="D109" s="27">
        <f t="shared" si="2"/>
        <v>567</v>
      </c>
      <c r="E109" s="28">
        <v>0</v>
      </c>
      <c r="F109" s="28">
        <v>0</v>
      </c>
      <c r="G109" s="29">
        <f t="shared" si="3"/>
        <v>567</v>
      </c>
    </row>
    <row r="110" spans="1:7" x14ac:dyDescent="0.2">
      <c r="A110" s="26" t="s">
        <v>72</v>
      </c>
      <c r="B110" s="27">
        <v>10352</v>
      </c>
      <c r="C110" s="27">
        <v>386</v>
      </c>
      <c r="D110" s="27">
        <f t="shared" si="2"/>
        <v>9966</v>
      </c>
      <c r="E110" s="28">
        <v>0</v>
      </c>
      <c r="F110" s="28">
        <v>0</v>
      </c>
      <c r="G110" s="29">
        <f t="shared" si="3"/>
        <v>9966</v>
      </c>
    </row>
    <row r="111" spans="1:7" x14ac:dyDescent="0.2">
      <c r="A111" s="26" t="s">
        <v>421</v>
      </c>
      <c r="B111" s="27">
        <f>B108-SUM(B109:B110)</f>
        <v>45595</v>
      </c>
      <c r="C111" s="27">
        <f>C108-SUM(C109:C110)</f>
        <v>1527</v>
      </c>
      <c r="D111" s="27">
        <f t="shared" si="2"/>
        <v>44068</v>
      </c>
      <c r="E111" s="28">
        <f>-SUM(E109:E110)</f>
        <v>0</v>
      </c>
      <c r="F111" s="28">
        <f>-SUM(F109:F110)</f>
        <v>0</v>
      </c>
      <c r="G111" s="29">
        <f t="shared" si="3"/>
        <v>44068</v>
      </c>
    </row>
    <row r="112" spans="1:7" x14ac:dyDescent="0.2">
      <c r="A112" s="40" t="s">
        <v>434</v>
      </c>
      <c r="B112" s="41">
        <v>28438</v>
      </c>
      <c r="C112" s="41">
        <v>1833</v>
      </c>
      <c r="D112" s="41">
        <f t="shared" si="2"/>
        <v>26605</v>
      </c>
      <c r="E112" s="42">
        <v>0</v>
      </c>
      <c r="F112" s="42">
        <v>0</v>
      </c>
      <c r="G112" s="43">
        <f t="shared" si="3"/>
        <v>26605</v>
      </c>
    </row>
    <row r="113" spans="1:7" x14ac:dyDescent="0.2">
      <c r="A113" s="26" t="s">
        <v>100</v>
      </c>
      <c r="B113" s="27">
        <v>6498</v>
      </c>
      <c r="C113" s="27">
        <v>0</v>
      </c>
      <c r="D113" s="27">
        <f t="shared" si="2"/>
        <v>6498</v>
      </c>
      <c r="E113" s="28">
        <v>0</v>
      </c>
      <c r="F113" s="28">
        <v>0</v>
      </c>
      <c r="G113" s="29">
        <f t="shared" si="3"/>
        <v>6498</v>
      </c>
    </row>
    <row r="114" spans="1:7" x14ac:dyDescent="0.2">
      <c r="A114" s="26" t="s">
        <v>421</v>
      </c>
      <c r="B114" s="27">
        <f>(B112-B113)</f>
        <v>21940</v>
      </c>
      <c r="C114" s="27">
        <f>(C112-C113)</f>
        <v>1833</v>
      </c>
      <c r="D114" s="27">
        <f t="shared" si="2"/>
        <v>20107</v>
      </c>
      <c r="E114" s="28">
        <f>-E113</f>
        <v>0</v>
      </c>
      <c r="F114" s="28">
        <f>-F113</f>
        <v>0</v>
      </c>
      <c r="G114" s="29">
        <f t="shared" si="3"/>
        <v>20107</v>
      </c>
    </row>
    <row r="115" spans="1:7" x14ac:dyDescent="0.2">
      <c r="A115" s="40" t="s">
        <v>435</v>
      </c>
      <c r="B115" s="41">
        <v>13478</v>
      </c>
      <c r="C115" s="41">
        <v>927</v>
      </c>
      <c r="D115" s="41">
        <f t="shared" si="2"/>
        <v>12551</v>
      </c>
      <c r="E115" s="42">
        <v>0</v>
      </c>
      <c r="F115" s="42">
        <v>0</v>
      </c>
      <c r="G115" s="43">
        <f t="shared" si="3"/>
        <v>12551</v>
      </c>
    </row>
    <row r="116" spans="1:7" x14ac:dyDescent="0.2">
      <c r="A116" s="26" t="s">
        <v>101</v>
      </c>
      <c r="B116" s="27">
        <v>2069</v>
      </c>
      <c r="C116" s="27">
        <v>0</v>
      </c>
      <c r="D116" s="27">
        <f t="shared" si="2"/>
        <v>2069</v>
      </c>
      <c r="E116" s="28">
        <v>0</v>
      </c>
      <c r="F116" s="28">
        <v>0</v>
      </c>
      <c r="G116" s="29">
        <f t="shared" si="3"/>
        <v>2069</v>
      </c>
    </row>
    <row r="117" spans="1:7" x14ac:dyDescent="0.2">
      <c r="A117" s="26" t="s">
        <v>102</v>
      </c>
      <c r="B117" s="27">
        <v>220</v>
      </c>
      <c r="C117" s="27">
        <v>0</v>
      </c>
      <c r="D117" s="27">
        <f t="shared" si="2"/>
        <v>220</v>
      </c>
      <c r="E117" s="28">
        <v>0</v>
      </c>
      <c r="F117" s="28">
        <v>0</v>
      </c>
      <c r="G117" s="29">
        <f t="shared" si="3"/>
        <v>220</v>
      </c>
    </row>
    <row r="118" spans="1:7" x14ac:dyDescent="0.2">
      <c r="A118" s="26" t="s">
        <v>421</v>
      </c>
      <c r="B118" s="27">
        <f>B115-SUM(B116:B117)</f>
        <v>11189</v>
      </c>
      <c r="C118" s="27">
        <f>C115-SUM(C116:C117)</f>
        <v>927</v>
      </c>
      <c r="D118" s="27">
        <f t="shared" si="2"/>
        <v>10262</v>
      </c>
      <c r="E118" s="28">
        <f>-SUM(E116:E117)</f>
        <v>0</v>
      </c>
      <c r="F118" s="28">
        <f>-SUM(F116:F117)</f>
        <v>0</v>
      </c>
      <c r="G118" s="29">
        <f t="shared" si="3"/>
        <v>10262</v>
      </c>
    </row>
    <row r="119" spans="1:7" x14ac:dyDescent="0.2">
      <c r="A119" s="40" t="s">
        <v>436</v>
      </c>
      <c r="B119" s="41">
        <v>762846</v>
      </c>
      <c r="C119" s="41">
        <v>490</v>
      </c>
      <c r="D119" s="41">
        <f t="shared" si="2"/>
        <v>762356</v>
      </c>
      <c r="E119" s="42">
        <v>0</v>
      </c>
      <c r="F119" s="42">
        <v>0</v>
      </c>
      <c r="G119" s="43">
        <f t="shared" si="3"/>
        <v>762356</v>
      </c>
    </row>
    <row r="120" spans="1:7" x14ac:dyDescent="0.2">
      <c r="A120" s="26" t="s">
        <v>103</v>
      </c>
      <c r="B120" s="27">
        <v>13619</v>
      </c>
      <c r="C120" s="27">
        <v>0</v>
      </c>
      <c r="D120" s="27">
        <f t="shared" si="2"/>
        <v>13619</v>
      </c>
      <c r="E120" s="28">
        <v>0</v>
      </c>
      <c r="F120" s="28">
        <v>0</v>
      </c>
      <c r="G120" s="29">
        <f t="shared" si="3"/>
        <v>13619</v>
      </c>
    </row>
    <row r="121" spans="1:7" x14ac:dyDescent="0.2">
      <c r="A121" s="26" t="s">
        <v>104</v>
      </c>
      <c r="B121" s="27">
        <v>1590</v>
      </c>
      <c r="C121" s="27">
        <v>0</v>
      </c>
      <c r="D121" s="27">
        <f t="shared" si="2"/>
        <v>1590</v>
      </c>
      <c r="E121" s="28">
        <v>0</v>
      </c>
      <c r="F121" s="28">
        <v>0</v>
      </c>
      <c r="G121" s="29">
        <f t="shared" si="3"/>
        <v>1590</v>
      </c>
    </row>
    <row r="122" spans="1:7" x14ac:dyDescent="0.2">
      <c r="A122" s="26" t="s">
        <v>361</v>
      </c>
      <c r="B122" s="27">
        <v>719072</v>
      </c>
      <c r="C122" s="27">
        <v>490</v>
      </c>
      <c r="D122" s="27">
        <f t="shared" si="2"/>
        <v>718582</v>
      </c>
      <c r="E122" s="28">
        <v>0</v>
      </c>
      <c r="F122" s="28">
        <v>0</v>
      </c>
      <c r="G122" s="29">
        <f t="shared" si="3"/>
        <v>718582</v>
      </c>
    </row>
    <row r="123" spans="1:7" x14ac:dyDescent="0.2">
      <c r="A123" s="26" t="s">
        <v>105</v>
      </c>
      <c r="B123" s="27">
        <v>21050</v>
      </c>
      <c r="C123" s="27">
        <v>0</v>
      </c>
      <c r="D123" s="27">
        <f t="shared" si="2"/>
        <v>21050</v>
      </c>
      <c r="E123" s="28">
        <v>0</v>
      </c>
      <c r="F123" s="28">
        <v>0</v>
      </c>
      <c r="G123" s="29">
        <f t="shared" si="3"/>
        <v>21050</v>
      </c>
    </row>
    <row r="124" spans="1:7" x14ac:dyDescent="0.2">
      <c r="A124" s="26" t="s">
        <v>106</v>
      </c>
      <c r="B124" s="27">
        <v>7515</v>
      </c>
      <c r="C124" s="27">
        <v>0</v>
      </c>
      <c r="D124" s="27">
        <f t="shared" si="2"/>
        <v>7515</v>
      </c>
      <c r="E124" s="28">
        <v>0</v>
      </c>
      <c r="F124" s="28">
        <v>0</v>
      </c>
      <c r="G124" s="29">
        <f t="shared" si="3"/>
        <v>7515</v>
      </c>
    </row>
    <row r="125" spans="1:7" x14ac:dyDescent="0.2">
      <c r="A125" s="40" t="s">
        <v>437</v>
      </c>
      <c r="B125" s="41">
        <v>301613</v>
      </c>
      <c r="C125" s="41">
        <v>1926</v>
      </c>
      <c r="D125" s="41">
        <f t="shared" si="2"/>
        <v>299687</v>
      </c>
      <c r="E125" s="42">
        <v>0</v>
      </c>
      <c r="F125" s="42">
        <v>0</v>
      </c>
      <c r="G125" s="43">
        <f t="shared" si="3"/>
        <v>299687</v>
      </c>
    </row>
    <row r="126" spans="1:7" x14ac:dyDescent="0.2">
      <c r="A126" s="26" t="s">
        <v>107</v>
      </c>
      <c r="B126" s="27">
        <v>1909</v>
      </c>
      <c r="C126" s="27">
        <v>0</v>
      </c>
      <c r="D126" s="27">
        <f t="shared" si="2"/>
        <v>1909</v>
      </c>
      <c r="E126" s="28">
        <v>0</v>
      </c>
      <c r="F126" s="28">
        <v>0</v>
      </c>
      <c r="G126" s="29">
        <f t="shared" si="3"/>
        <v>1909</v>
      </c>
    </row>
    <row r="127" spans="1:7" x14ac:dyDescent="0.2">
      <c r="A127" s="26" t="s">
        <v>108</v>
      </c>
      <c r="B127" s="27">
        <v>60994</v>
      </c>
      <c r="C127" s="27">
        <v>74</v>
      </c>
      <c r="D127" s="27">
        <f t="shared" si="2"/>
        <v>60920</v>
      </c>
      <c r="E127" s="28">
        <v>0</v>
      </c>
      <c r="F127" s="28">
        <v>0</v>
      </c>
      <c r="G127" s="29">
        <f t="shared" si="3"/>
        <v>60920</v>
      </c>
    </row>
    <row r="128" spans="1:7" x14ac:dyDescent="0.2">
      <c r="A128" s="26" t="s">
        <v>421</v>
      </c>
      <c r="B128" s="27">
        <f>B125-SUM(B126:B127)</f>
        <v>238710</v>
      </c>
      <c r="C128" s="27">
        <f>C125-SUM(C126:C127)</f>
        <v>1852</v>
      </c>
      <c r="D128" s="27">
        <f t="shared" si="2"/>
        <v>236858</v>
      </c>
      <c r="E128" s="28">
        <f>-SUM(E126:E127)</f>
        <v>0</v>
      </c>
      <c r="F128" s="28">
        <f>-SUM(F126:F127)</f>
        <v>0</v>
      </c>
      <c r="G128" s="29">
        <f t="shared" si="3"/>
        <v>236858</v>
      </c>
    </row>
    <row r="129" spans="1:7" x14ac:dyDescent="0.2">
      <c r="A129" s="40" t="s">
        <v>438</v>
      </c>
      <c r="B129" s="41">
        <v>45818</v>
      </c>
      <c r="C129" s="41">
        <v>0</v>
      </c>
      <c r="D129" s="41">
        <f t="shared" si="2"/>
        <v>45818</v>
      </c>
      <c r="E129" s="42">
        <v>0</v>
      </c>
      <c r="F129" s="42">
        <v>0</v>
      </c>
      <c r="G129" s="43">
        <f t="shared" si="3"/>
        <v>45818</v>
      </c>
    </row>
    <row r="130" spans="1:7" x14ac:dyDescent="0.2">
      <c r="A130" s="26" t="s">
        <v>109</v>
      </c>
      <c r="B130" s="27">
        <v>322</v>
      </c>
      <c r="C130" s="27">
        <v>0</v>
      </c>
      <c r="D130" s="27">
        <f t="shared" si="2"/>
        <v>322</v>
      </c>
      <c r="E130" s="28">
        <v>0</v>
      </c>
      <c r="F130" s="28">
        <v>0</v>
      </c>
      <c r="G130" s="29">
        <f t="shared" si="3"/>
        <v>322</v>
      </c>
    </row>
    <row r="131" spans="1:7" x14ac:dyDescent="0.2">
      <c r="A131" s="26" t="s">
        <v>110</v>
      </c>
      <c r="B131" s="27">
        <v>2075</v>
      </c>
      <c r="C131" s="27">
        <v>0</v>
      </c>
      <c r="D131" s="27">
        <f t="shared" si="2"/>
        <v>2075</v>
      </c>
      <c r="E131" s="28">
        <v>0</v>
      </c>
      <c r="F131" s="28">
        <v>0</v>
      </c>
      <c r="G131" s="29">
        <f t="shared" si="3"/>
        <v>2075</v>
      </c>
    </row>
    <row r="132" spans="1:7" x14ac:dyDescent="0.2">
      <c r="A132" s="26" t="s">
        <v>111</v>
      </c>
      <c r="B132" s="27">
        <v>4448</v>
      </c>
      <c r="C132" s="27">
        <v>0</v>
      </c>
      <c r="D132" s="27">
        <f t="shared" si="2"/>
        <v>4448</v>
      </c>
      <c r="E132" s="28">
        <v>0</v>
      </c>
      <c r="F132" s="28">
        <v>0</v>
      </c>
      <c r="G132" s="29">
        <f t="shared" si="3"/>
        <v>4448</v>
      </c>
    </row>
    <row r="133" spans="1:7" x14ac:dyDescent="0.2">
      <c r="A133" s="26" t="s">
        <v>112</v>
      </c>
      <c r="B133" s="27">
        <v>30</v>
      </c>
      <c r="C133" s="27">
        <v>0</v>
      </c>
      <c r="D133" s="27">
        <f t="shared" si="2"/>
        <v>30</v>
      </c>
      <c r="E133" s="28">
        <v>0</v>
      </c>
      <c r="F133" s="28">
        <v>0</v>
      </c>
      <c r="G133" s="29">
        <f t="shared" si="3"/>
        <v>30</v>
      </c>
    </row>
    <row r="134" spans="1:7" x14ac:dyDescent="0.2">
      <c r="A134" s="26" t="s">
        <v>370</v>
      </c>
      <c r="B134" s="27">
        <v>0</v>
      </c>
      <c r="C134" s="27">
        <v>0</v>
      </c>
      <c r="D134" s="27">
        <f t="shared" si="2"/>
        <v>0</v>
      </c>
      <c r="E134" s="28">
        <v>0</v>
      </c>
      <c r="F134" s="28">
        <v>30767</v>
      </c>
      <c r="G134" s="29">
        <f t="shared" si="3"/>
        <v>30767</v>
      </c>
    </row>
    <row r="135" spans="1:7" x14ac:dyDescent="0.2">
      <c r="A135" s="26" t="s">
        <v>421</v>
      </c>
      <c r="B135" s="27">
        <f>B129-SUM(B130:B134)</f>
        <v>38943</v>
      </c>
      <c r="C135" s="27">
        <f>C129-SUM(C130:C134)</f>
        <v>0</v>
      </c>
      <c r="D135" s="27">
        <f t="shared" ref="D135:D198" si="4">(B135-C135)</f>
        <v>38943</v>
      </c>
      <c r="E135" s="28">
        <f>-SUM(E130:E134)</f>
        <v>0</v>
      </c>
      <c r="F135" s="28">
        <f>-SUM(F130:F134)</f>
        <v>-30767</v>
      </c>
      <c r="G135" s="29">
        <f t="shared" si="3"/>
        <v>8176</v>
      </c>
    </row>
    <row r="136" spans="1:7" x14ac:dyDescent="0.2">
      <c r="A136" s="40" t="s">
        <v>439</v>
      </c>
      <c r="B136" s="41">
        <v>10872</v>
      </c>
      <c r="C136" s="41">
        <v>190</v>
      </c>
      <c r="D136" s="41">
        <f t="shared" si="4"/>
        <v>10682</v>
      </c>
      <c r="E136" s="42">
        <v>0</v>
      </c>
      <c r="F136" s="42">
        <v>0</v>
      </c>
      <c r="G136" s="43">
        <f t="shared" ref="G136:G199" si="5">SUM(D136:F136)</f>
        <v>10682</v>
      </c>
    </row>
    <row r="137" spans="1:7" x14ac:dyDescent="0.2">
      <c r="A137" s="26" t="s">
        <v>113</v>
      </c>
      <c r="B137" s="27">
        <v>2852</v>
      </c>
      <c r="C137" s="27">
        <v>0</v>
      </c>
      <c r="D137" s="27">
        <f t="shared" si="4"/>
        <v>2852</v>
      </c>
      <c r="E137" s="28">
        <v>0</v>
      </c>
      <c r="F137" s="28">
        <v>0</v>
      </c>
      <c r="G137" s="29">
        <f t="shared" si="5"/>
        <v>2852</v>
      </c>
    </row>
    <row r="138" spans="1:7" x14ac:dyDescent="0.2">
      <c r="A138" s="26" t="s">
        <v>114</v>
      </c>
      <c r="B138" s="27">
        <v>1412</v>
      </c>
      <c r="C138" s="27">
        <v>0</v>
      </c>
      <c r="D138" s="27">
        <f t="shared" si="4"/>
        <v>1412</v>
      </c>
      <c r="E138" s="28">
        <v>0</v>
      </c>
      <c r="F138" s="28">
        <v>0</v>
      </c>
      <c r="G138" s="29">
        <f t="shared" si="5"/>
        <v>1412</v>
      </c>
    </row>
    <row r="139" spans="1:7" x14ac:dyDescent="0.2">
      <c r="A139" s="26" t="s">
        <v>421</v>
      </c>
      <c r="B139" s="27">
        <f>B136-SUM(B137:B138)</f>
        <v>6608</v>
      </c>
      <c r="C139" s="27">
        <f>C136-SUM(C137:C138)</f>
        <v>190</v>
      </c>
      <c r="D139" s="27">
        <f t="shared" si="4"/>
        <v>6418</v>
      </c>
      <c r="E139" s="28">
        <f>-SUM(E137:E138)</f>
        <v>0</v>
      </c>
      <c r="F139" s="28">
        <f>-SUM(F137:F138)</f>
        <v>0</v>
      </c>
      <c r="G139" s="29">
        <f t="shared" si="5"/>
        <v>6418</v>
      </c>
    </row>
    <row r="140" spans="1:7" x14ac:dyDescent="0.2">
      <c r="A140" s="40" t="s">
        <v>440</v>
      </c>
      <c r="B140" s="41">
        <v>51478</v>
      </c>
      <c r="C140" s="41">
        <v>2563</v>
      </c>
      <c r="D140" s="41">
        <f t="shared" si="4"/>
        <v>48915</v>
      </c>
      <c r="E140" s="42">
        <v>0</v>
      </c>
      <c r="F140" s="42">
        <v>0</v>
      </c>
      <c r="G140" s="43">
        <f t="shared" si="5"/>
        <v>48915</v>
      </c>
    </row>
    <row r="141" spans="1:7" x14ac:dyDescent="0.2">
      <c r="A141" s="26" t="s">
        <v>115</v>
      </c>
      <c r="B141" s="27">
        <v>3922</v>
      </c>
      <c r="C141" s="27">
        <v>1398</v>
      </c>
      <c r="D141" s="27">
        <f t="shared" si="4"/>
        <v>2524</v>
      </c>
      <c r="E141" s="28">
        <v>0</v>
      </c>
      <c r="F141" s="28">
        <v>0</v>
      </c>
      <c r="G141" s="29">
        <f t="shared" si="5"/>
        <v>2524</v>
      </c>
    </row>
    <row r="142" spans="1:7" x14ac:dyDescent="0.2">
      <c r="A142" s="26" t="s">
        <v>116</v>
      </c>
      <c r="B142" s="27">
        <v>626</v>
      </c>
      <c r="C142" s="27">
        <v>0</v>
      </c>
      <c r="D142" s="27">
        <f t="shared" si="4"/>
        <v>626</v>
      </c>
      <c r="E142" s="28">
        <v>0</v>
      </c>
      <c r="F142" s="28">
        <v>0</v>
      </c>
      <c r="G142" s="29">
        <f t="shared" si="5"/>
        <v>626</v>
      </c>
    </row>
    <row r="143" spans="1:7" x14ac:dyDescent="0.2">
      <c r="A143" s="26" t="s">
        <v>117</v>
      </c>
      <c r="B143" s="27">
        <v>2874</v>
      </c>
      <c r="C143" s="27">
        <v>798</v>
      </c>
      <c r="D143" s="27">
        <f t="shared" si="4"/>
        <v>2076</v>
      </c>
      <c r="E143" s="28">
        <v>0</v>
      </c>
      <c r="F143" s="28">
        <v>0</v>
      </c>
      <c r="G143" s="29">
        <f t="shared" si="5"/>
        <v>2076</v>
      </c>
    </row>
    <row r="144" spans="1:7" x14ac:dyDescent="0.2">
      <c r="A144" s="26" t="s">
        <v>118</v>
      </c>
      <c r="B144" s="27">
        <v>1816</v>
      </c>
      <c r="C144" s="27">
        <v>0</v>
      </c>
      <c r="D144" s="27">
        <f t="shared" si="4"/>
        <v>1816</v>
      </c>
      <c r="E144" s="28">
        <v>0</v>
      </c>
      <c r="F144" s="28">
        <v>0</v>
      </c>
      <c r="G144" s="29">
        <f t="shared" si="5"/>
        <v>1816</v>
      </c>
    </row>
    <row r="145" spans="1:7" x14ac:dyDescent="0.2">
      <c r="A145" s="26" t="s">
        <v>119</v>
      </c>
      <c r="B145" s="27">
        <v>1335</v>
      </c>
      <c r="C145" s="27">
        <v>0</v>
      </c>
      <c r="D145" s="27">
        <f t="shared" si="4"/>
        <v>1335</v>
      </c>
      <c r="E145" s="28">
        <v>0</v>
      </c>
      <c r="F145" s="28">
        <v>0</v>
      </c>
      <c r="G145" s="29">
        <f t="shared" si="5"/>
        <v>1335</v>
      </c>
    </row>
    <row r="146" spans="1:7" x14ac:dyDescent="0.2">
      <c r="A146" s="26" t="s">
        <v>120</v>
      </c>
      <c r="B146" s="27">
        <v>7951</v>
      </c>
      <c r="C146" s="27">
        <v>367</v>
      </c>
      <c r="D146" s="27">
        <f t="shared" si="4"/>
        <v>7584</v>
      </c>
      <c r="E146" s="28">
        <v>0</v>
      </c>
      <c r="F146" s="28">
        <v>0</v>
      </c>
      <c r="G146" s="29">
        <f t="shared" si="5"/>
        <v>7584</v>
      </c>
    </row>
    <row r="147" spans="1:7" x14ac:dyDescent="0.2">
      <c r="A147" s="26" t="s">
        <v>421</v>
      </c>
      <c r="B147" s="27">
        <f>B140-SUM(B141:B146)</f>
        <v>32954</v>
      </c>
      <c r="C147" s="27">
        <f>C140-SUM(C141:C146)</f>
        <v>0</v>
      </c>
      <c r="D147" s="27">
        <f t="shared" si="4"/>
        <v>32954</v>
      </c>
      <c r="E147" s="28">
        <f>-SUM(E141:E146)</f>
        <v>0</v>
      </c>
      <c r="F147" s="28">
        <f>-SUM(F141:F146)</f>
        <v>0</v>
      </c>
      <c r="G147" s="29">
        <f t="shared" si="5"/>
        <v>32954</v>
      </c>
    </row>
    <row r="148" spans="1:7" x14ac:dyDescent="0.2">
      <c r="A148" s="40" t="s">
        <v>441</v>
      </c>
      <c r="B148" s="41">
        <v>13406</v>
      </c>
      <c r="C148" s="41">
        <v>771</v>
      </c>
      <c r="D148" s="41">
        <f t="shared" si="4"/>
        <v>12635</v>
      </c>
      <c r="E148" s="42">
        <v>0</v>
      </c>
      <c r="F148" s="42">
        <v>0</v>
      </c>
      <c r="G148" s="43">
        <f t="shared" si="5"/>
        <v>12635</v>
      </c>
    </row>
    <row r="149" spans="1:7" x14ac:dyDescent="0.2">
      <c r="A149" s="26" t="s">
        <v>121</v>
      </c>
      <c r="B149" s="27">
        <v>269</v>
      </c>
      <c r="C149" s="27">
        <v>0</v>
      </c>
      <c r="D149" s="27">
        <f t="shared" si="4"/>
        <v>269</v>
      </c>
      <c r="E149" s="28">
        <v>0</v>
      </c>
      <c r="F149" s="28">
        <v>0</v>
      </c>
      <c r="G149" s="29">
        <f t="shared" si="5"/>
        <v>269</v>
      </c>
    </row>
    <row r="150" spans="1:7" x14ac:dyDescent="0.2">
      <c r="A150" s="26" t="s">
        <v>122</v>
      </c>
      <c r="B150" s="27">
        <v>250</v>
      </c>
      <c r="C150" s="27">
        <v>0</v>
      </c>
      <c r="D150" s="27">
        <f t="shared" si="4"/>
        <v>250</v>
      </c>
      <c r="E150" s="28">
        <v>0</v>
      </c>
      <c r="F150" s="28">
        <v>0</v>
      </c>
      <c r="G150" s="29">
        <f t="shared" si="5"/>
        <v>250</v>
      </c>
    </row>
    <row r="151" spans="1:7" x14ac:dyDescent="0.2">
      <c r="A151" s="26" t="s">
        <v>123</v>
      </c>
      <c r="B151" s="27">
        <v>1374</v>
      </c>
      <c r="C151" s="27">
        <v>0</v>
      </c>
      <c r="D151" s="27">
        <f t="shared" si="4"/>
        <v>1374</v>
      </c>
      <c r="E151" s="28">
        <v>0</v>
      </c>
      <c r="F151" s="28">
        <v>0</v>
      </c>
      <c r="G151" s="29">
        <f t="shared" si="5"/>
        <v>1374</v>
      </c>
    </row>
    <row r="152" spans="1:7" x14ac:dyDescent="0.2">
      <c r="A152" s="26" t="s">
        <v>421</v>
      </c>
      <c r="B152" s="27">
        <f>B148-SUM(B149:B151)</f>
        <v>11513</v>
      </c>
      <c r="C152" s="27">
        <f>C148-SUM(C149:C151)</f>
        <v>771</v>
      </c>
      <c r="D152" s="27">
        <f t="shared" si="4"/>
        <v>10742</v>
      </c>
      <c r="E152" s="28">
        <f>-SUM(E149:E151)</f>
        <v>0</v>
      </c>
      <c r="F152" s="28">
        <f>-SUM(F149:F151)</f>
        <v>0</v>
      </c>
      <c r="G152" s="29">
        <f t="shared" si="5"/>
        <v>10742</v>
      </c>
    </row>
    <row r="153" spans="1:7" x14ac:dyDescent="0.2">
      <c r="A153" s="40" t="s">
        <v>442</v>
      </c>
      <c r="B153" s="41">
        <v>9867</v>
      </c>
      <c r="C153" s="41">
        <v>724</v>
      </c>
      <c r="D153" s="41">
        <f t="shared" si="4"/>
        <v>9143</v>
      </c>
      <c r="E153" s="42">
        <v>0</v>
      </c>
      <c r="F153" s="42">
        <v>0</v>
      </c>
      <c r="G153" s="43">
        <f t="shared" si="5"/>
        <v>9143</v>
      </c>
    </row>
    <row r="154" spans="1:7" x14ac:dyDescent="0.2">
      <c r="A154" s="26" t="s">
        <v>124</v>
      </c>
      <c r="B154" s="27">
        <v>1478</v>
      </c>
      <c r="C154" s="27">
        <v>0</v>
      </c>
      <c r="D154" s="27">
        <f t="shared" si="4"/>
        <v>1478</v>
      </c>
      <c r="E154" s="28">
        <v>0</v>
      </c>
      <c r="F154" s="28">
        <v>0</v>
      </c>
      <c r="G154" s="29">
        <f t="shared" si="5"/>
        <v>1478</v>
      </c>
    </row>
    <row r="155" spans="1:7" x14ac:dyDescent="0.2">
      <c r="A155" s="26" t="s">
        <v>421</v>
      </c>
      <c r="B155" s="27">
        <f>(B153-B154)</f>
        <v>8389</v>
      </c>
      <c r="C155" s="27">
        <f>(C153-C154)</f>
        <v>724</v>
      </c>
      <c r="D155" s="27">
        <f t="shared" si="4"/>
        <v>7665</v>
      </c>
      <c r="E155" s="28">
        <f>-E154</f>
        <v>0</v>
      </c>
      <c r="F155" s="28">
        <f>-F154</f>
        <v>0</v>
      </c>
      <c r="G155" s="29">
        <f t="shared" si="5"/>
        <v>7665</v>
      </c>
    </row>
    <row r="156" spans="1:7" x14ac:dyDescent="0.2">
      <c r="A156" s="40" t="s">
        <v>443</v>
      </c>
      <c r="B156" s="41">
        <v>14403</v>
      </c>
      <c r="C156" s="41">
        <v>1199</v>
      </c>
      <c r="D156" s="41">
        <f t="shared" si="4"/>
        <v>13204</v>
      </c>
      <c r="E156" s="42">
        <v>0</v>
      </c>
      <c r="F156" s="42">
        <v>0</v>
      </c>
      <c r="G156" s="43">
        <f t="shared" si="5"/>
        <v>13204</v>
      </c>
    </row>
    <row r="157" spans="1:7" x14ac:dyDescent="0.2">
      <c r="A157" s="26" t="s">
        <v>384</v>
      </c>
      <c r="B157" s="27">
        <v>4098</v>
      </c>
      <c r="C157" s="27">
        <v>0</v>
      </c>
      <c r="D157" s="27">
        <f t="shared" si="4"/>
        <v>4098</v>
      </c>
      <c r="E157" s="28">
        <v>0</v>
      </c>
      <c r="F157" s="28">
        <v>0</v>
      </c>
      <c r="G157" s="29">
        <f t="shared" si="5"/>
        <v>4098</v>
      </c>
    </row>
    <row r="158" spans="1:7" x14ac:dyDescent="0.2">
      <c r="A158" s="26" t="s">
        <v>125</v>
      </c>
      <c r="B158" s="27">
        <v>1978</v>
      </c>
      <c r="C158" s="27">
        <v>0</v>
      </c>
      <c r="D158" s="27">
        <f t="shared" si="4"/>
        <v>1978</v>
      </c>
      <c r="E158" s="28">
        <v>0</v>
      </c>
      <c r="F158" s="28">
        <v>0</v>
      </c>
      <c r="G158" s="29">
        <f t="shared" si="5"/>
        <v>1978</v>
      </c>
    </row>
    <row r="159" spans="1:7" x14ac:dyDescent="0.2">
      <c r="A159" s="26" t="s">
        <v>421</v>
      </c>
      <c r="B159" s="27">
        <f>B156-SUM(B157:B158)</f>
        <v>8327</v>
      </c>
      <c r="C159" s="27">
        <f>C156-SUM(C157:C158)</f>
        <v>1199</v>
      </c>
      <c r="D159" s="27">
        <f t="shared" si="4"/>
        <v>7128</v>
      </c>
      <c r="E159" s="28">
        <f>-SUM(E157:E158)</f>
        <v>0</v>
      </c>
      <c r="F159" s="28">
        <f>-SUM(F157:F158)</f>
        <v>0</v>
      </c>
      <c r="G159" s="29">
        <f t="shared" si="5"/>
        <v>7128</v>
      </c>
    </row>
    <row r="160" spans="1:7" x14ac:dyDescent="0.2">
      <c r="A160" s="40" t="s">
        <v>444</v>
      </c>
      <c r="B160" s="41">
        <v>14376</v>
      </c>
      <c r="C160" s="41">
        <v>1796</v>
      </c>
      <c r="D160" s="41">
        <f t="shared" si="4"/>
        <v>12580</v>
      </c>
      <c r="E160" s="42">
        <v>0</v>
      </c>
      <c r="F160" s="42">
        <v>0</v>
      </c>
      <c r="G160" s="43">
        <f t="shared" si="5"/>
        <v>12580</v>
      </c>
    </row>
    <row r="161" spans="1:7" x14ac:dyDescent="0.2">
      <c r="A161" s="26" t="s">
        <v>126</v>
      </c>
      <c r="B161" s="27">
        <v>2120</v>
      </c>
      <c r="C161" s="27">
        <v>0</v>
      </c>
      <c r="D161" s="27">
        <f t="shared" si="4"/>
        <v>2120</v>
      </c>
      <c r="E161" s="28">
        <v>0</v>
      </c>
      <c r="F161" s="28">
        <v>0</v>
      </c>
      <c r="G161" s="29">
        <f t="shared" si="5"/>
        <v>2120</v>
      </c>
    </row>
    <row r="162" spans="1:7" x14ac:dyDescent="0.2">
      <c r="A162" s="26" t="s">
        <v>127</v>
      </c>
      <c r="B162" s="27">
        <v>817</v>
      </c>
      <c r="C162" s="27">
        <v>0</v>
      </c>
      <c r="D162" s="27">
        <f t="shared" si="4"/>
        <v>817</v>
      </c>
      <c r="E162" s="28">
        <v>0</v>
      </c>
      <c r="F162" s="28">
        <v>0</v>
      </c>
      <c r="G162" s="29">
        <f t="shared" si="5"/>
        <v>817</v>
      </c>
    </row>
    <row r="163" spans="1:7" x14ac:dyDescent="0.2">
      <c r="A163" s="26" t="s">
        <v>128</v>
      </c>
      <c r="B163" s="27">
        <v>829</v>
      </c>
      <c r="C163" s="27">
        <v>0</v>
      </c>
      <c r="D163" s="27">
        <f t="shared" si="4"/>
        <v>829</v>
      </c>
      <c r="E163" s="28">
        <v>0</v>
      </c>
      <c r="F163" s="28">
        <v>0</v>
      </c>
      <c r="G163" s="29">
        <f t="shared" si="5"/>
        <v>829</v>
      </c>
    </row>
    <row r="164" spans="1:7" x14ac:dyDescent="0.2">
      <c r="A164" s="26" t="s">
        <v>421</v>
      </c>
      <c r="B164" s="27">
        <f>B160-SUM(B161:B163)</f>
        <v>10610</v>
      </c>
      <c r="C164" s="27">
        <f>C160-SUM(C161:C163)</f>
        <v>1796</v>
      </c>
      <c r="D164" s="27">
        <f t="shared" si="4"/>
        <v>8814</v>
      </c>
      <c r="E164" s="28">
        <f>-SUM(E161:E163)</f>
        <v>0</v>
      </c>
      <c r="F164" s="28">
        <f>-SUM(F161:F163)</f>
        <v>0</v>
      </c>
      <c r="G164" s="29">
        <f t="shared" si="5"/>
        <v>8814</v>
      </c>
    </row>
    <row r="165" spans="1:7" x14ac:dyDescent="0.2">
      <c r="A165" s="40" t="s">
        <v>445</v>
      </c>
      <c r="B165" s="41">
        <v>22594</v>
      </c>
      <c r="C165" s="41">
        <v>1278</v>
      </c>
      <c r="D165" s="41">
        <f t="shared" si="4"/>
        <v>21316</v>
      </c>
      <c r="E165" s="42">
        <v>0</v>
      </c>
      <c r="F165" s="42">
        <v>0</v>
      </c>
      <c r="G165" s="43">
        <f t="shared" si="5"/>
        <v>21316</v>
      </c>
    </row>
    <row r="166" spans="1:7" x14ac:dyDescent="0.2">
      <c r="A166" s="26" t="s">
        <v>129</v>
      </c>
      <c r="B166" s="27">
        <v>1800</v>
      </c>
      <c r="C166" s="27">
        <v>0</v>
      </c>
      <c r="D166" s="27">
        <f t="shared" si="4"/>
        <v>1800</v>
      </c>
      <c r="E166" s="28">
        <v>0</v>
      </c>
      <c r="F166" s="28">
        <v>0</v>
      </c>
      <c r="G166" s="29">
        <f t="shared" si="5"/>
        <v>1800</v>
      </c>
    </row>
    <row r="167" spans="1:7" x14ac:dyDescent="0.2">
      <c r="A167" s="26" t="s">
        <v>130</v>
      </c>
      <c r="B167" s="27">
        <v>3560</v>
      </c>
      <c r="C167" s="27">
        <v>0</v>
      </c>
      <c r="D167" s="27">
        <f t="shared" si="4"/>
        <v>3560</v>
      </c>
      <c r="E167" s="28">
        <v>0</v>
      </c>
      <c r="F167" s="28">
        <v>0</v>
      </c>
      <c r="G167" s="29">
        <f t="shared" si="5"/>
        <v>3560</v>
      </c>
    </row>
    <row r="168" spans="1:7" x14ac:dyDescent="0.2">
      <c r="A168" s="26" t="s">
        <v>131</v>
      </c>
      <c r="B168" s="27">
        <v>1241</v>
      </c>
      <c r="C168" s="27">
        <v>0</v>
      </c>
      <c r="D168" s="27">
        <f t="shared" si="4"/>
        <v>1241</v>
      </c>
      <c r="E168" s="28">
        <v>0</v>
      </c>
      <c r="F168" s="28">
        <v>0</v>
      </c>
      <c r="G168" s="29">
        <f t="shared" si="5"/>
        <v>1241</v>
      </c>
    </row>
    <row r="169" spans="1:7" x14ac:dyDescent="0.2">
      <c r="A169" s="26" t="s">
        <v>421</v>
      </c>
      <c r="B169" s="27">
        <f>B165-SUM(B166:B168)</f>
        <v>15993</v>
      </c>
      <c r="C169" s="27">
        <f>C165-SUM(C166:C168)</f>
        <v>1278</v>
      </c>
      <c r="D169" s="27">
        <f t="shared" si="4"/>
        <v>14715</v>
      </c>
      <c r="E169" s="28">
        <f>-SUM(E166:E168)</f>
        <v>0</v>
      </c>
      <c r="F169" s="28">
        <f>-SUM(F166:F168)</f>
        <v>0</v>
      </c>
      <c r="G169" s="29">
        <f t="shared" si="5"/>
        <v>14715</v>
      </c>
    </row>
    <row r="170" spans="1:7" x14ac:dyDescent="0.2">
      <c r="A170" s="40" t="s">
        <v>446</v>
      </c>
      <c r="B170" s="41">
        <v>30552</v>
      </c>
      <c r="C170" s="41">
        <v>1274</v>
      </c>
      <c r="D170" s="41">
        <f t="shared" si="4"/>
        <v>29278</v>
      </c>
      <c r="E170" s="42">
        <v>0</v>
      </c>
      <c r="F170" s="42">
        <v>0</v>
      </c>
      <c r="G170" s="43">
        <f t="shared" si="5"/>
        <v>29278</v>
      </c>
    </row>
    <row r="171" spans="1:7" x14ac:dyDescent="0.2">
      <c r="A171" s="26" t="s">
        <v>132</v>
      </c>
      <c r="B171" s="27">
        <v>6364</v>
      </c>
      <c r="C171" s="27">
        <v>0</v>
      </c>
      <c r="D171" s="27">
        <f t="shared" si="4"/>
        <v>6364</v>
      </c>
      <c r="E171" s="28">
        <v>0</v>
      </c>
      <c r="F171" s="28">
        <v>0</v>
      </c>
      <c r="G171" s="29">
        <f t="shared" si="5"/>
        <v>6364</v>
      </c>
    </row>
    <row r="172" spans="1:7" x14ac:dyDescent="0.2">
      <c r="A172" s="26" t="s">
        <v>409</v>
      </c>
      <c r="B172" s="27">
        <v>3185</v>
      </c>
      <c r="C172" s="27">
        <v>0</v>
      </c>
      <c r="D172" s="27">
        <f t="shared" si="4"/>
        <v>3185</v>
      </c>
      <c r="E172" s="28">
        <v>0</v>
      </c>
      <c r="F172" s="28">
        <v>0</v>
      </c>
      <c r="G172" s="29">
        <f t="shared" si="5"/>
        <v>3185</v>
      </c>
    </row>
    <row r="173" spans="1:7" x14ac:dyDescent="0.2">
      <c r="A173" s="26" t="s">
        <v>421</v>
      </c>
      <c r="B173" s="27">
        <f>B170-SUM(B171:B172)</f>
        <v>21003</v>
      </c>
      <c r="C173" s="27">
        <f>C170-SUM(C171:C172)</f>
        <v>1274</v>
      </c>
      <c r="D173" s="27">
        <f t="shared" si="4"/>
        <v>19729</v>
      </c>
      <c r="E173" s="28">
        <f>-SUM(E171:E172)</f>
        <v>0</v>
      </c>
      <c r="F173" s="28">
        <f>-SUM(F171:F172)</f>
        <v>0</v>
      </c>
      <c r="G173" s="29">
        <f t="shared" si="5"/>
        <v>19729</v>
      </c>
    </row>
    <row r="174" spans="1:7" x14ac:dyDescent="0.2">
      <c r="A174" s="40" t="s">
        <v>450</v>
      </c>
      <c r="B174" s="41">
        <v>127392</v>
      </c>
      <c r="C174" s="41">
        <v>522</v>
      </c>
      <c r="D174" s="41">
        <f t="shared" si="4"/>
        <v>126870</v>
      </c>
      <c r="E174" s="42">
        <v>0</v>
      </c>
      <c r="F174" s="42">
        <v>0</v>
      </c>
      <c r="G174" s="43">
        <f t="shared" si="5"/>
        <v>126870</v>
      </c>
    </row>
    <row r="175" spans="1:7" x14ac:dyDescent="0.2">
      <c r="A175" s="26" t="s">
        <v>133</v>
      </c>
      <c r="B175" s="27">
        <v>7839</v>
      </c>
      <c r="C175" s="27">
        <v>0</v>
      </c>
      <c r="D175" s="27">
        <f t="shared" si="4"/>
        <v>7839</v>
      </c>
      <c r="E175" s="28">
        <v>122</v>
      </c>
      <c r="F175" s="28">
        <v>0</v>
      </c>
      <c r="G175" s="29">
        <f t="shared" si="5"/>
        <v>7961</v>
      </c>
    </row>
    <row r="176" spans="1:7" x14ac:dyDescent="0.2">
      <c r="A176" s="26" t="s">
        <v>134</v>
      </c>
      <c r="B176" s="27">
        <v>15</v>
      </c>
      <c r="C176" s="27">
        <v>0</v>
      </c>
      <c r="D176" s="27">
        <f t="shared" si="4"/>
        <v>15</v>
      </c>
      <c r="E176" s="28">
        <v>0</v>
      </c>
      <c r="F176" s="28">
        <v>0</v>
      </c>
      <c r="G176" s="29">
        <f t="shared" si="5"/>
        <v>15</v>
      </c>
    </row>
    <row r="177" spans="1:7" x14ac:dyDescent="0.2">
      <c r="A177" s="26" t="s">
        <v>421</v>
      </c>
      <c r="B177" s="27">
        <f>B174-SUM(B175:B176)</f>
        <v>119538</v>
      </c>
      <c r="C177" s="27">
        <f>C174-SUM(C175:C176)</f>
        <v>522</v>
      </c>
      <c r="D177" s="27">
        <f t="shared" si="4"/>
        <v>119016</v>
      </c>
      <c r="E177" s="28">
        <f>-SUM(E175:E176)</f>
        <v>-122</v>
      </c>
      <c r="F177" s="28">
        <f>-SUM(F175:F176)</f>
        <v>0</v>
      </c>
      <c r="G177" s="29">
        <f t="shared" si="5"/>
        <v>118894</v>
      </c>
    </row>
    <row r="178" spans="1:7" x14ac:dyDescent="0.2">
      <c r="A178" s="40" t="s">
        <v>451</v>
      </c>
      <c r="B178" s="41">
        <v>81143</v>
      </c>
      <c r="C178" s="41">
        <v>24</v>
      </c>
      <c r="D178" s="41">
        <f t="shared" si="4"/>
        <v>81119</v>
      </c>
      <c r="E178" s="42">
        <v>0</v>
      </c>
      <c r="F178" s="42">
        <v>0</v>
      </c>
      <c r="G178" s="43">
        <f t="shared" si="5"/>
        <v>81119</v>
      </c>
    </row>
    <row r="179" spans="1:7" x14ac:dyDescent="0.2">
      <c r="A179" s="26" t="s">
        <v>135</v>
      </c>
      <c r="B179" s="27">
        <v>8162</v>
      </c>
      <c r="C179" s="27">
        <v>0</v>
      </c>
      <c r="D179" s="27">
        <f t="shared" si="4"/>
        <v>8162</v>
      </c>
      <c r="E179" s="28">
        <v>0</v>
      </c>
      <c r="F179" s="28">
        <v>0</v>
      </c>
      <c r="G179" s="29">
        <f t="shared" si="5"/>
        <v>8162</v>
      </c>
    </row>
    <row r="180" spans="1:7" x14ac:dyDescent="0.2">
      <c r="A180" s="26" t="s">
        <v>136</v>
      </c>
      <c r="B180" s="27">
        <v>1412</v>
      </c>
      <c r="C180" s="27">
        <v>0</v>
      </c>
      <c r="D180" s="27">
        <f t="shared" si="4"/>
        <v>1412</v>
      </c>
      <c r="E180" s="28">
        <v>0</v>
      </c>
      <c r="F180" s="28">
        <v>0</v>
      </c>
      <c r="G180" s="29">
        <f t="shared" si="5"/>
        <v>1412</v>
      </c>
    </row>
    <row r="181" spans="1:7" x14ac:dyDescent="0.2">
      <c r="A181" s="26" t="s">
        <v>137</v>
      </c>
      <c r="B181" s="27">
        <v>8856</v>
      </c>
      <c r="C181" s="27">
        <v>0</v>
      </c>
      <c r="D181" s="27">
        <f t="shared" si="4"/>
        <v>8856</v>
      </c>
      <c r="E181" s="28">
        <v>4</v>
      </c>
      <c r="F181" s="28">
        <v>0</v>
      </c>
      <c r="G181" s="29">
        <f t="shared" si="5"/>
        <v>8860</v>
      </c>
    </row>
    <row r="182" spans="1:7" x14ac:dyDescent="0.2">
      <c r="A182" s="26" t="s">
        <v>421</v>
      </c>
      <c r="B182" s="27">
        <f>B178-SUM(B179:B181)</f>
        <v>62713</v>
      </c>
      <c r="C182" s="27">
        <f>C178-SUM(C179:C181)</f>
        <v>24</v>
      </c>
      <c r="D182" s="27">
        <f t="shared" si="4"/>
        <v>62689</v>
      </c>
      <c r="E182" s="28">
        <f>-SUM(E179:E181)</f>
        <v>-4</v>
      </c>
      <c r="F182" s="28">
        <f>-SUM(F179:F181)</f>
        <v>0</v>
      </c>
      <c r="G182" s="29">
        <f t="shared" si="5"/>
        <v>62685</v>
      </c>
    </row>
    <row r="183" spans="1:7" x14ac:dyDescent="0.2">
      <c r="A183" s="40" t="s">
        <v>452</v>
      </c>
      <c r="B183" s="41">
        <v>967511</v>
      </c>
      <c r="C183" s="41">
        <v>1400</v>
      </c>
      <c r="D183" s="41">
        <f t="shared" si="4"/>
        <v>966111</v>
      </c>
      <c r="E183" s="42">
        <v>0</v>
      </c>
      <c r="F183" s="42">
        <v>0</v>
      </c>
      <c r="G183" s="43">
        <f t="shared" si="5"/>
        <v>966111</v>
      </c>
    </row>
    <row r="184" spans="1:7" x14ac:dyDescent="0.2">
      <c r="A184" s="26" t="s">
        <v>138</v>
      </c>
      <c r="B184" s="27">
        <v>28371</v>
      </c>
      <c r="C184" s="27">
        <v>0</v>
      </c>
      <c r="D184" s="27">
        <f t="shared" si="4"/>
        <v>28371</v>
      </c>
      <c r="E184" s="28">
        <v>200</v>
      </c>
      <c r="F184" s="28">
        <v>0</v>
      </c>
      <c r="G184" s="29">
        <f t="shared" si="5"/>
        <v>28571</v>
      </c>
    </row>
    <row r="185" spans="1:7" x14ac:dyDescent="0.2">
      <c r="A185" s="26" t="s">
        <v>139</v>
      </c>
      <c r="B185" s="27">
        <v>297505</v>
      </c>
      <c r="C185" s="27">
        <v>882</v>
      </c>
      <c r="D185" s="27">
        <f t="shared" si="4"/>
        <v>296623</v>
      </c>
      <c r="E185" s="28">
        <v>0</v>
      </c>
      <c r="F185" s="28">
        <v>0</v>
      </c>
      <c r="G185" s="29">
        <f t="shared" si="5"/>
        <v>296623</v>
      </c>
    </row>
    <row r="186" spans="1:7" x14ac:dyDescent="0.2">
      <c r="A186" s="26" t="s">
        <v>140</v>
      </c>
      <c r="B186" s="27">
        <v>20574</v>
      </c>
      <c r="C186" s="27">
        <v>0</v>
      </c>
      <c r="D186" s="27">
        <f t="shared" si="4"/>
        <v>20574</v>
      </c>
      <c r="E186" s="28">
        <v>991</v>
      </c>
      <c r="F186" s="28">
        <v>0</v>
      </c>
      <c r="G186" s="29">
        <f t="shared" si="5"/>
        <v>21565</v>
      </c>
    </row>
    <row r="187" spans="1:7" x14ac:dyDescent="0.2">
      <c r="A187" s="26" t="s">
        <v>421</v>
      </c>
      <c r="B187" s="27">
        <f>B183-SUM(B184:B186)</f>
        <v>621061</v>
      </c>
      <c r="C187" s="27">
        <f>C183-SUM(C184:C186)</f>
        <v>518</v>
      </c>
      <c r="D187" s="27">
        <f t="shared" si="4"/>
        <v>620543</v>
      </c>
      <c r="E187" s="28">
        <f>-SUM(E184:E186)</f>
        <v>-1191</v>
      </c>
      <c r="F187" s="28">
        <f>-SUM(F184:F186)</f>
        <v>0</v>
      </c>
      <c r="G187" s="29">
        <f t="shared" si="5"/>
        <v>619352</v>
      </c>
    </row>
    <row r="188" spans="1:7" x14ac:dyDescent="0.2">
      <c r="A188" s="40" t="s">
        <v>453</v>
      </c>
      <c r="B188" s="41">
        <v>18899</v>
      </c>
      <c r="C188" s="41">
        <v>1313</v>
      </c>
      <c r="D188" s="41">
        <f t="shared" si="4"/>
        <v>17586</v>
      </c>
      <c r="E188" s="42">
        <v>0</v>
      </c>
      <c r="F188" s="42">
        <v>0</v>
      </c>
      <c r="G188" s="43">
        <f t="shared" si="5"/>
        <v>17586</v>
      </c>
    </row>
    <row r="189" spans="1:7" x14ac:dyDescent="0.2">
      <c r="A189" s="26" t="s">
        <v>141</v>
      </c>
      <c r="B189" s="27">
        <v>2831</v>
      </c>
      <c r="C189" s="27">
        <v>0</v>
      </c>
      <c r="D189" s="27">
        <f t="shared" si="4"/>
        <v>2831</v>
      </c>
      <c r="E189" s="28">
        <v>0</v>
      </c>
      <c r="F189" s="28">
        <v>0</v>
      </c>
      <c r="G189" s="29">
        <f t="shared" si="5"/>
        <v>2831</v>
      </c>
    </row>
    <row r="190" spans="1:7" x14ac:dyDescent="0.2">
      <c r="A190" s="26" t="s">
        <v>142</v>
      </c>
      <c r="B190" s="27">
        <v>365</v>
      </c>
      <c r="C190" s="27">
        <v>0</v>
      </c>
      <c r="D190" s="27">
        <f t="shared" si="4"/>
        <v>365</v>
      </c>
      <c r="E190" s="28">
        <v>0</v>
      </c>
      <c r="F190" s="28">
        <v>0</v>
      </c>
      <c r="G190" s="29">
        <f t="shared" si="5"/>
        <v>365</v>
      </c>
    </row>
    <row r="191" spans="1:7" x14ac:dyDescent="0.2">
      <c r="A191" s="26" t="s">
        <v>143</v>
      </c>
      <c r="B191" s="27">
        <v>249</v>
      </c>
      <c r="C191" s="27">
        <v>0</v>
      </c>
      <c r="D191" s="27">
        <f t="shared" si="4"/>
        <v>249</v>
      </c>
      <c r="E191" s="28">
        <v>0</v>
      </c>
      <c r="F191" s="28">
        <v>0</v>
      </c>
      <c r="G191" s="29">
        <f t="shared" si="5"/>
        <v>249</v>
      </c>
    </row>
    <row r="192" spans="1:7" x14ac:dyDescent="0.2">
      <c r="A192" s="26" t="s">
        <v>144</v>
      </c>
      <c r="B192" s="27">
        <v>467</v>
      </c>
      <c r="C192" s="27">
        <v>0</v>
      </c>
      <c r="D192" s="27">
        <f t="shared" si="4"/>
        <v>467</v>
      </c>
      <c r="E192" s="28">
        <v>0</v>
      </c>
      <c r="F192" s="28">
        <v>0</v>
      </c>
      <c r="G192" s="29">
        <f t="shared" si="5"/>
        <v>467</v>
      </c>
    </row>
    <row r="193" spans="1:7" x14ac:dyDescent="0.2">
      <c r="A193" s="26" t="s">
        <v>145</v>
      </c>
      <c r="B193" s="27">
        <v>324</v>
      </c>
      <c r="C193" s="27">
        <v>0</v>
      </c>
      <c r="D193" s="27">
        <f t="shared" si="4"/>
        <v>324</v>
      </c>
      <c r="E193" s="28">
        <v>0</v>
      </c>
      <c r="F193" s="28">
        <v>0</v>
      </c>
      <c r="G193" s="29">
        <f t="shared" si="5"/>
        <v>324</v>
      </c>
    </row>
    <row r="194" spans="1:7" x14ac:dyDescent="0.2">
      <c r="A194" s="26" t="s">
        <v>421</v>
      </c>
      <c r="B194" s="27">
        <f>B188-SUM(B189:B193)</f>
        <v>14663</v>
      </c>
      <c r="C194" s="27">
        <f>C188-SUM(C189:C193)</f>
        <v>1313</v>
      </c>
      <c r="D194" s="27">
        <f t="shared" si="4"/>
        <v>13350</v>
      </c>
      <c r="E194" s="28">
        <f>-SUM(E189:E193)</f>
        <v>0</v>
      </c>
      <c r="F194" s="28">
        <f>-SUM(F189:F193)</f>
        <v>0</v>
      </c>
      <c r="G194" s="29">
        <f t="shared" si="5"/>
        <v>13350</v>
      </c>
    </row>
    <row r="195" spans="1:7" x14ac:dyDescent="0.2">
      <c r="A195" s="40" t="s">
        <v>454</v>
      </c>
      <c r="B195" s="41">
        <v>109579</v>
      </c>
      <c r="C195" s="41">
        <v>391</v>
      </c>
      <c r="D195" s="41">
        <f t="shared" si="4"/>
        <v>109188</v>
      </c>
      <c r="E195" s="42">
        <v>0</v>
      </c>
      <c r="F195" s="42">
        <v>0</v>
      </c>
      <c r="G195" s="43">
        <f t="shared" si="5"/>
        <v>109188</v>
      </c>
    </row>
    <row r="196" spans="1:7" x14ac:dyDescent="0.2">
      <c r="A196" s="26" t="s">
        <v>146</v>
      </c>
      <c r="B196" s="27">
        <v>2600</v>
      </c>
      <c r="C196" s="27">
        <v>0</v>
      </c>
      <c r="D196" s="27">
        <f t="shared" si="4"/>
        <v>2600</v>
      </c>
      <c r="E196" s="28">
        <v>0</v>
      </c>
      <c r="F196" s="28">
        <v>0</v>
      </c>
      <c r="G196" s="29">
        <f t="shared" si="5"/>
        <v>2600</v>
      </c>
    </row>
    <row r="197" spans="1:7" x14ac:dyDescent="0.2">
      <c r="A197" s="26" t="s">
        <v>147</v>
      </c>
      <c r="B197" s="27">
        <v>2790</v>
      </c>
      <c r="C197" s="27">
        <v>0</v>
      </c>
      <c r="D197" s="27">
        <f t="shared" si="4"/>
        <v>2790</v>
      </c>
      <c r="E197" s="28">
        <v>0</v>
      </c>
      <c r="F197" s="28">
        <v>0</v>
      </c>
      <c r="G197" s="29">
        <f t="shared" si="5"/>
        <v>2790</v>
      </c>
    </row>
    <row r="198" spans="1:7" x14ac:dyDescent="0.2">
      <c r="A198" s="26" t="s">
        <v>148</v>
      </c>
      <c r="B198" s="27">
        <v>150</v>
      </c>
      <c r="C198" s="27">
        <v>0</v>
      </c>
      <c r="D198" s="27">
        <f t="shared" si="4"/>
        <v>150</v>
      </c>
      <c r="E198" s="28">
        <v>0</v>
      </c>
      <c r="F198" s="28">
        <v>0</v>
      </c>
      <c r="G198" s="29">
        <f t="shared" si="5"/>
        <v>150</v>
      </c>
    </row>
    <row r="199" spans="1:7" x14ac:dyDescent="0.2">
      <c r="A199" s="26" t="s">
        <v>149</v>
      </c>
      <c r="B199" s="27">
        <v>15707</v>
      </c>
      <c r="C199" s="27">
        <v>0</v>
      </c>
      <c r="D199" s="27">
        <f t="shared" ref="D199:D262" si="6">(B199-C199)</f>
        <v>15707</v>
      </c>
      <c r="E199" s="28">
        <v>0</v>
      </c>
      <c r="F199" s="28">
        <v>0</v>
      </c>
      <c r="G199" s="29">
        <f t="shared" si="5"/>
        <v>15707</v>
      </c>
    </row>
    <row r="200" spans="1:7" x14ac:dyDescent="0.2">
      <c r="A200" s="26" t="s">
        <v>150</v>
      </c>
      <c r="B200" s="27">
        <v>17907</v>
      </c>
      <c r="C200" s="27">
        <v>0</v>
      </c>
      <c r="D200" s="27">
        <f t="shared" si="6"/>
        <v>17907</v>
      </c>
      <c r="E200" s="28">
        <v>0</v>
      </c>
      <c r="F200" s="28">
        <v>0</v>
      </c>
      <c r="G200" s="29">
        <f t="shared" ref="G200:G263" si="7">SUM(D200:F200)</f>
        <v>17907</v>
      </c>
    </row>
    <row r="201" spans="1:7" x14ac:dyDescent="0.2">
      <c r="A201" s="26" t="s">
        <v>421</v>
      </c>
      <c r="B201" s="27">
        <f>B195-SUM(B196:B200)</f>
        <v>70425</v>
      </c>
      <c r="C201" s="27">
        <f>C195-SUM(C196:C200)</f>
        <v>391</v>
      </c>
      <c r="D201" s="27">
        <f t="shared" si="6"/>
        <v>70034</v>
      </c>
      <c r="E201" s="28">
        <f>-SUM(E196:E200)</f>
        <v>0</v>
      </c>
      <c r="F201" s="28">
        <f>-SUM(F196:F200)</f>
        <v>0</v>
      </c>
      <c r="G201" s="29">
        <f t="shared" si="7"/>
        <v>70034</v>
      </c>
    </row>
    <row r="202" spans="1:7" x14ac:dyDescent="0.2">
      <c r="A202" s="40" t="s">
        <v>455</v>
      </c>
      <c r="B202" s="41">
        <v>49469</v>
      </c>
      <c r="C202" s="41">
        <v>4741</v>
      </c>
      <c r="D202" s="41">
        <f t="shared" si="6"/>
        <v>44728</v>
      </c>
      <c r="E202" s="42">
        <v>0</v>
      </c>
      <c r="F202" s="42">
        <v>0</v>
      </c>
      <c r="G202" s="43">
        <f t="shared" si="7"/>
        <v>44728</v>
      </c>
    </row>
    <row r="203" spans="1:7" x14ac:dyDescent="0.2">
      <c r="A203" s="26" t="s">
        <v>151</v>
      </c>
      <c r="B203" s="27">
        <v>589</v>
      </c>
      <c r="C203" s="27">
        <v>0</v>
      </c>
      <c r="D203" s="27">
        <f t="shared" si="6"/>
        <v>589</v>
      </c>
      <c r="E203" s="28">
        <v>0</v>
      </c>
      <c r="F203" s="28">
        <v>0</v>
      </c>
      <c r="G203" s="29">
        <f t="shared" si="7"/>
        <v>589</v>
      </c>
    </row>
    <row r="204" spans="1:7" x14ac:dyDescent="0.2">
      <c r="A204" s="26" t="s">
        <v>152</v>
      </c>
      <c r="B204" s="27">
        <v>111</v>
      </c>
      <c r="C204" s="27">
        <v>0</v>
      </c>
      <c r="D204" s="27">
        <f t="shared" si="6"/>
        <v>111</v>
      </c>
      <c r="E204" s="28">
        <v>0</v>
      </c>
      <c r="F204" s="28">
        <v>0</v>
      </c>
      <c r="G204" s="29">
        <f t="shared" si="7"/>
        <v>111</v>
      </c>
    </row>
    <row r="205" spans="1:7" x14ac:dyDescent="0.2">
      <c r="A205" s="26" t="s">
        <v>153</v>
      </c>
      <c r="B205" s="27">
        <v>248</v>
      </c>
      <c r="C205" s="27">
        <v>0</v>
      </c>
      <c r="D205" s="27">
        <f t="shared" si="6"/>
        <v>248</v>
      </c>
      <c r="E205" s="28">
        <v>0</v>
      </c>
      <c r="F205" s="28">
        <v>0</v>
      </c>
      <c r="G205" s="29">
        <f t="shared" si="7"/>
        <v>248</v>
      </c>
    </row>
    <row r="206" spans="1:7" x14ac:dyDescent="0.2">
      <c r="A206" s="26" t="s">
        <v>154</v>
      </c>
      <c r="B206" s="27">
        <v>1165</v>
      </c>
      <c r="C206" s="27">
        <v>0</v>
      </c>
      <c r="D206" s="27">
        <f t="shared" si="6"/>
        <v>1165</v>
      </c>
      <c r="E206" s="28">
        <v>0</v>
      </c>
      <c r="F206" s="28">
        <v>0</v>
      </c>
      <c r="G206" s="29">
        <f t="shared" si="7"/>
        <v>1165</v>
      </c>
    </row>
    <row r="207" spans="1:7" x14ac:dyDescent="0.2">
      <c r="A207" s="26" t="s">
        <v>155</v>
      </c>
      <c r="B207" s="27">
        <v>2695</v>
      </c>
      <c r="C207" s="27">
        <v>0</v>
      </c>
      <c r="D207" s="27">
        <f t="shared" si="6"/>
        <v>2695</v>
      </c>
      <c r="E207" s="28">
        <v>0</v>
      </c>
      <c r="F207" s="28">
        <v>0</v>
      </c>
      <c r="G207" s="29">
        <f t="shared" si="7"/>
        <v>2695</v>
      </c>
    </row>
    <row r="208" spans="1:7" x14ac:dyDescent="0.2">
      <c r="A208" s="26" t="s">
        <v>156</v>
      </c>
      <c r="B208" s="27">
        <v>729</v>
      </c>
      <c r="C208" s="27">
        <v>0</v>
      </c>
      <c r="D208" s="27">
        <f t="shared" si="6"/>
        <v>729</v>
      </c>
      <c r="E208" s="28">
        <v>0</v>
      </c>
      <c r="F208" s="28">
        <v>0</v>
      </c>
      <c r="G208" s="29">
        <f t="shared" si="7"/>
        <v>729</v>
      </c>
    </row>
    <row r="209" spans="1:7" x14ac:dyDescent="0.2">
      <c r="A209" s="26" t="s">
        <v>157</v>
      </c>
      <c r="B209" s="27">
        <v>667</v>
      </c>
      <c r="C209" s="27">
        <v>0</v>
      </c>
      <c r="D209" s="27">
        <f t="shared" si="6"/>
        <v>667</v>
      </c>
      <c r="E209" s="28">
        <v>0</v>
      </c>
      <c r="F209" s="28">
        <v>0</v>
      </c>
      <c r="G209" s="29">
        <f t="shared" si="7"/>
        <v>667</v>
      </c>
    </row>
    <row r="210" spans="1:7" x14ac:dyDescent="0.2">
      <c r="A210" s="26" t="s">
        <v>158</v>
      </c>
      <c r="B210" s="27">
        <v>334</v>
      </c>
      <c r="C210" s="27">
        <v>0</v>
      </c>
      <c r="D210" s="27">
        <f t="shared" si="6"/>
        <v>334</v>
      </c>
      <c r="E210" s="28">
        <v>0</v>
      </c>
      <c r="F210" s="28">
        <v>0</v>
      </c>
      <c r="G210" s="29">
        <f t="shared" si="7"/>
        <v>334</v>
      </c>
    </row>
    <row r="211" spans="1:7" x14ac:dyDescent="0.2">
      <c r="A211" s="26" t="s">
        <v>159</v>
      </c>
      <c r="B211" s="27">
        <v>2174</v>
      </c>
      <c r="C211" s="27">
        <v>1282</v>
      </c>
      <c r="D211" s="27">
        <f t="shared" si="6"/>
        <v>892</v>
      </c>
      <c r="E211" s="28">
        <v>0</v>
      </c>
      <c r="F211" s="28">
        <v>0</v>
      </c>
      <c r="G211" s="29">
        <f t="shared" si="7"/>
        <v>892</v>
      </c>
    </row>
    <row r="212" spans="1:7" x14ac:dyDescent="0.2">
      <c r="A212" s="26" t="s">
        <v>160</v>
      </c>
      <c r="B212" s="27">
        <v>6672</v>
      </c>
      <c r="C212" s="27">
        <v>288</v>
      </c>
      <c r="D212" s="27">
        <f t="shared" si="6"/>
        <v>6384</v>
      </c>
      <c r="E212" s="28">
        <v>0</v>
      </c>
      <c r="F212" s="28">
        <v>0</v>
      </c>
      <c r="G212" s="29">
        <f t="shared" si="7"/>
        <v>6384</v>
      </c>
    </row>
    <row r="213" spans="1:7" x14ac:dyDescent="0.2">
      <c r="A213" s="26" t="s">
        <v>161</v>
      </c>
      <c r="B213" s="27">
        <v>2254</v>
      </c>
      <c r="C213" s="27">
        <v>0</v>
      </c>
      <c r="D213" s="27">
        <f t="shared" si="6"/>
        <v>2254</v>
      </c>
      <c r="E213" s="28">
        <v>0</v>
      </c>
      <c r="F213" s="28">
        <v>0</v>
      </c>
      <c r="G213" s="29">
        <f t="shared" si="7"/>
        <v>2254</v>
      </c>
    </row>
    <row r="214" spans="1:7" x14ac:dyDescent="0.2">
      <c r="A214" s="26" t="s">
        <v>421</v>
      </c>
      <c r="B214" s="27">
        <f>B202-SUM(B203:B213)</f>
        <v>31831</v>
      </c>
      <c r="C214" s="27">
        <f>C202-SUM(C203:C213)</f>
        <v>3171</v>
      </c>
      <c r="D214" s="27">
        <f t="shared" si="6"/>
        <v>28660</v>
      </c>
      <c r="E214" s="28">
        <f>-SUM(E203:E213)</f>
        <v>0</v>
      </c>
      <c r="F214" s="28">
        <f>-SUM(F203:F213)</f>
        <v>0</v>
      </c>
      <c r="G214" s="29">
        <f t="shared" si="7"/>
        <v>28660</v>
      </c>
    </row>
    <row r="215" spans="1:7" x14ac:dyDescent="0.2">
      <c r="A215" s="40" t="s">
        <v>456</v>
      </c>
      <c r="B215" s="41">
        <v>14424</v>
      </c>
      <c r="C215" s="41">
        <v>899</v>
      </c>
      <c r="D215" s="41">
        <f t="shared" si="6"/>
        <v>13525</v>
      </c>
      <c r="E215" s="42">
        <v>0</v>
      </c>
      <c r="F215" s="42">
        <v>0</v>
      </c>
      <c r="G215" s="43">
        <f t="shared" si="7"/>
        <v>13525</v>
      </c>
    </row>
    <row r="216" spans="1:7" x14ac:dyDescent="0.2">
      <c r="A216" s="26" t="s">
        <v>162</v>
      </c>
      <c r="B216" s="27">
        <v>2920</v>
      </c>
      <c r="C216" s="27">
        <v>0</v>
      </c>
      <c r="D216" s="27">
        <f t="shared" si="6"/>
        <v>2920</v>
      </c>
      <c r="E216" s="28">
        <v>0</v>
      </c>
      <c r="F216" s="28">
        <v>0</v>
      </c>
      <c r="G216" s="29">
        <f t="shared" si="7"/>
        <v>2920</v>
      </c>
    </row>
    <row r="217" spans="1:7" x14ac:dyDescent="0.2">
      <c r="A217" s="26" t="s">
        <v>421</v>
      </c>
      <c r="B217" s="27">
        <f>B215-B216</f>
        <v>11504</v>
      </c>
      <c r="C217" s="27">
        <f>C215-C216</f>
        <v>899</v>
      </c>
      <c r="D217" s="27">
        <f t="shared" si="6"/>
        <v>10605</v>
      </c>
      <c r="E217" s="28">
        <f>-E216</f>
        <v>0</v>
      </c>
      <c r="F217" s="28">
        <f>-F216</f>
        <v>0</v>
      </c>
      <c r="G217" s="29">
        <f t="shared" si="7"/>
        <v>10605</v>
      </c>
    </row>
    <row r="218" spans="1:7" x14ac:dyDescent="0.2">
      <c r="A218" s="40" t="s">
        <v>457</v>
      </c>
      <c r="B218" s="41">
        <v>6961</v>
      </c>
      <c r="C218" s="41">
        <v>816</v>
      </c>
      <c r="D218" s="41">
        <f t="shared" si="6"/>
        <v>6145</v>
      </c>
      <c r="E218" s="42">
        <v>0</v>
      </c>
      <c r="F218" s="42">
        <v>0</v>
      </c>
      <c r="G218" s="43">
        <f t="shared" si="7"/>
        <v>6145</v>
      </c>
    </row>
    <row r="219" spans="1:7" x14ac:dyDescent="0.2">
      <c r="A219" s="26" t="s">
        <v>163</v>
      </c>
      <c r="B219" s="27">
        <v>958</v>
      </c>
      <c r="C219" s="27">
        <v>0</v>
      </c>
      <c r="D219" s="27">
        <f t="shared" si="6"/>
        <v>958</v>
      </c>
      <c r="E219" s="28">
        <v>0</v>
      </c>
      <c r="F219" s="28">
        <v>0</v>
      </c>
      <c r="G219" s="29">
        <f t="shared" si="7"/>
        <v>958</v>
      </c>
    </row>
    <row r="220" spans="1:7" x14ac:dyDescent="0.2">
      <c r="A220" s="26" t="s">
        <v>421</v>
      </c>
      <c r="B220" s="27">
        <f>(B218-B219)</f>
        <v>6003</v>
      </c>
      <c r="C220" s="27">
        <f>(C218-C219)</f>
        <v>816</v>
      </c>
      <c r="D220" s="27">
        <f t="shared" si="6"/>
        <v>5187</v>
      </c>
      <c r="E220" s="28">
        <f>-E219</f>
        <v>0</v>
      </c>
      <c r="F220" s="28">
        <f>-F219</f>
        <v>0</v>
      </c>
      <c r="G220" s="29">
        <f t="shared" si="7"/>
        <v>5187</v>
      </c>
    </row>
    <row r="221" spans="1:7" x14ac:dyDescent="0.2">
      <c r="A221" s="40" t="s">
        <v>458</v>
      </c>
      <c r="B221" s="41">
        <v>203863</v>
      </c>
      <c r="C221" s="41">
        <v>992</v>
      </c>
      <c r="D221" s="41">
        <f t="shared" si="6"/>
        <v>202871</v>
      </c>
      <c r="E221" s="42">
        <v>0</v>
      </c>
      <c r="F221" s="42">
        <v>0</v>
      </c>
      <c r="G221" s="43">
        <f t="shared" si="7"/>
        <v>202871</v>
      </c>
    </row>
    <row r="222" spans="1:7" x14ac:dyDescent="0.2">
      <c r="A222" s="26" t="s">
        <v>164</v>
      </c>
      <c r="B222" s="27">
        <v>1304</v>
      </c>
      <c r="C222" s="27">
        <v>0</v>
      </c>
      <c r="D222" s="27">
        <f t="shared" si="6"/>
        <v>1304</v>
      </c>
      <c r="E222" s="28">
        <v>0</v>
      </c>
      <c r="F222" s="28">
        <v>0</v>
      </c>
      <c r="G222" s="29">
        <f t="shared" si="7"/>
        <v>1304</v>
      </c>
    </row>
    <row r="223" spans="1:7" x14ac:dyDescent="0.2">
      <c r="A223" s="26" t="s">
        <v>165</v>
      </c>
      <c r="B223" s="27">
        <v>8861</v>
      </c>
      <c r="C223" s="27">
        <v>0</v>
      </c>
      <c r="D223" s="27">
        <f t="shared" si="6"/>
        <v>8861</v>
      </c>
      <c r="E223" s="28">
        <v>0</v>
      </c>
      <c r="F223" s="28">
        <v>0</v>
      </c>
      <c r="G223" s="29">
        <f t="shared" si="7"/>
        <v>8861</v>
      </c>
    </row>
    <row r="224" spans="1:7" x14ac:dyDescent="0.2">
      <c r="A224" s="26" t="s">
        <v>166</v>
      </c>
      <c r="B224" s="27">
        <v>15046</v>
      </c>
      <c r="C224" s="27">
        <v>0</v>
      </c>
      <c r="D224" s="27">
        <f t="shared" si="6"/>
        <v>15046</v>
      </c>
      <c r="E224" s="28">
        <v>0</v>
      </c>
      <c r="F224" s="28">
        <v>0</v>
      </c>
      <c r="G224" s="29">
        <f t="shared" si="7"/>
        <v>15046</v>
      </c>
    </row>
    <row r="225" spans="1:7" x14ac:dyDescent="0.2">
      <c r="A225" s="26" t="s">
        <v>167</v>
      </c>
      <c r="B225" s="27">
        <v>3043</v>
      </c>
      <c r="C225" s="27">
        <v>0</v>
      </c>
      <c r="D225" s="27">
        <f t="shared" si="6"/>
        <v>3043</v>
      </c>
      <c r="E225" s="28">
        <v>0</v>
      </c>
      <c r="F225" s="28">
        <v>0</v>
      </c>
      <c r="G225" s="29">
        <f t="shared" si="7"/>
        <v>3043</v>
      </c>
    </row>
    <row r="226" spans="1:7" x14ac:dyDescent="0.2">
      <c r="A226" s="26" t="s">
        <v>168</v>
      </c>
      <c r="B226" s="27">
        <v>2555</v>
      </c>
      <c r="C226" s="27">
        <v>0</v>
      </c>
      <c r="D226" s="27">
        <f t="shared" si="6"/>
        <v>2555</v>
      </c>
      <c r="E226" s="28">
        <v>0</v>
      </c>
      <c r="F226" s="28">
        <v>0</v>
      </c>
      <c r="G226" s="29">
        <f t="shared" si="7"/>
        <v>2555</v>
      </c>
    </row>
    <row r="227" spans="1:7" x14ac:dyDescent="0.2">
      <c r="A227" s="26" t="s">
        <v>169</v>
      </c>
      <c r="B227" s="27">
        <v>825</v>
      </c>
      <c r="C227" s="27">
        <v>0</v>
      </c>
      <c r="D227" s="27">
        <f t="shared" si="6"/>
        <v>825</v>
      </c>
      <c r="E227" s="28">
        <v>0</v>
      </c>
      <c r="F227" s="28">
        <v>0</v>
      </c>
      <c r="G227" s="29">
        <f t="shared" si="7"/>
        <v>825</v>
      </c>
    </row>
    <row r="228" spans="1:7" x14ac:dyDescent="0.2">
      <c r="A228" s="26" t="s">
        <v>170</v>
      </c>
      <c r="B228" s="27">
        <v>13067</v>
      </c>
      <c r="C228" s="27">
        <v>0</v>
      </c>
      <c r="D228" s="27">
        <f t="shared" si="6"/>
        <v>13067</v>
      </c>
      <c r="E228" s="28">
        <v>4</v>
      </c>
      <c r="F228" s="28">
        <v>0</v>
      </c>
      <c r="G228" s="29">
        <f t="shared" si="7"/>
        <v>13071</v>
      </c>
    </row>
    <row r="229" spans="1:7" x14ac:dyDescent="0.2">
      <c r="A229" s="26" t="s">
        <v>171</v>
      </c>
      <c r="B229" s="27">
        <v>15624</v>
      </c>
      <c r="C229" s="27">
        <v>0</v>
      </c>
      <c r="D229" s="27">
        <f t="shared" si="6"/>
        <v>15624</v>
      </c>
      <c r="E229" s="28">
        <v>0</v>
      </c>
      <c r="F229" s="28">
        <v>0</v>
      </c>
      <c r="G229" s="29">
        <f t="shared" si="7"/>
        <v>15624</v>
      </c>
    </row>
    <row r="230" spans="1:7" x14ac:dyDescent="0.2">
      <c r="A230" s="26" t="s">
        <v>172</v>
      </c>
      <c r="B230" s="27">
        <v>2614</v>
      </c>
      <c r="C230" s="27">
        <v>0</v>
      </c>
      <c r="D230" s="27">
        <f t="shared" si="6"/>
        <v>2614</v>
      </c>
      <c r="E230" s="28">
        <v>0</v>
      </c>
      <c r="F230" s="28">
        <v>0</v>
      </c>
      <c r="G230" s="29">
        <f t="shared" si="7"/>
        <v>2614</v>
      </c>
    </row>
    <row r="231" spans="1:7" x14ac:dyDescent="0.2">
      <c r="A231" s="26" t="s">
        <v>173</v>
      </c>
      <c r="B231" s="27">
        <v>3902</v>
      </c>
      <c r="C231" s="27">
        <v>0</v>
      </c>
      <c r="D231" s="27">
        <f t="shared" si="6"/>
        <v>3902</v>
      </c>
      <c r="E231" s="28">
        <v>0</v>
      </c>
      <c r="F231" s="28">
        <v>0</v>
      </c>
      <c r="G231" s="29">
        <f t="shared" si="7"/>
        <v>3902</v>
      </c>
    </row>
    <row r="232" spans="1:7" x14ac:dyDescent="0.2">
      <c r="A232" s="26" t="s">
        <v>174</v>
      </c>
      <c r="B232" s="27">
        <v>1199</v>
      </c>
      <c r="C232" s="27">
        <v>0</v>
      </c>
      <c r="D232" s="27">
        <f t="shared" si="6"/>
        <v>1199</v>
      </c>
      <c r="E232" s="28">
        <v>0</v>
      </c>
      <c r="F232" s="28">
        <v>0</v>
      </c>
      <c r="G232" s="29">
        <f t="shared" si="7"/>
        <v>1199</v>
      </c>
    </row>
    <row r="233" spans="1:7" x14ac:dyDescent="0.2">
      <c r="A233" s="26" t="s">
        <v>175</v>
      </c>
      <c r="B233" s="27">
        <v>9064</v>
      </c>
      <c r="C233" s="27">
        <v>0</v>
      </c>
      <c r="D233" s="27">
        <f t="shared" si="6"/>
        <v>9064</v>
      </c>
      <c r="E233" s="28">
        <v>0</v>
      </c>
      <c r="F233" s="28">
        <v>0</v>
      </c>
      <c r="G233" s="29">
        <f t="shared" si="7"/>
        <v>9064</v>
      </c>
    </row>
    <row r="234" spans="1:7" x14ac:dyDescent="0.2">
      <c r="A234" s="26" t="s">
        <v>176</v>
      </c>
      <c r="B234" s="27">
        <v>8646</v>
      </c>
      <c r="C234" s="27">
        <v>0</v>
      </c>
      <c r="D234" s="27">
        <f t="shared" si="6"/>
        <v>8646</v>
      </c>
      <c r="E234" s="28">
        <v>0</v>
      </c>
      <c r="F234" s="28">
        <v>0</v>
      </c>
      <c r="G234" s="29">
        <f t="shared" si="7"/>
        <v>8646</v>
      </c>
    </row>
    <row r="235" spans="1:7" x14ac:dyDescent="0.2">
      <c r="A235" s="26" t="s">
        <v>177</v>
      </c>
      <c r="B235" s="27">
        <v>2513</v>
      </c>
      <c r="C235" s="27">
        <v>0</v>
      </c>
      <c r="D235" s="27">
        <f t="shared" si="6"/>
        <v>2513</v>
      </c>
      <c r="E235" s="28">
        <v>0</v>
      </c>
      <c r="F235" s="28">
        <v>0</v>
      </c>
      <c r="G235" s="29">
        <f t="shared" si="7"/>
        <v>2513</v>
      </c>
    </row>
    <row r="236" spans="1:7" x14ac:dyDescent="0.2">
      <c r="A236" s="26" t="s">
        <v>421</v>
      </c>
      <c r="B236" s="27">
        <f>B221-SUM(B222:B235)</f>
        <v>115600</v>
      </c>
      <c r="C236" s="27">
        <f>C221-SUM(C222:C235)</f>
        <v>992</v>
      </c>
      <c r="D236" s="27">
        <f t="shared" si="6"/>
        <v>114608</v>
      </c>
      <c r="E236" s="28">
        <f>-SUM(E222:E235)</f>
        <v>-4</v>
      </c>
      <c r="F236" s="28">
        <f>-SUM(F222:F235)</f>
        <v>0</v>
      </c>
      <c r="G236" s="29">
        <f t="shared" si="7"/>
        <v>114604</v>
      </c>
    </row>
    <row r="237" spans="1:7" x14ac:dyDescent="0.2">
      <c r="A237" s="40" t="s">
        <v>459</v>
      </c>
      <c r="B237" s="41">
        <v>417114</v>
      </c>
      <c r="C237" s="41">
        <v>634</v>
      </c>
      <c r="D237" s="41">
        <f t="shared" si="6"/>
        <v>416480</v>
      </c>
      <c r="E237" s="42">
        <v>0</v>
      </c>
      <c r="F237" s="42">
        <v>0</v>
      </c>
      <c r="G237" s="43">
        <f t="shared" si="7"/>
        <v>416480</v>
      </c>
    </row>
    <row r="238" spans="1:7" x14ac:dyDescent="0.2">
      <c r="A238" s="26" t="s">
        <v>371</v>
      </c>
      <c r="B238" s="27">
        <v>0</v>
      </c>
      <c r="C238" s="27"/>
      <c r="D238" s="27">
        <f t="shared" si="6"/>
        <v>0</v>
      </c>
      <c r="E238" s="28">
        <v>0</v>
      </c>
      <c r="F238" s="28">
        <v>23506</v>
      </c>
      <c r="G238" s="29">
        <f t="shared" si="7"/>
        <v>23506</v>
      </c>
    </row>
    <row r="239" spans="1:7" x14ac:dyDescent="0.2">
      <c r="A239" s="26" t="s">
        <v>178</v>
      </c>
      <c r="B239" s="27">
        <v>96760</v>
      </c>
      <c r="C239" s="27">
        <v>30</v>
      </c>
      <c r="D239" s="27">
        <f t="shared" si="6"/>
        <v>96730</v>
      </c>
      <c r="E239" s="28">
        <v>0</v>
      </c>
      <c r="F239" s="28">
        <v>0</v>
      </c>
      <c r="G239" s="29">
        <f t="shared" si="7"/>
        <v>96730</v>
      </c>
    </row>
    <row r="240" spans="1:7" x14ac:dyDescent="0.2">
      <c r="A240" s="26" t="s">
        <v>385</v>
      </c>
      <c r="B240" s="27">
        <v>47068</v>
      </c>
      <c r="C240" s="27">
        <v>97</v>
      </c>
      <c r="D240" s="27">
        <f t="shared" si="6"/>
        <v>46971</v>
      </c>
      <c r="E240" s="28">
        <v>0</v>
      </c>
      <c r="F240" s="28">
        <v>0</v>
      </c>
      <c r="G240" s="29">
        <f t="shared" si="7"/>
        <v>46971</v>
      </c>
    </row>
    <row r="241" spans="1:7" x14ac:dyDescent="0.2">
      <c r="A241" s="26" t="s">
        <v>386</v>
      </c>
      <c r="B241" s="27">
        <v>6107</v>
      </c>
      <c r="C241" s="27">
        <v>0</v>
      </c>
      <c r="D241" s="27">
        <f t="shared" si="6"/>
        <v>6107</v>
      </c>
      <c r="E241" s="28">
        <v>0</v>
      </c>
      <c r="F241" s="28">
        <v>0</v>
      </c>
      <c r="G241" s="29">
        <f t="shared" si="7"/>
        <v>6107</v>
      </c>
    </row>
    <row r="242" spans="1:7" x14ac:dyDescent="0.2">
      <c r="A242" s="26" t="s">
        <v>179</v>
      </c>
      <c r="B242" s="27">
        <v>6012</v>
      </c>
      <c r="C242" s="27">
        <v>0</v>
      </c>
      <c r="D242" s="27">
        <f t="shared" si="6"/>
        <v>6012</v>
      </c>
      <c r="E242" s="28">
        <v>0</v>
      </c>
      <c r="F242" s="28">
        <v>0</v>
      </c>
      <c r="G242" s="29">
        <f t="shared" si="7"/>
        <v>6012</v>
      </c>
    </row>
    <row r="243" spans="1:7" x14ac:dyDescent="0.2">
      <c r="A243" s="26" t="s">
        <v>421</v>
      </c>
      <c r="B243" s="27">
        <f>B237-SUM(B238:B242)</f>
        <v>261167</v>
      </c>
      <c r="C243" s="27">
        <f>C237-SUM(C238:C242)</f>
        <v>507</v>
      </c>
      <c r="D243" s="27">
        <f t="shared" si="6"/>
        <v>260660</v>
      </c>
      <c r="E243" s="28">
        <f>-SUM(E238:E242)</f>
        <v>0</v>
      </c>
      <c r="F243" s="28">
        <f>-SUM(F238:F242)</f>
        <v>-23506</v>
      </c>
      <c r="G243" s="29">
        <f t="shared" si="7"/>
        <v>237154</v>
      </c>
    </row>
    <row r="244" spans="1:7" x14ac:dyDescent="0.2">
      <c r="A244" s="40" t="s">
        <v>460</v>
      </c>
      <c r="B244" s="41">
        <v>237637</v>
      </c>
      <c r="C244" s="41">
        <v>1481</v>
      </c>
      <c r="D244" s="41">
        <f t="shared" si="6"/>
        <v>236156</v>
      </c>
      <c r="E244" s="42">
        <v>0</v>
      </c>
      <c r="F244" s="42">
        <v>0</v>
      </c>
      <c r="G244" s="43">
        <f t="shared" si="7"/>
        <v>236156</v>
      </c>
    </row>
    <row r="245" spans="1:7" x14ac:dyDescent="0.2">
      <c r="A245" s="26" t="s">
        <v>180</v>
      </c>
      <c r="B245" s="27">
        <v>145610</v>
      </c>
      <c r="C245" s="27">
        <v>1352</v>
      </c>
      <c r="D245" s="27">
        <f t="shared" si="6"/>
        <v>144258</v>
      </c>
      <c r="E245" s="28">
        <v>0</v>
      </c>
      <c r="F245" s="28">
        <v>0</v>
      </c>
      <c r="G245" s="29">
        <f t="shared" si="7"/>
        <v>144258</v>
      </c>
    </row>
    <row r="246" spans="1:7" x14ac:dyDescent="0.2">
      <c r="A246" s="26" t="s">
        <v>421</v>
      </c>
      <c r="B246" s="27">
        <f>(B244-B245)</f>
        <v>92027</v>
      </c>
      <c r="C246" s="27">
        <f>(C244-C245)</f>
        <v>129</v>
      </c>
      <c r="D246" s="27">
        <f t="shared" si="6"/>
        <v>91898</v>
      </c>
      <c r="E246" s="28">
        <f>-E245</f>
        <v>0</v>
      </c>
      <c r="F246" s="28">
        <f>-F245</f>
        <v>0</v>
      </c>
      <c r="G246" s="29">
        <f t="shared" si="7"/>
        <v>91898</v>
      </c>
    </row>
    <row r="247" spans="1:7" x14ac:dyDescent="0.2">
      <c r="A247" s="40" t="s">
        <v>461</v>
      </c>
      <c r="B247" s="41">
        <v>33408</v>
      </c>
      <c r="C247" s="41">
        <v>290</v>
      </c>
      <c r="D247" s="41">
        <f t="shared" si="6"/>
        <v>33118</v>
      </c>
      <c r="E247" s="42">
        <v>0</v>
      </c>
      <c r="F247" s="42">
        <v>0</v>
      </c>
      <c r="G247" s="43">
        <f t="shared" si="7"/>
        <v>33118</v>
      </c>
    </row>
    <row r="248" spans="1:7" x14ac:dyDescent="0.2">
      <c r="A248" s="26" t="s">
        <v>181</v>
      </c>
      <c r="B248" s="27">
        <v>930</v>
      </c>
      <c r="C248" s="27">
        <v>0</v>
      </c>
      <c r="D248" s="27">
        <f t="shared" si="6"/>
        <v>930</v>
      </c>
      <c r="E248" s="28">
        <v>0</v>
      </c>
      <c r="F248" s="28">
        <v>0</v>
      </c>
      <c r="G248" s="29">
        <f t="shared" si="7"/>
        <v>930</v>
      </c>
    </row>
    <row r="249" spans="1:7" x14ac:dyDescent="0.2">
      <c r="A249" s="26" t="s">
        <v>182</v>
      </c>
      <c r="B249" s="27">
        <v>769</v>
      </c>
      <c r="C249" s="27">
        <v>0</v>
      </c>
      <c r="D249" s="27">
        <f t="shared" si="6"/>
        <v>769</v>
      </c>
      <c r="E249" s="28">
        <v>5</v>
      </c>
      <c r="F249" s="28">
        <v>0</v>
      </c>
      <c r="G249" s="29">
        <f t="shared" si="7"/>
        <v>774</v>
      </c>
    </row>
    <row r="250" spans="1:7" x14ac:dyDescent="0.2">
      <c r="A250" s="26" t="s">
        <v>183</v>
      </c>
      <c r="B250" s="27">
        <v>2038</v>
      </c>
      <c r="C250" s="27">
        <v>0</v>
      </c>
      <c r="D250" s="27">
        <f t="shared" si="6"/>
        <v>2038</v>
      </c>
      <c r="E250" s="28">
        <v>0</v>
      </c>
      <c r="F250" s="28">
        <v>0</v>
      </c>
      <c r="G250" s="29">
        <f t="shared" si="7"/>
        <v>2038</v>
      </c>
    </row>
    <row r="251" spans="1:7" x14ac:dyDescent="0.2">
      <c r="A251" s="26" t="s">
        <v>122</v>
      </c>
      <c r="B251" s="27">
        <v>452</v>
      </c>
      <c r="C251" s="27">
        <v>0</v>
      </c>
      <c r="D251" s="27">
        <f t="shared" si="6"/>
        <v>452</v>
      </c>
      <c r="E251" s="28">
        <v>0</v>
      </c>
      <c r="F251" s="28">
        <v>0</v>
      </c>
      <c r="G251" s="29">
        <f t="shared" si="7"/>
        <v>452</v>
      </c>
    </row>
    <row r="252" spans="1:7" x14ac:dyDescent="0.2">
      <c r="A252" s="26" t="s">
        <v>184</v>
      </c>
      <c r="B252" s="27">
        <v>1363</v>
      </c>
      <c r="C252" s="27">
        <v>0</v>
      </c>
      <c r="D252" s="27">
        <f t="shared" si="6"/>
        <v>1363</v>
      </c>
      <c r="E252" s="28">
        <v>0</v>
      </c>
      <c r="F252" s="28">
        <v>0</v>
      </c>
      <c r="G252" s="29">
        <f t="shared" si="7"/>
        <v>1363</v>
      </c>
    </row>
    <row r="253" spans="1:7" x14ac:dyDescent="0.2">
      <c r="A253" s="26" t="s">
        <v>185</v>
      </c>
      <c r="B253" s="27">
        <v>136</v>
      </c>
      <c r="C253" s="27">
        <v>0</v>
      </c>
      <c r="D253" s="27">
        <f t="shared" si="6"/>
        <v>136</v>
      </c>
      <c r="E253" s="28">
        <v>0</v>
      </c>
      <c r="F253" s="28">
        <v>0</v>
      </c>
      <c r="G253" s="29">
        <f t="shared" si="7"/>
        <v>136</v>
      </c>
    </row>
    <row r="254" spans="1:7" x14ac:dyDescent="0.2">
      <c r="A254" s="26" t="s">
        <v>186</v>
      </c>
      <c r="B254" s="27">
        <v>2374</v>
      </c>
      <c r="C254" s="27">
        <v>0</v>
      </c>
      <c r="D254" s="27">
        <f t="shared" si="6"/>
        <v>2374</v>
      </c>
      <c r="E254" s="28">
        <v>0</v>
      </c>
      <c r="F254" s="28">
        <v>0</v>
      </c>
      <c r="G254" s="29">
        <f t="shared" si="7"/>
        <v>2374</v>
      </c>
    </row>
    <row r="255" spans="1:7" x14ac:dyDescent="0.2">
      <c r="A255" s="26" t="s">
        <v>187</v>
      </c>
      <c r="B255" s="27">
        <v>623</v>
      </c>
      <c r="C255" s="27">
        <v>0</v>
      </c>
      <c r="D255" s="27">
        <f t="shared" si="6"/>
        <v>623</v>
      </c>
      <c r="E255" s="28">
        <v>0</v>
      </c>
      <c r="F255" s="28">
        <v>0</v>
      </c>
      <c r="G255" s="29">
        <f t="shared" si="7"/>
        <v>623</v>
      </c>
    </row>
    <row r="256" spans="1:7" x14ac:dyDescent="0.2">
      <c r="A256" s="26" t="s">
        <v>421</v>
      </c>
      <c r="B256" s="27">
        <f>B247-SUM(B248:B255)</f>
        <v>24723</v>
      </c>
      <c r="C256" s="27">
        <f>C247-SUM(C248:C255)</f>
        <v>290</v>
      </c>
      <c r="D256" s="27">
        <f t="shared" si="6"/>
        <v>24433</v>
      </c>
      <c r="E256" s="28">
        <f>-SUM(E248:E255)</f>
        <v>-5</v>
      </c>
      <c r="F256" s="28">
        <f>-SUM(F248:F255)</f>
        <v>0</v>
      </c>
      <c r="G256" s="29">
        <f t="shared" si="7"/>
        <v>24428</v>
      </c>
    </row>
    <row r="257" spans="1:7" x14ac:dyDescent="0.2">
      <c r="A257" s="40" t="s">
        <v>462</v>
      </c>
      <c r="B257" s="41">
        <v>8048</v>
      </c>
      <c r="C257" s="41">
        <v>1365</v>
      </c>
      <c r="D257" s="41">
        <f t="shared" si="6"/>
        <v>6683</v>
      </c>
      <c r="E257" s="42">
        <v>0</v>
      </c>
      <c r="F257" s="42">
        <v>0</v>
      </c>
      <c r="G257" s="43">
        <f t="shared" si="7"/>
        <v>6683</v>
      </c>
    </row>
    <row r="258" spans="1:7" x14ac:dyDescent="0.2">
      <c r="A258" s="26" t="s">
        <v>188</v>
      </c>
      <c r="B258" s="27">
        <v>1165</v>
      </c>
      <c r="C258" s="27">
        <v>0</v>
      </c>
      <c r="D258" s="27">
        <f t="shared" si="6"/>
        <v>1165</v>
      </c>
      <c r="E258" s="28">
        <v>0</v>
      </c>
      <c r="F258" s="28">
        <v>0</v>
      </c>
      <c r="G258" s="29">
        <f t="shared" si="7"/>
        <v>1165</v>
      </c>
    </row>
    <row r="259" spans="1:7" x14ac:dyDescent="0.2">
      <c r="A259" s="26" t="s">
        <v>421</v>
      </c>
      <c r="B259" s="27">
        <f>(B257-B258)</f>
        <v>6883</v>
      </c>
      <c r="C259" s="27">
        <f>(C257-C258)</f>
        <v>1365</v>
      </c>
      <c r="D259" s="27">
        <f t="shared" si="6"/>
        <v>5518</v>
      </c>
      <c r="E259" s="28">
        <f>-E258</f>
        <v>0</v>
      </c>
      <c r="F259" s="28">
        <f>-F258</f>
        <v>0</v>
      </c>
      <c r="G259" s="29">
        <f t="shared" si="7"/>
        <v>5518</v>
      </c>
    </row>
    <row r="260" spans="1:7" x14ac:dyDescent="0.2">
      <c r="A260" s="40" t="s">
        <v>463</v>
      </c>
      <c r="B260" s="41">
        <v>19632</v>
      </c>
      <c r="C260" s="41">
        <v>1442</v>
      </c>
      <c r="D260" s="41">
        <f t="shared" si="6"/>
        <v>18190</v>
      </c>
      <c r="E260" s="42">
        <v>0</v>
      </c>
      <c r="F260" s="42">
        <v>0</v>
      </c>
      <c r="G260" s="43">
        <f t="shared" si="7"/>
        <v>18190</v>
      </c>
    </row>
    <row r="261" spans="1:7" x14ac:dyDescent="0.2">
      <c r="A261" s="26" t="s">
        <v>189</v>
      </c>
      <c r="B261" s="27">
        <v>992</v>
      </c>
      <c r="C261" s="27">
        <v>0</v>
      </c>
      <c r="D261" s="27">
        <f t="shared" si="6"/>
        <v>992</v>
      </c>
      <c r="E261" s="28">
        <v>0</v>
      </c>
      <c r="F261" s="28">
        <v>0</v>
      </c>
      <c r="G261" s="29">
        <f t="shared" si="7"/>
        <v>992</v>
      </c>
    </row>
    <row r="262" spans="1:7" x14ac:dyDescent="0.2">
      <c r="A262" s="26" t="s">
        <v>190</v>
      </c>
      <c r="B262" s="27">
        <v>346</v>
      </c>
      <c r="C262" s="27">
        <v>0</v>
      </c>
      <c r="D262" s="27">
        <f t="shared" si="6"/>
        <v>346</v>
      </c>
      <c r="E262" s="28">
        <v>0</v>
      </c>
      <c r="F262" s="28">
        <v>0</v>
      </c>
      <c r="G262" s="29">
        <f t="shared" si="7"/>
        <v>346</v>
      </c>
    </row>
    <row r="263" spans="1:7" x14ac:dyDescent="0.2">
      <c r="A263" s="26" t="s">
        <v>191</v>
      </c>
      <c r="B263" s="27">
        <v>3406</v>
      </c>
      <c r="C263" s="27">
        <v>42</v>
      </c>
      <c r="D263" s="27">
        <f t="shared" ref="D263:D325" si="8">(B263-C263)</f>
        <v>3364</v>
      </c>
      <c r="E263" s="28">
        <v>0</v>
      </c>
      <c r="F263" s="28">
        <v>0</v>
      </c>
      <c r="G263" s="29">
        <f t="shared" si="7"/>
        <v>3364</v>
      </c>
    </row>
    <row r="264" spans="1:7" x14ac:dyDescent="0.2">
      <c r="A264" s="26" t="s">
        <v>421</v>
      </c>
      <c r="B264" s="27">
        <f>B260-SUM(B261:B263)</f>
        <v>14888</v>
      </c>
      <c r="C264" s="27">
        <f>C260-SUM(C261:C263)</f>
        <v>1400</v>
      </c>
      <c r="D264" s="27">
        <f t="shared" si="8"/>
        <v>13488</v>
      </c>
      <c r="E264" s="28">
        <f>-SUM(E261:E263)</f>
        <v>0</v>
      </c>
      <c r="F264" s="28">
        <f>-SUM(F261:F263)</f>
        <v>0</v>
      </c>
      <c r="G264" s="29">
        <f t="shared" ref="G264:G326" si="9">SUM(D264:F264)</f>
        <v>13488</v>
      </c>
    </row>
    <row r="265" spans="1:7" x14ac:dyDescent="0.2">
      <c r="A265" s="40" t="s">
        <v>464</v>
      </c>
      <c r="B265" s="41">
        <v>253207</v>
      </c>
      <c r="C265" s="41">
        <v>384</v>
      </c>
      <c r="D265" s="41">
        <f t="shared" si="8"/>
        <v>252823</v>
      </c>
      <c r="E265" s="42">
        <v>0</v>
      </c>
      <c r="F265" s="42">
        <v>0</v>
      </c>
      <c r="G265" s="43">
        <f t="shared" si="9"/>
        <v>252823</v>
      </c>
    </row>
    <row r="266" spans="1:7" x14ac:dyDescent="0.2">
      <c r="A266" s="26" t="s">
        <v>192</v>
      </c>
      <c r="B266" s="27">
        <v>1881</v>
      </c>
      <c r="C266" s="27">
        <v>0</v>
      </c>
      <c r="D266" s="27">
        <f t="shared" si="8"/>
        <v>1881</v>
      </c>
      <c r="E266" s="28">
        <v>0</v>
      </c>
      <c r="F266" s="28">
        <v>0</v>
      </c>
      <c r="G266" s="29">
        <f t="shared" si="9"/>
        <v>1881</v>
      </c>
    </row>
    <row r="267" spans="1:7" x14ac:dyDescent="0.2">
      <c r="A267" s="26" t="s">
        <v>193</v>
      </c>
      <c r="B267" s="27">
        <v>48782</v>
      </c>
      <c r="C267" s="27">
        <v>204</v>
      </c>
      <c r="D267" s="27">
        <f t="shared" si="8"/>
        <v>48578</v>
      </c>
      <c r="E267" s="28">
        <v>0</v>
      </c>
      <c r="F267" s="28">
        <v>0</v>
      </c>
      <c r="G267" s="29">
        <f t="shared" si="9"/>
        <v>48578</v>
      </c>
    </row>
    <row r="268" spans="1:7" x14ac:dyDescent="0.2">
      <c r="A268" s="26" t="s">
        <v>194</v>
      </c>
      <c r="B268" s="27">
        <v>1698</v>
      </c>
      <c r="C268" s="27">
        <v>0</v>
      </c>
      <c r="D268" s="27">
        <f t="shared" si="8"/>
        <v>1698</v>
      </c>
      <c r="E268" s="28">
        <v>0</v>
      </c>
      <c r="F268" s="28">
        <v>0</v>
      </c>
      <c r="G268" s="29">
        <f t="shared" si="9"/>
        <v>1698</v>
      </c>
    </row>
    <row r="269" spans="1:7" x14ac:dyDescent="0.2">
      <c r="A269" s="26" t="s">
        <v>195</v>
      </c>
      <c r="B269" s="27">
        <v>5075</v>
      </c>
      <c r="C269" s="27">
        <v>0</v>
      </c>
      <c r="D269" s="27">
        <f t="shared" si="8"/>
        <v>5075</v>
      </c>
      <c r="E269" s="28">
        <v>0</v>
      </c>
      <c r="F269" s="28">
        <v>0</v>
      </c>
      <c r="G269" s="29">
        <f t="shared" si="9"/>
        <v>5075</v>
      </c>
    </row>
    <row r="270" spans="1:7" x14ac:dyDescent="0.2">
      <c r="A270" s="26" t="s">
        <v>196</v>
      </c>
      <c r="B270" s="27">
        <v>2647</v>
      </c>
      <c r="C270" s="27">
        <v>0</v>
      </c>
      <c r="D270" s="27">
        <f t="shared" si="8"/>
        <v>2647</v>
      </c>
      <c r="E270" s="28">
        <v>0</v>
      </c>
      <c r="F270" s="28">
        <v>0</v>
      </c>
      <c r="G270" s="29">
        <f t="shared" si="9"/>
        <v>2647</v>
      </c>
    </row>
    <row r="271" spans="1:7" x14ac:dyDescent="0.2">
      <c r="A271" s="26" t="s">
        <v>197</v>
      </c>
      <c r="B271" s="27">
        <v>10773</v>
      </c>
      <c r="C271" s="27">
        <v>25</v>
      </c>
      <c r="D271" s="27">
        <f t="shared" si="8"/>
        <v>10748</v>
      </c>
      <c r="E271" s="28">
        <v>5</v>
      </c>
      <c r="F271" s="28">
        <v>0</v>
      </c>
      <c r="G271" s="29">
        <f t="shared" si="9"/>
        <v>10753</v>
      </c>
    </row>
    <row r="272" spans="1:7" x14ac:dyDescent="0.2">
      <c r="A272" s="26" t="s">
        <v>421</v>
      </c>
      <c r="B272" s="27">
        <f>B265-SUM(B266:B271)</f>
        <v>182351</v>
      </c>
      <c r="C272" s="27">
        <f>C265-SUM(C266:C271)</f>
        <v>155</v>
      </c>
      <c r="D272" s="27">
        <f t="shared" si="8"/>
        <v>182196</v>
      </c>
      <c r="E272" s="28">
        <f>-SUM(E266:E271)</f>
        <v>-5</v>
      </c>
      <c r="F272" s="28">
        <f>-SUM(F266:F271)</f>
        <v>0</v>
      </c>
      <c r="G272" s="29">
        <f t="shared" si="9"/>
        <v>182191</v>
      </c>
    </row>
    <row r="273" spans="1:7" x14ac:dyDescent="0.2">
      <c r="A273" s="40" t="s">
        <v>465</v>
      </c>
      <c r="B273" s="41">
        <v>249433</v>
      </c>
      <c r="C273" s="41">
        <v>2422</v>
      </c>
      <c r="D273" s="41">
        <f t="shared" si="8"/>
        <v>247011</v>
      </c>
      <c r="E273" s="42">
        <v>0</v>
      </c>
      <c r="F273" s="42">
        <v>0</v>
      </c>
      <c r="G273" s="43">
        <f t="shared" si="9"/>
        <v>247011</v>
      </c>
    </row>
    <row r="274" spans="1:7" x14ac:dyDescent="0.2">
      <c r="A274" s="26" t="s">
        <v>198</v>
      </c>
      <c r="B274" s="27">
        <v>3562</v>
      </c>
      <c r="C274" s="27">
        <v>29</v>
      </c>
      <c r="D274" s="27">
        <f t="shared" si="8"/>
        <v>3533</v>
      </c>
      <c r="E274" s="28">
        <v>0</v>
      </c>
      <c r="F274" s="28">
        <v>0</v>
      </c>
      <c r="G274" s="29">
        <f t="shared" si="9"/>
        <v>3533</v>
      </c>
    </row>
    <row r="275" spans="1:7" x14ac:dyDescent="0.2">
      <c r="A275" s="26" t="s">
        <v>199</v>
      </c>
      <c r="B275" s="27">
        <v>1848</v>
      </c>
      <c r="C275" s="27">
        <v>0</v>
      </c>
      <c r="D275" s="27">
        <f t="shared" si="8"/>
        <v>1848</v>
      </c>
      <c r="E275" s="28">
        <v>0</v>
      </c>
      <c r="F275" s="28">
        <v>0</v>
      </c>
      <c r="G275" s="29">
        <f t="shared" si="9"/>
        <v>1848</v>
      </c>
    </row>
    <row r="276" spans="1:7" x14ac:dyDescent="0.2">
      <c r="A276" s="26" t="s">
        <v>200</v>
      </c>
      <c r="B276" s="27">
        <v>428</v>
      </c>
      <c r="C276" s="27">
        <v>0</v>
      </c>
      <c r="D276" s="27">
        <f t="shared" si="8"/>
        <v>428</v>
      </c>
      <c r="E276" s="28">
        <v>0</v>
      </c>
      <c r="F276" s="28">
        <v>0</v>
      </c>
      <c r="G276" s="29">
        <f t="shared" si="9"/>
        <v>428</v>
      </c>
    </row>
    <row r="277" spans="1:7" x14ac:dyDescent="0.2">
      <c r="A277" s="26" t="s">
        <v>201</v>
      </c>
      <c r="B277" s="27">
        <v>45585</v>
      </c>
      <c r="C277" s="27">
        <v>94</v>
      </c>
      <c r="D277" s="27">
        <f t="shared" si="8"/>
        <v>45491</v>
      </c>
      <c r="E277" s="28">
        <v>0</v>
      </c>
      <c r="F277" s="28">
        <v>0</v>
      </c>
      <c r="G277" s="29">
        <f t="shared" si="9"/>
        <v>45491</v>
      </c>
    </row>
    <row r="278" spans="1:7" x14ac:dyDescent="0.2">
      <c r="A278" s="26" t="s">
        <v>202</v>
      </c>
      <c r="B278" s="27">
        <v>552</v>
      </c>
      <c r="C278" s="27">
        <v>0</v>
      </c>
      <c r="D278" s="27">
        <f t="shared" si="8"/>
        <v>552</v>
      </c>
      <c r="E278" s="28">
        <v>0</v>
      </c>
      <c r="F278" s="28">
        <v>0</v>
      </c>
      <c r="G278" s="29">
        <f t="shared" si="9"/>
        <v>552</v>
      </c>
    </row>
    <row r="279" spans="1:7" x14ac:dyDescent="0.2">
      <c r="A279" s="26" t="s">
        <v>421</v>
      </c>
      <c r="B279" s="27">
        <f>B273-SUM(B274:B278)</f>
        <v>197458</v>
      </c>
      <c r="C279" s="27">
        <f>C273-SUM(C274:C278)</f>
        <v>2299</v>
      </c>
      <c r="D279" s="27">
        <f t="shared" si="8"/>
        <v>195159</v>
      </c>
      <c r="E279" s="28">
        <f>-SUM(E274:E278)</f>
        <v>0</v>
      </c>
      <c r="F279" s="28">
        <f>-SUM(F274:F278)</f>
        <v>0</v>
      </c>
      <c r="G279" s="29">
        <f t="shared" si="9"/>
        <v>195159</v>
      </c>
    </row>
    <row r="280" spans="1:7" x14ac:dyDescent="0.2">
      <c r="A280" s="40" t="s">
        <v>466</v>
      </c>
      <c r="B280" s="41">
        <v>121514</v>
      </c>
      <c r="C280" s="41">
        <v>1421</v>
      </c>
      <c r="D280" s="41">
        <f t="shared" si="8"/>
        <v>120093</v>
      </c>
      <c r="E280" s="42">
        <v>0</v>
      </c>
      <c r="F280" s="42">
        <v>0</v>
      </c>
      <c r="G280" s="43">
        <f t="shared" si="9"/>
        <v>120093</v>
      </c>
    </row>
    <row r="281" spans="1:7" x14ac:dyDescent="0.2">
      <c r="A281" s="26" t="s">
        <v>203</v>
      </c>
      <c r="B281" s="27">
        <v>561</v>
      </c>
      <c r="C281" s="27">
        <v>0</v>
      </c>
      <c r="D281" s="27">
        <f t="shared" si="8"/>
        <v>561</v>
      </c>
      <c r="E281" s="28">
        <v>0</v>
      </c>
      <c r="F281" s="28">
        <v>0</v>
      </c>
      <c r="G281" s="29">
        <f t="shared" si="9"/>
        <v>561</v>
      </c>
    </row>
    <row r="282" spans="1:7" x14ac:dyDescent="0.2">
      <c r="A282" s="26" t="s">
        <v>204</v>
      </c>
      <c r="B282" s="27">
        <v>487</v>
      </c>
      <c r="C282" s="27">
        <v>0</v>
      </c>
      <c r="D282" s="27">
        <f t="shared" si="8"/>
        <v>487</v>
      </c>
      <c r="E282" s="28">
        <v>0</v>
      </c>
      <c r="F282" s="28">
        <v>0</v>
      </c>
      <c r="G282" s="29">
        <f t="shared" si="9"/>
        <v>487</v>
      </c>
    </row>
    <row r="283" spans="1:7" x14ac:dyDescent="0.2">
      <c r="A283" s="26" t="s">
        <v>449</v>
      </c>
      <c r="B283" s="27">
        <v>1803</v>
      </c>
      <c r="C283" s="27">
        <v>0</v>
      </c>
      <c r="D283" s="27">
        <f t="shared" si="8"/>
        <v>1803</v>
      </c>
      <c r="E283" s="28">
        <v>0</v>
      </c>
      <c r="F283" s="28">
        <v>0</v>
      </c>
      <c r="G283" s="29">
        <f t="shared" si="9"/>
        <v>1803</v>
      </c>
    </row>
    <row r="284" spans="1:7" x14ac:dyDescent="0.2">
      <c r="A284" s="26" t="s">
        <v>205</v>
      </c>
      <c r="B284" s="27">
        <v>13846</v>
      </c>
      <c r="C284" s="27">
        <v>83</v>
      </c>
      <c r="D284" s="27">
        <f t="shared" si="8"/>
        <v>13763</v>
      </c>
      <c r="E284" s="28">
        <v>0</v>
      </c>
      <c r="F284" s="28">
        <v>0</v>
      </c>
      <c r="G284" s="29">
        <f t="shared" si="9"/>
        <v>13763</v>
      </c>
    </row>
    <row r="285" spans="1:7" x14ac:dyDescent="0.2">
      <c r="A285" s="26" t="s">
        <v>421</v>
      </c>
      <c r="B285" s="27">
        <f>B280-SUM(B281:B284)</f>
        <v>104817</v>
      </c>
      <c r="C285" s="27">
        <f>C280-SUM(C281:C284)</f>
        <v>1338</v>
      </c>
      <c r="D285" s="27">
        <f t="shared" si="8"/>
        <v>103479</v>
      </c>
      <c r="E285" s="28">
        <f>-SUM(E281:E284)</f>
        <v>0</v>
      </c>
      <c r="F285" s="28">
        <f>-SUM(F281:F284)</f>
        <v>0</v>
      </c>
      <c r="G285" s="29">
        <f t="shared" si="9"/>
        <v>103479</v>
      </c>
    </row>
    <row r="286" spans="1:7" x14ac:dyDescent="0.2">
      <c r="A286" s="40" t="s">
        <v>467</v>
      </c>
      <c r="B286" s="41">
        <v>2126702</v>
      </c>
      <c r="C286" s="41">
        <v>8853</v>
      </c>
      <c r="D286" s="41">
        <f t="shared" si="8"/>
        <v>2117849</v>
      </c>
      <c r="E286" s="42">
        <v>0</v>
      </c>
      <c r="F286" s="42">
        <v>0</v>
      </c>
      <c r="G286" s="43">
        <f t="shared" si="9"/>
        <v>2117849</v>
      </c>
    </row>
    <row r="287" spans="1:7" x14ac:dyDescent="0.2">
      <c r="A287" s="26" t="s">
        <v>367</v>
      </c>
      <c r="B287" s="27">
        <v>22800</v>
      </c>
      <c r="C287" s="27">
        <v>0</v>
      </c>
      <c r="D287" s="27">
        <f t="shared" si="8"/>
        <v>22800</v>
      </c>
      <c r="E287" s="28">
        <v>0</v>
      </c>
      <c r="F287" s="28">
        <v>0</v>
      </c>
      <c r="G287" s="29">
        <f t="shared" si="9"/>
        <v>22800</v>
      </c>
    </row>
    <row r="288" spans="1:7" x14ac:dyDescent="0.2">
      <c r="A288" s="26" t="s">
        <v>73</v>
      </c>
      <c r="B288" s="27">
        <v>3231</v>
      </c>
      <c r="C288" s="27">
        <v>0</v>
      </c>
      <c r="D288" s="27">
        <f t="shared" si="8"/>
        <v>3231</v>
      </c>
      <c r="E288" s="28">
        <v>0</v>
      </c>
      <c r="F288" s="28">
        <v>0</v>
      </c>
      <c r="G288" s="29">
        <f t="shared" si="9"/>
        <v>3231</v>
      </c>
    </row>
    <row r="289" spans="1:7" x14ac:dyDescent="0.2">
      <c r="A289" s="26" t="s">
        <v>74</v>
      </c>
      <c r="B289" s="27">
        <v>4613</v>
      </c>
      <c r="C289" s="27">
        <v>0</v>
      </c>
      <c r="D289" s="27">
        <f t="shared" si="8"/>
        <v>4613</v>
      </c>
      <c r="E289" s="28">
        <v>0</v>
      </c>
      <c r="F289" s="28">
        <v>0</v>
      </c>
      <c r="G289" s="29">
        <f t="shared" si="9"/>
        <v>4613</v>
      </c>
    </row>
    <row r="290" spans="1:7" x14ac:dyDescent="0.2">
      <c r="A290" s="26" t="s">
        <v>75</v>
      </c>
      <c r="B290" s="27">
        <v>3035</v>
      </c>
      <c r="C290" s="27">
        <v>0</v>
      </c>
      <c r="D290" s="27">
        <f t="shared" si="8"/>
        <v>3035</v>
      </c>
      <c r="E290" s="28">
        <v>0</v>
      </c>
      <c r="F290" s="28">
        <v>0</v>
      </c>
      <c r="G290" s="29">
        <f t="shared" si="9"/>
        <v>3035</v>
      </c>
    </row>
    <row r="291" spans="1:7" x14ac:dyDescent="0.2">
      <c r="A291" s="26" t="s">
        <v>76</v>
      </c>
      <c r="B291" s="27">
        <v>42012</v>
      </c>
      <c r="C291" s="27">
        <v>0</v>
      </c>
      <c r="D291" s="27">
        <f t="shared" si="8"/>
        <v>42012</v>
      </c>
      <c r="E291" s="28">
        <v>0</v>
      </c>
      <c r="F291" s="28">
        <v>0</v>
      </c>
      <c r="G291" s="29">
        <f t="shared" si="9"/>
        <v>42012</v>
      </c>
    </row>
    <row r="292" spans="1:7" x14ac:dyDescent="0.2">
      <c r="A292" s="26" t="s">
        <v>77</v>
      </c>
      <c r="B292" s="27">
        <v>2485</v>
      </c>
      <c r="C292" s="27">
        <v>0</v>
      </c>
      <c r="D292" s="27">
        <f t="shared" si="8"/>
        <v>2485</v>
      </c>
      <c r="E292" s="28">
        <v>0</v>
      </c>
      <c r="F292" s="28">
        <v>0</v>
      </c>
      <c r="G292" s="29">
        <f t="shared" si="9"/>
        <v>2485</v>
      </c>
    </row>
    <row r="293" spans="1:7" x14ac:dyDescent="0.2">
      <c r="A293" s="26" t="s">
        <v>78</v>
      </c>
      <c r="B293" s="27">
        <v>6181</v>
      </c>
      <c r="C293" s="27">
        <v>0</v>
      </c>
      <c r="D293" s="27">
        <f t="shared" si="8"/>
        <v>6181</v>
      </c>
      <c r="E293" s="28">
        <v>0</v>
      </c>
      <c r="F293" s="28">
        <v>0</v>
      </c>
      <c r="G293" s="29">
        <f t="shared" si="9"/>
        <v>6181</v>
      </c>
    </row>
    <row r="294" spans="1:7" x14ac:dyDescent="0.2">
      <c r="A294" s="26" t="s">
        <v>79</v>
      </c>
      <c r="B294" s="27">
        <v>845</v>
      </c>
      <c r="C294" s="27">
        <v>0</v>
      </c>
      <c r="D294" s="27">
        <f t="shared" si="8"/>
        <v>845</v>
      </c>
      <c r="E294" s="28">
        <v>0</v>
      </c>
      <c r="F294" s="28">
        <v>0</v>
      </c>
      <c r="G294" s="29">
        <f t="shared" si="9"/>
        <v>845</v>
      </c>
    </row>
    <row r="295" spans="1:7" x14ac:dyDescent="0.2">
      <c r="A295" s="26" t="s">
        <v>80</v>
      </c>
      <c r="B295" s="27">
        <v>211201</v>
      </c>
      <c r="C295" s="27">
        <v>0</v>
      </c>
      <c r="D295" s="27">
        <f t="shared" si="8"/>
        <v>211201</v>
      </c>
      <c r="E295" s="28">
        <v>0</v>
      </c>
      <c r="F295" s="28">
        <v>0</v>
      </c>
      <c r="G295" s="29">
        <f t="shared" si="9"/>
        <v>211201</v>
      </c>
    </row>
    <row r="296" spans="1:7" x14ac:dyDescent="0.2">
      <c r="A296" s="26" t="s">
        <v>81</v>
      </c>
      <c r="B296" s="27">
        <v>17859</v>
      </c>
      <c r="C296" s="27">
        <v>0</v>
      </c>
      <c r="D296" s="27">
        <f t="shared" si="8"/>
        <v>17859</v>
      </c>
      <c r="E296" s="28">
        <v>0</v>
      </c>
      <c r="F296" s="28">
        <v>0</v>
      </c>
      <c r="G296" s="29">
        <f t="shared" si="9"/>
        <v>17859</v>
      </c>
    </row>
    <row r="297" spans="1:7" x14ac:dyDescent="0.2">
      <c r="A297" s="26" t="s">
        <v>82</v>
      </c>
      <c r="B297" s="27">
        <v>26650</v>
      </c>
      <c r="C297" s="27">
        <v>0</v>
      </c>
      <c r="D297" s="27">
        <f t="shared" si="8"/>
        <v>26650</v>
      </c>
      <c r="E297" s="28">
        <v>0</v>
      </c>
      <c r="F297" s="28">
        <v>0</v>
      </c>
      <c r="G297" s="29">
        <f t="shared" si="9"/>
        <v>26650</v>
      </c>
    </row>
    <row r="298" spans="1:7" x14ac:dyDescent="0.2">
      <c r="A298" s="26" t="s">
        <v>83</v>
      </c>
      <c r="B298" s="27">
        <v>53</v>
      </c>
      <c r="C298" s="27">
        <v>0</v>
      </c>
      <c r="D298" s="27">
        <f t="shared" si="8"/>
        <v>53</v>
      </c>
      <c r="E298" s="28">
        <v>0</v>
      </c>
      <c r="F298" s="28">
        <v>0</v>
      </c>
      <c r="G298" s="29">
        <f t="shared" si="9"/>
        <v>53</v>
      </c>
    </row>
    <row r="299" spans="1:7" x14ac:dyDescent="0.2">
      <c r="A299" s="26" t="s">
        <v>84</v>
      </c>
      <c r="B299" s="27">
        <v>13</v>
      </c>
      <c r="C299" s="27">
        <v>0</v>
      </c>
      <c r="D299" s="27">
        <f t="shared" si="8"/>
        <v>13</v>
      </c>
      <c r="E299" s="28">
        <v>0</v>
      </c>
      <c r="F299" s="28">
        <v>0</v>
      </c>
      <c r="G299" s="29">
        <f t="shared" si="9"/>
        <v>13</v>
      </c>
    </row>
    <row r="300" spans="1:7" x14ac:dyDescent="0.2">
      <c r="A300" s="26" t="s">
        <v>366</v>
      </c>
      <c r="B300" s="27">
        <v>9689</v>
      </c>
      <c r="C300" s="27">
        <v>0</v>
      </c>
      <c r="D300" s="27">
        <f t="shared" si="8"/>
        <v>9689</v>
      </c>
      <c r="E300" s="28">
        <v>0</v>
      </c>
      <c r="F300" s="28">
        <v>0</v>
      </c>
      <c r="G300" s="29">
        <f t="shared" si="9"/>
        <v>9689</v>
      </c>
    </row>
    <row r="301" spans="1:7" x14ac:dyDescent="0.2">
      <c r="A301" s="26" t="s">
        <v>85</v>
      </c>
      <c r="B301" s="27">
        <v>860</v>
      </c>
      <c r="C301" s="27">
        <v>0</v>
      </c>
      <c r="D301" s="27">
        <f t="shared" si="8"/>
        <v>860</v>
      </c>
      <c r="E301" s="28">
        <v>0</v>
      </c>
      <c r="F301" s="28">
        <v>0</v>
      </c>
      <c r="G301" s="29">
        <f t="shared" si="9"/>
        <v>860</v>
      </c>
    </row>
    <row r="302" spans="1:7" x14ac:dyDescent="0.2">
      <c r="A302" s="26" t="s">
        <v>86</v>
      </c>
      <c r="B302" s="27">
        <v>365204</v>
      </c>
      <c r="C302" s="27">
        <v>2031</v>
      </c>
      <c r="D302" s="27">
        <f t="shared" si="8"/>
        <v>363173</v>
      </c>
      <c r="E302" s="28">
        <v>0</v>
      </c>
      <c r="F302" s="28">
        <v>0</v>
      </c>
      <c r="G302" s="29">
        <f t="shared" si="9"/>
        <v>363173</v>
      </c>
    </row>
    <row r="303" spans="1:7" x14ac:dyDescent="0.2">
      <c r="A303" s="26" t="s">
        <v>87</v>
      </c>
      <c r="B303" s="27">
        <v>94012</v>
      </c>
      <c r="C303" s="27">
        <v>0</v>
      </c>
      <c r="D303" s="27">
        <f t="shared" si="8"/>
        <v>94012</v>
      </c>
      <c r="E303" s="28">
        <v>0</v>
      </c>
      <c r="F303" s="28">
        <v>0</v>
      </c>
      <c r="G303" s="29">
        <f t="shared" si="9"/>
        <v>94012</v>
      </c>
    </row>
    <row r="304" spans="1:7" x14ac:dyDescent="0.2">
      <c r="A304" s="26" t="s">
        <v>88</v>
      </c>
      <c r="B304" s="27">
        <v>10170</v>
      </c>
      <c r="C304" s="27">
        <v>0</v>
      </c>
      <c r="D304" s="27">
        <f t="shared" si="8"/>
        <v>10170</v>
      </c>
      <c r="E304" s="28">
        <v>0</v>
      </c>
      <c r="F304" s="28">
        <v>0</v>
      </c>
      <c r="G304" s="29">
        <f t="shared" si="9"/>
        <v>10170</v>
      </c>
    </row>
    <row r="305" spans="1:7" x14ac:dyDescent="0.2">
      <c r="A305" s="26" t="s">
        <v>89</v>
      </c>
      <c r="B305" s="27">
        <v>13295</v>
      </c>
      <c r="C305" s="27">
        <v>0</v>
      </c>
      <c r="D305" s="27">
        <f t="shared" si="8"/>
        <v>13295</v>
      </c>
      <c r="E305" s="28">
        <v>0</v>
      </c>
      <c r="F305" s="28">
        <v>0</v>
      </c>
      <c r="G305" s="29">
        <f t="shared" si="9"/>
        <v>13295</v>
      </c>
    </row>
    <row r="306" spans="1:7" x14ac:dyDescent="0.2">
      <c r="A306" s="26" t="s">
        <v>90</v>
      </c>
      <c r="B306" s="27">
        <v>6125</v>
      </c>
      <c r="C306" s="27">
        <v>0</v>
      </c>
      <c r="D306" s="27">
        <f t="shared" si="8"/>
        <v>6125</v>
      </c>
      <c r="E306" s="28">
        <v>0</v>
      </c>
      <c r="F306" s="28">
        <v>0</v>
      </c>
      <c r="G306" s="29">
        <f t="shared" si="9"/>
        <v>6125</v>
      </c>
    </row>
    <row r="307" spans="1:7" x14ac:dyDescent="0.2">
      <c r="A307" s="26" t="s">
        <v>91</v>
      </c>
      <c r="B307" s="27">
        <v>50308</v>
      </c>
      <c r="C307" s="27">
        <v>148</v>
      </c>
      <c r="D307" s="27">
        <f t="shared" si="8"/>
        <v>50160</v>
      </c>
      <c r="E307" s="28">
        <v>0</v>
      </c>
      <c r="F307" s="28">
        <v>0</v>
      </c>
      <c r="G307" s="29">
        <f t="shared" si="9"/>
        <v>50160</v>
      </c>
    </row>
    <row r="308" spans="1:7" x14ac:dyDescent="0.2">
      <c r="A308" s="26" t="s">
        <v>92</v>
      </c>
      <c r="B308" s="27">
        <v>36982</v>
      </c>
      <c r="C308" s="27">
        <v>0</v>
      </c>
      <c r="D308" s="27">
        <f t="shared" si="8"/>
        <v>36982</v>
      </c>
      <c r="E308" s="28">
        <v>0</v>
      </c>
      <c r="F308" s="28">
        <v>0</v>
      </c>
      <c r="G308" s="29">
        <f t="shared" si="9"/>
        <v>36982</v>
      </c>
    </row>
    <row r="309" spans="1:7" x14ac:dyDescent="0.2">
      <c r="A309" s="26" t="s">
        <v>93</v>
      </c>
      <c r="B309" s="27">
        <v>15475</v>
      </c>
      <c r="C309" s="27">
        <v>0</v>
      </c>
      <c r="D309" s="27">
        <f t="shared" si="8"/>
        <v>15475</v>
      </c>
      <c r="E309" s="28">
        <v>0</v>
      </c>
      <c r="F309" s="28">
        <v>0</v>
      </c>
      <c r="G309" s="29">
        <f t="shared" si="9"/>
        <v>15475</v>
      </c>
    </row>
    <row r="310" spans="1:7" x14ac:dyDescent="0.2">
      <c r="A310" s="26" t="s">
        <v>365</v>
      </c>
      <c r="B310" s="27">
        <v>17894</v>
      </c>
      <c r="C310" s="27">
        <v>0</v>
      </c>
      <c r="D310" s="27">
        <f t="shared" si="8"/>
        <v>17894</v>
      </c>
      <c r="E310" s="28">
        <v>0</v>
      </c>
      <c r="F310" s="28">
        <v>0</v>
      </c>
      <c r="G310" s="29">
        <f t="shared" si="9"/>
        <v>17894</v>
      </c>
    </row>
    <row r="311" spans="1:7" x14ac:dyDescent="0.2">
      <c r="A311" s="26" t="s">
        <v>94</v>
      </c>
      <c r="B311" s="27">
        <v>10546</v>
      </c>
      <c r="C311" s="27">
        <v>0</v>
      </c>
      <c r="D311" s="27">
        <f t="shared" si="8"/>
        <v>10546</v>
      </c>
      <c r="E311" s="28">
        <v>0</v>
      </c>
      <c r="F311" s="28">
        <v>0</v>
      </c>
      <c r="G311" s="29">
        <f t="shared" si="9"/>
        <v>10546</v>
      </c>
    </row>
    <row r="312" spans="1:7" x14ac:dyDescent="0.2">
      <c r="A312" s="26" t="s">
        <v>95</v>
      </c>
      <c r="B312" s="27">
        <v>14329</v>
      </c>
      <c r="C312" s="27">
        <v>0</v>
      </c>
      <c r="D312" s="27">
        <f t="shared" si="8"/>
        <v>14329</v>
      </c>
      <c r="E312" s="28">
        <v>0</v>
      </c>
      <c r="F312" s="28">
        <v>0</v>
      </c>
      <c r="G312" s="29">
        <f t="shared" si="9"/>
        <v>14329</v>
      </c>
    </row>
    <row r="313" spans="1:7" x14ac:dyDescent="0.2">
      <c r="A313" s="26" t="s">
        <v>96</v>
      </c>
      <c r="B313" s="27">
        <v>4331</v>
      </c>
      <c r="C313" s="27">
        <v>0</v>
      </c>
      <c r="D313" s="27">
        <f t="shared" si="8"/>
        <v>4331</v>
      </c>
      <c r="E313" s="28">
        <v>0</v>
      </c>
      <c r="F313" s="28">
        <v>0</v>
      </c>
      <c r="G313" s="29">
        <f t="shared" si="9"/>
        <v>4331</v>
      </c>
    </row>
    <row r="314" spans="1:7" x14ac:dyDescent="0.2">
      <c r="A314" s="26" t="s">
        <v>97</v>
      </c>
      <c r="B314" s="27">
        <v>14310</v>
      </c>
      <c r="C314" s="27">
        <v>0</v>
      </c>
      <c r="D314" s="27">
        <f t="shared" si="8"/>
        <v>14310</v>
      </c>
      <c r="E314" s="28">
        <v>0</v>
      </c>
      <c r="F314" s="28">
        <v>0</v>
      </c>
      <c r="G314" s="29">
        <f t="shared" si="9"/>
        <v>14310</v>
      </c>
    </row>
    <row r="315" spans="1:7" x14ac:dyDescent="0.2">
      <c r="A315" s="26" t="s">
        <v>98</v>
      </c>
      <c r="B315" s="27">
        <v>2278</v>
      </c>
      <c r="C315" s="27">
        <v>0</v>
      </c>
      <c r="D315" s="27">
        <f t="shared" si="8"/>
        <v>2278</v>
      </c>
      <c r="E315" s="28">
        <v>0</v>
      </c>
      <c r="F315" s="28">
        <v>0</v>
      </c>
      <c r="G315" s="29">
        <f t="shared" si="9"/>
        <v>2278</v>
      </c>
    </row>
    <row r="316" spans="1:7" x14ac:dyDescent="0.2">
      <c r="A316" s="26" t="s">
        <v>99</v>
      </c>
      <c r="B316" s="27">
        <v>5863</v>
      </c>
      <c r="C316" s="27">
        <v>0</v>
      </c>
      <c r="D316" s="27">
        <f t="shared" si="8"/>
        <v>5863</v>
      </c>
      <c r="E316" s="28">
        <v>0</v>
      </c>
      <c r="F316" s="28">
        <v>0</v>
      </c>
      <c r="G316" s="29">
        <f t="shared" si="9"/>
        <v>5863</v>
      </c>
    </row>
    <row r="317" spans="1:7" x14ac:dyDescent="0.2">
      <c r="A317" s="26" t="s">
        <v>421</v>
      </c>
      <c r="B317" s="27">
        <f>B286-SUM(B287:B316)</f>
        <v>1114053</v>
      </c>
      <c r="C317" s="27">
        <f>C286-SUM(C287:C316)</f>
        <v>6674</v>
      </c>
      <c r="D317" s="27">
        <f t="shared" si="8"/>
        <v>1107379</v>
      </c>
      <c r="E317" s="28">
        <f>-SUM(E287:E316)</f>
        <v>0</v>
      </c>
      <c r="F317" s="28">
        <f>-SUM(F287:F316)</f>
        <v>0</v>
      </c>
      <c r="G317" s="29">
        <f t="shared" si="9"/>
        <v>1107379</v>
      </c>
    </row>
    <row r="318" spans="1:7" x14ac:dyDescent="0.2">
      <c r="A318" s="40" t="s">
        <v>468</v>
      </c>
      <c r="B318" s="41">
        <v>87030</v>
      </c>
      <c r="C318" s="41">
        <v>64</v>
      </c>
      <c r="D318" s="41">
        <f t="shared" si="8"/>
        <v>86966</v>
      </c>
      <c r="E318" s="42">
        <v>0</v>
      </c>
      <c r="F318" s="42">
        <v>0</v>
      </c>
      <c r="G318" s="43">
        <f t="shared" si="9"/>
        <v>86966</v>
      </c>
    </row>
    <row r="319" spans="1:7" x14ac:dyDescent="0.2">
      <c r="A319" s="26" t="s">
        <v>206</v>
      </c>
      <c r="B319" s="27">
        <v>7639</v>
      </c>
      <c r="C319" s="27">
        <v>0</v>
      </c>
      <c r="D319" s="27">
        <f t="shared" si="8"/>
        <v>7639</v>
      </c>
      <c r="E319" s="28">
        <v>0</v>
      </c>
      <c r="F319" s="28">
        <v>0</v>
      </c>
      <c r="G319" s="29">
        <f t="shared" si="9"/>
        <v>7639</v>
      </c>
    </row>
    <row r="320" spans="1:7" x14ac:dyDescent="0.2">
      <c r="A320" s="26" t="s">
        <v>207</v>
      </c>
      <c r="B320" s="27">
        <v>1084</v>
      </c>
      <c r="C320" s="27">
        <v>0</v>
      </c>
      <c r="D320" s="27">
        <f t="shared" si="8"/>
        <v>1084</v>
      </c>
      <c r="E320" s="28">
        <v>0</v>
      </c>
      <c r="F320" s="28">
        <v>0</v>
      </c>
      <c r="G320" s="29">
        <f t="shared" si="9"/>
        <v>1084</v>
      </c>
    </row>
    <row r="321" spans="1:7" x14ac:dyDescent="0.2">
      <c r="A321" s="26" t="s">
        <v>208</v>
      </c>
      <c r="B321" s="27">
        <v>27698</v>
      </c>
      <c r="C321" s="27">
        <v>0</v>
      </c>
      <c r="D321" s="27">
        <f t="shared" si="8"/>
        <v>27698</v>
      </c>
      <c r="E321" s="28">
        <v>0</v>
      </c>
      <c r="F321" s="28">
        <v>0</v>
      </c>
      <c r="G321" s="29">
        <f t="shared" si="9"/>
        <v>27698</v>
      </c>
    </row>
    <row r="322" spans="1:7" x14ac:dyDescent="0.2">
      <c r="A322" s="26" t="s">
        <v>209</v>
      </c>
      <c r="B322" s="27">
        <v>204</v>
      </c>
      <c r="C322" s="27">
        <v>0</v>
      </c>
      <c r="D322" s="27">
        <f t="shared" si="8"/>
        <v>204</v>
      </c>
      <c r="E322" s="28">
        <v>0</v>
      </c>
      <c r="F322" s="28">
        <v>0</v>
      </c>
      <c r="G322" s="29">
        <f t="shared" si="9"/>
        <v>204</v>
      </c>
    </row>
    <row r="323" spans="1:7" x14ac:dyDescent="0.2">
      <c r="A323" s="26" t="s">
        <v>369</v>
      </c>
      <c r="B323" s="27">
        <v>0</v>
      </c>
      <c r="C323" s="27">
        <v>0</v>
      </c>
      <c r="D323" s="27">
        <f t="shared" si="8"/>
        <v>0</v>
      </c>
      <c r="E323" s="28">
        <v>0</v>
      </c>
      <c r="F323" s="28">
        <v>11201</v>
      </c>
      <c r="G323" s="29">
        <f t="shared" si="9"/>
        <v>11201</v>
      </c>
    </row>
    <row r="324" spans="1:7" x14ac:dyDescent="0.2">
      <c r="A324" s="26" t="s">
        <v>421</v>
      </c>
      <c r="B324" s="27">
        <f>B318-SUM(B319:B323)</f>
        <v>50405</v>
      </c>
      <c r="C324" s="27">
        <f>C318-SUM(C319:C323)</f>
        <v>64</v>
      </c>
      <c r="D324" s="27">
        <f t="shared" si="8"/>
        <v>50341</v>
      </c>
      <c r="E324" s="28">
        <f>-SUM(E319:E323)</f>
        <v>0</v>
      </c>
      <c r="F324" s="28">
        <f>-SUM(F319:F323)</f>
        <v>-11201</v>
      </c>
      <c r="G324" s="29">
        <f t="shared" si="9"/>
        <v>39140</v>
      </c>
    </row>
    <row r="325" spans="1:7" x14ac:dyDescent="0.2">
      <c r="A325" s="40" t="s">
        <v>469</v>
      </c>
      <c r="B325" s="41">
        <v>57381</v>
      </c>
      <c r="C325" s="41">
        <v>48</v>
      </c>
      <c r="D325" s="41">
        <f t="shared" si="8"/>
        <v>57333</v>
      </c>
      <c r="E325" s="42">
        <v>0</v>
      </c>
      <c r="F325" s="42">
        <v>0</v>
      </c>
      <c r="G325" s="43">
        <f t="shared" si="9"/>
        <v>57333</v>
      </c>
    </row>
    <row r="326" spans="1:7" x14ac:dyDescent="0.2">
      <c r="A326" s="26" t="s">
        <v>210</v>
      </c>
      <c r="B326" s="27">
        <v>1056</v>
      </c>
      <c r="C326" s="27">
        <v>0</v>
      </c>
      <c r="D326" s="27">
        <f t="shared" ref="D326:D341" si="10">(B326-C326)</f>
        <v>1056</v>
      </c>
      <c r="E326" s="28">
        <v>0</v>
      </c>
      <c r="F326" s="28">
        <v>0</v>
      </c>
      <c r="G326" s="29">
        <f t="shared" si="9"/>
        <v>1056</v>
      </c>
    </row>
    <row r="327" spans="1:7" x14ac:dyDescent="0.2">
      <c r="A327" s="26" t="s">
        <v>211</v>
      </c>
      <c r="B327" s="27">
        <v>10890</v>
      </c>
      <c r="C327" s="27">
        <v>24</v>
      </c>
      <c r="D327" s="27">
        <f t="shared" si="10"/>
        <v>10866</v>
      </c>
      <c r="E327" s="28">
        <v>0</v>
      </c>
      <c r="F327" s="28">
        <v>0</v>
      </c>
      <c r="G327" s="29">
        <f t="shared" ref="G327:G391" si="11">SUM(D327:F327)</f>
        <v>10866</v>
      </c>
    </row>
    <row r="328" spans="1:7" x14ac:dyDescent="0.2">
      <c r="A328" s="26" t="s">
        <v>212</v>
      </c>
      <c r="B328" s="27">
        <v>2545</v>
      </c>
      <c r="C328" s="27">
        <v>0</v>
      </c>
      <c r="D328" s="27">
        <f t="shared" si="10"/>
        <v>2545</v>
      </c>
      <c r="E328" s="28">
        <v>216</v>
      </c>
      <c r="F328" s="28">
        <v>0</v>
      </c>
      <c r="G328" s="29">
        <f t="shared" si="11"/>
        <v>2761</v>
      </c>
    </row>
    <row r="329" spans="1:7" x14ac:dyDescent="0.2">
      <c r="A329" s="26" t="s">
        <v>421</v>
      </c>
      <c r="B329" s="27">
        <f>B325-SUM(B326:B328)</f>
        <v>42890</v>
      </c>
      <c r="C329" s="27">
        <f>C325-SUM(C326:C328)</f>
        <v>24</v>
      </c>
      <c r="D329" s="27">
        <f t="shared" si="10"/>
        <v>42866</v>
      </c>
      <c r="E329" s="28">
        <f>-SUM(E326:E328)</f>
        <v>-216</v>
      </c>
      <c r="F329" s="28">
        <f>-SUM(F326:F328)</f>
        <v>0</v>
      </c>
      <c r="G329" s="29">
        <f t="shared" si="11"/>
        <v>42650</v>
      </c>
    </row>
    <row r="330" spans="1:7" x14ac:dyDescent="0.2">
      <c r="A330" s="40" t="s">
        <v>470</v>
      </c>
      <c r="B330" s="41">
        <v>179589</v>
      </c>
      <c r="C330" s="41">
        <v>1688</v>
      </c>
      <c r="D330" s="41">
        <f t="shared" si="10"/>
        <v>177901</v>
      </c>
      <c r="E330" s="42">
        <v>0</v>
      </c>
      <c r="F330" s="42">
        <v>0</v>
      </c>
      <c r="G330" s="43">
        <f t="shared" si="11"/>
        <v>177901</v>
      </c>
    </row>
    <row r="331" spans="1:7" x14ac:dyDescent="0.2">
      <c r="A331" s="26" t="s">
        <v>213</v>
      </c>
      <c r="B331" s="27">
        <v>417</v>
      </c>
      <c r="C331" s="27">
        <v>0</v>
      </c>
      <c r="D331" s="27">
        <f t="shared" si="10"/>
        <v>417</v>
      </c>
      <c r="E331" s="28">
        <v>0</v>
      </c>
      <c r="F331" s="28">
        <v>0</v>
      </c>
      <c r="G331" s="29">
        <f t="shared" si="11"/>
        <v>417</v>
      </c>
    </row>
    <row r="332" spans="1:7" x14ac:dyDescent="0.2">
      <c r="A332" s="26" t="s">
        <v>214</v>
      </c>
      <c r="B332" s="27">
        <v>14252</v>
      </c>
      <c r="C332" s="27">
        <v>0</v>
      </c>
      <c r="D332" s="27">
        <f t="shared" si="10"/>
        <v>14252</v>
      </c>
      <c r="E332" s="28">
        <v>0</v>
      </c>
      <c r="F332" s="28">
        <v>0</v>
      </c>
      <c r="G332" s="29">
        <f t="shared" si="11"/>
        <v>14252</v>
      </c>
    </row>
    <row r="333" spans="1:7" x14ac:dyDescent="0.2">
      <c r="A333" s="26" t="s">
        <v>215</v>
      </c>
      <c r="B333" s="27">
        <v>11815</v>
      </c>
      <c r="C333" s="27">
        <v>0</v>
      </c>
      <c r="D333" s="27">
        <f t="shared" si="10"/>
        <v>11815</v>
      </c>
      <c r="E333" s="28">
        <v>0</v>
      </c>
      <c r="F333" s="28">
        <v>0</v>
      </c>
      <c r="G333" s="29">
        <f t="shared" si="11"/>
        <v>11815</v>
      </c>
    </row>
    <row r="334" spans="1:7" x14ac:dyDescent="0.2">
      <c r="A334" s="26" t="s">
        <v>388</v>
      </c>
      <c r="B334" s="27">
        <v>22226</v>
      </c>
      <c r="C334" s="27">
        <v>0</v>
      </c>
      <c r="D334" s="27">
        <f t="shared" si="10"/>
        <v>22226</v>
      </c>
      <c r="E334" s="28">
        <v>0</v>
      </c>
      <c r="F334" s="28">
        <v>0</v>
      </c>
      <c r="G334" s="29">
        <f t="shared" si="11"/>
        <v>22226</v>
      </c>
    </row>
    <row r="335" spans="1:7" x14ac:dyDescent="0.2">
      <c r="A335" s="26" t="s">
        <v>216</v>
      </c>
      <c r="B335" s="27">
        <v>600</v>
      </c>
      <c r="C335" s="27">
        <v>0</v>
      </c>
      <c r="D335" s="27">
        <f t="shared" si="10"/>
        <v>600</v>
      </c>
      <c r="E335" s="28">
        <v>0</v>
      </c>
      <c r="F335" s="28">
        <v>0</v>
      </c>
      <c r="G335" s="29">
        <f t="shared" si="11"/>
        <v>600</v>
      </c>
    </row>
    <row r="336" spans="1:7" x14ac:dyDescent="0.2">
      <c r="A336" s="26" t="s">
        <v>217</v>
      </c>
      <c r="B336" s="27">
        <v>4427</v>
      </c>
      <c r="C336" s="27">
        <v>0</v>
      </c>
      <c r="D336" s="27">
        <f t="shared" si="10"/>
        <v>4427</v>
      </c>
      <c r="E336" s="28">
        <v>0</v>
      </c>
      <c r="F336" s="28">
        <v>0</v>
      </c>
      <c r="G336" s="29">
        <f t="shared" si="11"/>
        <v>4427</v>
      </c>
    </row>
    <row r="337" spans="1:7" x14ac:dyDescent="0.2">
      <c r="A337" s="26" t="s">
        <v>218</v>
      </c>
      <c r="B337" s="27">
        <v>11954</v>
      </c>
      <c r="C337" s="27">
        <v>0</v>
      </c>
      <c r="D337" s="27">
        <f t="shared" si="10"/>
        <v>11954</v>
      </c>
      <c r="E337" s="28">
        <v>5</v>
      </c>
      <c r="F337" s="28">
        <v>0</v>
      </c>
      <c r="G337" s="29">
        <f t="shared" si="11"/>
        <v>11959</v>
      </c>
    </row>
    <row r="338" spans="1:7" x14ac:dyDescent="0.2">
      <c r="A338" s="26" t="s">
        <v>219</v>
      </c>
      <c r="B338" s="27">
        <v>660</v>
      </c>
      <c r="C338" s="27">
        <v>0</v>
      </c>
      <c r="D338" s="27">
        <f t="shared" si="10"/>
        <v>660</v>
      </c>
      <c r="E338" s="28">
        <v>0</v>
      </c>
      <c r="F338" s="28">
        <v>0</v>
      </c>
      <c r="G338" s="29">
        <f t="shared" si="11"/>
        <v>660</v>
      </c>
    </row>
    <row r="339" spans="1:7" x14ac:dyDescent="0.2">
      <c r="A339" s="26" t="s">
        <v>220</v>
      </c>
      <c r="B339" s="27">
        <v>6716</v>
      </c>
      <c r="C339" s="27">
        <v>0</v>
      </c>
      <c r="D339" s="27">
        <f t="shared" si="10"/>
        <v>6716</v>
      </c>
      <c r="E339" s="28">
        <v>0</v>
      </c>
      <c r="F339" s="28">
        <v>0</v>
      </c>
      <c r="G339" s="29">
        <f t="shared" si="11"/>
        <v>6716</v>
      </c>
    </row>
    <row r="340" spans="1:7" x14ac:dyDescent="0.2">
      <c r="A340" s="26" t="s">
        <v>421</v>
      </c>
      <c r="B340" s="27">
        <f>B330-SUM(B331:B339)</f>
        <v>106522</v>
      </c>
      <c r="C340" s="27">
        <f>C330-SUM(C331:C339)</f>
        <v>1688</v>
      </c>
      <c r="D340" s="27">
        <f t="shared" si="10"/>
        <v>104834</v>
      </c>
      <c r="E340" s="28">
        <f>-SUM(E331:E339)</f>
        <v>-5</v>
      </c>
      <c r="F340" s="28">
        <f>-SUM(F331:F339)</f>
        <v>0</v>
      </c>
      <c r="G340" s="29">
        <f t="shared" si="11"/>
        <v>104829</v>
      </c>
    </row>
    <row r="341" spans="1:7" x14ac:dyDescent="0.2">
      <c r="A341" s="40" t="s">
        <v>471</v>
      </c>
      <c r="B341" s="41">
        <v>35510</v>
      </c>
      <c r="C341" s="41">
        <v>1484</v>
      </c>
      <c r="D341" s="41">
        <f t="shared" si="10"/>
        <v>34026</v>
      </c>
      <c r="E341" s="42">
        <v>0</v>
      </c>
      <c r="F341" s="42">
        <v>0</v>
      </c>
      <c r="G341" s="43">
        <f t="shared" si="11"/>
        <v>34026</v>
      </c>
    </row>
    <row r="342" spans="1:7" x14ac:dyDescent="0.2">
      <c r="A342" s="26" t="s">
        <v>221</v>
      </c>
      <c r="B342" s="27">
        <v>5102</v>
      </c>
      <c r="C342" s="27">
        <v>0</v>
      </c>
      <c r="D342" s="27">
        <f>(B342-C342)</f>
        <v>5102</v>
      </c>
      <c r="E342" s="28">
        <v>0</v>
      </c>
      <c r="F342" s="28">
        <v>0</v>
      </c>
      <c r="G342" s="29">
        <f t="shared" si="11"/>
        <v>5102</v>
      </c>
    </row>
    <row r="343" spans="1:7" x14ac:dyDescent="0.2">
      <c r="A343" s="26" t="s">
        <v>421</v>
      </c>
      <c r="B343" s="27">
        <f>(B341-B342)</f>
        <v>30408</v>
      </c>
      <c r="C343" s="27">
        <f>(C341-C342)</f>
        <v>1484</v>
      </c>
      <c r="D343" s="27">
        <f>(B343-C343)</f>
        <v>28924</v>
      </c>
      <c r="E343" s="28">
        <f>-E342</f>
        <v>0</v>
      </c>
      <c r="F343" s="28">
        <f>-F342</f>
        <v>0</v>
      </c>
      <c r="G343" s="29">
        <f t="shared" si="11"/>
        <v>28924</v>
      </c>
    </row>
    <row r="344" spans="1:7" x14ac:dyDescent="0.2">
      <c r="A344" s="40" t="s">
        <v>472</v>
      </c>
      <c r="B344" s="41">
        <v>846328</v>
      </c>
      <c r="C344" s="41">
        <v>2682</v>
      </c>
      <c r="D344" s="41">
        <f t="shared" ref="D344:D408" si="12">(B344-C344)</f>
        <v>843646</v>
      </c>
      <c r="E344" s="42">
        <v>0</v>
      </c>
      <c r="F344" s="42">
        <v>0</v>
      </c>
      <c r="G344" s="43">
        <f t="shared" si="11"/>
        <v>843646</v>
      </c>
    </row>
    <row r="345" spans="1:7" x14ac:dyDescent="0.2">
      <c r="A345" s="26" t="s">
        <v>222</v>
      </c>
      <c r="B345" s="27">
        <v>22724</v>
      </c>
      <c r="C345" s="27">
        <v>0</v>
      </c>
      <c r="D345" s="27">
        <f t="shared" si="12"/>
        <v>22724</v>
      </c>
      <c r="E345" s="28">
        <v>8</v>
      </c>
      <c r="F345" s="28">
        <v>0</v>
      </c>
      <c r="G345" s="29">
        <f t="shared" si="11"/>
        <v>22732</v>
      </c>
    </row>
    <row r="346" spans="1:7" x14ac:dyDescent="0.2">
      <c r="A346" s="26" t="s">
        <v>223</v>
      </c>
      <c r="B346" s="27">
        <v>24</v>
      </c>
      <c r="C346" s="27">
        <v>0</v>
      </c>
      <c r="D346" s="27">
        <f t="shared" si="12"/>
        <v>24</v>
      </c>
      <c r="E346" s="28">
        <v>0</v>
      </c>
      <c r="F346" s="28">
        <v>0</v>
      </c>
      <c r="G346" s="29">
        <f t="shared" si="11"/>
        <v>24</v>
      </c>
    </row>
    <row r="347" spans="1:7" x14ac:dyDescent="0.2">
      <c r="A347" s="26" t="s">
        <v>224</v>
      </c>
      <c r="B347" s="27">
        <v>5704</v>
      </c>
      <c r="C347" s="27">
        <v>0</v>
      </c>
      <c r="D347" s="27">
        <f t="shared" si="12"/>
        <v>5704</v>
      </c>
      <c r="E347" s="28">
        <v>0</v>
      </c>
      <c r="F347" s="28">
        <v>0</v>
      </c>
      <c r="G347" s="29">
        <f t="shared" si="11"/>
        <v>5704</v>
      </c>
    </row>
    <row r="348" spans="1:7" x14ac:dyDescent="0.2">
      <c r="A348" s="26" t="s">
        <v>225</v>
      </c>
      <c r="B348" s="27">
        <v>2487</v>
      </c>
      <c r="C348" s="27">
        <v>64</v>
      </c>
      <c r="D348" s="27">
        <f t="shared" si="12"/>
        <v>2423</v>
      </c>
      <c r="E348" s="28">
        <v>0</v>
      </c>
      <c r="F348" s="28">
        <v>0</v>
      </c>
      <c r="G348" s="29">
        <f t="shared" si="11"/>
        <v>2423</v>
      </c>
    </row>
    <row r="349" spans="1:7" x14ac:dyDescent="0.2">
      <c r="A349" s="26" t="s">
        <v>226</v>
      </c>
      <c r="B349" s="27">
        <v>1442</v>
      </c>
      <c r="C349" s="27">
        <v>0</v>
      </c>
      <c r="D349" s="27">
        <f t="shared" si="12"/>
        <v>1442</v>
      </c>
      <c r="E349" s="28">
        <v>0</v>
      </c>
      <c r="F349" s="28">
        <v>0</v>
      </c>
      <c r="G349" s="29">
        <f t="shared" si="11"/>
        <v>1442</v>
      </c>
    </row>
    <row r="350" spans="1:7" x14ac:dyDescent="0.2">
      <c r="A350" s="26" t="s">
        <v>227</v>
      </c>
      <c r="B350" s="27">
        <v>23</v>
      </c>
      <c r="C350" s="27">
        <v>0</v>
      </c>
      <c r="D350" s="27">
        <f t="shared" si="12"/>
        <v>23</v>
      </c>
      <c r="E350" s="28">
        <v>0</v>
      </c>
      <c r="F350" s="28">
        <v>0</v>
      </c>
      <c r="G350" s="29">
        <f t="shared" si="11"/>
        <v>23</v>
      </c>
    </row>
    <row r="351" spans="1:7" x14ac:dyDescent="0.2">
      <c r="A351" s="26" t="s">
        <v>228</v>
      </c>
      <c r="B351" s="27">
        <v>10056</v>
      </c>
      <c r="C351" s="27">
        <v>0</v>
      </c>
      <c r="D351" s="27">
        <f t="shared" si="12"/>
        <v>10056</v>
      </c>
      <c r="E351" s="28">
        <v>1176</v>
      </c>
      <c r="F351" s="28">
        <v>0</v>
      </c>
      <c r="G351" s="29">
        <f t="shared" si="11"/>
        <v>11232</v>
      </c>
    </row>
    <row r="352" spans="1:7" x14ac:dyDescent="0.2">
      <c r="A352" s="26" t="s">
        <v>229</v>
      </c>
      <c r="B352" s="27">
        <v>846</v>
      </c>
      <c r="C352" s="27">
        <v>0</v>
      </c>
      <c r="D352" s="27">
        <f t="shared" si="12"/>
        <v>846</v>
      </c>
      <c r="E352" s="28">
        <v>0</v>
      </c>
      <c r="F352" s="28">
        <v>0</v>
      </c>
      <c r="G352" s="29">
        <f t="shared" si="11"/>
        <v>846</v>
      </c>
    </row>
    <row r="353" spans="1:7" x14ac:dyDescent="0.2">
      <c r="A353" s="26" t="s">
        <v>230</v>
      </c>
      <c r="B353" s="27">
        <v>22746</v>
      </c>
      <c r="C353" s="27">
        <v>0</v>
      </c>
      <c r="D353" s="27">
        <f t="shared" si="12"/>
        <v>22746</v>
      </c>
      <c r="E353" s="28">
        <v>0</v>
      </c>
      <c r="F353" s="28">
        <v>0</v>
      </c>
      <c r="G353" s="29">
        <f t="shared" si="11"/>
        <v>22746</v>
      </c>
    </row>
    <row r="354" spans="1:7" x14ac:dyDescent="0.2">
      <c r="A354" s="26" t="s">
        <v>231</v>
      </c>
      <c r="B354" s="27">
        <v>184639</v>
      </c>
      <c r="C354" s="27">
        <v>155</v>
      </c>
      <c r="D354" s="27">
        <f t="shared" si="12"/>
        <v>184484</v>
      </c>
      <c r="E354" s="28">
        <v>267</v>
      </c>
      <c r="F354" s="28">
        <v>0</v>
      </c>
      <c r="G354" s="29">
        <f t="shared" si="11"/>
        <v>184751</v>
      </c>
    </row>
    <row r="355" spans="1:7" x14ac:dyDescent="0.2">
      <c r="A355" s="26" t="s">
        <v>232</v>
      </c>
      <c r="B355" s="27">
        <v>1802</v>
      </c>
      <c r="C355" s="27">
        <v>0</v>
      </c>
      <c r="D355" s="27">
        <f t="shared" si="12"/>
        <v>1802</v>
      </c>
      <c r="E355" s="28">
        <v>0</v>
      </c>
      <c r="F355" s="28">
        <v>0</v>
      </c>
      <c r="G355" s="29">
        <f t="shared" si="11"/>
        <v>1802</v>
      </c>
    </row>
    <row r="356" spans="1:7" x14ac:dyDescent="0.2">
      <c r="A356" s="26" t="s">
        <v>233</v>
      </c>
      <c r="B356" s="27">
        <v>13505</v>
      </c>
      <c r="C356" s="27">
        <v>0</v>
      </c>
      <c r="D356" s="27">
        <f t="shared" si="12"/>
        <v>13505</v>
      </c>
      <c r="E356" s="28">
        <v>7</v>
      </c>
      <c r="F356" s="28">
        <v>0</v>
      </c>
      <c r="G356" s="29">
        <f t="shared" si="11"/>
        <v>13512</v>
      </c>
    </row>
    <row r="357" spans="1:7" x14ac:dyDescent="0.2">
      <c r="A357" s="26" t="s">
        <v>234</v>
      </c>
      <c r="B357" s="27">
        <v>24967</v>
      </c>
      <c r="C357" s="27">
        <v>33</v>
      </c>
      <c r="D357" s="27">
        <f t="shared" si="12"/>
        <v>24934</v>
      </c>
      <c r="E357" s="28">
        <v>0</v>
      </c>
      <c r="F357" s="28">
        <v>0</v>
      </c>
      <c r="G357" s="29">
        <f t="shared" si="11"/>
        <v>24934</v>
      </c>
    </row>
    <row r="358" spans="1:7" x14ac:dyDescent="0.2">
      <c r="A358" s="26" t="s">
        <v>421</v>
      </c>
      <c r="B358" s="27">
        <f>B344-SUM(B345:B357)</f>
        <v>555363</v>
      </c>
      <c r="C358" s="27">
        <f>C344-SUM(C345:C357)</f>
        <v>2430</v>
      </c>
      <c r="D358" s="27">
        <f t="shared" si="12"/>
        <v>552933</v>
      </c>
      <c r="E358" s="28">
        <f>-SUM(E345:E357)</f>
        <v>-1458</v>
      </c>
      <c r="F358" s="28">
        <f>-SUM(F345:F357)</f>
        <v>0</v>
      </c>
      <c r="G358" s="29">
        <f t="shared" si="11"/>
        <v>551475</v>
      </c>
    </row>
    <row r="359" spans="1:7" x14ac:dyDescent="0.2">
      <c r="A359" s="40" t="s">
        <v>473</v>
      </c>
      <c r="B359" s="41">
        <v>157376</v>
      </c>
      <c r="C359" s="41">
        <v>203</v>
      </c>
      <c r="D359" s="41">
        <f t="shared" si="12"/>
        <v>157173</v>
      </c>
      <c r="E359" s="42">
        <v>0</v>
      </c>
      <c r="F359" s="42">
        <v>0</v>
      </c>
      <c r="G359" s="43">
        <f t="shared" si="11"/>
        <v>157173</v>
      </c>
    </row>
    <row r="360" spans="1:7" x14ac:dyDescent="0.2">
      <c r="A360" s="26" t="s">
        <v>235</v>
      </c>
      <c r="B360" s="27">
        <v>41248</v>
      </c>
      <c r="C360" s="27">
        <v>0</v>
      </c>
      <c r="D360" s="27">
        <f t="shared" si="12"/>
        <v>41248</v>
      </c>
      <c r="E360" s="28">
        <v>3</v>
      </c>
      <c r="F360" s="28">
        <v>0</v>
      </c>
      <c r="G360" s="29">
        <f t="shared" si="11"/>
        <v>41251</v>
      </c>
    </row>
    <row r="361" spans="1:7" x14ac:dyDescent="0.2">
      <c r="A361" s="26" t="s">
        <v>389</v>
      </c>
      <c r="B361" s="27">
        <v>18263</v>
      </c>
      <c r="C361" s="27">
        <v>0</v>
      </c>
      <c r="D361" s="27">
        <f t="shared" si="12"/>
        <v>18263</v>
      </c>
      <c r="E361" s="28">
        <v>2</v>
      </c>
      <c r="F361" s="28">
        <v>0</v>
      </c>
      <c r="G361" s="29">
        <f t="shared" si="11"/>
        <v>18265</v>
      </c>
    </row>
    <row r="362" spans="1:7" x14ac:dyDescent="0.2">
      <c r="A362" s="26" t="s">
        <v>421</v>
      </c>
      <c r="B362" s="27">
        <f>B359-SUM(B360:B361)</f>
        <v>97865</v>
      </c>
      <c r="C362" s="27">
        <f>C359-SUM(C360:C361)</f>
        <v>203</v>
      </c>
      <c r="D362" s="27">
        <f t="shared" si="12"/>
        <v>97662</v>
      </c>
      <c r="E362" s="28">
        <f>-SUM(E360:E361)</f>
        <v>-5</v>
      </c>
      <c r="F362" s="28">
        <f>-SUM(F360:F361)</f>
        <v>0</v>
      </c>
      <c r="G362" s="29">
        <f t="shared" si="11"/>
        <v>97657</v>
      </c>
    </row>
    <row r="363" spans="1:7" x14ac:dyDescent="0.2">
      <c r="A363" s="40" t="s">
        <v>474</v>
      </c>
      <c r="B363" s="41">
        <v>1042196</v>
      </c>
      <c r="C363" s="41">
        <v>3518</v>
      </c>
      <c r="D363" s="41">
        <f t="shared" si="12"/>
        <v>1038678</v>
      </c>
      <c r="E363" s="42">
        <v>0</v>
      </c>
      <c r="F363" s="42">
        <v>0</v>
      </c>
      <c r="G363" s="43">
        <f t="shared" si="11"/>
        <v>1038678</v>
      </c>
    </row>
    <row r="364" spans="1:7" x14ac:dyDescent="0.2">
      <c r="A364" s="26" t="s">
        <v>236</v>
      </c>
      <c r="B364" s="27">
        <v>1707</v>
      </c>
      <c r="C364" s="27">
        <v>0</v>
      </c>
      <c r="D364" s="27">
        <f t="shared" si="12"/>
        <v>1707</v>
      </c>
      <c r="E364" s="28">
        <v>0</v>
      </c>
      <c r="F364" s="28">
        <v>0</v>
      </c>
      <c r="G364" s="29">
        <f t="shared" si="11"/>
        <v>1707</v>
      </c>
    </row>
    <row r="365" spans="1:7" x14ac:dyDescent="0.2">
      <c r="A365" s="26" t="s">
        <v>237</v>
      </c>
      <c r="B365" s="27">
        <v>16937</v>
      </c>
      <c r="C365" s="27">
        <v>0</v>
      </c>
      <c r="D365" s="27">
        <f t="shared" si="12"/>
        <v>16937</v>
      </c>
      <c r="E365" s="28">
        <v>0</v>
      </c>
      <c r="F365" s="28">
        <v>0</v>
      </c>
      <c r="G365" s="29">
        <f t="shared" si="11"/>
        <v>16937</v>
      </c>
    </row>
    <row r="366" spans="1:7" x14ac:dyDescent="0.2">
      <c r="A366" s="26" t="s">
        <v>238</v>
      </c>
      <c r="B366" s="27">
        <v>69994</v>
      </c>
      <c r="C366" s="27">
        <v>12</v>
      </c>
      <c r="D366" s="27">
        <f t="shared" si="12"/>
        <v>69982</v>
      </c>
      <c r="E366" s="28">
        <v>0</v>
      </c>
      <c r="F366" s="28">
        <v>0</v>
      </c>
      <c r="G366" s="29">
        <f t="shared" si="11"/>
        <v>69982</v>
      </c>
    </row>
    <row r="367" spans="1:7" x14ac:dyDescent="0.2">
      <c r="A367" s="26" t="s">
        <v>239</v>
      </c>
      <c r="B367" s="27">
        <v>55483</v>
      </c>
      <c r="C367" s="27">
        <v>0</v>
      </c>
      <c r="D367" s="27">
        <f t="shared" si="12"/>
        <v>55483</v>
      </c>
      <c r="E367" s="28">
        <v>0</v>
      </c>
      <c r="F367" s="28">
        <v>0</v>
      </c>
      <c r="G367" s="29">
        <f t="shared" si="11"/>
        <v>55483</v>
      </c>
    </row>
    <row r="368" spans="1:7" x14ac:dyDescent="0.2">
      <c r="A368" s="26" t="s">
        <v>240</v>
      </c>
      <c r="B368" s="27">
        <v>400</v>
      </c>
      <c r="C368" s="27">
        <v>0</v>
      </c>
      <c r="D368" s="27">
        <f t="shared" si="12"/>
        <v>400</v>
      </c>
      <c r="E368" s="28">
        <v>0</v>
      </c>
      <c r="F368" s="28">
        <v>0</v>
      </c>
      <c r="G368" s="29">
        <f t="shared" si="11"/>
        <v>400</v>
      </c>
    </row>
    <row r="369" spans="1:7" x14ac:dyDescent="0.2">
      <c r="A369" s="26" t="s">
        <v>241</v>
      </c>
      <c r="B369" s="27">
        <v>136</v>
      </c>
      <c r="C369" s="27">
        <v>0</v>
      </c>
      <c r="D369" s="27">
        <f t="shared" si="12"/>
        <v>136</v>
      </c>
      <c r="E369" s="28">
        <v>0</v>
      </c>
      <c r="F369" s="28">
        <v>0</v>
      </c>
      <c r="G369" s="29">
        <f t="shared" si="11"/>
        <v>136</v>
      </c>
    </row>
    <row r="370" spans="1:7" x14ac:dyDescent="0.2">
      <c r="A370" s="26" t="s">
        <v>242</v>
      </c>
      <c r="B370" s="27">
        <v>53589</v>
      </c>
      <c r="C370" s="27">
        <v>0</v>
      </c>
      <c r="D370" s="27">
        <f t="shared" si="12"/>
        <v>53589</v>
      </c>
      <c r="E370" s="28">
        <v>0</v>
      </c>
      <c r="F370" s="28">
        <v>0</v>
      </c>
      <c r="G370" s="29">
        <f t="shared" si="11"/>
        <v>53589</v>
      </c>
    </row>
    <row r="371" spans="1:7" x14ac:dyDescent="0.2">
      <c r="A371" s="26" t="s">
        <v>243</v>
      </c>
      <c r="B371" s="27">
        <v>230</v>
      </c>
      <c r="C371" s="27">
        <v>0</v>
      </c>
      <c r="D371" s="27">
        <f t="shared" si="12"/>
        <v>230</v>
      </c>
      <c r="E371" s="28">
        <v>0</v>
      </c>
      <c r="F371" s="28">
        <v>0</v>
      </c>
      <c r="G371" s="29">
        <f t="shared" si="11"/>
        <v>230</v>
      </c>
    </row>
    <row r="372" spans="1:7" x14ac:dyDescent="0.2">
      <c r="A372" s="26" t="s">
        <v>390</v>
      </c>
      <c r="B372" s="27">
        <v>189</v>
      </c>
      <c r="C372" s="27">
        <v>0</v>
      </c>
      <c r="D372" s="27">
        <f t="shared" si="12"/>
        <v>189</v>
      </c>
      <c r="E372" s="28">
        <v>0</v>
      </c>
      <c r="F372" s="28">
        <v>0</v>
      </c>
      <c r="G372" s="29">
        <f t="shared" si="11"/>
        <v>189</v>
      </c>
    </row>
    <row r="373" spans="1:7" x14ac:dyDescent="0.2">
      <c r="A373" s="26" t="s">
        <v>412</v>
      </c>
      <c r="B373" s="27">
        <v>0</v>
      </c>
      <c r="C373" s="27">
        <v>0</v>
      </c>
      <c r="D373" s="27">
        <f t="shared" si="12"/>
        <v>0</v>
      </c>
      <c r="E373" s="28">
        <v>0</v>
      </c>
      <c r="F373" s="28">
        <v>0</v>
      </c>
      <c r="G373" s="29">
        <f>SUM(D373:F373)</f>
        <v>0</v>
      </c>
    </row>
    <row r="374" spans="1:7" x14ac:dyDescent="0.2">
      <c r="A374" s="26" t="s">
        <v>391</v>
      </c>
      <c r="B374" s="27">
        <v>25609</v>
      </c>
      <c r="C374" s="27">
        <v>0</v>
      </c>
      <c r="D374" s="27">
        <f t="shared" si="12"/>
        <v>25609</v>
      </c>
      <c r="E374" s="28">
        <v>0</v>
      </c>
      <c r="F374" s="28">
        <v>0</v>
      </c>
      <c r="G374" s="29">
        <f t="shared" si="11"/>
        <v>25609</v>
      </c>
    </row>
    <row r="375" spans="1:7" x14ac:dyDescent="0.2">
      <c r="A375" s="26" t="s">
        <v>244</v>
      </c>
      <c r="B375" s="27">
        <v>714</v>
      </c>
      <c r="C375" s="27">
        <v>0</v>
      </c>
      <c r="D375" s="27">
        <f t="shared" si="12"/>
        <v>714</v>
      </c>
      <c r="E375" s="28">
        <v>0</v>
      </c>
      <c r="F375" s="28">
        <v>0</v>
      </c>
      <c r="G375" s="29">
        <f t="shared" si="11"/>
        <v>714</v>
      </c>
    </row>
    <row r="376" spans="1:7" x14ac:dyDescent="0.2">
      <c r="A376" s="26" t="s">
        <v>245</v>
      </c>
      <c r="B376" s="27">
        <v>1229</v>
      </c>
      <c r="C376" s="27">
        <v>0</v>
      </c>
      <c r="D376" s="27">
        <f t="shared" si="12"/>
        <v>1229</v>
      </c>
      <c r="E376" s="28">
        <v>0</v>
      </c>
      <c r="F376" s="28">
        <v>0</v>
      </c>
      <c r="G376" s="29">
        <f t="shared" si="11"/>
        <v>1229</v>
      </c>
    </row>
    <row r="377" spans="1:7" x14ac:dyDescent="0.2">
      <c r="A377" s="26" t="s">
        <v>246</v>
      </c>
      <c r="B377" s="27">
        <v>3477</v>
      </c>
      <c r="C377" s="27">
        <v>0</v>
      </c>
      <c r="D377" s="27">
        <f t="shared" si="12"/>
        <v>3477</v>
      </c>
      <c r="E377" s="28">
        <v>0</v>
      </c>
      <c r="F377" s="28">
        <v>0</v>
      </c>
      <c r="G377" s="29">
        <f t="shared" si="11"/>
        <v>3477</v>
      </c>
    </row>
    <row r="378" spans="1:7" x14ac:dyDescent="0.2">
      <c r="A378" s="26" t="s">
        <v>247</v>
      </c>
      <c r="B378" s="27">
        <v>1515</v>
      </c>
      <c r="C378" s="27">
        <v>0</v>
      </c>
      <c r="D378" s="27">
        <f t="shared" si="12"/>
        <v>1515</v>
      </c>
      <c r="E378" s="28">
        <v>0</v>
      </c>
      <c r="F378" s="28">
        <v>0</v>
      </c>
      <c r="G378" s="29">
        <f t="shared" si="11"/>
        <v>1515</v>
      </c>
    </row>
    <row r="379" spans="1:7" x14ac:dyDescent="0.2">
      <c r="A379" s="26" t="s">
        <v>248</v>
      </c>
      <c r="B379" s="27">
        <v>2903</v>
      </c>
      <c r="C379" s="27">
        <v>0</v>
      </c>
      <c r="D379" s="27">
        <f t="shared" si="12"/>
        <v>2903</v>
      </c>
      <c r="E379" s="28">
        <v>0</v>
      </c>
      <c r="F379" s="28">
        <v>0</v>
      </c>
      <c r="G379" s="29">
        <f t="shared" si="11"/>
        <v>2903</v>
      </c>
    </row>
    <row r="380" spans="1:7" x14ac:dyDescent="0.2">
      <c r="A380" s="26" t="s">
        <v>249</v>
      </c>
      <c r="B380" s="27">
        <v>33925</v>
      </c>
      <c r="C380" s="27">
        <v>0</v>
      </c>
      <c r="D380" s="27">
        <f t="shared" si="12"/>
        <v>33925</v>
      </c>
      <c r="E380" s="28">
        <v>0</v>
      </c>
      <c r="F380" s="28">
        <v>0</v>
      </c>
      <c r="G380" s="29">
        <f t="shared" si="11"/>
        <v>33925</v>
      </c>
    </row>
    <row r="381" spans="1:7" x14ac:dyDescent="0.2">
      <c r="A381" s="26" t="s">
        <v>250</v>
      </c>
      <c r="B381" s="27">
        <v>416</v>
      </c>
      <c r="C381" s="27">
        <v>0</v>
      </c>
      <c r="D381" s="27">
        <f t="shared" si="12"/>
        <v>416</v>
      </c>
      <c r="E381" s="28">
        <v>0</v>
      </c>
      <c r="F381" s="28">
        <v>0</v>
      </c>
      <c r="G381" s="29">
        <f t="shared" si="11"/>
        <v>416</v>
      </c>
    </row>
    <row r="382" spans="1:7" x14ac:dyDescent="0.2">
      <c r="A382" s="26" t="s">
        <v>251</v>
      </c>
      <c r="B382" s="27">
        <v>3656</v>
      </c>
      <c r="C382" s="27">
        <v>0</v>
      </c>
      <c r="D382" s="27">
        <f t="shared" si="12"/>
        <v>3656</v>
      </c>
      <c r="E382" s="28">
        <v>0</v>
      </c>
      <c r="F382" s="28">
        <v>0</v>
      </c>
      <c r="G382" s="29">
        <f t="shared" si="11"/>
        <v>3656</v>
      </c>
    </row>
    <row r="383" spans="1:7" x14ac:dyDescent="0.2">
      <c r="A383" s="26" t="s">
        <v>252</v>
      </c>
      <c r="B383" s="27">
        <v>6853</v>
      </c>
      <c r="C383" s="27">
        <v>0</v>
      </c>
      <c r="D383" s="27">
        <f t="shared" si="12"/>
        <v>6853</v>
      </c>
      <c r="E383" s="28">
        <v>0</v>
      </c>
      <c r="F383" s="28">
        <v>0</v>
      </c>
      <c r="G383" s="29">
        <f t="shared" si="11"/>
        <v>6853</v>
      </c>
    </row>
    <row r="384" spans="1:7" x14ac:dyDescent="0.2">
      <c r="A384" s="26" t="s">
        <v>253</v>
      </c>
      <c r="B384" s="27">
        <v>31209</v>
      </c>
      <c r="C384" s="27">
        <v>0</v>
      </c>
      <c r="D384" s="27">
        <f t="shared" si="12"/>
        <v>31209</v>
      </c>
      <c r="E384" s="28">
        <v>0</v>
      </c>
      <c r="F384" s="28">
        <v>0</v>
      </c>
      <c r="G384" s="29">
        <f t="shared" si="11"/>
        <v>31209</v>
      </c>
    </row>
    <row r="385" spans="1:7" x14ac:dyDescent="0.2">
      <c r="A385" s="26" t="s">
        <v>254</v>
      </c>
      <c r="B385" s="27">
        <v>8776</v>
      </c>
      <c r="C385" s="27">
        <v>133</v>
      </c>
      <c r="D385" s="27">
        <f t="shared" si="12"/>
        <v>8643</v>
      </c>
      <c r="E385" s="28">
        <v>0</v>
      </c>
      <c r="F385" s="28">
        <v>0</v>
      </c>
      <c r="G385" s="29">
        <f t="shared" si="11"/>
        <v>8643</v>
      </c>
    </row>
    <row r="386" spans="1:7" x14ac:dyDescent="0.2">
      <c r="A386" s="26" t="s">
        <v>255</v>
      </c>
      <c r="B386" s="27">
        <v>317</v>
      </c>
      <c r="C386" s="27">
        <v>0</v>
      </c>
      <c r="D386" s="27">
        <f t="shared" si="12"/>
        <v>317</v>
      </c>
      <c r="E386" s="28">
        <v>0</v>
      </c>
      <c r="F386" s="28">
        <v>0</v>
      </c>
      <c r="G386" s="29">
        <f t="shared" si="11"/>
        <v>317</v>
      </c>
    </row>
    <row r="387" spans="1:7" x14ac:dyDescent="0.2">
      <c r="A387" s="26" t="s">
        <v>256</v>
      </c>
      <c r="B387" s="27">
        <v>1373</v>
      </c>
      <c r="C387" s="27">
        <v>0</v>
      </c>
      <c r="D387" s="27">
        <f t="shared" si="12"/>
        <v>1373</v>
      </c>
      <c r="E387" s="28">
        <v>0</v>
      </c>
      <c r="F387" s="28">
        <v>0</v>
      </c>
      <c r="G387" s="29">
        <f t="shared" si="11"/>
        <v>1373</v>
      </c>
    </row>
    <row r="388" spans="1:7" x14ac:dyDescent="0.2">
      <c r="A388" s="26" t="s">
        <v>257</v>
      </c>
      <c r="B388" s="27">
        <v>12582</v>
      </c>
      <c r="C388" s="27">
        <v>0</v>
      </c>
      <c r="D388" s="27">
        <f t="shared" si="12"/>
        <v>12582</v>
      </c>
      <c r="E388" s="28">
        <v>0</v>
      </c>
      <c r="F388" s="28">
        <v>0</v>
      </c>
      <c r="G388" s="29">
        <f t="shared" si="11"/>
        <v>12582</v>
      </c>
    </row>
    <row r="389" spans="1:7" x14ac:dyDescent="0.2">
      <c r="A389" s="26" t="s">
        <v>258</v>
      </c>
      <c r="B389" s="27">
        <v>1658</v>
      </c>
      <c r="C389" s="27">
        <v>0</v>
      </c>
      <c r="D389" s="27">
        <f t="shared" si="12"/>
        <v>1658</v>
      </c>
      <c r="E389" s="28">
        <v>0</v>
      </c>
      <c r="F389" s="28">
        <v>0</v>
      </c>
      <c r="G389" s="29">
        <f t="shared" si="11"/>
        <v>1658</v>
      </c>
    </row>
    <row r="390" spans="1:7" x14ac:dyDescent="0.2">
      <c r="A390" s="26" t="s">
        <v>259</v>
      </c>
      <c r="B390" s="27">
        <v>7075</v>
      </c>
      <c r="C390" s="27">
        <v>0</v>
      </c>
      <c r="D390" s="27">
        <f t="shared" si="12"/>
        <v>7075</v>
      </c>
      <c r="E390" s="28">
        <v>0</v>
      </c>
      <c r="F390" s="28">
        <v>0</v>
      </c>
      <c r="G390" s="29">
        <f t="shared" si="11"/>
        <v>7075</v>
      </c>
    </row>
    <row r="391" spans="1:7" x14ac:dyDescent="0.2">
      <c r="A391" s="26" t="s">
        <v>260</v>
      </c>
      <c r="B391" s="27">
        <v>9710</v>
      </c>
      <c r="C391" s="27">
        <v>0</v>
      </c>
      <c r="D391" s="27">
        <f t="shared" si="12"/>
        <v>9710</v>
      </c>
      <c r="E391" s="28">
        <v>0</v>
      </c>
      <c r="F391" s="28">
        <v>0</v>
      </c>
      <c r="G391" s="29">
        <f t="shared" si="11"/>
        <v>9710</v>
      </c>
    </row>
    <row r="392" spans="1:7" x14ac:dyDescent="0.2">
      <c r="A392" s="26" t="s">
        <v>261</v>
      </c>
      <c r="B392" s="27">
        <v>34577</v>
      </c>
      <c r="C392" s="27">
        <v>0</v>
      </c>
      <c r="D392" s="27">
        <f t="shared" si="12"/>
        <v>34577</v>
      </c>
      <c r="E392" s="28">
        <v>0</v>
      </c>
      <c r="F392" s="28">
        <v>0</v>
      </c>
      <c r="G392" s="29">
        <f t="shared" ref="G392:G455" si="13">SUM(D392:F392)</f>
        <v>34577</v>
      </c>
    </row>
    <row r="393" spans="1:7" x14ac:dyDescent="0.2">
      <c r="A393" s="26" t="s">
        <v>262</v>
      </c>
      <c r="B393" s="27">
        <v>1037</v>
      </c>
      <c r="C393" s="27">
        <v>0</v>
      </c>
      <c r="D393" s="27">
        <f t="shared" si="12"/>
        <v>1037</v>
      </c>
      <c r="E393" s="28">
        <v>0</v>
      </c>
      <c r="F393" s="28">
        <v>0</v>
      </c>
      <c r="G393" s="29">
        <f t="shared" si="13"/>
        <v>1037</v>
      </c>
    </row>
    <row r="394" spans="1:7" x14ac:dyDescent="0.2">
      <c r="A394" s="26" t="s">
        <v>263</v>
      </c>
      <c r="B394" s="27">
        <v>10220</v>
      </c>
      <c r="C394" s="27">
        <v>0</v>
      </c>
      <c r="D394" s="27">
        <f t="shared" si="12"/>
        <v>10220</v>
      </c>
      <c r="E394" s="28">
        <v>378</v>
      </c>
      <c r="F394" s="28">
        <v>0</v>
      </c>
      <c r="G394" s="29">
        <f t="shared" si="13"/>
        <v>10598</v>
      </c>
    </row>
    <row r="395" spans="1:7" x14ac:dyDescent="0.2">
      <c r="A395" s="26" t="s">
        <v>264</v>
      </c>
      <c r="B395" s="27">
        <v>29020</v>
      </c>
      <c r="C395" s="27">
        <v>0</v>
      </c>
      <c r="D395" s="27">
        <f t="shared" si="12"/>
        <v>29020</v>
      </c>
      <c r="E395" s="28">
        <v>0</v>
      </c>
      <c r="F395" s="28">
        <v>0</v>
      </c>
      <c r="G395" s="29">
        <f t="shared" si="13"/>
        <v>29020</v>
      </c>
    </row>
    <row r="396" spans="1:7" x14ac:dyDescent="0.2">
      <c r="A396" s="26" t="s">
        <v>265</v>
      </c>
      <c r="B396" s="27">
        <v>19240</v>
      </c>
      <c r="C396" s="27">
        <v>0</v>
      </c>
      <c r="D396" s="27">
        <f t="shared" si="12"/>
        <v>19240</v>
      </c>
      <c r="E396" s="28">
        <v>0</v>
      </c>
      <c r="F396" s="28">
        <v>0</v>
      </c>
      <c r="G396" s="29">
        <f t="shared" si="13"/>
        <v>19240</v>
      </c>
    </row>
    <row r="397" spans="1:7" x14ac:dyDescent="0.2">
      <c r="A397" s="26" t="s">
        <v>266</v>
      </c>
      <c r="B397" s="27">
        <v>3334</v>
      </c>
      <c r="C397" s="27">
        <v>0</v>
      </c>
      <c r="D397" s="27">
        <f t="shared" si="12"/>
        <v>3334</v>
      </c>
      <c r="E397" s="28">
        <v>0</v>
      </c>
      <c r="F397" s="28">
        <v>0</v>
      </c>
      <c r="G397" s="29">
        <f t="shared" si="13"/>
        <v>3334</v>
      </c>
    </row>
    <row r="398" spans="1:7" x14ac:dyDescent="0.2">
      <c r="A398" s="26" t="s">
        <v>267</v>
      </c>
      <c r="B398" s="27">
        <v>1490</v>
      </c>
      <c r="C398" s="27">
        <v>0</v>
      </c>
      <c r="D398" s="27">
        <f t="shared" si="12"/>
        <v>1490</v>
      </c>
      <c r="E398" s="28">
        <v>0</v>
      </c>
      <c r="F398" s="28">
        <v>0</v>
      </c>
      <c r="G398" s="29">
        <f t="shared" si="13"/>
        <v>1490</v>
      </c>
    </row>
    <row r="399" spans="1:7" x14ac:dyDescent="0.2">
      <c r="A399" s="26" t="s">
        <v>392</v>
      </c>
      <c r="B399" s="27">
        <v>5122</v>
      </c>
      <c r="C399" s="27">
        <v>0</v>
      </c>
      <c r="D399" s="27">
        <f t="shared" si="12"/>
        <v>5122</v>
      </c>
      <c r="E399" s="28">
        <v>0</v>
      </c>
      <c r="F399" s="28">
        <v>0</v>
      </c>
      <c r="G399" s="29">
        <f t="shared" si="13"/>
        <v>5122</v>
      </c>
    </row>
    <row r="400" spans="1:7" x14ac:dyDescent="0.2">
      <c r="A400" s="26" t="s">
        <v>362</v>
      </c>
      <c r="B400" s="27">
        <v>31271</v>
      </c>
      <c r="C400" s="27">
        <v>0</v>
      </c>
      <c r="D400" s="27">
        <f t="shared" si="12"/>
        <v>31271</v>
      </c>
      <c r="E400" s="28">
        <v>0</v>
      </c>
      <c r="F400" s="28">
        <v>0</v>
      </c>
      <c r="G400" s="29">
        <f t="shared" si="13"/>
        <v>31271</v>
      </c>
    </row>
    <row r="401" spans="1:7" x14ac:dyDescent="0.2">
      <c r="A401" s="26" t="s">
        <v>268</v>
      </c>
      <c r="B401" s="27">
        <v>81132</v>
      </c>
      <c r="C401" s="27">
        <v>230</v>
      </c>
      <c r="D401" s="27">
        <f t="shared" si="12"/>
        <v>80902</v>
      </c>
      <c r="E401" s="28">
        <v>0</v>
      </c>
      <c r="F401" s="28">
        <v>0</v>
      </c>
      <c r="G401" s="29">
        <f t="shared" si="13"/>
        <v>80902</v>
      </c>
    </row>
    <row r="402" spans="1:7" x14ac:dyDescent="0.2">
      <c r="A402" s="26" t="s">
        <v>421</v>
      </c>
      <c r="B402" s="27">
        <f>B363-SUM(B364:B401)</f>
        <v>474091</v>
      </c>
      <c r="C402" s="27">
        <f>C363-SUM(C364:C401)</f>
        <v>3143</v>
      </c>
      <c r="D402" s="27">
        <f t="shared" si="12"/>
        <v>470948</v>
      </c>
      <c r="E402" s="28">
        <f>-SUM(E364:E401)</f>
        <v>-378</v>
      </c>
      <c r="F402" s="28">
        <f>-SUM(F364:F401)</f>
        <v>0</v>
      </c>
      <c r="G402" s="29">
        <f t="shared" si="13"/>
        <v>470570</v>
      </c>
    </row>
    <row r="403" spans="1:7" x14ac:dyDescent="0.2">
      <c r="A403" s="40" t="s">
        <v>475</v>
      </c>
      <c r="B403" s="41">
        <v>326494</v>
      </c>
      <c r="C403" s="41">
        <v>737</v>
      </c>
      <c r="D403" s="41">
        <f t="shared" si="12"/>
        <v>325757</v>
      </c>
      <c r="E403" s="42">
        <v>0</v>
      </c>
      <c r="F403" s="42">
        <v>0</v>
      </c>
      <c r="G403" s="43">
        <f t="shared" si="13"/>
        <v>325757</v>
      </c>
    </row>
    <row r="404" spans="1:7" x14ac:dyDescent="0.2">
      <c r="A404" s="26" t="s">
        <v>269</v>
      </c>
      <c r="B404" s="27">
        <v>6165</v>
      </c>
      <c r="C404" s="27">
        <v>0</v>
      </c>
      <c r="D404" s="27">
        <f t="shared" si="12"/>
        <v>6165</v>
      </c>
      <c r="E404" s="28">
        <v>0</v>
      </c>
      <c r="F404" s="28">
        <v>0</v>
      </c>
      <c r="G404" s="29">
        <f t="shared" si="13"/>
        <v>6165</v>
      </c>
    </row>
    <row r="405" spans="1:7" x14ac:dyDescent="0.2">
      <c r="A405" s="26" t="s">
        <v>270</v>
      </c>
      <c r="B405" s="27">
        <v>14674</v>
      </c>
      <c r="C405" s="27">
        <v>0</v>
      </c>
      <c r="D405" s="27">
        <f t="shared" si="12"/>
        <v>14674</v>
      </c>
      <c r="E405" s="28">
        <v>0</v>
      </c>
      <c r="F405" s="28">
        <v>0</v>
      </c>
      <c r="G405" s="29">
        <f t="shared" si="13"/>
        <v>14674</v>
      </c>
    </row>
    <row r="406" spans="1:7" x14ac:dyDescent="0.2">
      <c r="A406" s="26" t="s">
        <v>271</v>
      </c>
      <c r="B406" s="27">
        <v>2710</v>
      </c>
      <c r="C406" s="27">
        <v>0</v>
      </c>
      <c r="D406" s="27">
        <f t="shared" si="12"/>
        <v>2710</v>
      </c>
      <c r="E406" s="28">
        <v>0</v>
      </c>
      <c r="F406" s="28">
        <v>0</v>
      </c>
      <c r="G406" s="29">
        <f t="shared" si="13"/>
        <v>2710</v>
      </c>
    </row>
    <row r="407" spans="1:7" x14ac:dyDescent="0.2">
      <c r="A407" s="26" t="s">
        <v>272</v>
      </c>
      <c r="B407" s="27">
        <v>733</v>
      </c>
      <c r="C407" s="27">
        <v>0</v>
      </c>
      <c r="D407" s="27">
        <f t="shared" si="12"/>
        <v>733</v>
      </c>
      <c r="E407" s="28">
        <v>0</v>
      </c>
      <c r="F407" s="28">
        <v>0</v>
      </c>
      <c r="G407" s="29">
        <f t="shared" si="13"/>
        <v>733</v>
      </c>
    </row>
    <row r="408" spans="1:7" x14ac:dyDescent="0.2">
      <c r="A408" s="26" t="s">
        <v>273</v>
      </c>
      <c r="B408" s="27">
        <v>896</v>
      </c>
      <c r="C408" s="27">
        <v>26</v>
      </c>
      <c r="D408" s="27">
        <f t="shared" si="12"/>
        <v>870</v>
      </c>
      <c r="E408" s="28">
        <v>0</v>
      </c>
      <c r="F408" s="28">
        <v>0</v>
      </c>
      <c r="G408" s="29">
        <f t="shared" si="13"/>
        <v>870</v>
      </c>
    </row>
    <row r="409" spans="1:7" x14ac:dyDescent="0.2">
      <c r="A409" s="26" t="s">
        <v>274</v>
      </c>
      <c r="B409" s="27">
        <v>9080</v>
      </c>
      <c r="C409" s="27">
        <v>0</v>
      </c>
      <c r="D409" s="27">
        <f t="shared" ref="D409:D472" si="14">(B409-C409)</f>
        <v>9080</v>
      </c>
      <c r="E409" s="28">
        <v>0</v>
      </c>
      <c r="F409" s="28">
        <v>0</v>
      </c>
      <c r="G409" s="29">
        <f t="shared" si="13"/>
        <v>9080</v>
      </c>
    </row>
    <row r="410" spans="1:7" x14ac:dyDescent="0.2">
      <c r="A410" s="26" t="s">
        <v>421</v>
      </c>
      <c r="B410" s="27">
        <f>B403-SUM(B404:B409)</f>
        <v>292236</v>
      </c>
      <c r="C410" s="27">
        <f>C403-SUM(C404:C409)</f>
        <v>711</v>
      </c>
      <c r="D410" s="27">
        <f t="shared" si="14"/>
        <v>291525</v>
      </c>
      <c r="E410" s="28">
        <f>-SUM(E404:E409)</f>
        <v>0</v>
      </c>
      <c r="F410" s="28">
        <f>-SUM(F404:F409)</f>
        <v>0</v>
      </c>
      <c r="G410" s="29">
        <f t="shared" si="13"/>
        <v>291525</v>
      </c>
    </row>
    <row r="411" spans="1:7" x14ac:dyDescent="0.2">
      <c r="A411" s="40" t="s">
        <v>476</v>
      </c>
      <c r="B411" s="41">
        <v>898784</v>
      </c>
      <c r="C411" s="41">
        <v>1084</v>
      </c>
      <c r="D411" s="41">
        <f t="shared" si="14"/>
        <v>897700</v>
      </c>
      <c r="E411" s="42">
        <v>0</v>
      </c>
      <c r="F411" s="42">
        <v>0</v>
      </c>
      <c r="G411" s="43">
        <f t="shared" si="13"/>
        <v>897700</v>
      </c>
    </row>
    <row r="412" spans="1:7" x14ac:dyDescent="0.2">
      <c r="A412" s="26" t="s">
        <v>275</v>
      </c>
      <c r="B412" s="27">
        <v>4114</v>
      </c>
      <c r="C412" s="27">
        <v>0</v>
      </c>
      <c r="D412" s="27">
        <f t="shared" si="14"/>
        <v>4114</v>
      </c>
      <c r="E412" s="28">
        <v>0</v>
      </c>
      <c r="F412" s="28">
        <v>0</v>
      </c>
      <c r="G412" s="29">
        <f t="shared" si="13"/>
        <v>4114</v>
      </c>
    </row>
    <row r="413" spans="1:7" x14ac:dyDescent="0.2">
      <c r="A413" s="26" t="s">
        <v>276</v>
      </c>
      <c r="B413" s="27">
        <v>2158</v>
      </c>
      <c r="C413" s="27">
        <v>0</v>
      </c>
      <c r="D413" s="27">
        <f t="shared" si="14"/>
        <v>2158</v>
      </c>
      <c r="E413" s="28">
        <v>0</v>
      </c>
      <c r="F413" s="28">
        <v>0</v>
      </c>
      <c r="G413" s="29">
        <f t="shared" si="13"/>
        <v>2158</v>
      </c>
    </row>
    <row r="414" spans="1:7" x14ac:dyDescent="0.2">
      <c r="A414" s="26" t="s">
        <v>277</v>
      </c>
      <c r="B414" s="27">
        <v>2190</v>
      </c>
      <c r="C414" s="27">
        <v>0</v>
      </c>
      <c r="D414" s="27">
        <f t="shared" si="14"/>
        <v>2190</v>
      </c>
      <c r="E414" s="28">
        <v>0</v>
      </c>
      <c r="F414" s="28">
        <v>0</v>
      </c>
      <c r="G414" s="29">
        <f t="shared" si="13"/>
        <v>2190</v>
      </c>
    </row>
    <row r="415" spans="1:7" x14ac:dyDescent="0.2">
      <c r="A415" s="26" t="s">
        <v>393</v>
      </c>
      <c r="B415" s="27">
        <v>62</v>
      </c>
      <c r="C415" s="27">
        <v>0</v>
      </c>
      <c r="D415" s="27">
        <f t="shared" si="14"/>
        <v>62</v>
      </c>
      <c r="E415" s="28">
        <v>0</v>
      </c>
      <c r="F415" s="28">
        <v>0</v>
      </c>
      <c r="G415" s="29">
        <f t="shared" si="13"/>
        <v>62</v>
      </c>
    </row>
    <row r="416" spans="1:7" x14ac:dyDescent="0.2">
      <c r="A416" s="26" t="s">
        <v>278</v>
      </c>
      <c r="B416" s="27">
        <v>104281</v>
      </c>
      <c r="C416" s="27">
        <v>60</v>
      </c>
      <c r="D416" s="27">
        <f t="shared" si="14"/>
        <v>104221</v>
      </c>
      <c r="E416" s="28">
        <v>0</v>
      </c>
      <c r="F416" s="28">
        <v>0</v>
      </c>
      <c r="G416" s="29">
        <f t="shared" si="13"/>
        <v>104221</v>
      </c>
    </row>
    <row r="417" spans="1:7" x14ac:dyDescent="0.2">
      <c r="A417" s="26" t="s">
        <v>279</v>
      </c>
      <c r="B417" s="27">
        <v>35781</v>
      </c>
      <c r="C417" s="27">
        <v>0</v>
      </c>
      <c r="D417" s="27">
        <f t="shared" si="14"/>
        <v>35781</v>
      </c>
      <c r="E417" s="28">
        <v>54</v>
      </c>
      <c r="F417" s="28">
        <v>0</v>
      </c>
      <c r="G417" s="29">
        <f t="shared" si="13"/>
        <v>35835</v>
      </c>
    </row>
    <row r="418" spans="1:7" x14ac:dyDescent="0.2">
      <c r="A418" s="26" t="s">
        <v>280</v>
      </c>
      <c r="B418" s="27">
        <v>11967</v>
      </c>
      <c r="C418" s="27">
        <v>0</v>
      </c>
      <c r="D418" s="27">
        <f t="shared" si="14"/>
        <v>11967</v>
      </c>
      <c r="E418" s="28">
        <v>0</v>
      </c>
      <c r="F418" s="28">
        <v>0</v>
      </c>
      <c r="G418" s="29">
        <f t="shared" si="13"/>
        <v>11967</v>
      </c>
    </row>
    <row r="419" spans="1:7" x14ac:dyDescent="0.2">
      <c r="A419" s="26" t="s">
        <v>281</v>
      </c>
      <c r="B419" s="27">
        <v>4253</v>
      </c>
      <c r="C419" s="27">
        <v>0</v>
      </c>
      <c r="D419" s="27">
        <f t="shared" si="14"/>
        <v>4253</v>
      </c>
      <c r="E419" s="28">
        <v>0</v>
      </c>
      <c r="F419" s="28">
        <v>0</v>
      </c>
      <c r="G419" s="29">
        <f t="shared" si="13"/>
        <v>4253</v>
      </c>
    </row>
    <row r="420" spans="1:7" x14ac:dyDescent="0.2">
      <c r="A420" s="26" t="s">
        <v>282</v>
      </c>
      <c r="B420" s="27">
        <v>1457</v>
      </c>
      <c r="C420" s="27">
        <v>0</v>
      </c>
      <c r="D420" s="27">
        <f t="shared" si="14"/>
        <v>1457</v>
      </c>
      <c r="E420" s="28">
        <v>0</v>
      </c>
      <c r="F420" s="28">
        <v>0</v>
      </c>
      <c r="G420" s="29">
        <f t="shared" si="13"/>
        <v>1457</v>
      </c>
    </row>
    <row r="421" spans="1:7" x14ac:dyDescent="0.2">
      <c r="A421" s="26" t="s">
        <v>283</v>
      </c>
      <c r="B421" s="27">
        <v>4375</v>
      </c>
      <c r="C421" s="27">
        <v>0</v>
      </c>
      <c r="D421" s="27">
        <f t="shared" si="14"/>
        <v>4375</v>
      </c>
      <c r="E421" s="28">
        <v>0</v>
      </c>
      <c r="F421" s="28">
        <v>0</v>
      </c>
      <c r="G421" s="29">
        <f t="shared" si="13"/>
        <v>4375</v>
      </c>
    </row>
    <row r="422" spans="1:7" x14ac:dyDescent="0.2">
      <c r="A422" s="26" t="s">
        <v>284</v>
      </c>
      <c r="B422" s="27">
        <v>68372</v>
      </c>
      <c r="C422" s="27">
        <v>78</v>
      </c>
      <c r="D422" s="27">
        <f t="shared" si="14"/>
        <v>68294</v>
      </c>
      <c r="E422" s="28">
        <v>269</v>
      </c>
      <c r="F422" s="28">
        <v>0</v>
      </c>
      <c r="G422" s="29">
        <f t="shared" si="13"/>
        <v>68563</v>
      </c>
    </row>
    <row r="423" spans="1:7" x14ac:dyDescent="0.2">
      <c r="A423" s="26" t="s">
        <v>285</v>
      </c>
      <c r="B423" s="27">
        <v>4195</v>
      </c>
      <c r="C423" s="27">
        <v>0</v>
      </c>
      <c r="D423" s="27">
        <f t="shared" si="14"/>
        <v>4195</v>
      </c>
      <c r="E423" s="28">
        <v>0</v>
      </c>
      <c r="F423" s="28">
        <v>0</v>
      </c>
      <c r="G423" s="29">
        <f t="shared" si="13"/>
        <v>4195</v>
      </c>
    </row>
    <row r="424" spans="1:7" x14ac:dyDescent="0.2">
      <c r="A424" s="26" t="s">
        <v>286</v>
      </c>
      <c r="B424" s="27">
        <v>1195</v>
      </c>
      <c r="C424" s="27">
        <v>0</v>
      </c>
      <c r="D424" s="27">
        <f t="shared" si="14"/>
        <v>1195</v>
      </c>
      <c r="E424" s="28">
        <v>0</v>
      </c>
      <c r="F424" s="28">
        <v>0</v>
      </c>
      <c r="G424" s="29">
        <f t="shared" si="13"/>
        <v>1195</v>
      </c>
    </row>
    <row r="425" spans="1:7" x14ac:dyDescent="0.2">
      <c r="A425" s="26" t="s">
        <v>287</v>
      </c>
      <c r="B425" s="27">
        <v>11658</v>
      </c>
      <c r="C425" s="27">
        <v>0</v>
      </c>
      <c r="D425" s="27">
        <f t="shared" si="14"/>
        <v>11658</v>
      </c>
      <c r="E425" s="28">
        <v>0</v>
      </c>
      <c r="F425" s="28">
        <v>0</v>
      </c>
      <c r="G425" s="29">
        <f t="shared" si="13"/>
        <v>11658</v>
      </c>
    </row>
    <row r="426" spans="1:7" x14ac:dyDescent="0.2">
      <c r="A426" s="26" t="s">
        <v>288</v>
      </c>
      <c r="B426" s="27">
        <v>45059</v>
      </c>
      <c r="C426" s="27">
        <v>30</v>
      </c>
      <c r="D426" s="27">
        <f t="shared" si="14"/>
        <v>45029</v>
      </c>
      <c r="E426" s="28">
        <v>47</v>
      </c>
      <c r="F426" s="28">
        <v>0</v>
      </c>
      <c r="G426" s="29">
        <f t="shared" si="13"/>
        <v>45076</v>
      </c>
    </row>
    <row r="427" spans="1:7" x14ac:dyDescent="0.2">
      <c r="A427" s="26" t="s">
        <v>289</v>
      </c>
      <c r="B427" s="27">
        <v>1622</v>
      </c>
      <c r="C427" s="27">
        <v>0</v>
      </c>
      <c r="D427" s="27">
        <f t="shared" si="14"/>
        <v>1622</v>
      </c>
      <c r="E427" s="28">
        <v>0</v>
      </c>
      <c r="F427" s="28">
        <v>0</v>
      </c>
      <c r="G427" s="29">
        <f t="shared" si="13"/>
        <v>1622</v>
      </c>
    </row>
    <row r="428" spans="1:7" x14ac:dyDescent="0.2">
      <c r="A428" s="26" t="s">
        <v>290</v>
      </c>
      <c r="B428" s="27">
        <v>2360</v>
      </c>
      <c r="C428" s="27">
        <v>0</v>
      </c>
      <c r="D428" s="27">
        <f t="shared" si="14"/>
        <v>2360</v>
      </c>
      <c r="E428" s="28">
        <v>0</v>
      </c>
      <c r="F428" s="28">
        <v>0</v>
      </c>
      <c r="G428" s="29">
        <f t="shared" si="13"/>
        <v>2360</v>
      </c>
    </row>
    <row r="429" spans="1:7" x14ac:dyDescent="0.2">
      <c r="A429" s="26" t="s">
        <v>291</v>
      </c>
      <c r="B429" s="27">
        <v>17232</v>
      </c>
      <c r="C429" s="27">
        <v>0</v>
      </c>
      <c r="D429" s="27">
        <f t="shared" si="14"/>
        <v>17232</v>
      </c>
      <c r="E429" s="28">
        <v>19</v>
      </c>
      <c r="F429" s="28">
        <v>0</v>
      </c>
      <c r="G429" s="29">
        <f t="shared" si="13"/>
        <v>17251</v>
      </c>
    </row>
    <row r="430" spans="1:7" x14ac:dyDescent="0.2">
      <c r="A430" s="26" t="s">
        <v>395</v>
      </c>
      <c r="B430" s="27">
        <v>242690</v>
      </c>
      <c r="C430" s="27">
        <v>230</v>
      </c>
      <c r="D430" s="27">
        <f t="shared" si="14"/>
        <v>242460</v>
      </c>
      <c r="E430" s="28">
        <v>0</v>
      </c>
      <c r="F430" s="28">
        <v>0</v>
      </c>
      <c r="G430" s="29">
        <f t="shared" si="13"/>
        <v>242460</v>
      </c>
    </row>
    <row r="431" spans="1:7" x14ac:dyDescent="0.2">
      <c r="A431" s="26" t="s">
        <v>396</v>
      </c>
      <c r="B431" s="27">
        <v>9718</v>
      </c>
      <c r="C431" s="27">
        <v>0</v>
      </c>
      <c r="D431" s="27">
        <f t="shared" si="14"/>
        <v>9718</v>
      </c>
      <c r="E431" s="28">
        <v>0</v>
      </c>
      <c r="F431" s="28">
        <v>0</v>
      </c>
      <c r="G431" s="29">
        <f t="shared" si="13"/>
        <v>9718</v>
      </c>
    </row>
    <row r="432" spans="1:7" x14ac:dyDescent="0.2">
      <c r="A432" s="26" t="s">
        <v>292</v>
      </c>
      <c r="B432" s="27">
        <v>9723</v>
      </c>
      <c r="C432" s="27">
        <v>0</v>
      </c>
      <c r="D432" s="27">
        <f t="shared" si="14"/>
        <v>9723</v>
      </c>
      <c r="E432" s="28">
        <v>98</v>
      </c>
      <c r="F432" s="28">
        <v>0</v>
      </c>
      <c r="G432" s="29">
        <f t="shared" si="13"/>
        <v>9821</v>
      </c>
    </row>
    <row r="433" spans="1:7" x14ac:dyDescent="0.2">
      <c r="A433" s="26" t="s">
        <v>293</v>
      </c>
      <c r="B433" s="27">
        <v>5870</v>
      </c>
      <c r="C433" s="27">
        <v>0</v>
      </c>
      <c r="D433" s="27">
        <f t="shared" si="14"/>
        <v>5870</v>
      </c>
      <c r="E433" s="28">
        <v>0</v>
      </c>
      <c r="F433" s="28">
        <v>0</v>
      </c>
      <c r="G433" s="29">
        <f t="shared" si="13"/>
        <v>5870</v>
      </c>
    </row>
    <row r="434" spans="1:7" x14ac:dyDescent="0.2">
      <c r="A434" s="26" t="s">
        <v>294</v>
      </c>
      <c r="B434" s="27">
        <v>20588</v>
      </c>
      <c r="C434" s="27">
        <v>0</v>
      </c>
      <c r="D434" s="27">
        <f t="shared" si="14"/>
        <v>20588</v>
      </c>
      <c r="E434" s="28">
        <v>0</v>
      </c>
      <c r="F434" s="28">
        <v>0</v>
      </c>
      <c r="G434" s="29">
        <f t="shared" si="13"/>
        <v>20588</v>
      </c>
    </row>
    <row r="435" spans="1:7" x14ac:dyDescent="0.2">
      <c r="A435" s="26" t="s">
        <v>295</v>
      </c>
      <c r="B435" s="27">
        <v>7355</v>
      </c>
      <c r="C435" s="27">
        <v>0</v>
      </c>
      <c r="D435" s="27">
        <f t="shared" si="14"/>
        <v>7355</v>
      </c>
      <c r="E435" s="28">
        <v>0</v>
      </c>
      <c r="F435" s="28">
        <v>0</v>
      </c>
      <c r="G435" s="29">
        <f t="shared" si="13"/>
        <v>7355</v>
      </c>
    </row>
    <row r="436" spans="1:7" x14ac:dyDescent="0.2">
      <c r="A436" s="26" t="s">
        <v>421</v>
      </c>
      <c r="B436" s="27">
        <f>B411-SUM(B412:B435)</f>
        <v>280509</v>
      </c>
      <c r="C436" s="27">
        <f>C411-SUM(C412:C435)</f>
        <v>686</v>
      </c>
      <c r="D436" s="27">
        <f t="shared" si="14"/>
        <v>279823</v>
      </c>
      <c r="E436" s="28">
        <f>-SUM(E412:E435)</f>
        <v>-487</v>
      </c>
      <c r="F436" s="28">
        <f>-SUM(F412:F435)</f>
        <v>0</v>
      </c>
      <c r="G436" s="29">
        <f t="shared" si="13"/>
        <v>279336</v>
      </c>
    </row>
    <row r="437" spans="1:7" x14ac:dyDescent="0.2">
      <c r="A437" s="40" t="s">
        <v>477</v>
      </c>
      <c r="B437" s="41">
        <v>474704</v>
      </c>
      <c r="C437" s="41">
        <v>3182</v>
      </c>
      <c r="D437" s="41">
        <f t="shared" si="14"/>
        <v>471522</v>
      </c>
      <c r="E437" s="42">
        <v>0</v>
      </c>
      <c r="F437" s="42">
        <v>0</v>
      </c>
      <c r="G437" s="43">
        <f t="shared" si="13"/>
        <v>471522</v>
      </c>
    </row>
    <row r="438" spans="1:7" x14ac:dyDescent="0.2">
      <c r="A438" s="26" t="s">
        <v>296</v>
      </c>
      <c r="B438" s="27">
        <v>9663</v>
      </c>
      <c r="C438" s="27">
        <v>0</v>
      </c>
      <c r="D438" s="27">
        <f t="shared" si="14"/>
        <v>9663</v>
      </c>
      <c r="E438" s="28">
        <v>7</v>
      </c>
      <c r="F438" s="28">
        <v>0</v>
      </c>
      <c r="G438" s="29">
        <f t="shared" si="13"/>
        <v>9670</v>
      </c>
    </row>
    <row r="439" spans="1:7" x14ac:dyDescent="0.2">
      <c r="A439" s="26" t="s">
        <v>297</v>
      </c>
      <c r="B439" s="27">
        <v>15187</v>
      </c>
      <c r="C439" s="27">
        <v>335</v>
      </c>
      <c r="D439" s="27">
        <f t="shared" si="14"/>
        <v>14852</v>
      </c>
      <c r="E439" s="28">
        <v>0</v>
      </c>
      <c r="F439" s="28">
        <v>0</v>
      </c>
      <c r="G439" s="29">
        <f t="shared" si="13"/>
        <v>14852</v>
      </c>
    </row>
    <row r="440" spans="1:7" x14ac:dyDescent="0.2">
      <c r="A440" s="26" t="s">
        <v>298</v>
      </c>
      <c r="B440" s="27">
        <v>2122</v>
      </c>
      <c r="C440" s="27">
        <v>0</v>
      </c>
      <c r="D440" s="27">
        <f t="shared" si="14"/>
        <v>2122</v>
      </c>
      <c r="E440" s="28">
        <v>0</v>
      </c>
      <c r="F440" s="28">
        <v>0</v>
      </c>
      <c r="G440" s="29">
        <f t="shared" si="13"/>
        <v>2122</v>
      </c>
    </row>
    <row r="441" spans="1:7" x14ac:dyDescent="0.2">
      <c r="A441" s="26" t="s">
        <v>299</v>
      </c>
      <c r="B441" s="27">
        <v>2640</v>
      </c>
      <c r="C441" s="27">
        <v>0</v>
      </c>
      <c r="D441" s="27">
        <f t="shared" si="14"/>
        <v>2640</v>
      </c>
      <c r="E441" s="28">
        <v>0</v>
      </c>
      <c r="F441" s="28">
        <v>0</v>
      </c>
      <c r="G441" s="29">
        <f t="shared" si="13"/>
        <v>2640</v>
      </c>
    </row>
    <row r="442" spans="1:7" x14ac:dyDescent="0.2">
      <c r="A442" s="26" t="s">
        <v>300</v>
      </c>
      <c r="B442" s="27">
        <v>1895</v>
      </c>
      <c r="C442" s="27">
        <v>0</v>
      </c>
      <c r="D442" s="27">
        <f t="shared" si="14"/>
        <v>1895</v>
      </c>
      <c r="E442" s="28">
        <v>0</v>
      </c>
      <c r="F442" s="28">
        <v>0</v>
      </c>
      <c r="G442" s="29">
        <f t="shared" si="13"/>
        <v>1895</v>
      </c>
    </row>
    <row r="443" spans="1:7" x14ac:dyDescent="0.2">
      <c r="A443" s="26" t="s">
        <v>397</v>
      </c>
      <c r="B443" s="27">
        <v>5459</v>
      </c>
      <c r="C443" s="27">
        <v>0</v>
      </c>
      <c r="D443" s="27">
        <f t="shared" si="14"/>
        <v>5459</v>
      </c>
      <c r="E443" s="28">
        <v>28</v>
      </c>
      <c r="F443" s="28">
        <v>0</v>
      </c>
      <c r="G443" s="29">
        <f t="shared" si="13"/>
        <v>5487</v>
      </c>
    </row>
    <row r="444" spans="1:7" x14ac:dyDescent="0.2">
      <c r="A444" s="26" t="s">
        <v>301</v>
      </c>
      <c r="B444" s="27">
        <v>2839</v>
      </c>
      <c r="C444" s="27">
        <v>0</v>
      </c>
      <c r="D444" s="27">
        <f t="shared" si="14"/>
        <v>2839</v>
      </c>
      <c r="E444" s="28">
        <v>0</v>
      </c>
      <c r="F444" s="28">
        <v>0</v>
      </c>
      <c r="G444" s="29">
        <f t="shared" si="13"/>
        <v>2839</v>
      </c>
    </row>
    <row r="445" spans="1:7" x14ac:dyDescent="0.2">
      <c r="A445" s="26" t="s">
        <v>302</v>
      </c>
      <c r="B445" s="27">
        <v>13834</v>
      </c>
      <c r="C445" s="27">
        <v>0</v>
      </c>
      <c r="D445" s="27">
        <f t="shared" si="14"/>
        <v>13834</v>
      </c>
      <c r="E445" s="28">
        <v>0</v>
      </c>
      <c r="F445" s="28">
        <v>0</v>
      </c>
      <c r="G445" s="29">
        <f t="shared" si="13"/>
        <v>13834</v>
      </c>
    </row>
    <row r="446" spans="1:7" x14ac:dyDescent="0.2">
      <c r="A446" s="26" t="s">
        <v>303</v>
      </c>
      <c r="B446" s="27">
        <v>157</v>
      </c>
      <c r="C446" s="27">
        <v>0</v>
      </c>
      <c r="D446" s="27">
        <f t="shared" si="14"/>
        <v>157</v>
      </c>
      <c r="E446" s="28">
        <v>0</v>
      </c>
      <c r="F446" s="28">
        <v>0</v>
      </c>
      <c r="G446" s="29">
        <f t="shared" si="13"/>
        <v>157</v>
      </c>
    </row>
    <row r="447" spans="1:7" x14ac:dyDescent="0.2">
      <c r="A447" s="26" t="s">
        <v>304</v>
      </c>
      <c r="B447" s="27">
        <v>233</v>
      </c>
      <c r="C447" s="27">
        <v>0</v>
      </c>
      <c r="D447" s="27">
        <f t="shared" si="14"/>
        <v>233</v>
      </c>
      <c r="E447" s="28">
        <v>0</v>
      </c>
      <c r="F447" s="28">
        <v>0</v>
      </c>
      <c r="G447" s="29">
        <f t="shared" si="13"/>
        <v>233</v>
      </c>
    </row>
    <row r="448" spans="1:7" x14ac:dyDescent="0.2">
      <c r="A448" s="26" t="s">
        <v>305</v>
      </c>
      <c r="B448" s="27">
        <v>3840</v>
      </c>
      <c r="C448" s="27">
        <v>0</v>
      </c>
      <c r="D448" s="27">
        <f t="shared" si="14"/>
        <v>3840</v>
      </c>
      <c r="E448" s="28">
        <v>0</v>
      </c>
      <c r="F448" s="28">
        <v>0</v>
      </c>
      <c r="G448" s="29">
        <f t="shared" si="13"/>
        <v>3840</v>
      </c>
    </row>
    <row r="449" spans="1:7" x14ac:dyDescent="0.2">
      <c r="A449" s="26" t="s">
        <v>306</v>
      </c>
      <c r="B449" s="27">
        <v>1155</v>
      </c>
      <c r="C449" s="27">
        <v>0</v>
      </c>
      <c r="D449" s="27">
        <f t="shared" si="14"/>
        <v>1155</v>
      </c>
      <c r="E449" s="28">
        <v>0</v>
      </c>
      <c r="F449" s="28">
        <v>0</v>
      </c>
      <c r="G449" s="29">
        <f t="shared" si="13"/>
        <v>1155</v>
      </c>
    </row>
    <row r="450" spans="1:7" x14ac:dyDescent="0.2">
      <c r="A450" s="26" t="s">
        <v>308</v>
      </c>
      <c r="B450" s="27">
        <v>10132</v>
      </c>
      <c r="C450" s="27">
        <v>0</v>
      </c>
      <c r="D450" s="27">
        <f t="shared" si="14"/>
        <v>10132</v>
      </c>
      <c r="E450" s="28">
        <v>0</v>
      </c>
      <c r="F450" s="28">
        <v>0</v>
      </c>
      <c r="G450" s="29">
        <f t="shared" si="13"/>
        <v>10132</v>
      </c>
    </row>
    <row r="451" spans="1:7" x14ac:dyDescent="0.2">
      <c r="A451" s="26" t="s">
        <v>307</v>
      </c>
      <c r="B451" s="27">
        <v>77487</v>
      </c>
      <c r="C451" s="27">
        <v>4</v>
      </c>
      <c r="D451" s="27">
        <f t="shared" si="14"/>
        <v>77483</v>
      </c>
      <c r="E451" s="28">
        <v>0</v>
      </c>
      <c r="F451" s="28">
        <v>0</v>
      </c>
      <c r="G451" s="29">
        <f t="shared" si="13"/>
        <v>77483</v>
      </c>
    </row>
    <row r="452" spans="1:7" x14ac:dyDescent="0.2">
      <c r="A452" s="26" t="s">
        <v>309</v>
      </c>
      <c r="B452" s="27">
        <v>3334</v>
      </c>
      <c r="C452" s="27">
        <v>0</v>
      </c>
      <c r="D452" s="27">
        <f t="shared" si="14"/>
        <v>3334</v>
      </c>
      <c r="E452" s="28">
        <v>0</v>
      </c>
      <c r="F452" s="28">
        <v>0</v>
      </c>
      <c r="G452" s="29">
        <f t="shared" si="13"/>
        <v>3334</v>
      </c>
    </row>
    <row r="453" spans="1:7" x14ac:dyDescent="0.2">
      <c r="A453" s="26" t="s">
        <v>310</v>
      </c>
      <c r="B453" s="27">
        <v>1892</v>
      </c>
      <c r="C453" s="27">
        <v>0</v>
      </c>
      <c r="D453" s="27">
        <f t="shared" si="14"/>
        <v>1892</v>
      </c>
      <c r="E453" s="28">
        <v>0</v>
      </c>
      <c r="F453" s="28">
        <v>0</v>
      </c>
      <c r="G453" s="29">
        <f t="shared" si="13"/>
        <v>1892</v>
      </c>
    </row>
    <row r="454" spans="1:7" x14ac:dyDescent="0.2">
      <c r="A454" s="26" t="s">
        <v>311</v>
      </c>
      <c r="B454" s="27">
        <v>26022</v>
      </c>
      <c r="C454" s="27">
        <v>0</v>
      </c>
      <c r="D454" s="27">
        <f t="shared" si="14"/>
        <v>26022</v>
      </c>
      <c r="E454" s="28">
        <v>36</v>
      </c>
      <c r="F454" s="28">
        <v>0</v>
      </c>
      <c r="G454" s="29">
        <f t="shared" si="13"/>
        <v>26058</v>
      </c>
    </row>
    <row r="455" spans="1:7" x14ac:dyDescent="0.2">
      <c r="A455" s="26" t="s">
        <v>421</v>
      </c>
      <c r="B455" s="27">
        <f>B437-SUM(B438:B454)</f>
        <v>296813</v>
      </c>
      <c r="C455" s="27">
        <f>C437-SUM(C438:C454)</f>
        <v>2843</v>
      </c>
      <c r="D455" s="27">
        <f t="shared" si="14"/>
        <v>293970</v>
      </c>
      <c r="E455" s="28">
        <f>-SUM(E438:E454)</f>
        <v>-71</v>
      </c>
      <c r="F455" s="28">
        <f>-SUM(F438:F454)</f>
        <v>0</v>
      </c>
      <c r="G455" s="29">
        <f t="shared" si="13"/>
        <v>293899</v>
      </c>
    </row>
    <row r="456" spans="1:7" x14ac:dyDescent="0.2">
      <c r="A456" s="40" t="s">
        <v>478</v>
      </c>
      <c r="B456" s="41">
        <v>72883</v>
      </c>
      <c r="C456" s="41">
        <v>404</v>
      </c>
      <c r="D456" s="41">
        <f t="shared" si="14"/>
        <v>72479</v>
      </c>
      <c r="E456" s="42">
        <v>0</v>
      </c>
      <c r="F456" s="42">
        <v>0</v>
      </c>
      <c r="G456" s="43">
        <f t="shared" ref="G456:G519" si="15">SUM(D456:F456)</f>
        <v>72479</v>
      </c>
    </row>
    <row r="457" spans="1:7" x14ac:dyDescent="0.2">
      <c r="A457" s="26" t="s">
        <v>312</v>
      </c>
      <c r="B457" s="27">
        <v>1825</v>
      </c>
      <c r="C457" s="27">
        <v>0</v>
      </c>
      <c r="D457" s="27">
        <f t="shared" si="14"/>
        <v>1825</v>
      </c>
      <c r="E457" s="28">
        <v>0</v>
      </c>
      <c r="F457" s="28">
        <v>0</v>
      </c>
      <c r="G457" s="29">
        <f t="shared" si="15"/>
        <v>1825</v>
      </c>
    </row>
    <row r="458" spans="1:7" x14ac:dyDescent="0.2">
      <c r="A458" s="26" t="s">
        <v>313</v>
      </c>
      <c r="B458" s="27">
        <v>1453</v>
      </c>
      <c r="C458" s="27">
        <v>0</v>
      </c>
      <c r="D458" s="27">
        <f t="shared" si="14"/>
        <v>1453</v>
      </c>
      <c r="E458" s="28">
        <v>0</v>
      </c>
      <c r="F458" s="28">
        <v>0</v>
      </c>
      <c r="G458" s="29">
        <f t="shared" si="15"/>
        <v>1453</v>
      </c>
    </row>
    <row r="459" spans="1:7" x14ac:dyDescent="0.2">
      <c r="A459" s="26" t="s">
        <v>314</v>
      </c>
      <c r="B459" s="27">
        <v>10874</v>
      </c>
      <c r="C459" s="27">
        <v>0</v>
      </c>
      <c r="D459" s="27">
        <f t="shared" si="14"/>
        <v>10874</v>
      </c>
      <c r="E459" s="28">
        <v>2</v>
      </c>
      <c r="F459" s="28">
        <v>0</v>
      </c>
      <c r="G459" s="29">
        <f t="shared" si="15"/>
        <v>10876</v>
      </c>
    </row>
    <row r="460" spans="1:7" x14ac:dyDescent="0.2">
      <c r="A460" s="26" t="s">
        <v>315</v>
      </c>
      <c r="B460" s="27">
        <v>791</v>
      </c>
      <c r="C460" s="27">
        <v>0</v>
      </c>
      <c r="D460" s="27">
        <f t="shared" si="14"/>
        <v>791</v>
      </c>
      <c r="E460" s="28">
        <v>0</v>
      </c>
      <c r="F460" s="28">
        <v>0</v>
      </c>
      <c r="G460" s="29">
        <f t="shared" si="15"/>
        <v>791</v>
      </c>
    </row>
    <row r="461" spans="1:7" x14ac:dyDescent="0.2">
      <c r="A461" s="26" t="s">
        <v>316</v>
      </c>
      <c r="B461" s="27">
        <v>593</v>
      </c>
      <c r="C461" s="27">
        <v>0</v>
      </c>
      <c r="D461" s="27">
        <f t="shared" si="14"/>
        <v>593</v>
      </c>
      <c r="E461" s="28">
        <v>0</v>
      </c>
      <c r="F461" s="28">
        <v>0</v>
      </c>
      <c r="G461" s="29">
        <f t="shared" si="15"/>
        <v>593</v>
      </c>
    </row>
    <row r="462" spans="1:7" x14ac:dyDescent="0.2">
      <c r="A462" s="26" t="s">
        <v>421</v>
      </c>
      <c r="B462" s="27">
        <f>B456-SUM(B457:B461)</f>
        <v>57347</v>
      </c>
      <c r="C462" s="27">
        <f>C456-SUM(C457:C461)</f>
        <v>404</v>
      </c>
      <c r="D462" s="27">
        <f t="shared" si="14"/>
        <v>56943</v>
      </c>
      <c r="E462" s="28">
        <f>-SUM(E457:E461)</f>
        <v>-2</v>
      </c>
      <c r="F462" s="28">
        <f>-SUM(F457:F461)</f>
        <v>0</v>
      </c>
      <c r="G462" s="29">
        <f t="shared" si="15"/>
        <v>56941</v>
      </c>
    </row>
    <row r="463" spans="1:7" x14ac:dyDescent="0.2">
      <c r="A463" s="40" t="s">
        <v>479</v>
      </c>
      <c r="B463" s="41">
        <v>113941</v>
      </c>
      <c r="C463" s="41">
        <v>0</v>
      </c>
      <c r="D463" s="41">
        <f t="shared" si="14"/>
        <v>113941</v>
      </c>
      <c r="E463" s="42">
        <v>0</v>
      </c>
      <c r="F463" s="42">
        <v>0</v>
      </c>
      <c r="G463" s="43">
        <f t="shared" si="15"/>
        <v>113941</v>
      </c>
    </row>
    <row r="464" spans="1:7" x14ac:dyDescent="0.2">
      <c r="A464" s="26" t="s">
        <v>317</v>
      </c>
      <c r="B464" s="27">
        <v>653</v>
      </c>
      <c r="C464" s="27">
        <v>0</v>
      </c>
      <c r="D464" s="27">
        <f t="shared" si="14"/>
        <v>653</v>
      </c>
      <c r="E464" s="28">
        <v>0</v>
      </c>
      <c r="F464" s="28">
        <v>0</v>
      </c>
      <c r="G464" s="29">
        <f t="shared" si="15"/>
        <v>653</v>
      </c>
    </row>
    <row r="465" spans="1:7" x14ac:dyDescent="0.2">
      <c r="A465" s="26" t="s">
        <v>112</v>
      </c>
      <c r="B465" s="27">
        <v>1</v>
      </c>
      <c r="C465" s="27">
        <v>0</v>
      </c>
      <c r="D465" s="27">
        <f t="shared" si="14"/>
        <v>1</v>
      </c>
      <c r="E465" s="28">
        <v>0</v>
      </c>
      <c r="F465" s="28">
        <v>0</v>
      </c>
      <c r="G465" s="29">
        <f t="shared" si="15"/>
        <v>1</v>
      </c>
    </row>
    <row r="466" spans="1:7" x14ac:dyDescent="0.2">
      <c r="A466" s="26" t="s">
        <v>398</v>
      </c>
      <c r="B466" s="27">
        <v>12681</v>
      </c>
      <c r="C466" s="27">
        <v>0</v>
      </c>
      <c r="D466" s="27">
        <f t="shared" si="14"/>
        <v>12681</v>
      </c>
      <c r="E466" s="28">
        <v>5</v>
      </c>
      <c r="F466" s="28">
        <v>0</v>
      </c>
      <c r="G466" s="29">
        <f t="shared" si="15"/>
        <v>12686</v>
      </c>
    </row>
    <row r="467" spans="1:7" x14ac:dyDescent="0.2">
      <c r="A467" s="26" t="s">
        <v>399</v>
      </c>
      <c r="B467" s="27">
        <v>4320</v>
      </c>
      <c r="C467" s="27">
        <v>0</v>
      </c>
      <c r="D467" s="27">
        <f t="shared" si="14"/>
        <v>4320</v>
      </c>
      <c r="E467" s="28">
        <v>0</v>
      </c>
      <c r="F467" s="28">
        <v>0</v>
      </c>
      <c r="G467" s="29">
        <f t="shared" si="15"/>
        <v>4320</v>
      </c>
    </row>
    <row r="468" spans="1:7" x14ac:dyDescent="0.2">
      <c r="A468" s="26" t="s">
        <v>421</v>
      </c>
      <c r="B468" s="27">
        <f>B463-SUM(B464:B467)</f>
        <v>96286</v>
      </c>
      <c r="C468" s="27">
        <f>C463-SUM(C464:C467)</f>
        <v>0</v>
      </c>
      <c r="D468" s="27">
        <f t="shared" si="14"/>
        <v>96286</v>
      </c>
      <c r="E468" s="28">
        <f>-SUM(E464:E467)</f>
        <v>-5</v>
      </c>
      <c r="F468" s="28">
        <f>-SUM(F464:F467)</f>
        <v>0</v>
      </c>
      <c r="G468" s="29">
        <f t="shared" si="15"/>
        <v>96281</v>
      </c>
    </row>
    <row r="469" spans="1:7" x14ac:dyDescent="0.2">
      <c r="A469" s="40" t="s">
        <v>480</v>
      </c>
      <c r="B469" s="41">
        <v>186905</v>
      </c>
      <c r="C469" s="41">
        <v>175</v>
      </c>
      <c r="D469" s="41">
        <f t="shared" si="14"/>
        <v>186730</v>
      </c>
      <c r="E469" s="42">
        <v>0</v>
      </c>
      <c r="F469" s="42">
        <v>0</v>
      </c>
      <c r="G469" s="43">
        <f t="shared" si="15"/>
        <v>186730</v>
      </c>
    </row>
    <row r="470" spans="1:7" x14ac:dyDescent="0.2">
      <c r="A470" s="26" t="s">
        <v>400</v>
      </c>
      <c r="B470" s="27">
        <v>38401</v>
      </c>
      <c r="C470" s="27">
        <v>102</v>
      </c>
      <c r="D470" s="27">
        <f t="shared" si="14"/>
        <v>38299</v>
      </c>
      <c r="E470" s="28">
        <v>78</v>
      </c>
      <c r="F470" s="28">
        <v>0</v>
      </c>
      <c r="G470" s="29">
        <f t="shared" si="15"/>
        <v>38377</v>
      </c>
    </row>
    <row r="471" spans="1:7" x14ac:dyDescent="0.2">
      <c r="A471" s="26" t="s">
        <v>401</v>
      </c>
      <c r="B471" s="27">
        <v>83254</v>
      </c>
      <c r="C471" s="27">
        <v>0</v>
      </c>
      <c r="D471" s="27">
        <f t="shared" si="14"/>
        <v>83254</v>
      </c>
      <c r="E471" s="28">
        <v>0</v>
      </c>
      <c r="F471" s="28">
        <v>0</v>
      </c>
      <c r="G471" s="29">
        <f t="shared" si="15"/>
        <v>83254</v>
      </c>
    </row>
    <row r="472" spans="1:7" x14ac:dyDescent="0.2">
      <c r="A472" s="26" t="s">
        <v>402</v>
      </c>
      <c r="B472" s="27">
        <v>610</v>
      </c>
      <c r="C472" s="27">
        <v>0</v>
      </c>
      <c r="D472" s="27">
        <f t="shared" si="14"/>
        <v>610</v>
      </c>
      <c r="E472" s="28">
        <v>0</v>
      </c>
      <c r="F472" s="28">
        <v>0</v>
      </c>
      <c r="G472" s="29">
        <f t="shared" si="15"/>
        <v>610</v>
      </c>
    </row>
    <row r="473" spans="1:7" x14ac:dyDescent="0.2">
      <c r="A473" s="26" t="s">
        <v>421</v>
      </c>
      <c r="B473" s="27">
        <f>B469-SUM(B470:B472)</f>
        <v>64640</v>
      </c>
      <c r="C473" s="27">
        <f>C469-SUM(C470:C472)</f>
        <v>73</v>
      </c>
      <c r="D473" s="27">
        <f t="shared" ref="D473:D536" si="16">(B473-C473)</f>
        <v>64567</v>
      </c>
      <c r="E473" s="28">
        <f>-SUM(E470:E472)</f>
        <v>-78</v>
      </c>
      <c r="F473" s="28">
        <f>-SUM(F470:F472)</f>
        <v>0</v>
      </c>
      <c r="G473" s="29">
        <f t="shared" si="15"/>
        <v>64489</v>
      </c>
    </row>
    <row r="474" spans="1:7" x14ac:dyDescent="0.2">
      <c r="A474" s="40" t="s">
        <v>481</v>
      </c>
      <c r="B474" s="41">
        <v>112631</v>
      </c>
      <c r="C474" s="41">
        <v>1408</v>
      </c>
      <c r="D474" s="41">
        <f t="shared" si="16"/>
        <v>111223</v>
      </c>
      <c r="E474" s="42">
        <v>0</v>
      </c>
      <c r="F474" s="42">
        <v>0</v>
      </c>
      <c r="G474" s="43">
        <f t="shared" si="15"/>
        <v>111223</v>
      </c>
    </row>
    <row r="475" spans="1:7" x14ac:dyDescent="0.2">
      <c r="A475" s="26" t="s">
        <v>318</v>
      </c>
      <c r="B475" s="27">
        <v>6189</v>
      </c>
      <c r="C475" s="27">
        <v>0</v>
      </c>
      <c r="D475" s="27">
        <f t="shared" si="16"/>
        <v>6189</v>
      </c>
      <c r="E475" s="28">
        <v>0</v>
      </c>
      <c r="F475" s="28">
        <v>0</v>
      </c>
      <c r="G475" s="29">
        <f t="shared" si="15"/>
        <v>6189</v>
      </c>
    </row>
    <row r="476" spans="1:7" x14ac:dyDescent="0.2">
      <c r="A476" s="26" t="s">
        <v>319</v>
      </c>
      <c r="B476" s="27">
        <v>692</v>
      </c>
      <c r="C476" s="27">
        <v>0</v>
      </c>
      <c r="D476" s="27">
        <f t="shared" si="16"/>
        <v>692</v>
      </c>
      <c r="E476" s="28">
        <v>0</v>
      </c>
      <c r="F476" s="28">
        <v>0</v>
      </c>
      <c r="G476" s="29">
        <f t="shared" si="15"/>
        <v>692</v>
      </c>
    </row>
    <row r="477" spans="1:7" x14ac:dyDescent="0.2">
      <c r="A477" s="26" t="s">
        <v>320</v>
      </c>
      <c r="B477" s="27">
        <v>7930</v>
      </c>
      <c r="C477" s="27">
        <v>36</v>
      </c>
      <c r="D477" s="27">
        <f t="shared" si="16"/>
        <v>7894</v>
      </c>
      <c r="E477" s="28">
        <v>0</v>
      </c>
      <c r="F477" s="28">
        <v>0</v>
      </c>
      <c r="G477" s="29">
        <f t="shared" si="15"/>
        <v>7894</v>
      </c>
    </row>
    <row r="478" spans="1:7" x14ac:dyDescent="0.2">
      <c r="A478" s="26" t="s">
        <v>421</v>
      </c>
      <c r="B478" s="27">
        <f>B474-SUM(B475:B477)</f>
        <v>97820</v>
      </c>
      <c r="C478" s="27">
        <f>C474-SUM(C475:C477)</f>
        <v>1372</v>
      </c>
      <c r="D478" s="27">
        <f t="shared" si="16"/>
        <v>96448</v>
      </c>
      <c r="E478" s="28">
        <f>-SUM(E475:E477)</f>
        <v>0</v>
      </c>
      <c r="F478" s="28">
        <f>-SUM(F475:F477)</f>
        <v>0</v>
      </c>
      <c r="G478" s="29">
        <f t="shared" si="15"/>
        <v>96448</v>
      </c>
    </row>
    <row r="479" spans="1:7" x14ac:dyDescent="0.2">
      <c r="A479" s="40" t="s">
        <v>482</v>
      </c>
      <c r="B479" s="41">
        <v>321044</v>
      </c>
      <c r="C479" s="41">
        <v>34</v>
      </c>
      <c r="D479" s="41">
        <f t="shared" si="16"/>
        <v>321010</v>
      </c>
      <c r="E479" s="42">
        <v>0</v>
      </c>
      <c r="F479" s="42">
        <v>0</v>
      </c>
      <c r="G479" s="43">
        <f t="shared" si="15"/>
        <v>321010</v>
      </c>
    </row>
    <row r="480" spans="1:7" x14ac:dyDescent="0.2">
      <c r="A480" s="26" t="s">
        <v>196</v>
      </c>
      <c r="B480" s="27">
        <v>4048</v>
      </c>
      <c r="C480" s="27">
        <v>0</v>
      </c>
      <c r="D480" s="27">
        <f t="shared" si="16"/>
        <v>4048</v>
      </c>
      <c r="E480" s="28">
        <v>0</v>
      </c>
      <c r="F480" s="28">
        <v>0</v>
      </c>
      <c r="G480" s="29">
        <f t="shared" si="15"/>
        <v>4048</v>
      </c>
    </row>
    <row r="481" spans="1:7" x14ac:dyDescent="0.2">
      <c r="A481" s="26" t="s">
        <v>321</v>
      </c>
      <c r="B481" s="27">
        <v>18749</v>
      </c>
      <c r="C481" s="27">
        <v>0</v>
      </c>
      <c r="D481" s="27">
        <f t="shared" si="16"/>
        <v>18749</v>
      </c>
      <c r="E481" s="28">
        <v>0</v>
      </c>
      <c r="F481" s="28">
        <v>0</v>
      </c>
      <c r="G481" s="29">
        <f t="shared" si="15"/>
        <v>18749</v>
      </c>
    </row>
    <row r="482" spans="1:7" x14ac:dyDescent="0.2">
      <c r="A482" s="26" t="s">
        <v>322</v>
      </c>
      <c r="B482" s="27">
        <v>51659</v>
      </c>
      <c r="C482" s="27">
        <v>16</v>
      </c>
      <c r="D482" s="27">
        <f t="shared" si="16"/>
        <v>51643</v>
      </c>
      <c r="E482" s="28">
        <v>2</v>
      </c>
      <c r="F482" s="28">
        <v>0</v>
      </c>
      <c r="G482" s="29">
        <f t="shared" si="15"/>
        <v>51645</v>
      </c>
    </row>
    <row r="483" spans="1:7" x14ac:dyDescent="0.2">
      <c r="A483" s="26" t="s">
        <v>323</v>
      </c>
      <c r="B483" s="27">
        <v>19232</v>
      </c>
      <c r="C483" s="27">
        <v>0</v>
      </c>
      <c r="D483" s="27">
        <f t="shared" si="16"/>
        <v>19232</v>
      </c>
      <c r="E483" s="28">
        <v>39</v>
      </c>
      <c r="F483" s="28">
        <v>0</v>
      </c>
      <c r="G483" s="29">
        <f t="shared" si="15"/>
        <v>19271</v>
      </c>
    </row>
    <row r="484" spans="1:7" x14ac:dyDescent="0.2">
      <c r="A484" s="26" t="s">
        <v>421</v>
      </c>
      <c r="B484" s="27">
        <f>B479-SUM(B480:B483)</f>
        <v>227356</v>
      </c>
      <c r="C484" s="27">
        <f>C479-SUM(C480:C483)</f>
        <v>18</v>
      </c>
      <c r="D484" s="27">
        <f t="shared" si="16"/>
        <v>227338</v>
      </c>
      <c r="E484" s="28">
        <f>-SUM(E480:E483)</f>
        <v>-41</v>
      </c>
      <c r="F484" s="28">
        <f>-SUM(F480:F483)</f>
        <v>0</v>
      </c>
      <c r="G484" s="29">
        <f t="shared" si="15"/>
        <v>227297</v>
      </c>
    </row>
    <row r="485" spans="1:7" x14ac:dyDescent="0.2">
      <c r="A485" s="40" t="s">
        <v>483</v>
      </c>
      <c r="B485" s="41">
        <v>354148</v>
      </c>
      <c r="C485" s="41">
        <v>221</v>
      </c>
      <c r="D485" s="41">
        <f t="shared" si="16"/>
        <v>353927</v>
      </c>
      <c r="E485" s="42">
        <v>0</v>
      </c>
      <c r="F485" s="42">
        <v>0</v>
      </c>
      <c r="G485" s="43">
        <f t="shared" si="15"/>
        <v>353927</v>
      </c>
    </row>
    <row r="486" spans="1:7" x14ac:dyDescent="0.2">
      <c r="A486" s="26" t="s">
        <v>324</v>
      </c>
      <c r="B486" s="27">
        <v>40308</v>
      </c>
      <c r="C486" s="27">
        <v>0</v>
      </c>
      <c r="D486" s="27">
        <f t="shared" si="16"/>
        <v>40308</v>
      </c>
      <c r="E486" s="28">
        <v>0</v>
      </c>
      <c r="F486" s="28">
        <v>0</v>
      </c>
      <c r="G486" s="29">
        <f t="shared" si="15"/>
        <v>40308</v>
      </c>
    </row>
    <row r="487" spans="1:7" x14ac:dyDescent="0.2">
      <c r="A487" s="26" t="s">
        <v>377</v>
      </c>
      <c r="B487" s="27">
        <v>24727</v>
      </c>
      <c r="C487" s="27">
        <v>6</v>
      </c>
      <c r="D487" s="27">
        <f t="shared" si="16"/>
        <v>24721</v>
      </c>
      <c r="E487" s="28">
        <v>0</v>
      </c>
      <c r="F487" s="28">
        <v>0</v>
      </c>
      <c r="G487" s="29">
        <f t="shared" si="15"/>
        <v>24721</v>
      </c>
    </row>
    <row r="488" spans="1:7" x14ac:dyDescent="0.2">
      <c r="A488" s="26" t="s">
        <v>325</v>
      </c>
      <c r="B488" s="27">
        <v>10222</v>
      </c>
      <c r="C488" s="27">
        <v>0</v>
      </c>
      <c r="D488" s="27">
        <f t="shared" si="16"/>
        <v>10222</v>
      </c>
      <c r="E488" s="28">
        <v>0</v>
      </c>
      <c r="F488" s="28">
        <v>0</v>
      </c>
      <c r="G488" s="29">
        <f t="shared" si="15"/>
        <v>10222</v>
      </c>
    </row>
    <row r="489" spans="1:7" x14ac:dyDescent="0.2">
      <c r="A489" s="26" t="s">
        <v>326</v>
      </c>
      <c r="B489" s="27">
        <v>14052</v>
      </c>
      <c r="C489" s="27">
        <v>0</v>
      </c>
      <c r="D489" s="27">
        <f t="shared" si="16"/>
        <v>14052</v>
      </c>
      <c r="E489" s="28">
        <v>0</v>
      </c>
      <c r="F489" s="28">
        <v>0</v>
      </c>
      <c r="G489" s="29">
        <f t="shared" si="15"/>
        <v>14052</v>
      </c>
    </row>
    <row r="490" spans="1:7" x14ac:dyDescent="0.2">
      <c r="A490" s="26" t="s">
        <v>327</v>
      </c>
      <c r="B490" s="27">
        <v>22517</v>
      </c>
      <c r="C490" s="27">
        <v>0</v>
      </c>
      <c r="D490" s="27">
        <f t="shared" si="16"/>
        <v>22517</v>
      </c>
      <c r="E490" s="28">
        <v>5</v>
      </c>
      <c r="F490" s="28">
        <v>0</v>
      </c>
      <c r="G490" s="29">
        <f t="shared" si="15"/>
        <v>22522</v>
      </c>
    </row>
    <row r="491" spans="1:7" x14ac:dyDescent="0.2">
      <c r="A491" s="26" t="s">
        <v>328</v>
      </c>
      <c r="B491" s="27">
        <v>37327</v>
      </c>
      <c r="C491" s="27">
        <v>87</v>
      </c>
      <c r="D491" s="27">
        <f t="shared" si="16"/>
        <v>37240</v>
      </c>
      <c r="E491" s="28">
        <v>30</v>
      </c>
      <c r="F491" s="28">
        <v>0</v>
      </c>
      <c r="G491" s="29">
        <f t="shared" si="15"/>
        <v>37270</v>
      </c>
    </row>
    <row r="492" spans="1:7" x14ac:dyDescent="0.2">
      <c r="A492" s="26" t="s">
        <v>376</v>
      </c>
      <c r="B492" s="27">
        <v>29220</v>
      </c>
      <c r="C492" s="27">
        <v>0</v>
      </c>
      <c r="D492" s="27">
        <f t="shared" si="16"/>
        <v>29220</v>
      </c>
      <c r="E492" s="28">
        <v>0</v>
      </c>
      <c r="F492" s="28">
        <v>0</v>
      </c>
      <c r="G492" s="29">
        <f t="shared" si="15"/>
        <v>29220</v>
      </c>
    </row>
    <row r="493" spans="1:7" x14ac:dyDescent="0.2">
      <c r="A493" s="26" t="s">
        <v>421</v>
      </c>
      <c r="B493" s="27">
        <f>B485-SUM(B486:B492)</f>
        <v>175775</v>
      </c>
      <c r="C493" s="27">
        <f>C485-SUM(C486:C492)</f>
        <v>128</v>
      </c>
      <c r="D493" s="27">
        <f t="shared" si="16"/>
        <v>175647</v>
      </c>
      <c r="E493" s="28">
        <f>-SUM(E486:E492)</f>
        <v>-35</v>
      </c>
      <c r="F493" s="28">
        <f>-SUM(F486:F492)</f>
        <v>0</v>
      </c>
      <c r="G493" s="29">
        <f t="shared" si="15"/>
        <v>175612</v>
      </c>
    </row>
    <row r="494" spans="1:7" x14ac:dyDescent="0.2">
      <c r="A494" s="40" t="s">
        <v>484</v>
      </c>
      <c r="B494" s="41">
        <v>50823</v>
      </c>
      <c r="C494" s="41">
        <v>5072</v>
      </c>
      <c r="D494" s="41">
        <f t="shared" si="16"/>
        <v>45751</v>
      </c>
      <c r="E494" s="42">
        <v>0</v>
      </c>
      <c r="F494" s="42">
        <v>0</v>
      </c>
      <c r="G494" s="43">
        <f t="shared" si="15"/>
        <v>45751</v>
      </c>
    </row>
    <row r="495" spans="1:7" x14ac:dyDescent="0.2">
      <c r="A495" s="26" t="s">
        <v>329</v>
      </c>
      <c r="B495" s="27">
        <v>2547</v>
      </c>
      <c r="C495" s="27">
        <v>0</v>
      </c>
      <c r="D495" s="27">
        <f t="shared" si="16"/>
        <v>2547</v>
      </c>
      <c r="E495" s="28">
        <v>0</v>
      </c>
      <c r="F495" s="28">
        <v>0</v>
      </c>
      <c r="G495" s="29">
        <f t="shared" si="15"/>
        <v>2547</v>
      </c>
    </row>
    <row r="496" spans="1:7" x14ac:dyDescent="0.2">
      <c r="A496" s="26" t="s">
        <v>330</v>
      </c>
      <c r="B496" s="27">
        <v>775</v>
      </c>
      <c r="C496" s="27">
        <v>0</v>
      </c>
      <c r="D496" s="27">
        <f t="shared" si="16"/>
        <v>775</v>
      </c>
      <c r="E496" s="28">
        <v>0</v>
      </c>
      <c r="F496" s="28">
        <v>0</v>
      </c>
      <c r="G496" s="29">
        <f t="shared" si="15"/>
        <v>775</v>
      </c>
    </row>
    <row r="497" spans="1:7" x14ac:dyDescent="0.2">
      <c r="A497" s="26" t="s">
        <v>331</v>
      </c>
      <c r="B497" s="27">
        <v>823</v>
      </c>
      <c r="C497" s="27">
        <v>0</v>
      </c>
      <c r="D497" s="27">
        <f t="shared" si="16"/>
        <v>823</v>
      </c>
      <c r="E497" s="28">
        <v>0</v>
      </c>
      <c r="F497" s="28">
        <v>0</v>
      </c>
      <c r="G497" s="29">
        <f t="shared" si="15"/>
        <v>823</v>
      </c>
    </row>
    <row r="498" spans="1:7" x14ac:dyDescent="0.2">
      <c r="A498" s="26" t="s">
        <v>332</v>
      </c>
      <c r="B498" s="27">
        <v>860</v>
      </c>
      <c r="C498" s="27">
        <v>0</v>
      </c>
      <c r="D498" s="27">
        <f t="shared" si="16"/>
        <v>860</v>
      </c>
      <c r="E498" s="28">
        <v>0</v>
      </c>
      <c r="F498" s="28">
        <v>0</v>
      </c>
      <c r="G498" s="29">
        <f t="shared" si="15"/>
        <v>860</v>
      </c>
    </row>
    <row r="499" spans="1:7" x14ac:dyDescent="0.2">
      <c r="A499" s="26" t="s">
        <v>333</v>
      </c>
      <c r="B499" s="27">
        <v>4109</v>
      </c>
      <c r="C499" s="27">
        <v>0</v>
      </c>
      <c r="D499" s="27">
        <f t="shared" si="16"/>
        <v>4109</v>
      </c>
      <c r="E499" s="28">
        <v>0</v>
      </c>
      <c r="F499" s="28">
        <v>0</v>
      </c>
      <c r="G499" s="29">
        <f t="shared" si="15"/>
        <v>4109</v>
      </c>
    </row>
    <row r="500" spans="1:7" x14ac:dyDescent="0.2">
      <c r="A500" s="26" t="s">
        <v>421</v>
      </c>
      <c r="B500" s="27">
        <f>B494-SUM(B495:B499)</f>
        <v>41709</v>
      </c>
      <c r="C500" s="27">
        <f>C494-SUM(C495:C499)</f>
        <v>5072</v>
      </c>
      <c r="D500" s="27">
        <f t="shared" si="16"/>
        <v>36637</v>
      </c>
      <c r="E500" s="28">
        <f>-SUM(E495:E499)</f>
        <v>0</v>
      </c>
      <c r="F500" s="28">
        <f>-SUM(F495:F499)</f>
        <v>0</v>
      </c>
      <c r="G500" s="29">
        <f t="shared" si="15"/>
        <v>36637</v>
      </c>
    </row>
    <row r="501" spans="1:7" x14ac:dyDescent="0.2">
      <c r="A501" s="40" t="s">
        <v>485</v>
      </c>
      <c r="B501" s="41">
        <v>34386</v>
      </c>
      <c r="C501" s="41">
        <v>0</v>
      </c>
      <c r="D501" s="41">
        <f t="shared" si="16"/>
        <v>34386</v>
      </c>
      <c r="E501" s="42">
        <v>0</v>
      </c>
      <c r="F501" s="42">
        <v>0</v>
      </c>
      <c r="G501" s="43">
        <f t="shared" si="15"/>
        <v>34386</v>
      </c>
    </row>
    <row r="502" spans="1:7" x14ac:dyDescent="0.2">
      <c r="A502" s="26" t="s">
        <v>334</v>
      </c>
      <c r="B502" s="27">
        <v>638</v>
      </c>
      <c r="C502" s="27">
        <v>0</v>
      </c>
      <c r="D502" s="27">
        <f t="shared" si="16"/>
        <v>638</v>
      </c>
      <c r="E502" s="28">
        <v>0</v>
      </c>
      <c r="F502" s="28">
        <v>0</v>
      </c>
      <c r="G502" s="29">
        <f t="shared" si="15"/>
        <v>638</v>
      </c>
    </row>
    <row r="503" spans="1:7" x14ac:dyDescent="0.2">
      <c r="A503" s="26" t="s">
        <v>335</v>
      </c>
      <c r="B503" s="27">
        <v>6630</v>
      </c>
      <c r="C503" s="27">
        <v>0</v>
      </c>
      <c r="D503" s="27">
        <f t="shared" si="16"/>
        <v>6630</v>
      </c>
      <c r="E503" s="28">
        <v>0</v>
      </c>
      <c r="F503" s="28">
        <v>0</v>
      </c>
      <c r="G503" s="29">
        <f t="shared" si="15"/>
        <v>6630</v>
      </c>
    </row>
    <row r="504" spans="1:7" x14ac:dyDescent="0.2">
      <c r="A504" s="26" t="s">
        <v>421</v>
      </c>
      <c r="B504" s="27">
        <f>B501-SUM(B502:B503)</f>
        <v>27118</v>
      </c>
      <c r="C504" s="27">
        <f>C501-SUM(C502:C503)</f>
        <v>0</v>
      </c>
      <c r="D504" s="27">
        <f t="shared" si="16"/>
        <v>27118</v>
      </c>
      <c r="E504" s="28">
        <f>-SUM(E502:E503)</f>
        <v>0</v>
      </c>
      <c r="F504" s="28">
        <f>-SUM(F502:F503)</f>
        <v>0</v>
      </c>
      <c r="G504" s="29">
        <f t="shared" si="15"/>
        <v>27118</v>
      </c>
    </row>
    <row r="505" spans="1:7" x14ac:dyDescent="0.2">
      <c r="A505" s="40" t="s">
        <v>486</v>
      </c>
      <c r="B505" s="41">
        <v>19836</v>
      </c>
      <c r="C505" s="41">
        <v>1149</v>
      </c>
      <c r="D505" s="41">
        <f t="shared" si="16"/>
        <v>18687</v>
      </c>
      <c r="E505" s="42">
        <v>0</v>
      </c>
      <c r="F505" s="42">
        <v>0</v>
      </c>
      <c r="G505" s="43">
        <f t="shared" si="15"/>
        <v>18687</v>
      </c>
    </row>
    <row r="506" spans="1:7" x14ac:dyDescent="0.2">
      <c r="A506" s="26" t="s">
        <v>336</v>
      </c>
      <c r="B506" s="27">
        <v>7228</v>
      </c>
      <c r="C506" s="27">
        <v>0</v>
      </c>
      <c r="D506" s="27">
        <f t="shared" si="16"/>
        <v>7228</v>
      </c>
      <c r="E506" s="28">
        <v>0</v>
      </c>
      <c r="F506" s="28">
        <v>0</v>
      </c>
      <c r="G506" s="29">
        <f t="shared" si="15"/>
        <v>7228</v>
      </c>
    </row>
    <row r="507" spans="1:7" x14ac:dyDescent="0.2">
      <c r="A507" s="26" t="s">
        <v>421</v>
      </c>
      <c r="B507" s="27">
        <f>(B505-B506)</f>
        <v>12608</v>
      </c>
      <c r="C507" s="27">
        <f>(C505-C506)</f>
        <v>1149</v>
      </c>
      <c r="D507" s="27">
        <f t="shared" si="16"/>
        <v>11459</v>
      </c>
      <c r="E507" s="28">
        <f>-E506</f>
        <v>0</v>
      </c>
      <c r="F507" s="28">
        <f>-F506</f>
        <v>0</v>
      </c>
      <c r="G507" s="29">
        <f t="shared" si="15"/>
        <v>11459</v>
      </c>
    </row>
    <row r="508" spans="1:7" x14ac:dyDescent="0.2">
      <c r="A508" s="40" t="s">
        <v>487</v>
      </c>
      <c r="B508" s="41">
        <v>13833</v>
      </c>
      <c r="C508" s="41">
        <v>3925</v>
      </c>
      <c r="D508" s="41">
        <f t="shared" si="16"/>
        <v>9908</v>
      </c>
      <c r="E508" s="42">
        <v>0</v>
      </c>
      <c r="F508" s="42">
        <v>0</v>
      </c>
      <c r="G508" s="43">
        <f t="shared" si="15"/>
        <v>9908</v>
      </c>
    </row>
    <row r="509" spans="1:7" x14ac:dyDescent="0.2">
      <c r="A509" s="26" t="s">
        <v>337</v>
      </c>
      <c r="B509" s="27">
        <v>2043</v>
      </c>
      <c r="C509" s="27">
        <v>0</v>
      </c>
      <c r="D509" s="27">
        <f t="shared" si="16"/>
        <v>2043</v>
      </c>
      <c r="E509" s="28">
        <v>0</v>
      </c>
      <c r="F509" s="28">
        <v>0</v>
      </c>
      <c r="G509" s="29">
        <f t="shared" si="15"/>
        <v>2043</v>
      </c>
    </row>
    <row r="510" spans="1:7" x14ac:dyDescent="0.2">
      <c r="A510" s="26" t="s">
        <v>394</v>
      </c>
      <c r="B510" s="27">
        <v>241</v>
      </c>
      <c r="C510" s="27">
        <v>20</v>
      </c>
      <c r="D510" s="27">
        <f t="shared" si="16"/>
        <v>221</v>
      </c>
      <c r="E510" s="28">
        <v>0</v>
      </c>
      <c r="F510" s="28">
        <v>0</v>
      </c>
      <c r="G510" s="29">
        <f t="shared" si="15"/>
        <v>221</v>
      </c>
    </row>
    <row r="511" spans="1:7" x14ac:dyDescent="0.2">
      <c r="A511" s="26" t="s">
        <v>338</v>
      </c>
      <c r="B511" s="27">
        <v>211</v>
      </c>
      <c r="C511" s="27">
        <v>0</v>
      </c>
      <c r="D511" s="27">
        <f t="shared" si="16"/>
        <v>211</v>
      </c>
      <c r="E511" s="28">
        <v>0</v>
      </c>
      <c r="F511" s="28">
        <v>0</v>
      </c>
      <c r="G511" s="29">
        <f t="shared" si="15"/>
        <v>211</v>
      </c>
    </row>
    <row r="512" spans="1:7" x14ac:dyDescent="0.2">
      <c r="A512" s="26" t="s">
        <v>421</v>
      </c>
      <c r="B512" s="27">
        <f>B508-SUM(B509:B511)</f>
        <v>11338</v>
      </c>
      <c r="C512" s="27">
        <f>C508-SUM(C509:C511)</f>
        <v>3905</v>
      </c>
      <c r="D512" s="27">
        <f t="shared" si="16"/>
        <v>7433</v>
      </c>
      <c r="E512" s="28">
        <f>-SUM(E509:E511)</f>
        <v>0</v>
      </c>
      <c r="F512" s="28">
        <f>-SUM(F509:F511)</f>
        <v>0</v>
      </c>
      <c r="G512" s="29">
        <f t="shared" si="15"/>
        <v>7433</v>
      </c>
    </row>
    <row r="513" spans="1:7" x14ac:dyDescent="0.2">
      <c r="A513" s="40" t="s">
        <v>488</v>
      </c>
      <c r="B513" s="41">
        <v>426815</v>
      </c>
      <c r="C513" s="41">
        <v>1571</v>
      </c>
      <c r="D513" s="41">
        <f t="shared" si="16"/>
        <v>425244</v>
      </c>
      <c r="E513" s="42">
        <v>0</v>
      </c>
      <c r="F513" s="42">
        <v>0</v>
      </c>
      <c r="G513" s="43">
        <f t="shared" si="15"/>
        <v>425244</v>
      </c>
    </row>
    <row r="514" spans="1:7" x14ac:dyDescent="0.2">
      <c r="A514" s="26" t="s">
        <v>339</v>
      </c>
      <c r="B514" s="27">
        <v>65102</v>
      </c>
      <c r="C514" s="27">
        <v>56</v>
      </c>
      <c r="D514" s="27">
        <f t="shared" si="16"/>
        <v>65046</v>
      </c>
      <c r="E514" s="27">
        <v>0</v>
      </c>
      <c r="F514" s="28">
        <v>0</v>
      </c>
      <c r="G514" s="29">
        <f t="shared" si="15"/>
        <v>65046</v>
      </c>
    </row>
    <row r="515" spans="1:7" x14ac:dyDescent="0.2">
      <c r="A515" s="26" t="s">
        <v>340</v>
      </c>
      <c r="B515" s="27">
        <v>2955</v>
      </c>
      <c r="C515" s="27">
        <v>0</v>
      </c>
      <c r="D515" s="27">
        <f t="shared" si="16"/>
        <v>2955</v>
      </c>
      <c r="E515" s="27">
        <v>0</v>
      </c>
      <c r="F515" s="28">
        <v>0</v>
      </c>
      <c r="G515" s="29">
        <f t="shared" si="15"/>
        <v>2955</v>
      </c>
    </row>
    <row r="516" spans="1:7" x14ac:dyDescent="0.2">
      <c r="A516" s="26" t="s">
        <v>413</v>
      </c>
      <c r="B516" s="27">
        <v>13368</v>
      </c>
      <c r="C516" s="27">
        <v>0</v>
      </c>
      <c r="D516" s="27">
        <f t="shared" si="16"/>
        <v>13368</v>
      </c>
      <c r="E516" s="27">
        <v>0</v>
      </c>
      <c r="F516" s="28">
        <v>0</v>
      </c>
      <c r="G516" s="29">
        <f t="shared" si="15"/>
        <v>13368</v>
      </c>
    </row>
    <row r="517" spans="1:7" x14ac:dyDescent="0.2">
      <c r="A517" s="26" t="s">
        <v>414</v>
      </c>
      <c r="B517" s="27">
        <v>18639</v>
      </c>
      <c r="C517" s="27">
        <v>0</v>
      </c>
      <c r="D517" s="27">
        <f t="shared" si="16"/>
        <v>18639</v>
      </c>
      <c r="E517" s="27">
        <v>11</v>
      </c>
      <c r="F517" s="28">
        <v>0</v>
      </c>
      <c r="G517" s="29">
        <f t="shared" si="15"/>
        <v>18650</v>
      </c>
    </row>
    <row r="518" spans="1:7" x14ac:dyDescent="0.2">
      <c r="A518" s="26" t="s">
        <v>363</v>
      </c>
      <c r="B518" s="27">
        <v>61191</v>
      </c>
      <c r="C518" s="27">
        <v>0</v>
      </c>
      <c r="D518" s="27">
        <f t="shared" si="16"/>
        <v>61191</v>
      </c>
      <c r="E518" s="27">
        <v>0</v>
      </c>
      <c r="F518" s="28">
        <v>0</v>
      </c>
      <c r="G518" s="29">
        <f t="shared" si="15"/>
        <v>61191</v>
      </c>
    </row>
    <row r="519" spans="1:7" x14ac:dyDescent="0.2">
      <c r="A519" s="26" t="s">
        <v>341</v>
      </c>
      <c r="B519" s="27">
        <v>18507</v>
      </c>
      <c r="C519" s="27">
        <v>0</v>
      </c>
      <c r="D519" s="27">
        <f t="shared" si="16"/>
        <v>18507</v>
      </c>
      <c r="E519" s="27">
        <v>3</v>
      </c>
      <c r="F519" s="28">
        <v>0</v>
      </c>
      <c r="G519" s="29">
        <f t="shared" si="15"/>
        <v>18510</v>
      </c>
    </row>
    <row r="520" spans="1:7" x14ac:dyDescent="0.2">
      <c r="A520" s="26" t="s">
        <v>368</v>
      </c>
      <c r="B520" s="27">
        <v>93</v>
      </c>
      <c r="C520" s="27">
        <v>0</v>
      </c>
      <c r="D520" s="27">
        <f t="shared" si="16"/>
        <v>93</v>
      </c>
      <c r="E520" s="27">
        <v>0</v>
      </c>
      <c r="F520" s="28">
        <v>0</v>
      </c>
      <c r="G520" s="29">
        <f t="shared" ref="G520:G550" si="17">SUM(D520:F520)</f>
        <v>93</v>
      </c>
    </row>
    <row r="521" spans="1:7" x14ac:dyDescent="0.2">
      <c r="A521" s="26" t="s">
        <v>342</v>
      </c>
      <c r="B521" s="27">
        <v>11383</v>
      </c>
      <c r="C521" s="27">
        <v>0</v>
      </c>
      <c r="D521" s="27">
        <f t="shared" si="16"/>
        <v>11383</v>
      </c>
      <c r="E521" s="27">
        <v>0</v>
      </c>
      <c r="F521" s="28">
        <v>0</v>
      </c>
      <c r="G521" s="29">
        <f t="shared" si="17"/>
        <v>11383</v>
      </c>
    </row>
    <row r="522" spans="1:7" x14ac:dyDescent="0.2">
      <c r="A522" s="26" t="s">
        <v>343</v>
      </c>
      <c r="B522" s="27">
        <v>2582</v>
      </c>
      <c r="C522" s="27">
        <v>0</v>
      </c>
      <c r="D522" s="27">
        <f t="shared" si="16"/>
        <v>2582</v>
      </c>
      <c r="E522" s="27">
        <v>0</v>
      </c>
      <c r="F522" s="28">
        <v>0</v>
      </c>
      <c r="G522" s="29">
        <f t="shared" si="17"/>
        <v>2582</v>
      </c>
    </row>
    <row r="523" spans="1:7" x14ac:dyDescent="0.2">
      <c r="A523" s="26" t="s">
        <v>344</v>
      </c>
      <c r="B523" s="27">
        <v>18603</v>
      </c>
      <c r="C523" s="27">
        <v>0</v>
      </c>
      <c r="D523" s="27">
        <f t="shared" si="16"/>
        <v>18603</v>
      </c>
      <c r="E523" s="27">
        <v>96</v>
      </c>
      <c r="F523" s="28">
        <v>0</v>
      </c>
      <c r="G523" s="29">
        <f t="shared" si="17"/>
        <v>18699</v>
      </c>
    </row>
    <row r="524" spans="1:7" x14ac:dyDescent="0.2">
      <c r="A524" s="26" t="s">
        <v>345</v>
      </c>
      <c r="B524" s="27">
        <v>1432</v>
      </c>
      <c r="C524" s="27">
        <v>0</v>
      </c>
      <c r="D524" s="27">
        <f t="shared" si="16"/>
        <v>1432</v>
      </c>
      <c r="E524" s="27">
        <v>40</v>
      </c>
      <c r="F524" s="28">
        <v>0</v>
      </c>
      <c r="G524" s="29">
        <f t="shared" si="17"/>
        <v>1472</v>
      </c>
    </row>
    <row r="525" spans="1:7" x14ac:dyDescent="0.2">
      <c r="A525" s="26" t="s">
        <v>346</v>
      </c>
      <c r="B525" s="27">
        <v>6400</v>
      </c>
      <c r="C525" s="27">
        <v>0</v>
      </c>
      <c r="D525" s="27">
        <f t="shared" si="16"/>
        <v>6400</v>
      </c>
      <c r="E525" s="27">
        <v>0</v>
      </c>
      <c r="F525" s="28">
        <v>0</v>
      </c>
      <c r="G525" s="29">
        <f t="shared" si="17"/>
        <v>6400</v>
      </c>
    </row>
    <row r="526" spans="1:7" x14ac:dyDescent="0.2">
      <c r="A526" s="26" t="s">
        <v>347</v>
      </c>
      <c r="B526" s="27">
        <v>35620</v>
      </c>
      <c r="C526" s="27">
        <v>6</v>
      </c>
      <c r="D526" s="27">
        <f t="shared" si="16"/>
        <v>35614</v>
      </c>
      <c r="E526" s="27">
        <v>2</v>
      </c>
      <c r="F526" s="28">
        <v>0</v>
      </c>
      <c r="G526" s="29">
        <f t="shared" si="17"/>
        <v>35616</v>
      </c>
    </row>
    <row r="527" spans="1:7" x14ac:dyDescent="0.2">
      <c r="A527" s="26" t="s">
        <v>348</v>
      </c>
      <c r="B527" s="27">
        <v>1226</v>
      </c>
      <c r="C527" s="27">
        <v>0</v>
      </c>
      <c r="D527" s="27">
        <f t="shared" si="16"/>
        <v>1226</v>
      </c>
      <c r="E527" s="27">
        <v>0</v>
      </c>
      <c r="F527" s="28">
        <v>0</v>
      </c>
      <c r="G527" s="29">
        <f t="shared" si="17"/>
        <v>1226</v>
      </c>
    </row>
    <row r="528" spans="1:7" x14ac:dyDescent="0.2">
      <c r="A528" s="26" t="s">
        <v>349</v>
      </c>
      <c r="B528" s="27">
        <v>2525</v>
      </c>
      <c r="C528" s="27">
        <v>0</v>
      </c>
      <c r="D528" s="27">
        <f t="shared" si="16"/>
        <v>2525</v>
      </c>
      <c r="E528" s="27">
        <v>0</v>
      </c>
      <c r="F528" s="28">
        <v>0</v>
      </c>
      <c r="G528" s="29">
        <f t="shared" si="17"/>
        <v>2525</v>
      </c>
    </row>
    <row r="529" spans="1:7" x14ac:dyDescent="0.2">
      <c r="A529" s="26" t="s">
        <v>350</v>
      </c>
      <c r="B529" s="27">
        <v>45282</v>
      </c>
      <c r="C529" s="27">
        <v>0</v>
      </c>
      <c r="D529" s="27">
        <f t="shared" si="16"/>
        <v>45282</v>
      </c>
      <c r="E529" s="27">
        <v>15</v>
      </c>
      <c r="F529" s="28">
        <v>0</v>
      </c>
      <c r="G529" s="29">
        <f t="shared" si="17"/>
        <v>45297</v>
      </c>
    </row>
    <row r="530" spans="1:7" x14ac:dyDescent="0.2">
      <c r="A530" s="26" t="s">
        <v>351</v>
      </c>
      <c r="B530" s="27">
        <v>13337</v>
      </c>
      <c r="C530" s="27">
        <v>0</v>
      </c>
      <c r="D530" s="27">
        <f t="shared" si="16"/>
        <v>13337</v>
      </c>
      <c r="E530" s="27">
        <v>0</v>
      </c>
      <c r="F530" s="28">
        <v>0</v>
      </c>
      <c r="G530" s="29">
        <f t="shared" si="17"/>
        <v>13337</v>
      </c>
    </row>
    <row r="531" spans="1:7" x14ac:dyDescent="0.2">
      <c r="A531" s="26" t="s">
        <v>421</v>
      </c>
      <c r="B531" s="27">
        <f>B513-SUM(B514:B530)</f>
        <v>108570</v>
      </c>
      <c r="C531" s="27">
        <f>C513-SUM(C514:C530)</f>
        <v>1509</v>
      </c>
      <c r="D531" s="27">
        <f t="shared" si="16"/>
        <v>107061</v>
      </c>
      <c r="E531" s="28">
        <f>-SUM(E514:E530)</f>
        <v>-167</v>
      </c>
      <c r="F531" s="28">
        <f>-SUM(F514:F530)</f>
        <v>0</v>
      </c>
      <c r="G531" s="29">
        <f t="shared" si="17"/>
        <v>106894</v>
      </c>
    </row>
    <row r="532" spans="1:7" x14ac:dyDescent="0.2">
      <c r="A532" s="40" t="s">
        <v>489</v>
      </c>
      <c r="B532" s="41">
        <v>20648</v>
      </c>
      <c r="C532" s="41">
        <v>787</v>
      </c>
      <c r="D532" s="41">
        <f t="shared" si="16"/>
        <v>19861</v>
      </c>
      <c r="E532" s="42">
        <v>0</v>
      </c>
      <c r="F532" s="42">
        <v>0</v>
      </c>
      <c r="G532" s="43">
        <f t="shared" si="17"/>
        <v>19861</v>
      </c>
    </row>
    <row r="533" spans="1:7" x14ac:dyDescent="0.2">
      <c r="A533" s="26" t="s">
        <v>403</v>
      </c>
      <c r="B533" s="27">
        <v>300</v>
      </c>
      <c r="C533" s="27">
        <v>0</v>
      </c>
      <c r="D533" s="27">
        <f t="shared" si="16"/>
        <v>300</v>
      </c>
      <c r="E533" s="28">
        <v>0</v>
      </c>
      <c r="F533" s="28">
        <v>0</v>
      </c>
      <c r="G533" s="29">
        <f t="shared" si="17"/>
        <v>300</v>
      </c>
    </row>
    <row r="534" spans="1:7" x14ac:dyDescent="0.2">
      <c r="A534" s="26" t="s">
        <v>352</v>
      </c>
      <c r="B534" s="27">
        <v>456</v>
      </c>
      <c r="C534" s="27">
        <v>0</v>
      </c>
      <c r="D534" s="27">
        <f t="shared" si="16"/>
        <v>456</v>
      </c>
      <c r="E534" s="28">
        <v>0</v>
      </c>
      <c r="F534" s="28">
        <v>0</v>
      </c>
      <c r="G534" s="29">
        <f t="shared" si="17"/>
        <v>456</v>
      </c>
    </row>
    <row r="535" spans="1:7" x14ac:dyDescent="0.2">
      <c r="A535" s="26" t="s">
        <v>421</v>
      </c>
      <c r="B535" s="27">
        <f>B532-SUM(B533:B534)</f>
        <v>19892</v>
      </c>
      <c r="C535" s="27">
        <f>C532-SUM(C533:C534)</f>
        <v>787</v>
      </c>
      <c r="D535" s="27">
        <f t="shared" si="16"/>
        <v>19105</v>
      </c>
      <c r="E535" s="28">
        <f>-SUM(E533:E534)</f>
        <v>0</v>
      </c>
      <c r="F535" s="28">
        <f>-SUM(F533:F534)</f>
        <v>0</v>
      </c>
      <c r="G535" s="29">
        <f t="shared" si="17"/>
        <v>19105</v>
      </c>
    </row>
    <row r="536" spans="1:7" x14ac:dyDescent="0.2">
      <c r="A536" s="40" t="s">
        <v>490</v>
      </c>
      <c r="B536" s="41">
        <v>40466</v>
      </c>
      <c r="C536" s="41">
        <v>1418</v>
      </c>
      <c r="D536" s="41">
        <f t="shared" si="16"/>
        <v>39048</v>
      </c>
      <c r="E536" s="42">
        <v>0</v>
      </c>
      <c r="F536" s="42">
        <v>0</v>
      </c>
      <c r="G536" s="43">
        <f t="shared" si="17"/>
        <v>39048</v>
      </c>
    </row>
    <row r="537" spans="1:7" x14ac:dyDescent="0.2">
      <c r="A537" s="26" t="s">
        <v>353</v>
      </c>
      <c r="B537" s="27">
        <v>5514</v>
      </c>
      <c r="C537" s="27">
        <v>40</v>
      </c>
      <c r="D537" s="27">
        <f t="shared" ref="D537:D550" si="18">(B537-C537)</f>
        <v>5474</v>
      </c>
      <c r="E537" s="28">
        <v>0</v>
      </c>
      <c r="F537" s="28">
        <v>0</v>
      </c>
      <c r="G537" s="29">
        <f t="shared" si="17"/>
        <v>5474</v>
      </c>
    </row>
    <row r="538" spans="1:7" x14ac:dyDescent="0.2">
      <c r="A538" s="26" t="s">
        <v>354</v>
      </c>
      <c r="B538" s="27">
        <v>1242</v>
      </c>
      <c r="C538" s="27">
        <v>0</v>
      </c>
      <c r="D538" s="27">
        <f t="shared" si="18"/>
        <v>1242</v>
      </c>
      <c r="E538" s="28">
        <v>0</v>
      </c>
      <c r="F538" s="28">
        <v>0</v>
      </c>
      <c r="G538" s="29">
        <f t="shared" si="17"/>
        <v>1242</v>
      </c>
    </row>
    <row r="539" spans="1:7" x14ac:dyDescent="0.2">
      <c r="A539" s="26" t="s">
        <v>355</v>
      </c>
      <c r="B539" s="27">
        <v>610</v>
      </c>
      <c r="C539" s="27">
        <v>0</v>
      </c>
      <c r="D539" s="27">
        <f t="shared" si="18"/>
        <v>610</v>
      </c>
      <c r="E539" s="28">
        <v>0</v>
      </c>
      <c r="F539" s="28">
        <v>0</v>
      </c>
      <c r="G539" s="29">
        <f t="shared" si="17"/>
        <v>610</v>
      </c>
    </row>
    <row r="540" spans="1:7" x14ac:dyDescent="0.2">
      <c r="A540" s="26" t="s">
        <v>421</v>
      </c>
      <c r="B540" s="27">
        <f>B536-SUM(B537:B539)</f>
        <v>33100</v>
      </c>
      <c r="C540" s="27">
        <f>C536-SUM(C537:C539)</f>
        <v>1378</v>
      </c>
      <c r="D540" s="27">
        <f t="shared" si="18"/>
        <v>31722</v>
      </c>
      <c r="E540" s="28">
        <f>-SUM(E537:E539)</f>
        <v>0</v>
      </c>
      <c r="F540" s="28">
        <f>-SUM(F537:F539)</f>
        <v>0</v>
      </c>
      <c r="G540" s="29">
        <f t="shared" si="17"/>
        <v>31722</v>
      </c>
    </row>
    <row r="541" spans="1:7" x14ac:dyDescent="0.2">
      <c r="A541" s="40" t="s">
        <v>491</v>
      </c>
      <c r="B541" s="41">
        <v>22155</v>
      </c>
      <c r="C541" s="41">
        <v>1279</v>
      </c>
      <c r="D541" s="41">
        <f t="shared" si="18"/>
        <v>20876</v>
      </c>
      <c r="E541" s="42">
        <v>0</v>
      </c>
      <c r="F541" s="42">
        <v>0</v>
      </c>
      <c r="G541" s="43">
        <f t="shared" si="17"/>
        <v>20876</v>
      </c>
    </row>
    <row r="542" spans="1:7" x14ac:dyDescent="0.2">
      <c r="A542" s="26" t="s">
        <v>356</v>
      </c>
      <c r="B542" s="27">
        <v>327</v>
      </c>
      <c r="C542" s="27">
        <v>102</v>
      </c>
      <c r="D542" s="27">
        <f t="shared" si="18"/>
        <v>225</v>
      </c>
      <c r="E542" s="28">
        <v>0</v>
      </c>
      <c r="F542" s="28">
        <v>0</v>
      </c>
      <c r="G542" s="29">
        <f t="shared" si="17"/>
        <v>225</v>
      </c>
    </row>
    <row r="543" spans="1:7" x14ac:dyDescent="0.2">
      <c r="A543" s="26" t="s">
        <v>357</v>
      </c>
      <c r="B543" s="27">
        <v>4093</v>
      </c>
      <c r="C543" s="27">
        <v>0</v>
      </c>
      <c r="D543" s="27">
        <f t="shared" si="18"/>
        <v>4093</v>
      </c>
      <c r="E543" s="28">
        <v>0</v>
      </c>
      <c r="F543" s="28">
        <v>0</v>
      </c>
      <c r="G543" s="29">
        <f t="shared" si="17"/>
        <v>4093</v>
      </c>
    </row>
    <row r="544" spans="1:7" x14ac:dyDescent="0.2">
      <c r="A544" s="26" t="s">
        <v>358</v>
      </c>
      <c r="B544" s="27">
        <v>271</v>
      </c>
      <c r="C544" s="27">
        <v>0</v>
      </c>
      <c r="D544" s="27">
        <f t="shared" si="18"/>
        <v>271</v>
      </c>
      <c r="E544" s="28">
        <v>0</v>
      </c>
      <c r="F544" s="28">
        <v>0</v>
      </c>
      <c r="G544" s="29">
        <f t="shared" si="17"/>
        <v>271</v>
      </c>
    </row>
    <row r="545" spans="1:7" x14ac:dyDescent="0.2">
      <c r="A545" s="26" t="s">
        <v>359</v>
      </c>
      <c r="B545" s="27">
        <v>917</v>
      </c>
      <c r="C545" s="27">
        <v>40</v>
      </c>
      <c r="D545" s="27">
        <f t="shared" si="18"/>
        <v>877</v>
      </c>
      <c r="E545" s="28">
        <v>0</v>
      </c>
      <c r="F545" s="28">
        <v>0</v>
      </c>
      <c r="G545" s="29">
        <f t="shared" si="17"/>
        <v>877</v>
      </c>
    </row>
    <row r="546" spans="1:7" x14ac:dyDescent="0.2">
      <c r="A546" s="34" t="s">
        <v>360</v>
      </c>
      <c r="B546" s="28">
        <v>399</v>
      </c>
      <c r="C546" s="28">
        <v>0</v>
      </c>
      <c r="D546" s="27">
        <f t="shared" si="18"/>
        <v>399</v>
      </c>
      <c r="E546" s="28">
        <v>0</v>
      </c>
      <c r="F546" s="28">
        <v>0</v>
      </c>
      <c r="G546" s="29">
        <f t="shared" si="17"/>
        <v>399</v>
      </c>
    </row>
    <row r="547" spans="1:7" x14ac:dyDescent="0.2">
      <c r="A547" s="26" t="s">
        <v>421</v>
      </c>
      <c r="B547" s="28">
        <f>B541-SUM(B542:B546)</f>
        <v>16148</v>
      </c>
      <c r="C547" s="28">
        <f>C541-SUM(C542:C546)</f>
        <v>1137</v>
      </c>
      <c r="D547" s="27">
        <f t="shared" si="18"/>
        <v>15011</v>
      </c>
      <c r="E547" s="28">
        <f>-SUM(E542:E546)</f>
        <v>0</v>
      </c>
      <c r="F547" s="28">
        <f>-SUM(F542:F546)</f>
        <v>0</v>
      </c>
      <c r="G547" s="29">
        <f t="shared" si="17"/>
        <v>15011</v>
      </c>
    </row>
    <row r="548" spans="1:7" x14ac:dyDescent="0.2">
      <c r="A548" s="30" t="s">
        <v>523</v>
      </c>
      <c r="B548" s="32">
        <f>(B7+B18+B22+B32+B38+B55+B86+B90+B93+B97+B103+B108+B112+B115+B119+B125+B129+B136+B140+B148+B153+B156+B160+B165+B170+B174+B178+B183+B188+B195+B202+B215+B218+B221+B237+B244+B247+B257+B260+B265+B273+B280+B286+B318+B325+B330+B341+B344+B359+B363+B403+B411+B437+B456+B463+B469+B474+B479+B485+B494+B501+B505+B508+B513+B532+B536+B541)</f>
        <v>15322040</v>
      </c>
      <c r="C548" s="32">
        <f>(C7+C18+C22+C32+C38+C55+C86+C90+C93+C97+C103+C108+C112+C115+C119+C125+C129+C136+C140+C148+C153+C156+C160+C165+C170+C174+C178+C183+C188+C195+C202+C215+C218+C221+C237+C244+C247+C257+C260+C265+C273+C280+C286+C318+C325+C330+C341+C344+C359+C363+C403+C411+C437+C456+C463+C469+C474+C479+C485+C494+C501+C505+C508+C513+C532+C536+C541)</f>
        <v>92178</v>
      </c>
      <c r="D548" s="31">
        <f t="shared" si="18"/>
        <v>15229862</v>
      </c>
      <c r="E548" s="32">
        <f>(E7+E18+E22+E32+E38+E55+E86+E90+E93+E97+E103+E108+E112+E115+E119+E125+E129+E136+E140+E148+E153+E156+E160+E165+E170+E174+E178+E183+E188+E195+E202+E215+E218+E221+E237+E244+E247+E257+E260+E265+E273+E280+E286+E318+E325+E330+E341+E344+E359+E363+E403+E411+E437+E456+E463+E469+E474+E479+E485+E494+E501+E505+E508+E513+E532+E536+E541)</f>
        <v>0</v>
      </c>
      <c r="F548" s="32">
        <f>(F7+F18+F22+F32+F38+F55+F86+F90+F93+F97+F103+F108+F112+F115+F119+F125+F129+F136+F140+F148+F153+F156+F160+F165+F170+F174+F178+F183+F188+F195+F202+F215+F218+F221+F237+F244+F247+F257+F260+F265+F273+F280+F286+F318+F325+F330+F341+F344+F359+F363+F403+F411+F437+F456+F463+F469+F474+F479+F485+F494+F501+F505+F508+F513+F532+F536+F541)</f>
        <v>0</v>
      </c>
      <c r="G548" s="33">
        <f t="shared" si="17"/>
        <v>15229862</v>
      </c>
    </row>
    <row r="549" spans="1:7" x14ac:dyDescent="0.2">
      <c r="A549" s="35" t="s">
        <v>524</v>
      </c>
      <c r="B549" s="31">
        <f>(B548-B550)</f>
        <v>7528199</v>
      </c>
      <c r="C549" s="31">
        <f>(C548-C550)</f>
        <v>14346</v>
      </c>
      <c r="D549" s="31">
        <f t="shared" si="18"/>
        <v>7513853</v>
      </c>
      <c r="E549" s="32">
        <f>-E550</f>
        <v>12825</v>
      </c>
      <c r="F549" s="32">
        <f>-F550</f>
        <v>65474</v>
      </c>
      <c r="G549" s="33">
        <f t="shared" si="17"/>
        <v>7592152</v>
      </c>
    </row>
    <row r="550" spans="1:7" x14ac:dyDescent="0.2">
      <c r="A550" s="35" t="s">
        <v>525</v>
      </c>
      <c r="B550" s="32">
        <f>(B17+B21+B31+B37+B54+B85+B89+B92+B96+B102+B107+B111+B114+B118+B128+B135+B139+B147+B152+B155+B159+B164+B169+B173+B177+B182+B187+B194+B201+B214+B217+B220+B236+B243+B246+B256+B259+B264+B272+B279+B285+B317+B324+B329+B340+B343+B358+B362+B402+B410+B436+B455+B462+B468+B473+B478+B484+B493+B500+B504+B507+B512+B531+B535+B540+B547)</f>
        <v>7793841</v>
      </c>
      <c r="C550" s="32">
        <f>(C17+C21+C31+C37+C54+C85+C89+C92+C96+C102+C107+C111+C114+C118+C128+C135+C139+C147+C152+C155+C159+C164+C169+C173+C177+C182+C187+C194+C201+C214+C217+C220+C236+C243+C246+C256+C259+C264+C272+C279+C285+C317+C324+C329+C340+C343+C358+C362+C402+C410+C436+C455+C462+C468+C473+C478+C484+C493+C500+C504+C507+C512+C531+C535+C540+C547)</f>
        <v>77832</v>
      </c>
      <c r="D550" s="31">
        <f t="shared" si="18"/>
        <v>7716009</v>
      </c>
      <c r="E550" s="32">
        <f>(E17+E21+E31+E37+E54+E85+E89+E92+E96+E102+E107+E111+E114+E118+E128+E135+E139+E147+E152+E155+E159+E164+E169+E173+E177+E182+E187+E194+E201+E214+E217+E220+E236+E243+E246+E256+E259+E264+E272+E279+E285+E317+E324+E329+E340+E343+E358+E362+E402+E410+E436+E455+E462+E468+E473+E478+E484+E493+E500+E504+E507+E512+E531+E535+E540+E547)</f>
        <v>-12825</v>
      </c>
      <c r="F550" s="32">
        <f>(F17+F21+F31+F37+F54+F85+F89+F92+F96+F102+F107+F111+F114+F118+F128+F135+F139+F147+F152+F155+F159+F164+F169+F173+F177+F182+F187+F194+F201+F214+F217+F220+F236+F243+F246+F256+F259+F264+F272+F279+F285+F317+F324+F329+F340+F343+F358+F362+F402+F410+F436+F455+F462+F468+F473+F478+F484+F493+F500+F504+F507+F512+F531+F535+F540+F547)</f>
        <v>-65474</v>
      </c>
      <c r="G550" s="33">
        <f t="shared" si="17"/>
        <v>7637710</v>
      </c>
    </row>
    <row r="551" spans="1:7" x14ac:dyDescent="0.2">
      <c r="A551" s="5"/>
      <c r="B551" s="13"/>
      <c r="C551" s="13"/>
      <c r="D551" s="13"/>
      <c r="E551" s="14"/>
      <c r="F551" s="14"/>
      <c r="G551" s="15"/>
    </row>
    <row r="552" spans="1:7" x14ac:dyDescent="0.2">
      <c r="A552" s="46" t="s">
        <v>410</v>
      </c>
      <c r="B552" s="13"/>
      <c r="C552" s="13"/>
      <c r="D552" s="13"/>
      <c r="E552" s="14"/>
      <c r="F552" s="14"/>
      <c r="G552" s="15"/>
    </row>
    <row r="553" spans="1:7" x14ac:dyDescent="0.2">
      <c r="A553" s="46" t="s">
        <v>551</v>
      </c>
      <c r="B553" s="13"/>
      <c r="C553" s="13"/>
      <c r="D553" s="13"/>
      <c r="E553" s="14"/>
      <c r="F553" s="14"/>
      <c r="G553" s="15"/>
    </row>
    <row r="554" spans="1:7" x14ac:dyDescent="0.2">
      <c r="A554" s="46" t="s">
        <v>552</v>
      </c>
      <c r="B554" s="13"/>
      <c r="C554" s="13"/>
      <c r="D554" s="13"/>
      <c r="E554" s="14"/>
      <c r="F554" s="14"/>
      <c r="G554" s="15"/>
    </row>
    <row r="555" spans="1:7" x14ac:dyDescent="0.2">
      <c r="A555" s="46" t="s">
        <v>553</v>
      </c>
      <c r="B555" s="13"/>
      <c r="C555" s="13"/>
      <c r="D555" s="13"/>
      <c r="E555" s="14"/>
      <c r="F555" s="14"/>
      <c r="G555" s="15"/>
    </row>
    <row r="556" spans="1:7" x14ac:dyDescent="0.2">
      <c r="A556" s="46" t="s">
        <v>554</v>
      </c>
      <c r="B556" s="13"/>
      <c r="C556" s="13"/>
      <c r="D556" s="13"/>
      <c r="E556" s="14"/>
      <c r="F556" s="14"/>
      <c r="G556" s="15"/>
    </row>
    <row r="557" spans="1:7" x14ac:dyDescent="0.2">
      <c r="A557" s="46" t="s">
        <v>562</v>
      </c>
      <c r="B557" s="13"/>
      <c r="C557" s="13"/>
      <c r="D557" s="13"/>
      <c r="E557" s="14"/>
      <c r="F557" s="14"/>
      <c r="G557" s="15"/>
    </row>
    <row r="558" spans="1:7" x14ac:dyDescent="0.2">
      <c r="A558" s="46" t="s">
        <v>563</v>
      </c>
      <c r="B558" s="13"/>
      <c r="C558" s="13"/>
      <c r="D558" s="13"/>
      <c r="E558" s="14"/>
      <c r="F558" s="14"/>
      <c r="G558" s="15"/>
    </row>
    <row r="559" spans="1:7" x14ac:dyDescent="0.2">
      <c r="A559" s="46" t="s">
        <v>555</v>
      </c>
      <c r="B559" s="13"/>
      <c r="C559" s="13"/>
      <c r="D559" s="13"/>
      <c r="E559" s="14"/>
      <c r="F559" s="14"/>
      <c r="G559" s="15"/>
    </row>
    <row r="560" spans="1:7" x14ac:dyDescent="0.2">
      <c r="A560" s="46" t="s">
        <v>556</v>
      </c>
      <c r="B560" s="13"/>
      <c r="C560" s="13"/>
      <c r="D560" s="13"/>
      <c r="E560" s="14"/>
      <c r="F560" s="14"/>
      <c r="G560" s="15"/>
    </row>
    <row r="561" spans="1:7" x14ac:dyDescent="0.2">
      <c r="A561" s="46" t="s">
        <v>557</v>
      </c>
      <c r="B561" s="13"/>
      <c r="C561" s="13"/>
      <c r="D561" s="13"/>
      <c r="E561" s="14"/>
      <c r="F561" s="14"/>
      <c r="G561" s="15"/>
    </row>
    <row r="562" spans="1:7" x14ac:dyDescent="0.2">
      <c r="A562" s="46" t="s">
        <v>559</v>
      </c>
      <c r="B562" s="13"/>
      <c r="C562" s="13"/>
      <c r="D562" s="13"/>
      <c r="E562" s="14"/>
      <c r="F562" s="14"/>
      <c r="G562" s="15"/>
    </row>
    <row r="563" spans="1:7" ht="13.5" thickBot="1" x14ac:dyDescent="0.25">
      <c r="A563" s="47" t="s">
        <v>558</v>
      </c>
      <c r="B563" s="16"/>
      <c r="C563" s="16"/>
      <c r="D563" s="16"/>
      <c r="E563" s="17"/>
      <c r="F563" s="17"/>
      <c r="G563" s="18"/>
    </row>
    <row r="564" spans="1:7" x14ac:dyDescent="0.2">
      <c r="B564" s="1"/>
      <c r="C564" s="1"/>
      <c r="D564" s="1"/>
    </row>
    <row r="565" spans="1:7" x14ac:dyDescent="0.2">
      <c r="B565" s="1"/>
      <c r="C565" s="1"/>
      <c r="D565" s="1"/>
    </row>
    <row r="566" spans="1:7" x14ac:dyDescent="0.2">
      <c r="B566" s="1"/>
      <c r="C566" s="1"/>
      <c r="D566" s="1"/>
    </row>
    <row r="567" spans="1:7" x14ac:dyDescent="0.2">
      <c r="B567" s="1"/>
      <c r="C567" s="1"/>
      <c r="D567" s="1"/>
    </row>
    <row r="568" spans="1:7" x14ac:dyDescent="0.2">
      <c r="B568" s="1"/>
      <c r="C568" s="1"/>
      <c r="D568" s="1"/>
    </row>
    <row r="569" spans="1:7" x14ac:dyDescent="0.2">
      <c r="B569" s="1"/>
      <c r="C569" s="1"/>
      <c r="D569" s="1"/>
    </row>
    <row r="570" spans="1:7" x14ac:dyDescent="0.2">
      <c r="B570" s="1"/>
      <c r="C570" s="1"/>
      <c r="D570" s="1"/>
    </row>
    <row r="571" spans="1:7" x14ac:dyDescent="0.2">
      <c r="B571" s="1"/>
      <c r="C571" s="1"/>
      <c r="D571" s="1"/>
    </row>
    <row r="572" spans="1:7" x14ac:dyDescent="0.2">
      <c r="B572" s="1"/>
      <c r="C572" s="1"/>
      <c r="D572" s="1"/>
    </row>
    <row r="573" spans="1:7" x14ac:dyDescent="0.2">
      <c r="B573" s="1"/>
      <c r="C573" s="1"/>
      <c r="D573" s="1"/>
    </row>
    <row r="574" spans="1:7" x14ac:dyDescent="0.2">
      <c r="B574" s="1"/>
      <c r="C574" s="1"/>
      <c r="D574" s="1"/>
    </row>
    <row r="575" spans="1:7" x14ac:dyDescent="0.2">
      <c r="B575" s="1"/>
      <c r="C575" s="1"/>
      <c r="D575" s="1"/>
    </row>
    <row r="576" spans="1:7"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row r="1075" spans="2:4" x14ac:dyDescent="0.2">
      <c r="B1075" s="1"/>
      <c r="C1075" s="1"/>
      <c r="D1075" s="1"/>
    </row>
    <row r="1076" spans="2:4" x14ac:dyDescent="0.2">
      <c r="B1076" s="1"/>
      <c r="C1076" s="1"/>
      <c r="D1076" s="1"/>
    </row>
    <row r="1077" spans="2:4" x14ac:dyDescent="0.2">
      <c r="B1077" s="1"/>
      <c r="C1077" s="1"/>
      <c r="D1077" s="1"/>
    </row>
    <row r="1078" spans="2:4" x14ac:dyDescent="0.2">
      <c r="B1078" s="1"/>
      <c r="C1078" s="1"/>
      <c r="D1078" s="1"/>
    </row>
    <row r="1079" spans="2:4" x14ac:dyDescent="0.2">
      <c r="B1079" s="1"/>
      <c r="C1079" s="1"/>
      <c r="D1079" s="1"/>
    </row>
    <row r="1080" spans="2:4" x14ac:dyDescent="0.2">
      <c r="B1080" s="1"/>
      <c r="C1080" s="1"/>
      <c r="D1080" s="1"/>
    </row>
    <row r="1081" spans="2:4" x14ac:dyDescent="0.2">
      <c r="B1081" s="1"/>
      <c r="C1081" s="1"/>
      <c r="D1081" s="1"/>
    </row>
    <row r="1082" spans="2:4" x14ac:dyDescent="0.2">
      <c r="B1082" s="1"/>
      <c r="C1082" s="1"/>
      <c r="D1082" s="1"/>
    </row>
    <row r="1083" spans="2:4" x14ac:dyDescent="0.2">
      <c r="B1083" s="1"/>
      <c r="C1083" s="1"/>
      <c r="D1083" s="1"/>
    </row>
    <row r="1084" spans="2:4" x14ac:dyDescent="0.2">
      <c r="B1084" s="1"/>
      <c r="C1084" s="1"/>
      <c r="D1084" s="1"/>
    </row>
    <row r="1085" spans="2:4" x14ac:dyDescent="0.2">
      <c r="B1085" s="1"/>
      <c r="C1085" s="1"/>
      <c r="D1085" s="1"/>
    </row>
    <row r="1086" spans="2:4" x14ac:dyDescent="0.2">
      <c r="B1086" s="1"/>
      <c r="C1086" s="1"/>
      <c r="D1086" s="1"/>
    </row>
    <row r="1087" spans="2:4" x14ac:dyDescent="0.2">
      <c r="B1087" s="1"/>
      <c r="C1087" s="1"/>
      <c r="D1087" s="1"/>
    </row>
    <row r="1088" spans="2:4" x14ac:dyDescent="0.2">
      <c r="B1088" s="1"/>
      <c r="C1088" s="1"/>
      <c r="D1088" s="1"/>
    </row>
    <row r="1089" spans="2:4" x14ac:dyDescent="0.2">
      <c r="B1089" s="1"/>
      <c r="C1089" s="1"/>
      <c r="D1089" s="1"/>
    </row>
    <row r="1090" spans="2:4" x14ac:dyDescent="0.2">
      <c r="B1090" s="1"/>
      <c r="C1090" s="1"/>
      <c r="D1090" s="1"/>
    </row>
    <row r="1091" spans="2:4" x14ac:dyDescent="0.2">
      <c r="B1091" s="1"/>
      <c r="C1091" s="1"/>
      <c r="D1091" s="1"/>
    </row>
    <row r="1092" spans="2:4" x14ac:dyDescent="0.2">
      <c r="B1092" s="1"/>
      <c r="C1092" s="1"/>
      <c r="D1092" s="1"/>
    </row>
    <row r="1093" spans="2:4" x14ac:dyDescent="0.2">
      <c r="B1093" s="1"/>
      <c r="C1093" s="1"/>
      <c r="D1093" s="1"/>
    </row>
    <row r="1094" spans="2:4" x14ac:dyDescent="0.2">
      <c r="B1094" s="1"/>
      <c r="C1094" s="1"/>
      <c r="D1094" s="1"/>
    </row>
    <row r="1095" spans="2:4" x14ac:dyDescent="0.2">
      <c r="B1095" s="1"/>
      <c r="C1095" s="1"/>
      <c r="D1095" s="1"/>
    </row>
    <row r="1096" spans="2:4" x14ac:dyDescent="0.2">
      <c r="B1096" s="1"/>
      <c r="C1096" s="1"/>
      <c r="D1096" s="1"/>
    </row>
    <row r="1097" spans="2:4" x14ac:dyDescent="0.2">
      <c r="B1097" s="1"/>
      <c r="C1097" s="1"/>
      <c r="D1097" s="1"/>
    </row>
    <row r="1098" spans="2:4" x14ac:dyDescent="0.2">
      <c r="B1098" s="1"/>
      <c r="C1098" s="1"/>
      <c r="D1098" s="1"/>
    </row>
    <row r="1099" spans="2:4" x14ac:dyDescent="0.2">
      <c r="B1099" s="1"/>
      <c r="C1099" s="1"/>
      <c r="D1099" s="1"/>
    </row>
    <row r="1100" spans="2:4" x14ac:dyDescent="0.2">
      <c r="B1100" s="1"/>
      <c r="C1100" s="1"/>
      <c r="D1100" s="1"/>
    </row>
    <row r="1101" spans="2:4" x14ac:dyDescent="0.2">
      <c r="B1101" s="1"/>
      <c r="C1101" s="1"/>
      <c r="D1101" s="1"/>
    </row>
    <row r="1102" spans="2:4" x14ac:dyDescent="0.2">
      <c r="B1102" s="1"/>
      <c r="C1102" s="1"/>
      <c r="D1102" s="1"/>
    </row>
    <row r="1103" spans="2:4" x14ac:dyDescent="0.2">
      <c r="B1103" s="1"/>
      <c r="C1103" s="1"/>
      <c r="D1103" s="1"/>
    </row>
    <row r="1104" spans="2:4" x14ac:dyDescent="0.2">
      <c r="B1104" s="1"/>
      <c r="C1104" s="1"/>
      <c r="D1104" s="1"/>
    </row>
    <row r="1105" spans="2:4" x14ac:dyDescent="0.2">
      <c r="B1105" s="1"/>
      <c r="C1105" s="1"/>
      <c r="D1105" s="1"/>
    </row>
    <row r="1106" spans="2:4" x14ac:dyDescent="0.2">
      <c r="B1106" s="1"/>
      <c r="C1106" s="1"/>
      <c r="D1106" s="1"/>
    </row>
    <row r="1107" spans="2:4" x14ac:dyDescent="0.2">
      <c r="B1107" s="1"/>
      <c r="C1107" s="1"/>
      <c r="D1107" s="1"/>
    </row>
    <row r="1108" spans="2:4" x14ac:dyDescent="0.2">
      <c r="B1108" s="1"/>
      <c r="C1108" s="1"/>
      <c r="D1108" s="1"/>
    </row>
    <row r="1109" spans="2:4" x14ac:dyDescent="0.2">
      <c r="B1109" s="1"/>
      <c r="C1109" s="1"/>
      <c r="D1109" s="1"/>
    </row>
    <row r="1110" spans="2:4" x14ac:dyDescent="0.2">
      <c r="B1110" s="1"/>
      <c r="C1110" s="1"/>
      <c r="D1110" s="1"/>
    </row>
    <row r="1111" spans="2:4" x14ac:dyDescent="0.2">
      <c r="B1111" s="1"/>
      <c r="C1111" s="1"/>
      <c r="D1111" s="1"/>
    </row>
    <row r="1112" spans="2:4" x14ac:dyDescent="0.2">
      <c r="B1112" s="1"/>
      <c r="C1112" s="1"/>
      <c r="D1112" s="1"/>
    </row>
    <row r="1113" spans="2:4" x14ac:dyDescent="0.2">
      <c r="B1113" s="1"/>
      <c r="C1113" s="1"/>
      <c r="D1113" s="1"/>
    </row>
    <row r="1114" spans="2:4" x14ac:dyDescent="0.2">
      <c r="B1114" s="1"/>
      <c r="C1114" s="1"/>
      <c r="D1114" s="1"/>
    </row>
    <row r="1115" spans="2:4" x14ac:dyDescent="0.2">
      <c r="B1115" s="1"/>
      <c r="C1115" s="1"/>
      <c r="D1115" s="1"/>
    </row>
    <row r="1116" spans="2:4" x14ac:dyDescent="0.2">
      <c r="B1116" s="1"/>
      <c r="C1116" s="1"/>
      <c r="D1116" s="1"/>
    </row>
    <row r="1117" spans="2:4" x14ac:dyDescent="0.2">
      <c r="B1117" s="1"/>
      <c r="C1117" s="1"/>
      <c r="D1117" s="1"/>
    </row>
    <row r="1118" spans="2:4" x14ac:dyDescent="0.2">
      <c r="B1118" s="1"/>
      <c r="C1118" s="1"/>
      <c r="D1118" s="1"/>
    </row>
    <row r="1119" spans="2:4" x14ac:dyDescent="0.2">
      <c r="B1119" s="1"/>
      <c r="C1119" s="1"/>
      <c r="D1119" s="1"/>
    </row>
    <row r="1120" spans="2:4" x14ac:dyDescent="0.2">
      <c r="B1120" s="1"/>
      <c r="C1120" s="1"/>
      <c r="D1120" s="1"/>
    </row>
    <row r="1121" spans="2:4" x14ac:dyDescent="0.2">
      <c r="B1121" s="1"/>
      <c r="C1121" s="1"/>
      <c r="D1121" s="1"/>
    </row>
    <row r="1122" spans="2:4" x14ac:dyDescent="0.2">
      <c r="B1122" s="1"/>
      <c r="C1122" s="1"/>
      <c r="D1122" s="1"/>
    </row>
    <row r="1123" spans="2:4" x14ac:dyDescent="0.2">
      <c r="B1123" s="1"/>
      <c r="C1123" s="1"/>
      <c r="D1123" s="1"/>
    </row>
    <row r="1124" spans="2:4" x14ac:dyDescent="0.2">
      <c r="B1124" s="1"/>
      <c r="C1124" s="1"/>
      <c r="D1124" s="1"/>
    </row>
    <row r="1125" spans="2:4" x14ac:dyDescent="0.2">
      <c r="B1125" s="1"/>
      <c r="C1125" s="1"/>
      <c r="D1125" s="1"/>
    </row>
    <row r="1126" spans="2:4" x14ac:dyDescent="0.2">
      <c r="B1126" s="1"/>
      <c r="C1126" s="1"/>
      <c r="D1126" s="1"/>
    </row>
    <row r="1127" spans="2:4" x14ac:dyDescent="0.2">
      <c r="B1127" s="1"/>
      <c r="C1127" s="1"/>
      <c r="D1127" s="1"/>
    </row>
    <row r="1128" spans="2:4" x14ac:dyDescent="0.2">
      <c r="B1128" s="1"/>
      <c r="C1128" s="1"/>
      <c r="D1128" s="1"/>
    </row>
    <row r="1129" spans="2:4" x14ac:dyDescent="0.2">
      <c r="B1129" s="1"/>
      <c r="C1129" s="1"/>
      <c r="D1129" s="1"/>
    </row>
    <row r="1130" spans="2:4" x14ac:dyDescent="0.2">
      <c r="B1130" s="1"/>
      <c r="C1130" s="1"/>
      <c r="D1130" s="1"/>
    </row>
    <row r="1131" spans="2:4" x14ac:dyDescent="0.2">
      <c r="B1131" s="1"/>
      <c r="C1131" s="1"/>
      <c r="D1131" s="1"/>
    </row>
    <row r="1132" spans="2:4" x14ac:dyDescent="0.2">
      <c r="B1132" s="1"/>
      <c r="C1132" s="1"/>
      <c r="D1132" s="1"/>
    </row>
    <row r="1133" spans="2:4" x14ac:dyDescent="0.2">
      <c r="B1133" s="1"/>
      <c r="C1133" s="1"/>
      <c r="D1133" s="1"/>
    </row>
    <row r="1134" spans="2:4" x14ac:dyDescent="0.2">
      <c r="B1134" s="1"/>
      <c r="C1134" s="1"/>
      <c r="D1134" s="1"/>
    </row>
    <row r="1135" spans="2:4" x14ac:dyDescent="0.2">
      <c r="B1135" s="1"/>
      <c r="C1135" s="1"/>
      <c r="D1135" s="1"/>
    </row>
    <row r="1136" spans="2:4" x14ac:dyDescent="0.2">
      <c r="B1136" s="1"/>
      <c r="C1136" s="1"/>
      <c r="D1136" s="1"/>
    </row>
    <row r="1137" spans="2:4" x14ac:dyDescent="0.2">
      <c r="B1137" s="1"/>
      <c r="C1137" s="1"/>
      <c r="D1137" s="1"/>
    </row>
    <row r="1138" spans="2:4" x14ac:dyDescent="0.2">
      <c r="B1138" s="1"/>
      <c r="C1138" s="1"/>
      <c r="D1138" s="1"/>
    </row>
    <row r="1139" spans="2:4" x14ac:dyDescent="0.2">
      <c r="B1139" s="1"/>
      <c r="C1139" s="1"/>
      <c r="D1139" s="1"/>
    </row>
    <row r="1140" spans="2:4" x14ac:dyDescent="0.2">
      <c r="B1140" s="1"/>
      <c r="C1140" s="1"/>
      <c r="D1140" s="1"/>
    </row>
    <row r="1141" spans="2:4" x14ac:dyDescent="0.2">
      <c r="B1141" s="1"/>
      <c r="C1141" s="1"/>
      <c r="D1141" s="1"/>
    </row>
    <row r="1142" spans="2:4" x14ac:dyDescent="0.2">
      <c r="B1142" s="1"/>
      <c r="C1142" s="1"/>
      <c r="D1142" s="1"/>
    </row>
    <row r="1143" spans="2:4" x14ac:dyDescent="0.2">
      <c r="B1143" s="1"/>
      <c r="C1143" s="1"/>
      <c r="D1143" s="1"/>
    </row>
    <row r="1144" spans="2:4" x14ac:dyDescent="0.2">
      <c r="B1144" s="1"/>
      <c r="C1144" s="1"/>
      <c r="D1144" s="1"/>
    </row>
    <row r="1145" spans="2:4" x14ac:dyDescent="0.2">
      <c r="B1145" s="1"/>
      <c r="C1145" s="1"/>
      <c r="D1145" s="1"/>
    </row>
    <row r="1146" spans="2:4" x14ac:dyDescent="0.2">
      <c r="B1146" s="1"/>
      <c r="C1146" s="1"/>
      <c r="D1146" s="1"/>
    </row>
    <row r="1147" spans="2:4" x14ac:dyDescent="0.2">
      <c r="B1147" s="1"/>
      <c r="C1147" s="1"/>
      <c r="D1147" s="1"/>
    </row>
    <row r="1148" spans="2:4" x14ac:dyDescent="0.2">
      <c r="B1148" s="1"/>
      <c r="C1148" s="1"/>
      <c r="D1148" s="1"/>
    </row>
    <row r="1149" spans="2:4" x14ac:dyDescent="0.2">
      <c r="B1149" s="1"/>
      <c r="C1149" s="1"/>
      <c r="D1149" s="1"/>
    </row>
    <row r="1150" spans="2:4" x14ac:dyDescent="0.2">
      <c r="B1150" s="1"/>
      <c r="C1150" s="1"/>
      <c r="D1150" s="1"/>
    </row>
    <row r="1151" spans="2:4" x14ac:dyDescent="0.2">
      <c r="B1151" s="1"/>
      <c r="C1151" s="1"/>
      <c r="D1151" s="1"/>
    </row>
    <row r="1152" spans="2:4" x14ac:dyDescent="0.2">
      <c r="B1152" s="1"/>
      <c r="C1152" s="1"/>
      <c r="D1152" s="1"/>
    </row>
    <row r="1153" spans="2:4" x14ac:dyDescent="0.2">
      <c r="B1153" s="1"/>
      <c r="C1153" s="1"/>
      <c r="D1153" s="1"/>
    </row>
    <row r="1154" spans="2:4" x14ac:dyDescent="0.2">
      <c r="B1154" s="1"/>
      <c r="C1154" s="1"/>
      <c r="D1154" s="1"/>
    </row>
    <row r="1155" spans="2:4" x14ac:dyDescent="0.2">
      <c r="B1155" s="1"/>
      <c r="C1155" s="1"/>
      <c r="D1155" s="1"/>
    </row>
    <row r="1156" spans="2:4" x14ac:dyDescent="0.2">
      <c r="B1156" s="1"/>
      <c r="C1156" s="1"/>
      <c r="D1156" s="1"/>
    </row>
    <row r="1157" spans="2:4" x14ac:dyDescent="0.2">
      <c r="B1157" s="1"/>
      <c r="C1157" s="1"/>
      <c r="D1157" s="1"/>
    </row>
    <row r="1158" spans="2:4" x14ac:dyDescent="0.2">
      <c r="B1158" s="1"/>
      <c r="C1158" s="1"/>
      <c r="D1158" s="1"/>
    </row>
    <row r="1159" spans="2:4" x14ac:dyDescent="0.2">
      <c r="B1159" s="1"/>
      <c r="C1159" s="1"/>
      <c r="D1159" s="1"/>
    </row>
    <row r="1160" spans="2:4" x14ac:dyDescent="0.2">
      <c r="B1160" s="1"/>
      <c r="C1160" s="1"/>
      <c r="D1160" s="1"/>
    </row>
    <row r="1161" spans="2:4" x14ac:dyDescent="0.2">
      <c r="B1161" s="1"/>
      <c r="C1161" s="1"/>
      <c r="D1161" s="1"/>
    </row>
    <row r="1162" spans="2:4" x14ac:dyDescent="0.2">
      <c r="B1162" s="1"/>
      <c r="C1162" s="1"/>
      <c r="D1162" s="1"/>
    </row>
    <row r="1163" spans="2:4" x14ac:dyDescent="0.2">
      <c r="B1163" s="1"/>
      <c r="C1163" s="1"/>
      <c r="D1163" s="1"/>
    </row>
    <row r="1164" spans="2:4" x14ac:dyDescent="0.2">
      <c r="B1164" s="1"/>
      <c r="C1164" s="1"/>
      <c r="D1164" s="1"/>
    </row>
    <row r="1165" spans="2:4" x14ac:dyDescent="0.2">
      <c r="B1165" s="1"/>
      <c r="C1165" s="1"/>
      <c r="D1165" s="1"/>
    </row>
    <row r="1166" spans="2:4" x14ac:dyDescent="0.2">
      <c r="B1166" s="1"/>
      <c r="C1166" s="1"/>
      <c r="D1166" s="1"/>
    </row>
    <row r="1167" spans="2:4" x14ac:dyDescent="0.2">
      <c r="B1167" s="1"/>
      <c r="C1167" s="1"/>
      <c r="D1167" s="1"/>
    </row>
    <row r="1168" spans="2:4" x14ac:dyDescent="0.2">
      <c r="B1168" s="1"/>
      <c r="C1168" s="1"/>
      <c r="D1168" s="1"/>
    </row>
    <row r="1169" spans="2:4" x14ac:dyDescent="0.2">
      <c r="B1169" s="1"/>
      <c r="C1169" s="1"/>
      <c r="D1169" s="1"/>
    </row>
    <row r="1170" spans="2:4" x14ac:dyDescent="0.2">
      <c r="B1170" s="1"/>
      <c r="C1170" s="1"/>
      <c r="D1170" s="1"/>
    </row>
    <row r="1171" spans="2:4" x14ac:dyDescent="0.2">
      <c r="B1171" s="1"/>
      <c r="C1171" s="1"/>
      <c r="D1171" s="1"/>
    </row>
    <row r="1172" spans="2:4" x14ac:dyDescent="0.2">
      <c r="B1172" s="1"/>
      <c r="C1172" s="1"/>
      <c r="D1172" s="1"/>
    </row>
    <row r="1173" spans="2:4" x14ac:dyDescent="0.2">
      <c r="B1173" s="1"/>
      <c r="C1173" s="1"/>
      <c r="D1173" s="1"/>
    </row>
    <row r="1174" spans="2:4" x14ac:dyDescent="0.2">
      <c r="B1174" s="1"/>
      <c r="C1174" s="1"/>
      <c r="D1174" s="1"/>
    </row>
    <row r="1175" spans="2:4" x14ac:dyDescent="0.2">
      <c r="B1175" s="1"/>
      <c r="C1175" s="1"/>
      <c r="D1175" s="1"/>
    </row>
    <row r="1176" spans="2:4" x14ac:dyDescent="0.2">
      <c r="B1176" s="1"/>
      <c r="C1176" s="1"/>
      <c r="D1176" s="1"/>
    </row>
    <row r="1177" spans="2:4" x14ac:dyDescent="0.2">
      <c r="B1177" s="1"/>
      <c r="C1177" s="1"/>
      <c r="D1177" s="1"/>
    </row>
    <row r="1178" spans="2:4" x14ac:dyDescent="0.2">
      <c r="B1178" s="1"/>
      <c r="C1178" s="1"/>
      <c r="D1178" s="1"/>
    </row>
    <row r="1179" spans="2:4" x14ac:dyDescent="0.2">
      <c r="B1179" s="1"/>
      <c r="C1179" s="1"/>
      <c r="D1179" s="1"/>
    </row>
    <row r="1180" spans="2:4" x14ac:dyDescent="0.2">
      <c r="B1180" s="1"/>
      <c r="C1180" s="1"/>
      <c r="D1180" s="1"/>
    </row>
    <row r="1181" spans="2:4" x14ac:dyDescent="0.2">
      <c r="B1181" s="1"/>
      <c r="C1181" s="1"/>
      <c r="D1181" s="1"/>
    </row>
    <row r="1182" spans="2:4" x14ac:dyDescent="0.2">
      <c r="B1182" s="1"/>
      <c r="C1182" s="1"/>
      <c r="D1182" s="1"/>
    </row>
    <row r="1183" spans="2:4" x14ac:dyDescent="0.2">
      <c r="B1183" s="1"/>
      <c r="C1183" s="1"/>
      <c r="D1183" s="1"/>
    </row>
    <row r="1184" spans="2:4" x14ac:dyDescent="0.2">
      <c r="B1184" s="1"/>
      <c r="C1184" s="1"/>
      <c r="D1184" s="1"/>
    </row>
    <row r="1185" spans="2:4" x14ac:dyDescent="0.2">
      <c r="B1185" s="1"/>
      <c r="C1185" s="1"/>
      <c r="D1185" s="1"/>
    </row>
    <row r="1186" spans="2:4" x14ac:dyDescent="0.2">
      <c r="B1186" s="1"/>
      <c r="C1186" s="1"/>
      <c r="D1186" s="1"/>
    </row>
    <row r="1187" spans="2:4" x14ac:dyDescent="0.2">
      <c r="B1187" s="1"/>
      <c r="C1187" s="1"/>
      <c r="D1187" s="1"/>
    </row>
    <row r="1188" spans="2:4" x14ac:dyDescent="0.2">
      <c r="B1188" s="1"/>
      <c r="C1188" s="1"/>
      <c r="D1188" s="1"/>
    </row>
    <row r="1189" spans="2:4" x14ac:dyDescent="0.2">
      <c r="B1189" s="1"/>
      <c r="C1189" s="1"/>
      <c r="D1189" s="1"/>
    </row>
    <row r="1190" spans="2:4" x14ac:dyDescent="0.2">
      <c r="B1190" s="1"/>
      <c r="C1190" s="1"/>
      <c r="D1190" s="1"/>
    </row>
    <row r="1191" spans="2:4" x14ac:dyDescent="0.2">
      <c r="B1191" s="1"/>
      <c r="C1191" s="1"/>
      <c r="D1191" s="1"/>
    </row>
    <row r="1192" spans="2:4" x14ac:dyDescent="0.2">
      <c r="B1192" s="1"/>
      <c r="C1192" s="1"/>
      <c r="D1192" s="1"/>
    </row>
    <row r="1193" spans="2:4" x14ac:dyDescent="0.2">
      <c r="B1193" s="1"/>
      <c r="C1193" s="1"/>
      <c r="D1193" s="1"/>
    </row>
    <row r="1194" spans="2:4" x14ac:dyDescent="0.2">
      <c r="B1194" s="1"/>
      <c r="C1194" s="1"/>
      <c r="D1194" s="1"/>
    </row>
    <row r="1195" spans="2:4" x14ac:dyDescent="0.2">
      <c r="B1195" s="1"/>
      <c r="C1195" s="1"/>
      <c r="D1195" s="1"/>
    </row>
    <row r="1196" spans="2:4" x14ac:dyDescent="0.2">
      <c r="B1196" s="1"/>
      <c r="C1196" s="1"/>
      <c r="D1196" s="1"/>
    </row>
    <row r="1197" spans="2:4" x14ac:dyDescent="0.2">
      <c r="B1197" s="1"/>
      <c r="C1197" s="1"/>
      <c r="D1197" s="1"/>
    </row>
    <row r="1198" spans="2:4" x14ac:dyDescent="0.2">
      <c r="B1198" s="1"/>
      <c r="C1198" s="1"/>
      <c r="D1198" s="1"/>
    </row>
    <row r="1199" spans="2:4" x14ac:dyDescent="0.2">
      <c r="B1199" s="1"/>
      <c r="C1199" s="1"/>
      <c r="D1199" s="1"/>
    </row>
    <row r="1200" spans="2:4" x14ac:dyDescent="0.2">
      <c r="B1200" s="1"/>
      <c r="C1200" s="1"/>
      <c r="D1200" s="1"/>
    </row>
    <row r="1201" spans="2:4" x14ac:dyDescent="0.2">
      <c r="B1201" s="1"/>
      <c r="C1201" s="1"/>
      <c r="D1201" s="1"/>
    </row>
    <row r="1202" spans="2:4" x14ac:dyDescent="0.2">
      <c r="B1202" s="1"/>
      <c r="C1202" s="1"/>
      <c r="D1202" s="1"/>
    </row>
    <row r="1203" spans="2:4" x14ac:dyDescent="0.2">
      <c r="B1203" s="1"/>
      <c r="C1203" s="1"/>
      <c r="D1203" s="1"/>
    </row>
    <row r="1204" spans="2:4" x14ac:dyDescent="0.2">
      <c r="B1204" s="1"/>
      <c r="C1204" s="1"/>
      <c r="D1204" s="1"/>
    </row>
    <row r="1205" spans="2:4" x14ac:dyDescent="0.2">
      <c r="B1205" s="1"/>
      <c r="C1205" s="1"/>
      <c r="D1205" s="1"/>
    </row>
    <row r="1206" spans="2:4" x14ac:dyDescent="0.2">
      <c r="B1206" s="1"/>
      <c r="C1206" s="1"/>
      <c r="D1206" s="1"/>
    </row>
    <row r="1207" spans="2:4" x14ac:dyDescent="0.2">
      <c r="B1207" s="1"/>
      <c r="C1207" s="1"/>
      <c r="D1207" s="1"/>
    </row>
    <row r="1208" spans="2:4" x14ac:dyDescent="0.2">
      <c r="B1208" s="1"/>
      <c r="C1208" s="1"/>
      <c r="D1208" s="1"/>
    </row>
    <row r="1209" spans="2:4" x14ac:dyDescent="0.2">
      <c r="B1209" s="1"/>
      <c r="C1209" s="1"/>
      <c r="D1209" s="1"/>
    </row>
    <row r="1210" spans="2:4" x14ac:dyDescent="0.2">
      <c r="B1210" s="1"/>
      <c r="C1210" s="1"/>
      <c r="D1210" s="1"/>
    </row>
    <row r="1211" spans="2:4" x14ac:dyDescent="0.2">
      <c r="B1211" s="1"/>
      <c r="C1211" s="1"/>
      <c r="D1211" s="1"/>
    </row>
    <row r="1212" spans="2:4" x14ac:dyDescent="0.2">
      <c r="B1212" s="1"/>
      <c r="C1212" s="1"/>
      <c r="D1212" s="1"/>
    </row>
    <row r="1213" spans="2:4" x14ac:dyDescent="0.2">
      <c r="B1213" s="1"/>
      <c r="C1213" s="1"/>
      <c r="D1213" s="1"/>
    </row>
    <row r="1214" spans="2:4" x14ac:dyDescent="0.2">
      <c r="B1214" s="1"/>
      <c r="C1214" s="1"/>
      <c r="D1214" s="1"/>
    </row>
    <row r="1215" spans="2:4" x14ac:dyDescent="0.2">
      <c r="B1215" s="1"/>
      <c r="C1215" s="1"/>
      <c r="D1215" s="1"/>
    </row>
    <row r="1216" spans="2:4" x14ac:dyDescent="0.2">
      <c r="B1216" s="1"/>
      <c r="C1216" s="1"/>
      <c r="D1216" s="1"/>
    </row>
    <row r="1217" spans="2:4" x14ac:dyDescent="0.2">
      <c r="B1217" s="1"/>
      <c r="C1217" s="1"/>
      <c r="D1217" s="1"/>
    </row>
    <row r="1218" spans="2:4" x14ac:dyDescent="0.2">
      <c r="B1218" s="1"/>
      <c r="C1218" s="1"/>
      <c r="D1218" s="1"/>
    </row>
    <row r="1219" spans="2:4" x14ac:dyDescent="0.2">
      <c r="B1219" s="1"/>
      <c r="C1219" s="1"/>
      <c r="D1219" s="1"/>
    </row>
    <row r="1220" spans="2:4" x14ac:dyDescent="0.2">
      <c r="B1220" s="1"/>
      <c r="C1220" s="1"/>
      <c r="D1220" s="1"/>
    </row>
    <row r="1221" spans="2:4" x14ac:dyDescent="0.2">
      <c r="B1221" s="1"/>
      <c r="C1221" s="1"/>
      <c r="D1221" s="1"/>
    </row>
    <row r="1222" spans="2:4" x14ac:dyDescent="0.2">
      <c r="B1222" s="1"/>
      <c r="C1222" s="1"/>
      <c r="D1222" s="1"/>
    </row>
    <row r="1223" spans="2:4" x14ac:dyDescent="0.2">
      <c r="B1223" s="1"/>
      <c r="C1223" s="1"/>
      <c r="D1223" s="1"/>
    </row>
    <row r="1224" spans="2:4" x14ac:dyDescent="0.2">
      <c r="B1224" s="1"/>
      <c r="C1224" s="1"/>
      <c r="D1224" s="1"/>
    </row>
    <row r="1225" spans="2:4" x14ac:dyDescent="0.2">
      <c r="B1225" s="1"/>
      <c r="C1225" s="1"/>
      <c r="D1225" s="1"/>
    </row>
    <row r="1226" spans="2:4" x14ac:dyDescent="0.2">
      <c r="B1226" s="1"/>
      <c r="C1226" s="1"/>
      <c r="D1226" s="1"/>
    </row>
    <row r="1227" spans="2:4" x14ac:dyDescent="0.2">
      <c r="B1227" s="1"/>
      <c r="C1227" s="1"/>
      <c r="D1227" s="1"/>
    </row>
    <row r="1228" spans="2:4" x14ac:dyDescent="0.2">
      <c r="B1228" s="1"/>
      <c r="C1228" s="1"/>
      <c r="D1228" s="1"/>
    </row>
    <row r="1229" spans="2:4" x14ac:dyDescent="0.2">
      <c r="B1229" s="1"/>
      <c r="C1229" s="1"/>
      <c r="D1229" s="1"/>
    </row>
    <row r="1230" spans="2:4" x14ac:dyDescent="0.2">
      <c r="B1230" s="1"/>
      <c r="C1230" s="1"/>
      <c r="D1230" s="1"/>
    </row>
    <row r="1231" spans="2:4" x14ac:dyDescent="0.2">
      <c r="B1231" s="1"/>
      <c r="C1231" s="1"/>
      <c r="D1231" s="1"/>
    </row>
    <row r="1232" spans="2:4" x14ac:dyDescent="0.2">
      <c r="B1232" s="1"/>
      <c r="C1232" s="1"/>
      <c r="D1232" s="1"/>
    </row>
    <row r="1233" spans="2:4" x14ac:dyDescent="0.2">
      <c r="B1233" s="1"/>
      <c r="C1233" s="1"/>
      <c r="D1233" s="1"/>
    </row>
    <row r="1234" spans="2:4" x14ac:dyDescent="0.2">
      <c r="B1234" s="1"/>
      <c r="C1234" s="1"/>
      <c r="D1234" s="1"/>
    </row>
    <row r="1235" spans="2:4" x14ac:dyDescent="0.2">
      <c r="B1235" s="1"/>
      <c r="C1235" s="1"/>
      <c r="D1235" s="1"/>
    </row>
    <row r="1236" spans="2:4" x14ac:dyDescent="0.2">
      <c r="B1236" s="1"/>
      <c r="C1236" s="1"/>
      <c r="D1236" s="1"/>
    </row>
    <row r="1237" spans="2:4" x14ac:dyDescent="0.2">
      <c r="B1237" s="1"/>
      <c r="C1237" s="1"/>
      <c r="D1237" s="1"/>
    </row>
    <row r="1238" spans="2:4" x14ac:dyDescent="0.2">
      <c r="B1238" s="1"/>
      <c r="C1238" s="1"/>
      <c r="D1238" s="1"/>
    </row>
    <row r="1239" spans="2:4" x14ac:dyDescent="0.2">
      <c r="B1239" s="1"/>
      <c r="C1239" s="1"/>
      <c r="D1239" s="1"/>
    </row>
    <row r="1240" spans="2:4" x14ac:dyDescent="0.2">
      <c r="B1240" s="1"/>
      <c r="C1240" s="1"/>
      <c r="D1240" s="1"/>
    </row>
    <row r="1241" spans="2:4" x14ac:dyDescent="0.2">
      <c r="B1241" s="1"/>
      <c r="C1241" s="1"/>
      <c r="D1241" s="1"/>
    </row>
    <row r="1242" spans="2:4" x14ac:dyDescent="0.2">
      <c r="B1242" s="1"/>
      <c r="C1242" s="1"/>
      <c r="D1242" s="1"/>
    </row>
    <row r="1243" spans="2:4" x14ac:dyDescent="0.2">
      <c r="B1243" s="1"/>
      <c r="C1243" s="1"/>
      <c r="D1243" s="1"/>
    </row>
    <row r="1244" spans="2:4" x14ac:dyDescent="0.2">
      <c r="B1244" s="1"/>
      <c r="C1244" s="1"/>
      <c r="D1244" s="1"/>
    </row>
    <row r="1245" spans="2:4" x14ac:dyDescent="0.2">
      <c r="B1245" s="1"/>
      <c r="C1245" s="1"/>
      <c r="D1245" s="1"/>
    </row>
    <row r="1246" spans="2:4" x14ac:dyDescent="0.2">
      <c r="B1246" s="1"/>
      <c r="C1246" s="1"/>
      <c r="D1246" s="1"/>
    </row>
    <row r="1247" spans="2:4" x14ac:dyDescent="0.2">
      <c r="B1247" s="1"/>
      <c r="C1247" s="1"/>
      <c r="D1247" s="1"/>
    </row>
    <row r="1248" spans="2:4" x14ac:dyDescent="0.2">
      <c r="B1248" s="1"/>
      <c r="C1248" s="1"/>
      <c r="D1248" s="1"/>
    </row>
    <row r="1249" spans="2:4" x14ac:dyDescent="0.2">
      <c r="B1249" s="1"/>
      <c r="C1249" s="1"/>
      <c r="D1249" s="1"/>
    </row>
    <row r="1250" spans="2:4" x14ac:dyDescent="0.2">
      <c r="B1250" s="1"/>
      <c r="C1250" s="1"/>
      <c r="D1250" s="1"/>
    </row>
    <row r="1251" spans="2:4" x14ac:dyDescent="0.2">
      <c r="B1251" s="1"/>
      <c r="C1251" s="1"/>
      <c r="D1251" s="1"/>
    </row>
    <row r="1252" spans="2:4" x14ac:dyDescent="0.2">
      <c r="B1252" s="1"/>
      <c r="C1252" s="1"/>
      <c r="D1252" s="1"/>
    </row>
    <row r="1253" spans="2:4" x14ac:dyDescent="0.2">
      <c r="B1253" s="1"/>
      <c r="C1253" s="1"/>
      <c r="D1253" s="1"/>
    </row>
    <row r="1254" spans="2:4" x14ac:dyDescent="0.2">
      <c r="B1254" s="1"/>
      <c r="C1254" s="1"/>
      <c r="D1254" s="1"/>
    </row>
    <row r="1255" spans="2:4" x14ac:dyDescent="0.2">
      <c r="B1255" s="1"/>
      <c r="C1255" s="1"/>
      <c r="D1255" s="1"/>
    </row>
    <row r="1256" spans="2:4" x14ac:dyDescent="0.2">
      <c r="B1256" s="1"/>
      <c r="C1256" s="1"/>
      <c r="D1256" s="1"/>
    </row>
    <row r="1257" spans="2:4" x14ac:dyDescent="0.2">
      <c r="B1257" s="1"/>
      <c r="C1257" s="1"/>
      <c r="D1257" s="1"/>
    </row>
    <row r="1258" spans="2:4" x14ac:dyDescent="0.2">
      <c r="B1258" s="1"/>
      <c r="C1258" s="1"/>
      <c r="D1258" s="1"/>
    </row>
    <row r="1259" spans="2:4" x14ac:dyDescent="0.2">
      <c r="B1259" s="1"/>
      <c r="C1259" s="1"/>
      <c r="D1259" s="1"/>
    </row>
    <row r="1260" spans="2:4" x14ac:dyDescent="0.2">
      <c r="B1260" s="1"/>
      <c r="C1260" s="1"/>
      <c r="D1260" s="1"/>
    </row>
    <row r="1261" spans="2:4" x14ac:dyDescent="0.2">
      <c r="B1261" s="1"/>
      <c r="C1261" s="1"/>
      <c r="D1261" s="1"/>
    </row>
    <row r="1262" spans="2:4" x14ac:dyDescent="0.2">
      <c r="B1262" s="1"/>
      <c r="C1262" s="1"/>
      <c r="D1262" s="1"/>
    </row>
    <row r="1263" spans="2:4" x14ac:dyDescent="0.2">
      <c r="B1263" s="1"/>
      <c r="C1263" s="1"/>
      <c r="D1263" s="1"/>
    </row>
    <row r="1264" spans="2:4" x14ac:dyDescent="0.2">
      <c r="B1264" s="1"/>
      <c r="C1264" s="1"/>
      <c r="D1264" s="1"/>
    </row>
    <row r="1265" spans="2:4" x14ac:dyDescent="0.2">
      <c r="B1265" s="1"/>
      <c r="C1265" s="1"/>
      <c r="D1265" s="1"/>
    </row>
    <row r="1266" spans="2:4" x14ac:dyDescent="0.2">
      <c r="B1266" s="1"/>
      <c r="C1266" s="1"/>
      <c r="D1266" s="1"/>
    </row>
    <row r="1267" spans="2:4" x14ac:dyDescent="0.2">
      <c r="B1267" s="1"/>
      <c r="C1267" s="1"/>
      <c r="D1267" s="1"/>
    </row>
    <row r="1268" spans="2:4" x14ac:dyDescent="0.2">
      <c r="B1268" s="1"/>
      <c r="C1268" s="1"/>
      <c r="D1268" s="1"/>
    </row>
    <row r="1269" spans="2:4" x14ac:dyDescent="0.2">
      <c r="B1269" s="1"/>
      <c r="C1269" s="1"/>
      <c r="D1269" s="1"/>
    </row>
    <row r="1270" spans="2:4" x14ac:dyDescent="0.2">
      <c r="B1270" s="1"/>
      <c r="C1270" s="1"/>
      <c r="D1270" s="1"/>
    </row>
    <row r="1271" spans="2:4" x14ac:dyDescent="0.2">
      <c r="B1271" s="1"/>
      <c r="C1271" s="1"/>
      <c r="D1271" s="1"/>
    </row>
    <row r="1272" spans="2:4" x14ac:dyDescent="0.2">
      <c r="B1272" s="1"/>
      <c r="C1272" s="1"/>
      <c r="D1272" s="1"/>
    </row>
    <row r="1273" spans="2:4" x14ac:dyDescent="0.2">
      <c r="B1273" s="1"/>
      <c r="C1273" s="1"/>
      <c r="D1273" s="1"/>
    </row>
    <row r="1274" spans="2:4" x14ac:dyDescent="0.2">
      <c r="B1274" s="1"/>
      <c r="C1274" s="1"/>
      <c r="D1274" s="1"/>
    </row>
    <row r="1275" spans="2:4" x14ac:dyDescent="0.2">
      <c r="B1275" s="1"/>
      <c r="C1275" s="1"/>
      <c r="D1275" s="1"/>
    </row>
    <row r="1276" spans="2:4" x14ac:dyDescent="0.2">
      <c r="B1276" s="1"/>
      <c r="C1276" s="1"/>
      <c r="D1276" s="1"/>
    </row>
    <row r="1277" spans="2:4" x14ac:dyDescent="0.2">
      <c r="B1277" s="1"/>
      <c r="C1277" s="1"/>
      <c r="D1277" s="1"/>
    </row>
    <row r="1278" spans="2:4" x14ac:dyDescent="0.2">
      <c r="B1278" s="1"/>
      <c r="C1278" s="1"/>
      <c r="D1278" s="1"/>
    </row>
    <row r="1279" spans="2:4" x14ac:dyDescent="0.2">
      <c r="B1279" s="1"/>
      <c r="C1279" s="1"/>
      <c r="D1279" s="1"/>
    </row>
    <row r="1280" spans="2:4" x14ac:dyDescent="0.2">
      <c r="B1280" s="1"/>
      <c r="C1280" s="1"/>
      <c r="D1280" s="1"/>
    </row>
    <row r="1281" spans="2:4" x14ac:dyDescent="0.2">
      <c r="B1281" s="1"/>
      <c r="C1281" s="1"/>
      <c r="D1281" s="1"/>
    </row>
    <row r="1282" spans="2:4" x14ac:dyDescent="0.2">
      <c r="B1282" s="1"/>
      <c r="C1282" s="1"/>
      <c r="D1282" s="1"/>
    </row>
    <row r="1283" spans="2:4" x14ac:dyDescent="0.2">
      <c r="B1283" s="1"/>
      <c r="C1283" s="1"/>
      <c r="D1283" s="1"/>
    </row>
    <row r="1284" spans="2:4" x14ac:dyDescent="0.2">
      <c r="B1284" s="1"/>
      <c r="C1284" s="1"/>
      <c r="D1284" s="1"/>
    </row>
    <row r="1285" spans="2:4" x14ac:dyDescent="0.2">
      <c r="B1285" s="1"/>
      <c r="C1285" s="1"/>
      <c r="D1285" s="1"/>
    </row>
    <row r="1286" spans="2:4" x14ac:dyDescent="0.2">
      <c r="B1286" s="1"/>
      <c r="C1286" s="1"/>
      <c r="D1286" s="1"/>
    </row>
    <row r="1287" spans="2:4" x14ac:dyDescent="0.2">
      <c r="B1287" s="1"/>
      <c r="C1287" s="1"/>
      <c r="D1287" s="1"/>
    </row>
    <row r="1288" spans="2:4" x14ac:dyDescent="0.2">
      <c r="B1288" s="1"/>
      <c r="C1288" s="1"/>
      <c r="D1288" s="1"/>
    </row>
    <row r="1289" spans="2:4" x14ac:dyDescent="0.2">
      <c r="B1289" s="1"/>
      <c r="C1289" s="1"/>
      <c r="D1289" s="1"/>
    </row>
    <row r="1290" spans="2:4" x14ac:dyDescent="0.2">
      <c r="B1290" s="1"/>
      <c r="C1290" s="1"/>
      <c r="D1290" s="1"/>
    </row>
    <row r="1291" spans="2:4" x14ac:dyDescent="0.2">
      <c r="B1291" s="1"/>
      <c r="C1291" s="1"/>
      <c r="D1291" s="1"/>
    </row>
    <row r="1292" spans="2:4" x14ac:dyDescent="0.2">
      <c r="B1292" s="1"/>
      <c r="C1292" s="1"/>
      <c r="D1292" s="1"/>
    </row>
    <row r="1293" spans="2:4" x14ac:dyDescent="0.2">
      <c r="B1293" s="1"/>
      <c r="C1293" s="1"/>
      <c r="D1293" s="1"/>
    </row>
    <row r="1294" spans="2:4" x14ac:dyDescent="0.2">
      <c r="B1294" s="1"/>
      <c r="C1294" s="1"/>
      <c r="D1294" s="1"/>
    </row>
    <row r="1295" spans="2:4" x14ac:dyDescent="0.2">
      <c r="B1295" s="1"/>
      <c r="C1295" s="1"/>
      <c r="D1295" s="1"/>
    </row>
    <row r="1296" spans="2:4" x14ac:dyDescent="0.2">
      <c r="B1296" s="1"/>
      <c r="C1296" s="1"/>
      <c r="D1296" s="1"/>
    </row>
    <row r="1297" spans="2:4" x14ac:dyDescent="0.2">
      <c r="B1297" s="1"/>
      <c r="C1297" s="1"/>
      <c r="D1297" s="1"/>
    </row>
    <row r="1298" spans="2:4" x14ac:dyDescent="0.2">
      <c r="B1298" s="1"/>
      <c r="C1298" s="1"/>
      <c r="D1298" s="1"/>
    </row>
    <row r="1299" spans="2:4" x14ac:dyDescent="0.2">
      <c r="B1299" s="1"/>
      <c r="C1299" s="1"/>
      <c r="D1299" s="1"/>
    </row>
    <row r="1300" spans="2:4" x14ac:dyDescent="0.2">
      <c r="B1300" s="1"/>
      <c r="C1300" s="1"/>
      <c r="D1300" s="1"/>
    </row>
    <row r="1301" spans="2:4" x14ac:dyDescent="0.2">
      <c r="B1301" s="1"/>
      <c r="C1301" s="1"/>
      <c r="D1301" s="1"/>
    </row>
    <row r="1302" spans="2:4" x14ac:dyDescent="0.2">
      <c r="B1302" s="1"/>
      <c r="C1302" s="1"/>
      <c r="D1302" s="1"/>
    </row>
    <row r="1303" spans="2:4" x14ac:dyDescent="0.2">
      <c r="B1303" s="1"/>
      <c r="C1303" s="1"/>
      <c r="D1303" s="1"/>
    </row>
    <row r="1304" spans="2:4" x14ac:dyDescent="0.2">
      <c r="B1304" s="1"/>
      <c r="C1304" s="1"/>
      <c r="D1304" s="1"/>
    </row>
    <row r="1305" spans="2:4" x14ac:dyDescent="0.2">
      <c r="B1305" s="1"/>
      <c r="C1305" s="1"/>
      <c r="D1305" s="1"/>
    </row>
    <row r="1306" spans="2:4" x14ac:dyDescent="0.2">
      <c r="B1306" s="1"/>
      <c r="C1306" s="1"/>
      <c r="D1306" s="1"/>
    </row>
    <row r="1307" spans="2:4" x14ac:dyDescent="0.2">
      <c r="B1307" s="1"/>
      <c r="C1307" s="1"/>
      <c r="D1307" s="1"/>
    </row>
    <row r="1308" spans="2:4" x14ac:dyDescent="0.2">
      <c r="B1308" s="1"/>
      <c r="C1308" s="1"/>
      <c r="D1308" s="1"/>
    </row>
    <row r="1309" spans="2:4" x14ac:dyDescent="0.2">
      <c r="B1309" s="1"/>
      <c r="C1309" s="1"/>
      <c r="D1309" s="1"/>
    </row>
    <row r="1310" spans="2:4" x14ac:dyDescent="0.2">
      <c r="B1310" s="1"/>
      <c r="C1310" s="1"/>
      <c r="D1310" s="1"/>
    </row>
    <row r="1311" spans="2:4" x14ac:dyDescent="0.2">
      <c r="B1311" s="1"/>
      <c r="C1311" s="1"/>
      <c r="D1311" s="1"/>
    </row>
    <row r="1312" spans="2:4" x14ac:dyDescent="0.2">
      <c r="B1312" s="1"/>
      <c r="C1312" s="1"/>
      <c r="D1312" s="1"/>
    </row>
    <row r="1313" spans="2:4" x14ac:dyDescent="0.2">
      <c r="B1313" s="1"/>
      <c r="C1313" s="1"/>
      <c r="D1313" s="1"/>
    </row>
    <row r="1314" spans="2:4" x14ac:dyDescent="0.2">
      <c r="B1314" s="1"/>
      <c r="C1314" s="1"/>
      <c r="D1314" s="1"/>
    </row>
    <row r="1315" spans="2:4" x14ac:dyDescent="0.2">
      <c r="B1315" s="1"/>
      <c r="C1315" s="1"/>
      <c r="D1315" s="1"/>
    </row>
    <row r="1316" spans="2:4" x14ac:dyDescent="0.2">
      <c r="B1316" s="1"/>
      <c r="C1316" s="1"/>
      <c r="D1316" s="1"/>
    </row>
    <row r="1317" spans="2:4" x14ac:dyDescent="0.2">
      <c r="B1317" s="1"/>
      <c r="C1317" s="1"/>
      <c r="D1317" s="1"/>
    </row>
    <row r="1318" spans="2:4" x14ac:dyDescent="0.2">
      <c r="B1318" s="1"/>
      <c r="C1318" s="1"/>
      <c r="D1318" s="1"/>
    </row>
    <row r="1319" spans="2:4" x14ac:dyDescent="0.2">
      <c r="B1319" s="1"/>
      <c r="C1319" s="1"/>
      <c r="D1319" s="1"/>
    </row>
    <row r="1320" spans="2:4" x14ac:dyDescent="0.2">
      <c r="B1320" s="1"/>
      <c r="C1320" s="1"/>
      <c r="D1320" s="1"/>
    </row>
    <row r="1321" spans="2:4" x14ac:dyDescent="0.2">
      <c r="B1321" s="1"/>
      <c r="C1321" s="1"/>
      <c r="D1321" s="1"/>
    </row>
    <row r="1322" spans="2:4" x14ac:dyDescent="0.2">
      <c r="B1322" s="1"/>
      <c r="C1322" s="1"/>
      <c r="D1322" s="1"/>
    </row>
    <row r="1323" spans="2:4" x14ac:dyDescent="0.2">
      <c r="B1323" s="1"/>
      <c r="C1323" s="1"/>
      <c r="D1323" s="1"/>
    </row>
    <row r="1324" spans="2:4" x14ac:dyDescent="0.2">
      <c r="B1324" s="1"/>
      <c r="C1324" s="1"/>
      <c r="D1324" s="1"/>
    </row>
    <row r="1325" spans="2:4" x14ac:dyDescent="0.2">
      <c r="B1325" s="1"/>
      <c r="C1325" s="1"/>
      <c r="D1325" s="1"/>
    </row>
    <row r="1326" spans="2:4" x14ac:dyDescent="0.2">
      <c r="B1326" s="1"/>
      <c r="C1326" s="1"/>
      <c r="D1326" s="1"/>
    </row>
    <row r="1327" spans="2:4" x14ac:dyDescent="0.2">
      <c r="B1327" s="1"/>
      <c r="C1327" s="1"/>
      <c r="D1327" s="1"/>
    </row>
    <row r="1328" spans="2:4" x14ac:dyDescent="0.2">
      <c r="B1328" s="1"/>
      <c r="C1328" s="1"/>
      <c r="D1328" s="1"/>
    </row>
    <row r="1329" spans="2:4" x14ac:dyDescent="0.2">
      <c r="B1329" s="1"/>
      <c r="C1329" s="1"/>
      <c r="D1329" s="1"/>
    </row>
    <row r="1330" spans="2:4" x14ac:dyDescent="0.2">
      <c r="B1330" s="1"/>
      <c r="C1330" s="1"/>
      <c r="D1330" s="1"/>
    </row>
    <row r="1331" spans="2:4" x14ac:dyDescent="0.2">
      <c r="B1331" s="1"/>
      <c r="C1331" s="1"/>
      <c r="D1331" s="1"/>
    </row>
    <row r="1332" spans="2:4" x14ac:dyDescent="0.2">
      <c r="B1332" s="1"/>
      <c r="C1332" s="1"/>
      <c r="D1332" s="1"/>
    </row>
    <row r="1333" spans="2:4" x14ac:dyDescent="0.2">
      <c r="B1333" s="1"/>
      <c r="C1333" s="1"/>
      <c r="D1333" s="1"/>
    </row>
    <row r="1334" spans="2:4" x14ac:dyDescent="0.2">
      <c r="B1334" s="1"/>
      <c r="C1334" s="1"/>
      <c r="D1334" s="1"/>
    </row>
    <row r="1335" spans="2:4" x14ac:dyDescent="0.2">
      <c r="B1335" s="1"/>
      <c r="C1335" s="1"/>
      <c r="D1335" s="1"/>
    </row>
    <row r="1336" spans="2:4" x14ac:dyDescent="0.2">
      <c r="B1336" s="1"/>
      <c r="C1336" s="1"/>
      <c r="D1336" s="1"/>
    </row>
    <row r="1337" spans="2:4" x14ac:dyDescent="0.2">
      <c r="B1337" s="1"/>
      <c r="C1337" s="1"/>
      <c r="D1337" s="1"/>
    </row>
    <row r="1338" spans="2:4" x14ac:dyDescent="0.2">
      <c r="B1338" s="1"/>
      <c r="C1338" s="1"/>
      <c r="D1338" s="1"/>
    </row>
    <row r="1339" spans="2:4" x14ac:dyDescent="0.2">
      <c r="B1339" s="1"/>
      <c r="C1339" s="1"/>
      <c r="D1339" s="1"/>
    </row>
    <row r="1340" spans="2:4" x14ac:dyDescent="0.2">
      <c r="B1340" s="1"/>
      <c r="C1340" s="1"/>
      <c r="D1340" s="1"/>
    </row>
    <row r="1341" spans="2:4" x14ac:dyDescent="0.2">
      <c r="B1341" s="1"/>
      <c r="C1341" s="1"/>
      <c r="D1341" s="1"/>
    </row>
    <row r="1342" spans="2:4" x14ac:dyDescent="0.2">
      <c r="B1342" s="1"/>
      <c r="C1342" s="1"/>
      <c r="D1342" s="1"/>
    </row>
    <row r="1343" spans="2:4" x14ac:dyDescent="0.2">
      <c r="B1343" s="1"/>
      <c r="C1343" s="1"/>
      <c r="D1343" s="1"/>
    </row>
    <row r="1344" spans="2:4" x14ac:dyDescent="0.2">
      <c r="B1344" s="1"/>
      <c r="C1344" s="1"/>
      <c r="D1344" s="1"/>
    </row>
    <row r="1345" spans="2:4" x14ac:dyDescent="0.2">
      <c r="B1345" s="1"/>
      <c r="C1345" s="1"/>
      <c r="D1345" s="1"/>
    </row>
    <row r="1346" spans="2:4" x14ac:dyDescent="0.2">
      <c r="B1346" s="1"/>
      <c r="C1346" s="1"/>
      <c r="D1346" s="1"/>
    </row>
    <row r="1347" spans="2:4" x14ac:dyDescent="0.2">
      <c r="B1347" s="1"/>
      <c r="C1347" s="1"/>
      <c r="D1347" s="1"/>
    </row>
    <row r="1348" spans="2:4" x14ac:dyDescent="0.2">
      <c r="B1348" s="1"/>
      <c r="C1348" s="1"/>
      <c r="D1348" s="1"/>
    </row>
    <row r="1349" spans="2:4" x14ac:dyDescent="0.2">
      <c r="B1349" s="1"/>
      <c r="C1349" s="1"/>
      <c r="D1349" s="1"/>
    </row>
    <row r="1350" spans="2:4" x14ac:dyDescent="0.2">
      <c r="B1350" s="1"/>
      <c r="C1350" s="1"/>
      <c r="D1350" s="1"/>
    </row>
    <row r="1351" spans="2:4" x14ac:dyDescent="0.2">
      <c r="B1351" s="1"/>
      <c r="C1351" s="1"/>
      <c r="D1351" s="1"/>
    </row>
    <row r="1352" spans="2:4" x14ac:dyDescent="0.2">
      <c r="B1352" s="1"/>
      <c r="C1352" s="1"/>
      <c r="D1352" s="1"/>
    </row>
    <row r="1353" spans="2:4" x14ac:dyDescent="0.2">
      <c r="B1353" s="1"/>
      <c r="C1353" s="1"/>
      <c r="D1353" s="1"/>
    </row>
    <row r="1354" spans="2:4" x14ac:dyDescent="0.2">
      <c r="B1354" s="1"/>
      <c r="C1354" s="1"/>
      <c r="D1354" s="1"/>
    </row>
    <row r="1355" spans="2:4" x14ac:dyDescent="0.2">
      <c r="B1355" s="1"/>
      <c r="C1355" s="1"/>
      <c r="D1355" s="1"/>
    </row>
    <row r="1356" spans="2:4" x14ac:dyDescent="0.2">
      <c r="B1356" s="1"/>
      <c r="C1356" s="1"/>
      <c r="D1356" s="1"/>
    </row>
    <row r="1357" spans="2:4" x14ac:dyDescent="0.2">
      <c r="B1357" s="1"/>
      <c r="C1357" s="1"/>
      <c r="D1357" s="1"/>
    </row>
    <row r="1358" spans="2:4" x14ac:dyDescent="0.2">
      <c r="B1358" s="1"/>
      <c r="C1358" s="1"/>
      <c r="D1358" s="1"/>
    </row>
    <row r="1359" spans="2:4" x14ac:dyDescent="0.2">
      <c r="B1359" s="1"/>
      <c r="C1359" s="1"/>
      <c r="D1359" s="1"/>
    </row>
    <row r="1360" spans="2:4" x14ac:dyDescent="0.2">
      <c r="B1360" s="1"/>
      <c r="C1360" s="1"/>
      <c r="D1360" s="1"/>
    </row>
    <row r="1361" spans="2:4" x14ac:dyDescent="0.2">
      <c r="B1361" s="1"/>
      <c r="C1361" s="1"/>
      <c r="D1361" s="1"/>
    </row>
    <row r="1362" spans="2:4" x14ac:dyDescent="0.2">
      <c r="B1362" s="1"/>
      <c r="C1362" s="1"/>
      <c r="D1362" s="1"/>
    </row>
    <row r="1363" spans="2:4" x14ac:dyDescent="0.2">
      <c r="B1363" s="1"/>
      <c r="C1363" s="1"/>
      <c r="D1363" s="1"/>
    </row>
    <row r="1364" spans="2:4" x14ac:dyDescent="0.2">
      <c r="B1364" s="1"/>
      <c r="C1364" s="1"/>
      <c r="D1364" s="1"/>
    </row>
    <row r="1365" spans="2:4" x14ac:dyDescent="0.2">
      <c r="B1365" s="1"/>
      <c r="C1365" s="1"/>
      <c r="D1365" s="1"/>
    </row>
    <row r="1366" spans="2:4" x14ac:dyDescent="0.2">
      <c r="B1366" s="1"/>
      <c r="C1366" s="1"/>
      <c r="D1366" s="1"/>
    </row>
    <row r="1367" spans="2:4" x14ac:dyDescent="0.2">
      <c r="B1367" s="1"/>
      <c r="C1367" s="1"/>
      <c r="D1367" s="1"/>
    </row>
    <row r="1368" spans="2:4" x14ac:dyDescent="0.2">
      <c r="B1368" s="1"/>
      <c r="C1368" s="1"/>
      <c r="D1368" s="1"/>
    </row>
    <row r="1369" spans="2:4" x14ac:dyDescent="0.2">
      <c r="B1369" s="1"/>
      <c r="C1369" s="1"/>
      <c r="D1369" s="1"/>
    </row>
    <row r="1370" spans="2:4" x14ac:dyDescent="0.2">
      <c r="B1370" s="1"/>
      <c r="C1370" s="1"/>
      <c r="D1370" s="1"/>
    </row>
    <row r="1371" spans="2:4" x14ac:dyDescent="0.2">
      <c r="B1371" s="1"/>
      <c r="C1371" s="1"/>
      <c r="D1371" s="1"/>
    </row>
    <row r="1372" spans="2:4" x14ac:dyDescent="0.2">
      <c r="B1372" s="1"/>
      <c r="C1372" s="1"/>
      <c r="D1372" s="1"/>
    </row>
    <row r="1373" spans="2:4" x14ac:dyDescent="0.2">
      <c r="B1373" s="1"/>
      <c r="C1373" s="1"/>
      <c r="D1373" s="1"/>
    </row>
    <row r="1374" spans="2:4" x14ac:dyDescent="0.2">
      <c r="B1374" s="1"/>
      <c r="C1374" s="1"/>
      <c r="D1374" s="1"/>
    </row>
    <row r="1375" spans="2:4" x14ac:dyDescent="0.2">
      <c r="B1375" s="1"/>
      <c r="C1375" s="1"/>
      <c r="D1375" s="1"/>
    </row>
    <row r="1376" spans="2:4" x14ac:dyDescent="0.2">
      <c r="B1376" s="1"/>
      <c r="C1376" s="1"/>
      <c r="D1376" s="1"/>
    </row>
    <row r="1377" spans="2:4" x14ac:dyDescent="0.2">
      <c r="B1377" s="1"/>
      <c r="C1377" s="1"/>
      <c r="D1377" s="1"/>
    </row>
    <row r="1378" spans="2:4" x14ac:dyDescent="0.2">
      <c r="B1378" s="1"/>
      <c r="C1378" s="1"/>
      <c r="D1378" s="1"/>
    </row>
    <row r="1379" spans="2:4" x14ac:dyDescent="0.2">
      <c r="B1379" s="1"/>
      <c r="C1379" s="1"/>
      <c r="D1379" s="1"/>
    </row>
    <row r="1380" spans="2:4" x14ac:dyDescent="0.2">
      <c r="B1380" s="1"/>
      <c r="C1380" s="1"/>
      <c r="D1380" s="1"/>
    </row>
    <row r="1381" spans="2:4" x14ac:dyDescent="0.2">
      <c r="B1381" s="1"/>
      <c r="C1381" s="1"/>
      <c r="D1381" s="1"/>
    </row>
    <row r="1382" spans="2:4" x14ac:dyDescent="0.2">
      <c r="B1382" s="1"/>
      <c r="C1382" s="1"/>
      <c r="D1382" s="1"/>
    </row>
    <row r="1383" spans="2:4" x14ac:dyDescent="0.2">
      <c r="B1383" s="1"/>
      <c r="C1383" s="1"/>
      <c r="D1383" s="1"/>
    </row>
    <row r="1384" spans="2:4" x14ac:dyDescent="0.2">
      <c r="B1384" s="1"/>
      <c r="C1384" s="1"/>
      <c r="D1384" s="1"/>
    </row>
    <row r="1385" spans="2:4" x14ac:dyDescent="0.2">
      <c r="B1385" s="1"/>
      <c r="C1385" s="1"/>
      <c r="D1385" s="1"/>
    </row>
    <row r="1386" spans="2:4" x14ac:dyDescent="0.2">
      <c r="B1386" s="1"/>
      <c r="C1386" s="1"/>
      <c r="D1386" s="1"/>
    </row>
    <row r="1387" spans="2:4" x14ac:dyDescent="0.2">
      <c r="B1387" s="1"/>
      <c r="C1387" s="1"/>
      <c r="D1387" s="1"/>
    </row>
    <row r="1388" spans="2:4" x14ac:dyDescent="0.2">
      <c r="B1388" s="1"/>
      <c r="C1388" s="1"/>
      <c r="D1388" s="1"/>
    </row>
    <row r="1389" spans="2:4" x14ac:dyDescent="0.2">
      <c r="B1389" s="1"/>
      <c r="C1389" s="1"/>
      <c r="D1389" s="1"/>
    </row>
    <row r="1390" spans="2:4" x14ac:dyDescent="0.2">
      <c r="B1390" s="1"/>
      <c r="C1390" s="1"/>
      <c r="D1390" s="1"/>
    </row>
    <row r="1391" spans="2:4" x14ac:dyDescent="0.2">
      <c r="B1391" s="1"/>
      <c r="C1391" s="1"/>
      <c r="D1391" s="1"/>
    </row>
    <row r="1392" spans="2:4" x14ac:dyDescent="0.2">
      <c r="B1392" s="1"/>
      <c r="C1392" s="1"/>
      <c r="D1392" s="1"/>
    </row>
    <row r="1393" spans="2:4" x14ac:dyDescent="0.2">
      <c r="B1393" s="1"/>
      <c r="C1393" s="1"/>
      <c r="D1393" s="1"/>
    </row>
    <row r="1394" spans="2:4" x14ac:dyDescent="0.2">
      <c r="B1394" s="1"/>
      <c r="C1394" s="1"/>
      <c r="D1394" s="1"/>
    </row>
    <row r="1395" spans="2:4" x14ac:dyDescent="0.2">
      <c r="B1395" s="1"/>
      <c r="C1395" s="1"/>
      <c r="D1395" s="1"/>
    </row>
    <row r="1396" spans="2:4" x14ac:dyDescent="0.2">
      <c r="B1396" s="1"/>
      <c r="C1396" s="1"/>
      <c r="D1396" s="1"/>
    </row>
    <row r="1397" spans="2:4" x14ac:dyDescent="0.2">
      <c r="B1397" s="1"/>
      <c r="C1397" s="1"/>
      <c r="D1397" s="1"/>
    </row>
    <row r="1398" spans="2:4" x14ac:dyDescent="0.2">
      <c r="B1398" s="1"/>
      <c r="C1398" s="1"/>
      <c r="D1398" s="1"/>
    </row>
    <row r="1399" spans="2:4" x14ac:dyDescent="0.2">
      <c r="B1399" s="1"/>
      <c r="C1399" s="1"/>
      <c r="D1399" s="1"/>
    </row>
    <row r="1400" spans="2:4" x14ac:dyDescent="0.2">
      <c r="B1400" s="1"/>
      <c r="C1400" s="1"/>
      <c r="D1400" s="1"/>
    </row>
    <row r="1401" spans="2:4" x14ac:dyDescent="0.2">
      <c r="B1401" s="1"/>
      <c r="C1401" s="1"/>
      <c r="D1401" s="1"/>
    </row>
    <row r="1402" spans="2:4" x14ac:dyDescent="0.2">
      <c r="B1402" s="1"/>
      <c r="C1402" s="1"/>
      <c r="D1402" s="1"/>
    </row>
    <row r="1403" spans="2:4" x14ac:dyDescent="0.2">
      <c r="B1403" s="1"/>
      <c r="C1403" s="1"/>
      <c r="D1403" s="1"/>
    </row>
    <row r="1404" spans="2:4" x14ac:dyDescent="0.2">
      <c r="B1404" s="1"/>
      <c r="C1404" s="1"/>
      <c r="D1404" s="1"/>
    </row>
    <row r="1405" spans="2:4" x14ac:dyDescent="0.2">
      <c r="B1405" s="1"/>
      <c r="C1405" s="1"/>
      <c r="D1405" s="1"/>
    </row>
    <row r="1406" spans="2:4" x14ac:dyDescent="0.2">
      <c r="B1406" s="1"/>
      <c r="C1406" s="1"/>
      <c r="D1406" s="1"/>
    </row>
    <row r="1407" spans="2:4" x14ac:dyDescent="0.2">
      <c r="B1407" s="1"/>
      <c r="C1407" s="1"/>
      <c r="D1407" s="1"/>
    </row>
    <row r="1408" spans="2:4" x14ac:dyDescent="0.2">
      <c r="B1408" s="1"/>
      <c r="C1408" s="1"/>
      <c r="D1408" s="1"/>
    </row>
    <row r="1409" spans="2:4" x14ac:dyDescent="0.2">
      <c r="B1409" s="1"/>
      <c r="C1409" s="1"/>
      <c r="D1409" s="1"/>
    </row>
    <row r="1410" spans="2:4" x14ac:dyDescent="0.2">
      <c r="B1410" s="1"/>
      <c r="C1410" s="1"/>
      <c r="D1410" s="1"/>
    </row>
    <row r="1411" spans="2:4" x14ac:dyDescent="0.2">
      <c r="B1411" s="1"/>
      <c r="C1411" s="1"/>
      <c r="D1411" s="1"/>
    </row>
    <row r="1412" spans="2:4" x14ac:dyDescent="0.2">
      <c r="B1412" s="1"/>
      <c r="C1412" s="1"/>
      <c r="D1412" s="1"/>
    </row>
    <row r="1413" spans="2:4" x14ac:dyDescent="0.2">
      <c r="B1413" s="1"/>
      <c r="C1413" s="1"/>
      <c r="D1413" s="1"/>
    </row>
    <row r="1414" spans="2:4" x14ac:dyDescent="0.2">
      <c r="B1414" s="1"/>
      <c r="C1414" s="1"/>
      <c r="D1414" s="1"/>
    </row>
    <row r="1415" spans="2:4" x14ac:dyDescent="0.2">
      <c r="B1415" s="1"/>
      <c r="C1415" s="1"/>
      <c r="D1415" s="1"/>
    </row>
    <row r="1416" spans="2:4" x14ac:dyDescent="0.2">
      <c r="B1416" s="1"/>
      <c r="C1416" s="1"/>
      <c r="D1416" s="1"/>
    </row>
    <row r="1417" spans="2:4" x14ac:dyDescent="0.2">
      <c r="B1417" s="1"/>
      <c r="C1417" s="1"/>
      <c r="D1417" s="1"/>
    </row>
    <row r="1418" spans="2:4" x14ac:dyDescent="0.2">
      <c r="B1418" s="1"/>
      <c r="C1418" s="1"/>
      <c r="D1418" s="1"/>
    </row>
    <row r="1419" spans="2:4" x14ac:dyDescent="0.2">
      <c r="B1419" s="1"/>
      <c r="C1419" s="1"/>
      <c r="D1419" s="1"/>
    </row>
    <row r="1420" spans="2:4" x14ac:dyDescent="0.2">
      <c r="B1420" s="1"/>
      <c r="C1420" s="1"/>
      <c r="D1420" s="1"/>
    </row>
    <row r="1421" spans="2:4" x14ac:dyDescent="0.2">
      <c r="B1421" s="1"/>
      <c r="C1421" s="1"/>
      <c r="D1421" s="1"/>
    </row>
    <row r="1422" spans="2:4" x14ac:dyDescent="0.2">
      <c r="B1422" s="1"/>
      <c r="C1422" s="1"/>
      <c r="D1422" s="1"/>
    </row>
    <row r="1423" spans="2:4" x14ac:dyDescent="0.2">
      <c r="B1423" s="1"/>
      <c r="C1423" s="1"/>
      <c r="D1423" s="1"/>
    </row>
    <row r="1424" spans="2:4" x14ac:dyDescent="0.2">
      <c r="B1424" s="1"/>
      <c r="C1424" s="1"/>
      <c r="D1424" s="1"/>
    </row>
    <row r="1425" spans="2:4" x14ac:dyDescent="0.2">
      <c r="B1425" s="1"/>
      <c r="C1425" s="1"/>
      <c r="D1425" s="1"/>
    </row>
    <row r="1426" spans="2:4" x14ac:dyDescent="0.2">
      <c r="B1426" s="1"/>
      <c r="C1426" s="1"/>
      <c r="D1426" s="1"/>
    </row>
    <row r="1427" spans="2:4" x14ac:dyDescent="0.2">
      <c r="B1427" s="1"/>
      <c r="C1427" s="1"/>
      <c r="D1427" s="1"/>
    </row>
    <row r="1428" spans="2:4" x14ac:dyDescent="0.2">
      <c r="B1428" s="1"/>
      <c r="C1428" s="1"/>
      <c r="D1428" s="1"/>
    </row>
    <row r="1429" spans="2:4" x14ac:dyDescent="0.2">
      <c r="B1429" s="1"/>
      <c r="C1429" s="1"/>
      <c r="D1429" s="1"/>
    </row>
    <row r="1430" spans="2:4" x14ac:dyDescent="0.2">
      <c r="B1430" s="1"/>
      <c r="C1430" s="1"/>
      <c r="D1430" s="1"/>
    </row>
    <row r="1431" spans="2:4" x14ac:dyDescent="0.2">
      <c r="B1431" s="1"/>
      <c r="C1431" s="1"/>
      <c r="D1431" s="1"/>
    </row>
    <row r="1432" spans="2:4" x14ac:dyDescent="0.2">
      <c r="B1432" s="1"/>
      <c r="C1432" s="1"/>
      <c r="D1432" s="1"/>
    </row>
    <row r="1433" spans="2:4" x14ac:dyDescent="0.2">
      <c r="B1433" s="1"/>
      <c r="C1433" s="1"/>
      <c r="D1433" s="1"/>
    </row>
    <row r="1434" spans="2:4" x14ac:dyDescent="0.2">
      <c r="B1434" s="1"/>
      <c r="C1434" s="1"/>
      <c r="D1434" s="1"/>
    </row>
    <row r="1435" spans="2:4" x14ac:dyDescent="0.2">
      <c r="B1435" s="1"/>
      <c r="C1435" s="1"/>
      <c r="D1435" s="1"/>
    </row>
    <row r="1436" spans="2:4" x14ac:dyDescent="0.2">
      <c r="B1436" s="1"/>
      <c r="C1436" s="1"/>
      <c r="D1436" s="1"/>
    </row>
    <row r="1437" spans="2:4" x14ac:dyDescent="0.2">
      <c r="B1437" s="1"/>
      <c r="C1437" s="1"/>
      <c r="D1437" s="1"/>
    </row>
    <row r="1438" spans="2:4" x14ac:dyDescent="0.2">
      <c r="B1438" s="1"/>
      <c r="C1438" s="1"/>
      <c r="D1438" s="1"/>
    </row>
    <row r="1439" spans="2:4" x14ac:dyDescent="0.2">
      <c r="B1439" s="1"/>
      <c r="C1439" s="1"/>
      <c r="D1439" s="1"/>
    </row>
    <row r="1440" spans="2:4" x14ac:dyDescent="0.2">
      <c r="B1440" s="1"/>
      <c r="C1440" s="1"/>
      <c r="D1440" s="1"/>
    </row>
    <row r="1441" spans="2:4" x14ac:dyDescent="0.2">
      <c r="B1441" s="1"/>
      <c r="C1441" s="1"/>
      <c r="D1441" s="1"/>
    </row>
    <row r="1442" spans="2:4" x14ac:dyDescent="0.2">
      <c r="B1442" s="1"/>
      <c r="C1442" s="1"/>
      <c r="D1442" s="1"/>
    </row>
    <row r="1443" spans="2:4" x14ac:dyDescent="0.2">
      <c r="B1443" s="1"/>
      <c r="C1443" s="1"/>
      <c r="D1443" s="1"/>
    </row>
    <row r="1444" spans="2:4" x14ac:dyDescent="0.2">
      <c r="B1444" s="1"/>
      <c r="C1444" s="1"/>
      <c r="D1444" s="1"/>
    </row>
    <row r="1445" spans="2:4" x14ac:dyDescent="0.2">
      <c r="B1445" s="1"/>
      <c r="C1445" s="1"/>
      <c r="D1445" s="1"/>
    </row>
    <row r="1446" spans="2:4" x14ac:dyDescent="0.2">
      <c r="B1446" s="1"/>
      <c r="C1446" s="1"/>
      <c r="D1446" s="1"/>
    </row>
    <row r="1447" spans="2:4" x14ac:dyDescent="0.2">
      <c r="B1447" s="1"/>
      <c r="C1447" s="1"/>
      <c r="D1447" s="1"/>
    </row>
    <row r="1448" spans="2:4" x14ac:dyDescent="0.2">
      <c r="B1448" s="1"/>
      <c r="C1448" s="1"/>
      <c r="D1448" s="1"/>
    </row>
    <row r="1449" spans="2:4" x14ac:dyDescent="0.2">
      <c r="B1449" s="1"/>
      <c r="C1449" s="1"/>
      <c r="D1449" s="1"/>
    </row>
    <row r="1450" spans="2:4" x14ac:dyDescent="0.2">
      <c r="B1450" s="1"/>
      <c r="C1450" s="1"/>
      <c r="D1450" s="1"/>
    </row>
    <row r="1451" spans="2:4" x14ac:dyDescent="0.2">
      <c r="B1451" s="1"/>
      <c r="C1451" s="1"/>
      <c r="D1451" s="1"/>
    </row>
    <row r="1452" spans="2:4" x14ac:dyDescent="0.2">
      <c r="B1452" s="1"/>
      <c r="C1452" s="1"/>
      <c r="D1452" s="1"/>
    </row>
    <row r="1453" spans="2:4" x14ac:dyDescent="0.2">
      <c r="B1453" s="1"/>
      <c r="C1453" s="1"/>
      <c r="D1453" s="1"/>
    </row>
    <row r="1454" spans="2:4" x14ac:dyDescent="0.2">
      <c r="B1454" s="1"/>
      <c r="C1454" s="1"/>
      <c r="D1454" s="1"/>
    </row>
    <row r="1455" spans="2:4" x14ac:dyDescent="0.2">
      <c r="B1455" s="1"/>
      <c r="C1455" s="1"/>
      <c r="D1455" s="1"/>
    </row>
    <row r="1456" spans="2:4" x14ac:dyDescent="0.2">
      <c r="B1456" s="1"/>
      <c r="C1456" s="1"/>
      <c r="D1456" s="1"/>
    </row>
    <row r="1457" spans="2:4" x14ac:dyDescent="0.2">
      <c r="B1457" s="1"/>
      <c r="C1457" s="1"/>
      <c r="D1457" s="1"/>
    </row>
    <row r="1458" spans="2:4" x14ac:dyDescent="0.2">
      <c r="B1458" s="1"/>
      <c r="C1458" s="1"/>
      <c r="D1458" s="1"/>
    </row>
    <row r="1459" spans="2:4" x14ac:dyDescent="0.2">
      <c r="B1459" s="1"/>
      <c r="C1459" s="1"/>
      <c r="D1459" s="1"/>
    </row>
    <row r="1460" spans="2:4" x14ac:dyDescent="0.2">
      <c r="B1460" s="1"/>
      <c r="C1460" s="1"/>
      <c r="D1460" s="1"/>
    </row>
    <row r="1461" spans="2:4" x14ac:dyDescent="0.2">
      <c r="B1461" s="1"/>
      <c r="C1461" s="1"/>
      <c r="D1461" s="1"/>
    </row>
    <row r="1462" spans="2:4" x14ac:dyDescent="0.2">
      <c r="B1462" s="1"/>
      <c r="C1462" s="1"/>
      <c r="D1462" s="1"/>
    </row>
    <row r="1463" spans="2:4" x14ac:dyDescent="0.2">
      <c r="B1463" s="1"/>
      <c r="C1463" s="1"/>
      <c r="D1463" s="1"/>
    </row>
    <row r="1464" spans="2:4" x14ac:dyDescent="0.2">
      <c r="B1464" s="1"/>
      <c r="C1464" s="1"/>
      <c r="D1464" s="1"/>
    </row>
    <row r="1465" spans="2:4" x14ac:dyDescent="0.2">
      <c r="B1465" s="1"/>
      <c r="C1465" s="1"/>
      <c r="D1465" s="1"/>
    </row>
    <row r="1466" spans="2:4" x14ac:dyDescent="0.2">
      <c r="B1466" s="1"/>
      <c r="C1466" s="1"/>
      <c r="D1466" s="1"/>
    </row>
    <row r="1467" spans="2:4" x14ac:dyDescent="0.2">
      <c r="B1467" s="1"/>
      <c r="C1467" s="1"/>
      <c r="D1467" s="1"/>
    </row>
    <row r="1468" spans="2:4" x14ac:dyDescent="0.2">
      <c r="B1468" s="1"/>
      <c r="C1468" s="1"/>
      <c r="D1468" s="1"/>
    </row>
    <row r="1469" spans="2:4" x14ac:dyDescent="0.2">
      <c r="B1469" s="1"/>
      <c r="C1469" s="1"/>
      <c r="D1469" s="1"/>
    </row>
    <row r="1470" spans="2:4" x14ac:dyDescent="0.2">
      <c r="B1470" s="1"/>
      <c r="C1470" s="1"/>
      <c r="D1470" s="1"/>
    </row>
    <row r="1471" spans="2:4" x14ac:dyDescent="0.2">
      <c r="B1471" s="1"/>
      <c r="C1471" s="1"/>
      <c r="D1471" s="1"/>
    </row>
    <row r="1472" spans="2:4" x14ac:dyDescent="0.2">
      <c r="B1472" s="1"/>
      <c r="C1472" s="1"/>
      <c r="D1472" s="1"/>
    </row>
    <row r="1473" spans="2:4" x14ac:dyDescent="0.2">
      <c r="B1473" s="1"/>
      <c r="C1473" s="1"/>
      <c r="D1473" s="1"/>
    </row>
    <row r="1474" spans="2:4" x14ac:dyDescent="0.2">
      <c r="B1474" s="1"/>
      <c r="C1474" s="1"/>
      <c r="D1474" s="1"/>
    </row>
    <row r="1475" spans="2:4" x14ac:dyDescent="0.2">
      <c r="B1475" s="1"/>
      <c r="C1475" s="1"/>
      <c r="D1475" s="1"/>
    </row>
    <row r="1476" spans="2:4" x14ac:dyDescent="0.2">
      <c r="B1476" s="1"/>
      <c r="C1476" s="1"/>
      <c r="D1476" s="1"/>
    </row>
    <row r="1477" spans="2:4" x14ac:dyDescent="0.2">
      <c r="B1477" s="1"/>
      <c r="C1477" s="1"/>
      <c r="D1477" s="1"/>
    </row>
    <row r="1478" spans="2:4" x14ac:dyDescent="0.2">
      <c r="B1478" s="1"/>
      <c r="C1478" s="1"/>
      <c r="D1478" s="1"/>
    </row>
    <row r="1479" spans="2:4" x14ac:dyDescent="0.2">
      <c r="B1479" s="1"/>
      <c r="C1479" s="1"/>
      <c r="D1479" s="1"/>
    </row>
    <row r="1480" spans="2:4" x14ac:dyDescent="0.2">
      <c r="B1480" s="1"/>
      <c r="C1480" s="1"/>
      <c r="D1480" s="1"/>
    </row>
    <row r="1481" spans="2:4" x14ac:dyDescent="0.2">
      <c r="B1481" s="1"/>
      <c r="C1481" s="1"/>
      <c r="D1481" s="1"/>
    </row>
    <row r="1482" spans="2:4" x14ac:dyDescent="0.2">
      <c r="B1482" s="1"/>
      <c r="C1482" s="1"/>
      <c r="D1482" s="1"/>
    </row>
    <row r="1483" spans="2:4" x14ac:dyDescent="0.2">
      <c r="B1483" s="1"/>
      <c r="C1483" s="1"/>
      <c r="D1483" s="1"/>
    </row>
    <row r="1484" spans="2:4" x14ac:dyDescent="0.2">
      <c r="B1484" s="1"/>
      <c r="C1484" s="1"/>
      <c r="D1484" s="1"/>
    </row>
    <row r="1485" spans="2:4" x14ac:dyDescent="0.2">
      <c r="B1485" s="1"/>
      <c r="C1485" s="1"/>
      <c r="D1485" s="1"/>
    </row>
    <row r="1486" spans="2:4" x14ac:dyDescent="0.2">
      <c r="B1486" s="1"/>
      <c r="C1486" s="1"/>
      <c r="D1486" s="1"/>
    </row>
    <row r="1487" spans="2:4" x14ac:dyDescent="0.2">
      <c r="B1487" s="1"/>
      <c r="C1487" s="1"/>
      <c r="D1487" s="1"/>
    </row>
    <row r="1488" spans="2:4" x14ac:dyDescent="0.2">
      <c r="B1488" s="1"/>
      <c r="C1488" s="1"/>
      <c r="D1488" s="1"/>
    </row>
    <row r="1489" spans="2:4" x14ac:dyDescent="0.2">
      <c r="B1489" s="1"/>
      <c r="C1489" s="1"/>
      <c r="D1489" s="1"/>
    </row>
    <row r="1490" spans="2:4" x14ac:dyDescent="0.2">
      <c r="B1490" s="1"/>
      <c r="C1490" s="1"/>
      <c r="D1490" s="1"/>
    </row>
    <row r="1491" spans="2:4" x14ac:dyDescent="0.2">
      <c r="B1491" s="1"/>
      <c r="C1491" s="1"/>
      <c r="D1491" s="1"/>
    </row>
    <row r="1492" spans="2:4" x14ac:dyDescent="0.2">
      <c r="B1492" s="1"/>
      <c r="C1492" s="1"/>
      <c r="D1492" s="1"/>
    </row>
    <row r="1493" spans="2:4" x14ac:dyDescent="0.2">
      <c r="B1493" s="1"/>
      <c r="C1493" s="1"/>
      <c r="D1493" s="1"/>
    </row>
    <row r="1494" spans="2:4" x14ac:dyDescent="0.2">
      <c r="B1494" s="1"/>
      <c r="C1494" s="1"/>
      <c r="D1494" s="1"/>
    </row>
    <row r="1495" spans="2:4" x14ac:dyDescent="0.2">
      <c r="B1495" s="1"/>
      <c r="C1495" s="1"/>
      <c r="D1495" s="1"/>
    </row>
    <row r="1496" spans="2:4" x14ac:dyDescent="0.2">
      <c r="B1496" s="1"/>
      <c r="C1496" s="1"/>
      <c r="D1496" s="1"/>
    </row>
    <row r="1497" spans="2:4" x14ac:dyDescent="0.2">
      <c r="B1497" s="1"/>
      <c r="C1497" s="1"/>
      <c r="D1497" s="1"/>
    </row>
    <row r="1498" spans="2:4" x14ac:dyDescent="0.2">
      <c r="B1498" s="1"/>
      <c r="C1498" s="1"/>
      <c r="D1498" s="1"/>
    </row>
    <row r="1499" spans="2:4" x14ac:dyDescent="0.2">
      <c r="B1499" s="1"/>
      <c r="C1499" s="1"/>
      <c r="D1499" s="1"/>
    </row>
    <row r="1500" spans="2:4" x14ac:dyDescent="0.2">
      <c r="B1500" s="1"/>
      <c r="C1500" s="1"/>
      <c r="D1500" s="1"/>
    </row>
    <row r="1501" spans="2:4" x14ac:dyDescent="0.2">
      <c r="B1501" s="1"/>
      <c r="C1501" s="1"/>
      <c r="D1501" s="1"/>
    </row>
    <row r="1502" spans="2:4" x14ac:dyDescent="0.2">
      <c r="B1502" s="1"/>
      <c r="C1502" s="1"/>
      <c r="D1502" s="1"/>
    </row>
    <row r="1503" spans="2:4" x14ac:dyDescent="0.2">
      <c r="B1503" s="1"/>
      <c r="C1503" s="1"/>
      <c r="D1503" s="1"/>
    </row>
    <row r="1504" spans="2:4" x14ac:dyDescent="0.2">
      <c r="B1504" s="1"/>
      <c r="C1504" s="1"/>
      <c r="D1504" s="1"/>
    </row>
    <row r="1505" spans="2:4" x14ac:dyDescent="0.2">
      <c r="B1505" s="1"/>
      <c r="C1505" s="1"/>
      <c r="D1505" s="1"/>
    </row>
    <row r="1506" spans="2:4" x14ac:dyDescent="0.2">
      <c r="B1506" s="1"/>
      <c r="C1506" s="1"/>
      <c r="D1506" s="1"/>
    </row>
    <row r="1507" spans="2:4" x14ac:dyDescent="0.2">
      <c r="B1507" s="1"/>
      <c r="C1507" s="1"/>
      <c r="D1507" s="1"/>
    </row>
    <row r="1508" spans="2:4" x14ac:dyDescent="0.2">
      <c r="B1508" s="1"/>
      <c r="C1508" s="1"/>
      <c r="D1508" s="1"/>
    </row>
    <row r="1509" spans="2:4" x14ac:dyDescent="0.2">
      <c r="B1509" s="1"/>
      <c r="C1509" s="1"/>
      <c r="D1509" s="1"/>
    </row>
    <row r="1510" spans="2:4" x14ac:dyDescent="0.2">
      <c r="B1510" s="1"/>
      <c r="C1510" s="1"/>
      <c r="D1510" s="1"/>
    </row>
    <row r="1511" spans="2:4" x14ac:dyDescent="0.2">
      <c r="B1511" s="1"/>
      <c r="C1511" s="1"/>
      <c r="D1511" s="1"/>
    </row>
    <row r="1512" spans="2:4" x14ac:dyDescent="0.2">
      <c r="B1512" s="1"/>
      <c r="C1512" s="1"/>
      <c r="D1512" s="1"/>
    </row>
    <row r="1513" spans="2:4" x14ac:dyDescent="0.2">
      <c r="B1513" s="1"/>
      <c r="C1513" s="1"/>
      <c r="D1513" s="1"/>
    </row>
    <row r="1514" spans="2:4" x14ac:dyDescent="0.2">
      <c r="B1514" s="1"/>
      <c r="C1514" s="1"/>
      <c r="D1514" s="1"/>
    </row>
    <row r="1515" spans="2:4" x14ac:dyDescent="0.2">
      <c r="B1515" s="1"/>
      <c r="C1515" s="1"/>
      <c r="D1515" s="1"/>
    </row>
    <row r="1516" spans="2:4" x14ac:dyDescent="0.2">
      <c r="B1516" s="1"/>
      <c r="C1516" s="1"/>
      <c r="D1516" s="1"/>
    </row>
    <row r="1517" spans="2:4" x14ac:dyDescent="0.2">
      <c r="B1517" s="1"/>
      <c r="C1517" s="1"/>
      <c r="D1517" s="1"/>
    </row>
    <row r="1518" spans="2:4" x14ac:dyDescent="0.2">
      <c r="B1518" s="1"/>
      <c r="C1518" s="1"/>
      <c r="D1518" s="1"/>
    </row>
    <row r="1519" spans="2:4" x14ac:dyDescent="0.2">
      <c r="B1519" s="1"/>
      <c r="C1519" s="1"/>
      <c r="D1519" s="1"/>
    </row>
    <row r="1520" spans="2:4" x14ac:dyDescent="0.2">
      <c r="B1520" s="1"/>
      <c r="C1520" s="1"/>
      <c r="D1520" s="1"/>
    </row>
    <row r="1521" spans="2:4" x14ac:dyDescent="0.2">
      <c r="B1521" s="1"/>
      <c r="C1521" s="1"/>
      <c r="D1521" s="1"/>
    </row>
    <row r="1522" spans="2:4" x14ac:dyDescent="0.2">
      <c r="B1522" s="1"/>
      <c r="C1522" s="1"/>
      <c r="D1522" s="1"/>
    </row>
    <row r="1523" spans="2:4" x14ac:dyDescent="0.2">
      <c r="B1523" s="1"/>
      <c r="C1523" s="1"/>
      <c r="D1523" s="1"/>
    </row>
    <row r="1524" spans="2:4" x14ac:dyDescent="0.2">
      <c r="B1524" s="1"/>
      <c r="C1524" s="1"/>
      <c r="D1524" s="1"/>
    </row>
    <row r="1525" spans="2:4" x14ac:dyDescent="0.2">
      <c r="B1525" s="1"/>
      <c r="C1525" s="1"/>
      <c r="D1525" s="1"/>
    </row>
    <row r="1526" spans="2:4" x14ac:dyDescent="0.2">
      <c r="B1526" s="1"/>
      <c r="C1526" s="1"/>
      <c r="D1526" s="1"/>
    </row>
    <row r="1527" spans="2:4" x14ac:dyDescent="0.2">
      <c r="B1527" s="1"/>
      <c r="C1527" s="1"/>
      <c r="D1527" s="1"/>
    </row>
    <row r="1528" spans="2:4" x14ac:dyDescent="0.2">
      <c r="B1528" s="1"/>
      <c r="C1528" s="1"/>
      <c r="D1528" s="1"/>
    </row>
    <row r="1529" spans="2:4" x14ac:dyDescent="0.2">
      <c r="B1529" s="1"/>
      <c r="C1529" s="1"/>
      <c r="D1529" s="1"/>
    </row>
    <row r="1530" spans="2:4" x14ac:dyDescent="0.2">
      <c r="B1530" s="1"/>
      <c r="C1530" s="1"/>
      <c r="D1530" s="1"/>
    </row>
    <row r="1531" spans="2:4" x14ac:dyDescent="0.2">
      <c r="B1531" s="1"/>
      <c r="C1531" s="1"/>
      <c r="D1531" s="1"/>
    </row>
    <row r="1532" spans="2:4" x14ac:dyDescent="0.2">
      <c r="B1532" s="1"/>
      <c r="C1532" s="1"/>
      <c r="D1532" s="1"/>
    </row>
    <row r="1533" spans="2:4" x14ac:dyDescent="0.2">
      <c r="B1533" s="1"/>
      <c r="C1533" s="1"/>
      <c r="D1533" s="1"/>
    </row>
    <row r="1534" spans="2:4" x14ac:dyDescent="0.2">
      <c r="B1534" s="1"/>
      <c r="C1534" s="1"/>
      <c r="D1534" s="1"/>
    </row>
    <row r="1535" spans="2:4" x14ac:dyDescent="0.2">
      <c r="B1535" s="1"/>
      <c r="C1535" s="1"/>
      <c r="D1535" s="1"/>
    </row>
    <row r="1536" spans="2:4" x14ac:dyDescent="0.2">
      <c r="B1536" s="1"/>
      <c r="C1536" s="1"/>
      <c r="D1536" s="1"/>
    </row>
    <row r="1537" spans="2:4" x14ac:dyDescent="0.2">
      <c r="B1537" s="1"/>
      <c r="C1537" s="1"/>
      <c r="D1537" s="1"/>
    </row>
    <row r="1538" spans="2:4" x14ac:dyDescent="0.2">
      <c r="B1538" s="1"/>
      <c r="C1538" s="1"/>
      <c r="D1538" s="1"/>
    </row>
    <row r="1539" spans="2:4" x14ac:dyDescent="0.2">
      <c r="B1539" s="1"/>
      <c r="C1539" s="1"/>
      <c r="D1539" s="1"/>
    </row>
    <row r="1540" spans="2:4" x14ac:dyDescent="0.2">
      <c r="B1540" s="1"/>
      <c r="C1540" s="1"/>
      <c r="D1540" s="1"/>
    </row>
    <row r="1541" spans="2:4" x14ac:dyDescent="0.2">
      <c r="B1541" s="1"/>
      <c r="C1541" s="1"/>
      <c r="D1541" s="1"/>
    </row>
    <row r="1542" spans="2:4" x14ac:dyDescent="0.2">
      <c r="B1542" s="1"/>
      <c r="C1542" s="1"/>
      <c r="D1542" s="1"/>
    </row>
    <row r="1543" spans="2:4" x14ac:dyDescent="0.2">
      <c r="B1543" s="1"/>
      <c r="C1543" s="1"/>
      <c r="D1543" s="1"/>
    </row>
    <row r="1544" spans="2:4" x14ac:dyDescent="0.2">
      <c r="B1544" s="1"/>
      <c r="C1544" s="1"/>
      <c r="D1544" s="1"/>
    </row>
    <row r="1545" spans="2:4" x14ac:dyDescent="0.2">
      <c r="B1545" s="1"/>
      <c r="C1545" s="1"/>
      <c r="D1545" s="1"/>
    </row>
    <row r="1546" spans="2:4" x14ac:dyDescent="0.2">
      <c r="B1546" s="1"/>
      <c r="C1546" s="1"/>
      <c r="D1546" s="1"/>
    </row>
    <row r="1547" spans="2:4" x14ac:dyDescent="0.2">
      <c r="B1547" s="1"/>
      <c r="C1547" s="1"/>
      <c r="D1547" s="1"/>
    </row>
    <row r="1548" spans="2:4" x14ac:dyDescent="0.2">
      <c r="B1548" s="1"/>
      <c r="C1548" s="1"/>
      <c r="D1548" s="1"/>
    </row>
    <row r="1549" spans="2:4" x14ac:dyDescent="0.2">
      <c r="B1549" s="1"/>
      <c r="C1549" s="1"/>
      <c r="D1549" s="1"/>
    </row>
    <row r="1550" spans="2:4" x14ac:dyDescent="0.2">
      <c r="B1550" s="1"/>
      <c r="C1550" s="1"/>
      <c r="D1550" s="1"/>
    </row>
    <row r="1551" spans="2:4" x14ac:dyDescent="0.2">
      <c r="B1551" s="1"/>
      <c r="C1551" s="1"/>
      <c r="D1551" s="1"/>
    </row>
    <row r="1552" spans="2:4" x14ac:dyDescent="0.2">
      <c r="B1552" s="1"/>
      <c r="C1552" s="1"/>
      <c r="D1552" s="1"/>
    </row>
    <row r="1553" spans="2:4" x14ac:dyDescent="0.2">
      <c r="B1553" s="1"/>
      <c r="C1553" s="1"/>
      <c r="D1553" s="1"/>
    </row>
    <row r="1554" spans="2:4" x14ac:dyDescent="0.2">
      <c r="B1554" s="1"/>
      <c r="C1554" s="1"/>
      <c r="D1554" s="1"/>
    </row>
    <row r="1555" spans="2:4" x14ac:dyDescent="0.2">
      <c r="B1555" s="1"/>
      <c r="C1555" s="1"/>
      <c r="D1555" s="1"/>
    </row>
    <row r="1556" spans="2:4" x14ac:dyDescent="0.2">
      <c r="B1556" s="1"/>
      <c r="C1556" s="1"/>
      <c r="D1556" s="1"/>
    </row>
    <row r="1557" spans="2:4" x14ac:dyDescent="0.2">
      <c r="B1557" s="1"/>
      <c r="C1557" s="1"/>
      <c r="D1557" s="1"/>
    </row>
    <row r="1558" spans="2:4" x14ac:dyDescent="0.2">
      <c r="B1558" s="1"/>
      <c r="C1558" s="1"/>
      <c r="D1558" s="1"/>
    </row>
    <row r="1559" spans="2:4" x14ac:dyDescent="0.2">
      <c r="B1559" s="1"/>
      <c r="C1559" s="1"/>
      <c r="D1559" s="1"/>
    </row>
    <row r="1560" spans="2:4" x14ac:dyDescent="0.2">
      <c r="B1560" s="1"/>
      <c r="C1560" s="1"/>
      <c r="D1560" s="1"/>
    </row>
    <row r="1561" spans="2:4" x14ac:dyDescent="0.2">
      <c r="B1561" s="1"/>
      <c r="C1561" s="1"/>
      <c r="D1561" s="1"/>
    </row>
    <row r="1562" spans="2:4" x14ac:dyDescent="0.2">
      <c r="B1562" s="1"/>
      <c r="C1562" s="1"/>
      <c r="D1562" s="1"/>
    </row>
    <row r="1563" spans="2:4" x14ac:dyDescent="0.2">
      <c r="B1563" s="1"/>
      <c r="C1563" s="1"/>
      <c r="D1563" s="1"/>
    </row>
    <row r="1564" spans="2:4" x14ac:dyDescent="0.2">
      <c r="B1564" s="1"/>
      <c r="C1564" s="1"/>
      <c r="D1564" s="1"/>
    </row>
    <row r="1565" spans="2:4" x14ac:dyDescent="0.2">
      <c r="B1565" s="1"/>
      <c r="C1565" s="1"/>
      <c r="D1565" s="1"/>
    </row>
    <row r="1566" spans="2:4" x14ac:dyDescent="0.2">
      <c r="B1566" s="1"/>
      <c r="C1566" s="1"/>
      <c r="D1566" s="1"/>
    </row>
    <row r="1567" spans="2:4" x14ac:dyDescent="0.2">
      <c r="B1567" s="1"/>
      <c r="C1567" s="1"/>
      <c r="D1567" s="1"/>
    </row>
    <row r="1568" spans="2:4" x14ac:dyDescent="0.2">
      <c r="B1568" s="1"/>
      <c r="C1568" s="1"/>
      <c r="D1568" s="1"/>
    </row>
    <row r="1569" spans="2:4" x14ac:dyDescent="0.2">
      <c r="B1569" s="1"/>
      <c r="C1569" s="1"/>
      <c r="D1569" s="1"/>
    </row>
    <row r="1570" spans="2:4" x14ac:dyDescent="0.2">
      <c r="B1570" s="1"/>
      <c r="C1570" s="1"/>
      <c r="D1570" s="1"/>
    </row>
    <row r="1571" spans="2:4" x14ac:dyDescent="0.2">
      <c r="B1571" s="1"/>
      <c r="C1571" s="1"/>
      <c r="D1571" s="1"/>
    </row>
    <row r="1572" spans="2:4" x14ac:dyDescent="0.2">
      <c r="B1572" s="1"/>
      <c r="C1572" s="1"/>
      <c r="D1572" s="1"/>
    </row>
    <row r="1573" spans="2:4" x14ac:dyDescent="0.2">
      <c r="B1573" s="1"/>
      <c r="C1573" s="1"/>
      <c r="D1573" s="1"/>
    </row>
    <row r="1574" spans="2:4" x14ac:dyDescent="0.2">
      <c r="B1574" s="1"/>
      <c r="C1574" s="1"/>
      <c r="D1574" s="1"/>
    </row>
    <row r="1575" spans="2:4" x14ac:dyDescent="0.2">
      <c r="B1575" s="1"/>
      <c r="C1575" s="1"/>
      <c r="D1575" s="1"/>
    </row>
    <row r="1576" spans="2:4" x14ac:dyDescent="0.2">
      <c r="B1576" s="1"/>
      <c r="C1576" s="1"/>
      <c r="D1576" s="1"/>
    </row>
    <row r="1577" spans="2:4" x14ac:dyDescent="0.2">
      <c r="B1577" s="1"/>
      <c r="C1577" s="1"/>
      <c r="D1577" s="1"/>
    </row>
    <row r="1578" spans="2:4" x14ac:dyDescent="0.2">
      <c r="B1578" s="1"/>
      <c r="C1578" s="1"/>
      <c r="D1578" s="1"/>
    </row>
    <row r="1579" spans="2:4" x14ac:dyDescent="0.2">
      <c r="B1579" s="1"/>
      <c r="C1579" s="1"/>
      <c r="D1579" s="1"/>
    </row>
    <row r="1580" spans="2:4" x14ac:dyDescent="0.2">
      <c r="B1580" s="1"/>
      <c r="C1580" s="1"/>
      <c r="D1580" s="1"/>
    </row>
    <row r="1581" spans="2:4" x14ac:dyDescent="0.2">
      <c r="B1581" s="1"/>
      <c r="C1581" s="1"/>
      <c r="D1581" s="1"/>
    </row>
    <row r="1582" spans="2:4" x14ac:dyDescent="0.2">
      <c r="B1582" s="1"/>
      <c r="C1582" s="1"/>
      <c r="D1582" s="1"/>
    </row>
    <row r="1583" spans="2:4" x14ac:dyDescent="0.2">
      <c r="B1583" s="1"/>
      <c r="C1583" s="1"/>
      <c r="D1583" s="1"/>
    </row>
    <row r="1584" spans="2:4" x14ac:dyDescent="0.2">
      <c r="B1584" s="1"/>
      <c r="C1584" s="1"/>
      <c r="D1584" s="1"/>
    </row>
    <row r="1585" spans="2:4" x14ac:dyDescent="0.2">
      <c r="B1585" s="1"/>
      <c r="C1585" s="1"/>
      <c r="D1585" s="1"/>
    </row>
    <row r="1586" spans="2:4" x14ac:dyDescent="0.2">
      <c r="B1586" s="1"/>
      <c r="C1586" s="1"/>
      <c r="D1586" s="1"/>
    </row>
    <row r="1587" spans="2:4" x14ac:dyDescent="0.2">
      <c r="B1587" s="1"/>
      <c r="C1587" s="1"/>
      <c r="D1587" s="1"/>
    </row>
    <row r="1588" spans="2:4" x14ac:dyDescent="0.2">
      <c r="B1588" s="1"/>
      <c r="C1588" s="1"/>
      <c r="D1588" s="1"/>
    </row>
    <row r="1589" spans="2:4" x14ac:dyDescent="0.2">
      <c r="B1589" s="1"/>
      <c r="C1589" s="1"/>
      <c r="D1589" s="1"/>
    </row>
    <row r="1590" spans="2:4" x14ac:dyDescent="0.2">
      <c r="B1590" s="1"/>
      <c r="C1590" s="1"/>
      <c r="D1590" s="1"/>
    </row>
    <row r="1591" spans="2:4" x14ac:dyDescent="0.2">
      <c r="B1591" s="1"/>
      <c r="C1591" s="1"/>
      <c r="D1591" s="1"/>
    </row>
    <row r="1592" spans="2:4" x14ac:dyDescent="0.2">
      <c r="B1592" s="1"/>
      <c r="C1592" s="1"/>
      <c r="D1592" s="1"/>
    </row>
    <row r="1593" spans="2:4" x14ac:dyDescent="0.2">
      <c r="B1593" s="1"/>
      <c r="C1593" s="1"/>
      <c r="D1593" s="1"/>
    </row>
    <row r="1594" spans="2:4" x14ac:dyDescent="0.2">
      <c r="B1594" s="1"/>
      <c r="C1594" s="1"/>
      <c r="D1594" s="1"/>
    </row>
    <row r="1595" spans="2:4" x14ac:dyDescent="0.2">
      <c r="B1595" s="1"/>
      <c r="C1595" s="1"/>
      <c r="D1595" s="1"/>
    </row>
    <row r="1596" spans="2:4" x14ac:dyDescent="0.2">
      <c r="B1596" s="1"/>
      <c r="C1596" s="1"/>
      <c r="D1596" s="1"/>
    </row>
    <row r="1597" spans="2:4" x14ac:dyDescent="0.2">
      <c r="B1597" s="1"/>
      <c r="C1597" s="1"/>
      <c r="D1597" s="1"/>
    </row>
    <row r="1598" spans="2:4" x14ac:dyDescent="0.2">
      <c r="B1598" s="1"/>
      <c r="C1598" s="1"/>
      <c r="D1598" s="1"/>
    </row>
    <row r="1599" spans="2:4" x14ac:dyDescent="0.2">
      <c r="B1599" s="1"/>
      <c r="C1599" s="1"/>
      <c r="D1599" s="1"/>
    </row>
    <row r="1600" spans="2:4" x14ac:dyDescent="0.2">
      <c r="B1600" s="1"/>
      <c r="C1600" s="1"/>
      <c r="D1600" s="1"/>
    </row>
    <row r="1601" spans="2:4" x14ac:dyDescent="0.2">
      <c r="B1601" s="1"/>
      <c r="C1601" s="1"/>
      <c r="D1601" s="1"/>
    </row>
    <row r="1602" spans="2:4" x14ac:dyDescent="0.2">
      <c r="B1602" s="1"/>
      <c r="C1602" s="1"/>
      <c r="D1602" s="1"/>
    </row>
    <row r="1603" spans="2:4" x14ac:dyDescent="0.2">
      <c r="B1603" s="1"/>
      <c r="C1603" s="1"/>
      <c r="D1603" s="1"/>
    </row>
    <row r="1604" spans="2:4" x14ac:dyDescent="0.2">
      <c r="B1604" s="1"/>
      <c r="C1604" s="1"/>
      <c r="D1604" s="1"/>
    </row>
    <row r="1605" spans="2:4" x14ac:dyDescent="0.2">
      <c r="B1605" s="1"/>
      <c r="C1605" s="1"/>
      <c r="D1605" s="1"/>
    </row>
    <row r="1606" spans="2:4" x14ac:dyDescent="0.2">
      <c r="B1606" s="1"/>
      <c r="C1606" s="1"/>
      <c r="D1606" s="1"/>
    </row>
    <row r="1607" spans="2:4" x14ac:dyDescent="0.2">
      <c r="B1607" s="1"/>
      <c r="C1607" s="1"/>
      <c r="D1607" s="1"/>
    </row>
    <row r="1608" spans="2:4" x14ac:dyDescent="0.2">
      <c r="B1608" s="1"/>
      <c r="C1608" s="1"/>
      <c r="D1608" s="1"/>
    </row>
    <row r="1609" spans="2:4" x14ac:dyDescent="0.2">
      <c r="B1609" s="1"/>
      <c r="C1609" s="1"/>
      <c r="D1609" s="1"/>
    </row>
    <row r="1610" spans="2:4" x14ac:dyDescent="0.2">
      <c r="B1610" s="1"/>
      <c r="C1610" s="1"/>
      <c r="D1610" s="1"/>
    </row>
    <row r="1611" spans="2:4" x14ac:dyDescent="0.2">
      <c r="B1611" s="1"/>
      <c r="C1611" s="1"/>
      <c r="D1611" s="1"/>
    </row>
    <row r="1612" spans="2:4" x14ac:dyDescent="0.2">
      <c r="B1612" s="1"/>
      <c r="C1612" s="1"/>
      <c r="D1612" s="1"/>
    </row>
    <row r="1613" spans="2:4" x14ac:dyDescent="0.2">
      <c r="B1613" s="1"/>
      <c r="C1613" s="1"/>
      <c r="D1613" s="1"/>
    </row>
    <row r="1614" spans="2:4" x14ac:dyDescent="0.2">
      <c r="B1614" s="1"/>
      <c r="C1614" s="1"/>
      <c r="D1614" s="1"/>
    </row>
    <row r="1615" spans="2:4" x14ac:dyDescent="0.2">
      <c r="B1615" s="1"/>
      <c r="C1615" s="1"/>
      <c r="D1615" s="1"/>
    </row>
    <row r="1616" spans="2:4" x14ac:dyDescent="0.2">
      <c r="B1616" s="1"/>
      <c r="C1616" s="1"/>
      <c r="D1616" s="1"/>
    </row>
    <row r="1617" spans="2:4" x14ac:dyDescent="0.2">
      <c r="B1617" s="1"/>
      <c r="C1617" s="1"/>
      <c r="D1617" s="1"/>
    </row>
    <row r="1618" spans="2:4" x14ac:dyDescent="0.2">
      <c r="B1618" s="1"/>
      <c r="C1618" s="1"/>
      <c r="D1618" s="1"/>
    </row>
    <row r="1619" spans="2:4" x14ac:dyDescent="0.2">
      <c r="B1619" s="1"/>
      <c r="C1619" s="1"/>
      <c r="D1619" s="1"/>
    </row>
    <row r="1620" spans="2:4" x14ac:dyDescent="0.2">
      <c r="B1620" s="1"/>
      <c r="C1620" s="1"/>
      <c r="D1620" s="1"/>
    </row>
    <row r="1621" spans="2:4" x14ac:dyDescent="0.2">
      <c r="B1621" s="1"/>
      <c r="C1621" s="1"/>
      <c r="D1621" s="1"/>
    </row>
    <row r="1622" spans="2:4" x14ac:dyDescent="0.2">
      <c r="B1622" s="1"/>
      <c r="C1622" s="1"/>
      <c r="D1622" s="1"/>
    </row>
    <row r="1623" spans="2:4" x14ac:dyDescent="0.2">
      <c r="B1623" s="1"/>
      <c r="C1623" s="1"/>
      <c r="D1623" s="1"/>
    </row>
    <row r="1624" spans="2:4" x14ac:dyDescent="0.2">
      <c r="B1624" s="1"/>
      <c r="C1624" s="1"/>
      <c r="D1624" s="1"/>
    </row>
    <row r="1625" spans="2:4" x14ac:dyDescent="0.2">
      <c r="B1625" s="1"/>
      <c r="C1625" s="1"/>
      <c r="D1625" s="1"/>
    </row>
    <row r="1626" spans="2:4" x14ac:dyDescent="0.2">
      <c r="B1626" s="1"/>
      <c r="C1626" s="1"/>
      <c r="D1626" s="1"/>
    </row>
    <row r="1627" spans="2:4" x14ac:dyDescent="0.2">
      <c r="B1627" s="1"/>
      <c r="C1627" s="1"/>
      <c r="D1627" s="1"/>
    </row>
    <row r="1628" spans="2:4" x14ac:dyDescent="0.2">
      <c r="B1628" s="1"/>
      <c r="C1628" s="1"/>
      <c r="D1628" s="1"/>
    </row>
    <row r="1629" spans="2:4" x14ac:dyDescent="0.2">
      <c r="B1629" s="1"/>
      <c r="C1629" s="1"/>
      <c r="D1629" s="1"/>
    </row>
    <row r="1630" spans="2:4" x14ac:dyDescent="0.2">
      <c r="B1630" s="1"/>
      <c r="C1630" s="1"/>
      <c r="D1630" s="1"/>
    </row>
    <row r="1631" spans="2:4" x14ac:dyDescent="0.2">
      <c r="B1631" s="1"/>
      <c r="C1631" s="1"/>
      <c r="D1631" s="1"/>
    </row>
    <row r="1632" spans="2:4" x14ac:dyDescent="0.2">
      <c r="B1632" s="1"/>
      <c r="C1632" s="1"/>
      <c r="D1632" s="1"/>
    </row>
    <row r="1633" spans="2:4" x14ac:dyDescent="0.2">
      <c r="B1633" s="1"/>
      <c r="C1633" s="1"/>
      <c r="D1633" s="1"/>
    </row>
    <row r="1634" spans="2:4" x14ac:dyDescent="0.2">
      <c r="B1634" s="1"/>
      <c r="C1634" s="1"/>
      <c r="D1634" s="1"/>
    </row>
    <row r="1635" spans="2:4" x14ac:dyDescent="0.2">
      <c r="B1635" s="1"/>
      <c r="C1635" s="1"/>
      <c r="D1635" s="1"/>
    </row>
    <row r="1636" spans="2:4" x14ac:dyDescent="0.2">
      <c r="B1636" s="1"/>
      <c r="C1636" s="1"/>
      <c r="D1636" s="1"/>
    </row>
    <row r="1637" spans="2:4" x14ac:dyDescent="0.2">
      <c r="B1637" s="1"/>
      <c r="C1637" s="1"/>
      <c r="D1637" s="1"/>
    </row>
    <row r="1638" spans="2:4" x14ac:dyDescent="0.2">
      <c r="B1638" s="1"/>
      <c r="C1638" s="1"/>
      <c r="D1638" s="1"/>
    </row>
    <row r="1639" spans="2:4" x14ac:dyDescent="0.2">
      <c r="B1639" s="1"/>
      <c r="C1639" s="1"/>
      <c r="D1639" s="1"/>
    </row>
    <row r="1640" spans="2:4" x14ac:dyDescent="0.2">
      <c r="B1640" s="1"/>
      <c r="C1640" s="1"/>
      <c r="D1640" s="1"/>
    </row>
    <row r="1641" spans="2:4" x14ac:dyDescent="0.2">
      <c r="B1641" s="1"/>
      <c r="C1641" s="1"/>
      <c r="D1641" s="1"/>
    </row>
    <row r="1642" spans="2:4" x14ac:dyDescent="0.2">
      <c r="B1642" s="1"/>
      <c r="C1642" s="1"/>
      <c r="D1642" s="1"/>
    </row>
    <row r="1643" spans="2:4" x14ac:dyDescent="0.2">
      <c r="B1643" s="1"/>
      <c r="C1643" s="1"/>
      <c r="D1643" s="1"/>
    </row>
    <row r="1644" spans="2:4" x14ac:dyDescent="0.2">
      <c r="B1644" s="1"/>
      <c r="C1644" s="1"/>
      <c r="D1644" s="1"/>
    </row>
    <row r="1645" spans="2:4" x14ac:dyDescent="0.2">
      <c r="B1645" s="1"/>
      <c r="C1645" s="1"/>
      <c r="D1645" s="1"/>
    </row>
    <row r="1646" spans="2:4" x14ac:dyDescent="0.2">
      <c r="B1646" s="1"/>
      <c r="C1646" s="1"/>
      <c r="D1646" s="1"/>
    </row>
    <row r="1647" spans="2:4" x14ac:dyDescent="0.2">
      <c r="B1647" s="1"/>
      <c r="C1647" s="1"/>
      <c r="D1647" s="1"/>
    </row>
    <row r="1648" spans="2:4" x14ac:dyDescent="0.2">
      <c r="B1648" s="1"/>
      <c r="C1648" s="1"/>
      <c r="D1648" s="1"/>
    </row>
    <row r="1649" spans="2:4" x14ac:dyDescent="0.2">
      <c r="B1649" s="1"/>
      <c r="C1649" s="1"/>
      <c r="D1649" s="1"/>
    </row>
    <row r="1650" spans="2:4" x14ac:dyDescent="0.2">
      <c r="B1650" s="1"/>
      <c r="C1650" s="1"/>
      <c r="D1650" s="1"/>
    </row>
    <row r="1651" spans="2:4" x14ac:dyDescent="0.2">
      <c r="B1651" s="1"/>
      <c r="C1651" s="1"/>
      <c r="D1651" s="1"/>
    </row>
    <row r="1652" spans="2:4" x14ac:dyDescent="0.2">
      <c r="B1652" s="1"/>
      <c r="C1652" s="1"/>
      <c r="D1652" s="1"/>
    </row>
    <row r="1653" spans="2:4" x14ac:dyDescent="0.2">
      <c r="B1653" s="1"/>
      <c r="C1653" s="1"/>
      <c r="D1653" s="1"/>
    </row>
    <row r="1654" spans="2:4" x14ac:dyDescent="0.2">
      <c r="B1654" s="1"/>
      <c r="C1654" s="1"/>
      <c r="D1654" s="1"/>
    </row>
    <row r="1655" spans="2:4" x14ac:dyDescent="0.2">
      <c r="B1655" s="1"/>
      <c r="C1655" s="1"/>
      <c r="D1655" s="1"/>
    </row>
    <row r="1656" spans="2:4" x14ac:dyDescent="0.2">
      <c r="B1656" s="1"/>
      <c r="C1656" s="1"/>
      <c r="D1656" s="1"/>
    </row>
    <row r="1657" spans="2:4" x14ac:dyDescent="0.2">
      <c r="B1657" s="1"/>
      <c r="C1657" s="1"/>
      <c r="D1657" s="1"/>
    </row>
    <row r="1658" spans="2:4" x14ac:dyDescent="0.2">
      <c r="B1658" s="1"/>
      <c r="C1658" s="1"/>
      <c r="D1658" s="1"/>
    </row>
    <row r="1659" spans="2:4" x14ac:dyDescent="0.2">
      <c r="B1659" s="1"/>
      <c r="C1659" s="1"/>
      <c r="D1659" s="1"/>
    </row>
    <row r="1660" spans="2:4" x14ac:dyDescent="0.2">
      <c r="B1660" s="1"/>
      <c r="C1660" s="1"/>
      <c r="D1660" s="1"/>
    </row>
    <row r="1661" spans="2:4" x14ac:dyDescent="0.2">
      <c r="B1661" s="1"/>
      <c r="C1661" s="1"/>
      <c r="D1661" s="1"/>
    </row>
    <row r="1662" spans="2:4" x14ac:dyDescent="0.2">
      <c r="B1662" s="1"/>
      <c r="C1662" s="1"/>
      <c r="D1662" s="1"/>
    </row>
    <row r="1663" spans="2:4" x14ac:dyDescent="0.2">
      <c r="B1663" s="1"/>
      <c r="C1663" s="1"/>
      <c r="D1663" s="1"/>
    </row>
    <row r="1664" spans="2:4" x14ac:dyDescent="0.2">
      <c r="B1664" s="1"/>
      <c r="C1664" s="1"/>
      <c r="D1664" s="1"/>
    </row>
    <row r="1665" spans="2:4" x14ac:dyDescent="0.2">
      <c r="B1665" s="1"/>
      <c r="C1665" s="1"/>
      <c r="D1665" s="1"/>
    </row>
    <row r="1666" spans="2:4" x14ac:dyDescent="0.2">
      <c r="B1666" s="1"/>
      <c r="C1666" s="1"/>
      <c r="D1666" s="1"/>
    </row>
    <row r="1667" spans="2:4" x14ac:dyDescent="0.2">
      <c r="B1667" s="1"/>
      <c r="C1667" s="1"/>
      <c r="D1667" s="1"/>
    </row>
    <row r="1668" spans="2:4" x14ac:dyDescent="0.2">
      <c r="B1668" s="1"/>
      <c r="C1668" s="1"/>
      <c r="D1668" s="1"/>
    </row>
    <row r="1669" spans="2:4" x14ac:dyDescent="0.2">
      <c r="B1669" s="1"/>
      <c r="C1669" s="1"/>
      <c r="D1669" s="1"/>
    </row>
    <row r="1670" spans="2:4" x14ac:dyDescent="0.2">
      <c r="B1670" s="1"/>
      <c r="C1670" s="1"/>
      <c r="D1670" s="1"/>
    </row>
    <row r="1671" spans="2:4" x14ac:dyDescent="0.2">
      <c r="B1671" s="1"/>
      <c r="C1671" s="1"/>
      <c r="D1671" s="1"/>
    </row>
    <row r="1672" spans="2:4" x14ac:dyDescent="0.2">
      <c r="B1672" s="1"/>
      <c r="C1672" s="1"/>
      <c r="D1672" s="1"/>
    </row>
    <row r="1673" spans="2:4" x14ac:dyDescent="0.2">
      <c r="B1673" s="1"/>
      <c r="C1673" s="1"/>
      <c r="D1673" s="1"/>
    </row>
    <row r="1674" spans="2:4" x14ac:dyDescent="0.2">
      <c r="B1674" s="1"/>
      <c r="C1674" s="1"/>
      <c r="D1674" s="1"/>
    </row>
    <row r="1675" spans="2:4" x14ac:dyDescent="0.2">
      <c r="B1675" s="1"/>
      <c r="C1675" s="1"/>
      <c r="D1675" s="1"/>
    </row>
    <row r="1676" spans="2:4" x14ac:dyDescent="0.2">
      <c r="B1676" s="1"/>
      <c r="C1676" s="1"/>
      <c r="D1676" s="1"/>
    </row>
    <row r="1677" spans="2:4" x14ac:dyDescent="0.2">
      <c r="B1677" s="1"/>
      <c r="C1677" s="1"/>
      <c r="D1677" s="1"/>
    </row>
    <row r="1678" spans="2:4" x14ac:dyDescent="0.2">
      <c r="B1678" s="1"/>
      <c r="C1678" s="1"/>
      <c r="D1678" s="1"/>
    </row>
    <row r="1679" spans="2:4" x14ac:dyDescent="0.2">
      <c r="B1679" s="1"/>
      <c r="C1679" s="1"/>
      <c r="D1679" s="1"/>
    </row>
    <row r="1680" spans="2:4" x14ac:dyDescent="0.2">
      <c r="B1680" s="1"/>
      <c r="C1680" s="1"/>
      <c r="D1680" s="1"/>
    </row>
    <row r="1681" spans="2:4" x14ac:dyDescent="0.2">
      <c r="B1681" s="1"/>
      <c r="C1681" s="1"/>
      <c r="D1681" s="1"/>
    </row>
    <row r="1682" spans="2:4" x14ac:dyDescent="0.2">
      <c r="B1682" s="1"/>
      <c r="C1682" s="1"/>
      <c r="D1682" s="1"/>
    </row>
    <row r="1683" spans="2:4" x14ac:dyDescent="0.2">
      <c r="B1683" s="1"/>
      <c r="C1683" s="1"/>
      <c r="D1683" s="1"/>
    </row>
    <row r="1684" spans="2:4" x14ac:dyDescent="0.2">
      <c r="B1684" s="1"/>
      <c r="C1684" s="1"/>
      <c r="D1684" s="1"/>
    </row>
    <row r="1685" spans="2:4" x14ac:dyDescent="0.2">
      <c r="B1685" s="1"/>
      <c r="C1685" s="1"/>
      <c r="D1685" s="1"/>
    </row>
    <row r="1686" spans="2:4" x14ac:dyDescent="0.2">
      <c r="B1686" s="1"/>
      <c r="C1686" s="1"/>
      <c r="D1686" s="1"/>
    </row>
    <row r="1687" spans="2:4" x14ac:dyDescent="0.2">
      <c r="B1687" s="1"/>
      <c r="C1687" s="1"/>
      <c r="D1687" s="1"/>
    </row>
    <row r="1688" spans="2:4" x14ac:dyDescent="0.2">
      <c r="B1688" s="1"/>
      <c r="C1688" s="1"/>
      <c r="D1688" s="1"/>
    </row>
    <row r="1689" spans="2:4" x14ac:dyDescent="0.2">
      <c r="B1689" s="1"/>
      <c r="C1689" s="1"/>
      <c r="D1689" s="1"/>
    </row>
    <row r="1690" spans="2:4" x14ac:dyDescent="0.2">
      <c r="B1690" s="1"/>
      <c r="C1690" s="1"/>
      <c r="D1690" s="1"/>
    </row>
    <row r="1691" spans="2:4" x14ac:dyDescent="0.2">
      <c r="B1691" s="1"/>
      <c r="C1691" s="1"/>
      <c r="D1691" s="1"/>
    </row>
    <row r="1692" spans="2:4" x14ac:dyDescent="0.2">
      <c r="B1692" s="1"/>
      <c r="C1692" s="1"/>
      <c r="D1692" s="1"/>
    </row>
    <row r="1693" spans="2:4" x14ac:dyDescent="0.2">
      <c r="B1693" s="1"/>
      <c r="C1693" s="1"/>
      <c r="D1693" s="1"/>
    </row>
    <row r="1694" spans="2:4" x14ac:dyDescent="0.2">
      <c r="B1694" s="1"/>
      <c r="C1694" s="1"/>
      <c r="D1694" s="1"/>
    </row>
    <row r="1695" spans="2:4" x14ac:dyDescent="0.2">
      <c r="B1695" s="1"/>
      <c r="C1695" s="1"/>
      <c r="D1695" s="1"/>
    </row>
    <row r="1696" spans="2:4" x14ac:dyDescent="0.2">
      <c r="B1696" s="1"/>
      <c r="C1696" s="1"/>
      <c r="D1696" s="1"/>
    </row>
    <row r="1697" spans="2:4" x14ac:dyDescent="0.2">
      <c r="B1697" s="1"/>
      <c r="C1697" s="1"/>
      <c r="D1697" s="1"/>
    </row>
    <row r="1698" spans="2:4" x14ac:dyDescent="0.2">
      <c r="B1698" s="1"/>
      <c r="C1698" s="1"/>
      <c r="D1698" s="1"/>
    </row>
    <row r="1699" spans="2:4" x14ac:dyDescent="0.2">
      <c r="B1699" s="1"/>
      <c r="C1699" s="1"/>
      <c r="D1699" s="1"/>
    </row>
    <row r="1700" spans="2:4" x14ac:dyDescent="0.2">
      <c r="B1700" s="1"/>
      <c r="C1700" s="1"/>
      <c r="D1700" s="1"/>
    </row>
    <row r="1701" spans="2:4" x14ac:dyDescent="0.2">
      <c r="B1701" s="1"/>
      <c r="C1701" s="1"/>
      <c r="D1701" s="1"/>
    </row>
    <row r="1702" spans="2:4" x14ac:dyDescent="0.2">
      <c r="B1702" s="1"/>
      <c r="C1702" s="1"/>
      <c r="D1702" s="1"/>
    </row>
    <row r="1703" spans="2:4" x14ac:dyDescent="0.2">
      <c r="B1703" s="1"/>
      <c r="C1703" s="1"/>
      <c r="D1703" s="1"/>
    </row>
    <row r="1704" spans="2:4" x14ac:dyDescent="0.2">
      <c r="B1704" s="1"/>
      <c r="C1704" s="1"/>
      <c r="D1704" s="1"/>
    </row>
    <row r="1705" spans="2:4" x14ac:dyDescent="0.2">
      <c r="B1705" s="1"/>
      <c r="C1705" s="1"/>
      <c r="D1705" s="1"/>
    </row>
    <row r="1706" spans="2:4" x14ac:dyDescent="0.2">
      <c r="B1706" s="1"/>
      <c r="C1706" s="1"/>
      <c r="D1706" s="1"/>
    </row>
    <row r="1707" spans="2:4" x14ac:dyDescent="0.2">
      <c r="B1707" s="1"/>
      <c r="C1707" s="1"/>
      <c r="D1707" s="1"/>
    </row>
    <row r="1708" spans="2:4" x14ac:dyDescent="0.2">
      <c r="B1708" s="1"/>
      <c r="C1708" s="1"/>
      <c r="D1708" s="1"/>
    </row>
    <row r="1709" spans="2:4" x14ac:dyDescent="0.2">
      <c r="B1709" s="1"/>
      <c r="C1709" s="1"/>
      <c r="D1709" s="1"/>
    </row>
    <row r="1710" spans="2:4" x14ac:dyDescent="0.2">
      <c r="B1710" s="1"/>
      <c r="C1710" s="1"/>
      <c r="D1710" s="1"/>
    </row>
    <row r="1711" spans="2:4" x14ac:dyDescent="0.2">
      <c r="B1711" s="1"/>
      <c r="C1711" s="1"/>
      <c r="D1711" s="1"/>
    </row>
    <row r="1712" spans="2:4" x14ac:dyDescent="0.2">
      <c r="B1712" s="1"/>
      <c r="C1712" s="1"/>
      <c r="D1712" s="1"/>
    </row>
    <row r="1713" spans="2:4" x14ac:dyDescent="0.2">
      <c r="B1713" s="1"/>
      <c r="C1713" s="1"/>
      <c r="D1713" s="1"/>
    </row>
    <row r="1714" spans="2:4" x14ac:dyDescent="0.2">
      <c r="B1714" s="1"/>
      <c r="C1714" s="1"/>
      <c r="D1714" s="1"/>
    </row>
    <row r="1715" spans="2:4" x14ac:dyDescent="0.2">
      <c r="B1715" s="1"/>
      <c r="C1715" s="1"/>
      <c r="D1715" s="1"/>
    </row>
    <row r="1716" spans="2:4" x14ac:dyDescent="0.2">
      <c r="B1716" s="1"/>
      <c r="C1716" s="1"/>
      <c r="D1716" s="1"/>
    </row>
    <row r="1717" spans="2:4" x14ac:dyDescent="0.2">
      <c r="B1717" s="1"/>
      <c r="C1717" s="1"/>
      <c r="D1717" s="1"/>
    </row>
    <row r="1718" spans="2:4" x14ac:dyDescent="0.2">
      <c r="B1718" s="1"/>
      <c r="C1718" s="1"/>
      <c r="D1718" s="1"/>
    </row>
    <row r="1719" spans="2:4" x14ac:dyDescent="0.2">
      <c r="B1719" s="1"/>
      <c r="C1719" s="1"/>
      <c r="D1719" s="1"/>
    </row>
    <row r="1720" spans="2:4" x14ac:dyDescent="0.2">
      <c r="B1720" s="1"/>
      <c r="C1720" s="1"/>
      <c r="D1720" s="1"/>
    </row>
    <row r="1721" spans="2:4" x14ac:dyDescent="0.2">
      <c r="B1721" s="1"/>
      <c r="C1721" s="1"/>
      <c r="D1721" s="1"/>
    </row>
    <row r="1722" spans="2:4" x14ac:dyDescent="0.2">
      <c r="B1722" s="1"/>
      <c r="C1722" s="1"/>
      <c r="D1722" s="1"/>
    </row>
    <row r="1723" spans="2:4" x14ac:dyDescent="0.2">
      <c r="B1723" s="1"/>
      <c r="C1723" s="1"/>
      <c r="D1723" s="1"/>
    </row>
    <row r="1724" spans="2:4" x14ac:dyDescent="0.2">
      <c r="B1724" s="1"/>
      <c r="C1724" s="1"/>
      <c r="D1724" s="1"/>
    </row>
    <row r="1725" spans="2:4" x14ac:dyDescent="0.2">
      <c r="B1725" s="1"/>
      <c r="C1725" s="1"/>
      <c r="D1725" s="1"/>
    </row>
    <row r="1726" spans="2:4" x14ac:dyDescent="0.2">
      <c r="B1726" s="1"/>
      <c r="C1726" s="1"/>
      <c r="D1726" s="1"/>
    </row>
    <row r="1727" spans="2:4" x14ac:dyDescent="0.2">
      <c r="B1727" s="1"/>
      <c r="C1727" s="1"/>
      <c r="D1727" s="1"/>
    </row>
    <row r="1728" spans="2:4" x14ac:dyDescent="0.2">
      <c r="B1728" s="1"/>
      <c r="C1728" s="1"/>
      <c r="D1728" s="1"/>
    </row>
    <row r="1729" spans="2:4" x14ac:dyDescent="0.2">
      <c r="B1729" s="1"/>
      <c r="C1729" s="1"/>
      <c r="D1729" s="1"/>
    </row>
    <row r="1730" spans="2:4" x14ac:dyDescent="0.2">
      <c r="B1730" s="1"/>
      <c r="C1730" s="1"/>
      <c r="D1730" s="1"/>
    </row>
    <row r="1731" spans="2:4" x14ac:dyDescent="0.2">
      <c r="B1731" s="1"/>
      <c r="C1731" s="1"/>
      <c r="D1731" s="1"/>
    </row>
    <row r="1732" spans="2:4" x14ac:dyDescent="0.2">
      <c r="B1732" s="1"/>
      <c r="C1732" s="1"/>
      <c r="D1732" s="1"/>
    </row>
    <row r="1733" spans="2:4" x14ac:dyDescent="0.2">
      <c r="B1733" s="1"/>
      <c r="C1733" s="1"/>
      <c r="D1733" s="1"/>
    </row>
    <row r="1734" spans="2:4" x14ac:dyDescent="0.2">
      <c r="B1734" s="1"/>
      <c r="C1734" s="1"/>
      <c r="D1734" s="1"/>
    </row>
    <row r="1735" spans="2:4" x14ac:dyDescent="0.2">
      <c r="B1735" s="1"/>
      <c r="C1735" s="1"/>
      <c r="D1735" s="1"/>
    </row>
    <row r="1736" spans="2:4" x14ac:dyDescent="0.2">
      <c r="B1736" s="1"/>
      <c r="C1736" s="1"/>
      <c r="D1736" s="1"/>
    </row>
    <row r="1737" spans="2:4" x14ac:dyDescent="0.2">
      <c r="B1737" s="1"/>
      <c r="C1737" s="1"/>
      <c r="D1737" s="1"/>
    </row>
    <row r="1738" spans="2:4" x14ac:dyDescent="0.2">
      <c r="B1738" s="1"/>
      <c r="C1738" s="1"/>
      <c r="D1738" s="1"/>
    </row>
    <row r="1739" spans="2:4" x14ac:dyDescent="0.2">
      <c r="B1739" s="1"/>
      <c r="C1739" s="1"/>
      <c r="D1739" s="1"/>
    </row>
    <row r="1740" spans="2:4" x14ac:dyDescent="0.2">
      <c r="B1740" s="1"/>
      <c r="C1740" s="1"/>
      <c r="D1740" s="1"/>
    </row>
    <row r="1741" spans="2:4" x14ac:dyDescent="0.2">
      <c r="B1741" s="1"/>
      <c r="C1741" s="1"/>
      <c r="D1741" s="1"/>
    </row>
    <row r="1742" spans="2:4" x14ac:dyDescent="0.2">
      <c r="B1742" s="1"/>
      <c r="C1742" s="1"/>
      <c r="D1742" s="1"/>
    </row>
    <row r="1743" spans="2:4" x14ac:dyDescent="0.2">
      <c r="B1743" s="1"/>
      <c r="C1743" s="1"/>
      <c r="D1743" s="1"/>
    </row>
    <row r="1744" spans="2:4" x14ac:dyDescent="0.2">
      <c r="B1744" s="1"/>
      <c r="C1744" s="1"/>
      <c r="D1744" s="1"/>
    </row>
    <row r="1745" spans="2:4" x14ac:dyDescent="0.2">
      <c r="B1745" s="1"/>
      <c r="C1745" s="1"/>
      <c r="D1745" s="1"/>
    </row>
    <row r="1746" spans="2:4" x14ac:dyDescent="0.2">
      <c r="B1746" s="1"/>
      <c r="C1746" s="1"/>
      <c r="D1746" s="1"/>
    </row>
    <row r="1747" spans="2:4" x14ac:dyDescent="0.2">
      <c r="B1747" s="1"/>
      <c r="C1747" s="1"/>
      <c r="D1747" s="1"/>
    </row>
    <row r="1748" spans="2:4" x14ac:dyDescent="0.2">
      <c r="B1748" s="1"/>
      <c r="C1748" s="1"/>
      <c r="D1748" s="1"/>
    </row>
    <row r="1749" spans="2:4" x14ac:dyDescent="0.2">
      <c r="B1749" s="1"/>
      <c r="C1749" s="1"/>
      <c r="D1749" s="1"/>
    </row>
    <row r="1750" spans="2:4" x14ac:dyDescent="0.2">
      <c r="B1750" s="1"/>
      <c r="C1750" s="1"/>
      <c r="D1750" s="1"/>
    </row>
    <row r="1751" spans="2:4" x14ac:dyDescent="0.2">
      <c r="B1751" s="1"/>
      <c r="C1751" s="1"/>
      <c r="D1751" s="1"/>
    </row>
    <row r="1752" spans="2:4" x14ac:dyDescent="0.2">
      <c r="B1752" s="1"/>
      <c r="C1752" s="1"/>
      <c r="D1752" s="1"/>
    </row>
    <row r="1753" spans="2:4" x14ac:dyDescent="0.2">
      <c r="B1753" s="1"/>
      <c r="C1753" s="1"/>
      <c r="D1753" s="1"/>
    </row>
    <row r="1754" spans="2:4" x14ac:dyDescent="0.2">
      <c r="B1754" s="1"/>
      <c r="C1754" s="1"/>
      <c r="D1754" s="1"/>
    </row>
    <row r="1755" spans="2:4" x14ac:dyDescent="0.2">
      <c r="B1755" s="1"/>
      <c r="C1755" s="1"/>
      <c r="D1755" s="1"/>
    </row>
    <row r="1756" spans="2:4" x14ac:dyDescent="0.2">
      <c r="B1756" s="1"/>
      <c r="C1756" s="1"/>
      <c r="D1756" s="1"/>
    </row>
    <row r="1757" spans="2:4" x14ac:dyDescent="0.2">
      <c r="B1757" s="1"/>
      <c r="C1757" s="1"/>
      <c r="D1757" s="1"/>
    </row>
    <row r="1758" spans="2:4" x14ac:dyDescent="0.2">
      <c r="B1758" s="1"/>
      <c r="C1758" s="1"/>
      <c r="D1758" s="1"/>
    </row>
    <row r="1759" spans="2:4" x14ac:dyDescent="0.2">
      <c r="B1759" s="1"/>
      <c r="C1759" s="1"/>
      <c r="D1759" s="1"/>
    </row>
    <row r="1760" spans="2:4" x14ac:dyDescent="0.2">
      <c r="B1760" s="1"/>
      <c r="C1760" s="1"/>
      <c r="D1760" s="1"/>
    </row>
    <row r="1761" spans="2:4" x14ac:dyDescent="0.2">
      <c r="B1761" s="1"/>
      <c r="C1761" s="1"/>
      <c r="D1761" s="1"/>
    </row>
    <row r="1762" spans="2:4" x14ac:dyDescent="0.2">
      <c r="B1762" s="1"/>
      <c r="C1762" s="1"/>
      <c r="D1762" s="1"/>
    </row>
    <row r="1763" spans="2:4" x14ac:dyDescent="0.2">
      <c r="B1763" s="1"/>
      <c r="C1763" s="1"/>
      <c r="D1763" s="1"/>
    </row>
    <row r="1764" spans="2:4" x14ac:dyDescent="0.2">
      <c r="B1764" s="1"/>
      <c r="C1764" s="1"/>
      <c r="D1764" s="1"/>
    </row>
    <row r="1765" spans="2:4" x14ac:dyDescent="0.2">
      <c r="B1765" s="1"/>
      <c r="C1765" s="1"/>
      <c r="D1765" s="1"/>
    </row>
    <row r="1766" spans="2:4" x14ac:dyDescent="0.2">
      <c r="B1766" s="1"/>
      <c r="C1766" s="1"/>
      <c r="D1766" s="1"/>
    </row>
    <row r="1767" spans="2:4" x14ac:dyDescent="0.2">
      <c r="B1767" s="1"/>
      <c r="C1767" s="1"/>
      <c r="D1767" s="1"/>
    </row>
    <row r="1768" spans="2:4" x14ac:dyDescent="0.2">
      <c r="B1768" s="1"/>
      <c r="C1768" s="1"/>
      <c r="D1768" s="1"/>
    </row>
    <row r="1769" spans="2:4" x14ac:dyDescent="0.2">
      <c r="B1769" s="1"/>
      <c r="C1769" s="1"/>
      <c r="D1769" s="1"/>
    </row>
    <row r="1770" spans="2:4" x14ac:dyDescent="0.2">
      <c r="B1770" s="1"/>
      <c r="C1770" s="1"/>
      <c r="D1770" s="1"/>
    </row>
    <row r="1771" spans="2:4" x14ac:dyDescent="0.2">
      <c r="B1771" s="1"/>
      <c r="C1771" s="1"/>
      <c r="D1771" s="1"/>
    </row>
    <row r="1772" spans="2:4" x14ac:dyDescent="0.2">
      <c r="B1772" s="1"/>
      <c r="C1772" s="1"/>
      <c r="D1772" s="1"/>
    </row>
    <row r="1773" spans="2:4" x14ac:dyDescent="0.2">
      <c r="B1773" s="1"/>
      <c r="C1773" s="1"/>
      <c r="D1773" s="1"/>
    </row>
    <row r="1774" spans="2:4" x14ac:dyDescent="0.2">
      <c r="B1774" s="1"/>
      <c r="C1774" s="1"/>
      <c r="D1774" s="1"/>
    </row>
    <row r="1775" spans="2:4" x14ac:dyDescent="0.2">
      <c r="B1775" s="1"/>
      <c r="C1775" s="1"/>
      <c r="D1775" s="1"/>
    </row>
    <row r="1776" spans="2:4" x14ac:dyDescent="0.2">
      <c r="B1776" s="1"/>
      <c r="C1776" s="1"/>
      <c r="D1776" s="1"/>
    </row>
    <row r="1777" spans="2:4" x14ac:dyDescent="0.2">
      <c r="B1777" s="1"/>
      <c r="C1777" s="1"/>
      <c r="D1777" s="1"/>
    </row>
    <row r="1778" spans="2:4" x14ac:dyDescent="0.2">
      <c r="B1778" s="1"/>
      <c r="C1778" s="1"/>
      <c r="D1778" s="1"/>
    </row>
    <row r="1779" spans="2:4" x14ac:dyDescent="0.2">
      <c r="B1779" s="1"/>
      <c r="C1779" s="1"/>
      <c r="D1779" s="1"/>
    </row>
    <row r="1780" spans="2:4" x14ac:dyDescent="0.2">
      <c r="B1780" s="1"/>
      <c r="C1780" s="1"/>
      <c r="D1780" s="1"/>
    </row>
    <row r="1781" spans="2:4" x14ac:dyDescent="0.2">
      <c r="B1781" s="1"/>
      <c r="C1781" s="1"/>
      <c r="D1781" s="1"/>
    </row>
    <row r="1782" spans="2:4" x14ac:dyDescent="0.2">
      <c r="B1782" s="1"/>
      <c r="C1782" s="1"/>
      <c r="D1782" s="1"/>
    </row>
    <row r="1783" spans="2:4" x14ac:dyDescent="0.2">
      <c r="B1783" s="1"/>
      <c r="C1783" s="1"/>
      <c r="D1783" s="1"/>
    </row>
    <row r="1784" spans="2:4" x14ac:dyDescent="0.2">
      <c r="B1784" s="1"/>
      <c r="C1784" s="1"/>
      <c r="D1784" s="1"/>
    </row>
    <row r="1785" spans="2:4" x14ac:dyDescent="0.2">
      <c r="B1785" s="1"/>
      <c r="C1785" s="1"/>
      <c r="D1785" s="1"/>
    </row>
    <row r="1786" spans="2:4" x14ac:dyDescent="0.2">
      <c r="B1786" s="1"/>
      <c r="C1786" s="1"/>
      <c r="D1786" s="1"/>
    </row>
    <row r="1787" spans="2:4" x14ac:dyDescent="0.2">
      <c r="B1787" s="1"/>
      <c r="C1787" s="1"/>
      <c r="D1787" s="1"/>
    </row>
    <row r="1788" spans="2:4" x14ac:dyDescent="0.2">
      <c r="B1788" s="1"/>
      <c r="C1788" s="1"/>
      <c r="D1788" s="1"/>
    </row>
    <row r="1789" spans="2:4" x14ac:dyDescent="0.2">
      <c r="B1789" s="1"/>
      <c r="C1789" s="1"/>
      <c r="D1789" s="1"/>
    </row>
    <row r="1790" spans="2:4" x14ac:dyDescent="0.2">
      <c r="B1790" s="1"/>
      <c r="C1790" s="1"/>
      <c r="D1790" s="1"/>
    </row>
    <row r="1791" spans="2:4" x14ac:dyDescent="0.2">
      <c r="B1791" s="1"/>
      <c r="C1791" s="1"/>
      <c r="D1791" s="1"/>
    </row>
    <row r="1792" spans="2:4" x14ac:dyDescent="0.2">
      <c r="B1792" s="1"/>
      <c r="C1792" s="1"/>
      <c r="D1792" s="1"/>
    </row>
    <row r="1793" spans="2:4" x14ac:dyDescent="0.2">
      <c r="B1793" s="1"/>
      <c r="C1793" s="1"/>
      <c r="D1793" s="1"/>
    </row>
    <row r="1794" spans="2:4" x14ac:dyDescent="0.2">
      <c r="B1794" s="1"/>
      <c r="C1794" s="1"/>
      <c r="D1794" s="1"/>
    </row>
    <row r="1795" spans="2:4" x14ac:dyDescent="0.2">
      <c r="B1795" s="1"/>
      <c r="C1795" s="1"/>
      <c r="D1795" s="1"/>
    </row>
    <row r="1796" spans="2:4" x14ac:dyDescent="0.2">
      <c r="B1796" s="1"/>
      <c r="C1796" s="1"/>
      <c r="D1796" s="1"/>
    </row>
    <row r="1797" spans="2:4" x14ac:dyDescent="0.2">
      <c r="B1797" s="1"/>
      <c r="C1797" s="1"/>
      <c r="D1797" s="1"/>
    </row>
    <row r="1798" spans="2:4" x14ac:dyDescent="0.2">
      <c r="B1798" s="1"/>
      <c r="C1798" s="1"/>
      <c r="D1798" s="1"/>
    </row>
    <row r="1799" spans="2:4" x14ac:dyDescent="0.2">
      <c r="B1799" s="1"/>
      <c r="C1799" s="1"/>
      <c r="D1799" s="1"/>
    </row>
    <row r="1800" spans="2:4" x14ac:dyDescent="0.2">
      <c r="B1800" s="1"/>
      <c r="C1800" s="1"/>
      <c r="D1800" s="1"/>
    </row>
    <row r="1801" spans="2:4" x14ac:dyDescent="0.2">
      <c r="B1801" s="1"/>
      <c r="C1801" s="1"/>
      <c r="D1801" s="1"/>
    </row>
    <row r="1802" spans="2:4" x14ac:dyDescent="0.2">
      <c r="B1802" s="1"/>
      <c r="C1802" s="1"/>
      <c r="D1802" s="1"/>
    </row>
    <row r="1803" spans="2:4" x14ac:dyDescent="0.2">
      <c r="B1803" s="1"/>
      <c r="C1803" s="1"/>
      <c r="D1803" s="1"/>
    </row>
    <row r="1804" spans="2:4" x14ac:dyDescent="0.2">
      <c r="B1804" s="1"/>
      <c r="C1804" s="1"/>
      <c r="D1804" s="1"/>
    </row>
    <row r="1805" spans="2:4" x14ac:dyDescent="0.2">
      <c r="B1805" s="1"/>
      <c r="C1805" s="1"/>
      <c r="D1805" s="1"/>
    </row>
    <row r="1806" spans="2:4" x14ac:dyDescent="0.2">
      <c r="B1806" s="1"/>
      <c r="C1806" s="1"/>
      <c r="D1806" s="1"/>
    </row>
    <row r="1807" spans="2:4" x14ac:dyDescent="0.2">
      <c r="B1807" s="1"/>
      <c r="C1807" s="1"/>
      <c r="D1807" s="1"/>
    </row>
    <row r="1808" spans="2:4" x14ac:dyDescent="0.2">
      <c r="B1808" s="1"/>
      <c r="C1808" s="1"/>
      <c r="D1808" s="1"/>
    </row>
    <row r="1809" spans="2:4" x14ac:dyDescent="0.2">
      <c r="B1809" s="1"/>
      <c r="C1809" s="1"/>
      <c r="D1809" s="1"/>
    </row>
    <row r="1810" spans="2:4" x14ac:dyDescent="0.2">
      <c r="B1810" s="1"/>
      <c r="C1810" s="1"/>
      <c r="D1810" s="1"/>
    </row>
    <row r="1811" spans="2:4" x14ac:dyDescent="0.2">
      <c r="B1811" s="1"/>
      <c r="C1811" s="1"/>
      <c r="D1811" s="1"/>
    </row>
    <row r="1812" spans="2:4" x14ac:dyDescent="0.2">
      <c r="B1812" s="1"/>
      <c r="C1812" s="1"/>
      <c r="D1812" s="1"/>
    </row>
    <row r="1813" spans="2:4" x14ac:dyDescent="0.2">
      <c r="B1813" s="1"/>
      <c r="C1813" s="1"/>
      <c r="D1813" s="1"/>
    </row>
    <row r="1814" spans="2:4" x14ac:dyDescent="0.2">
      <c r="B1814" s="1"/>
      <c r="C1814" s="1"/>
      <c r="D1814" s="1"/>
    </row>
    <row r="1815" spans="2:4" x14ac:dyDescent="0.2">
      <c r="B1815" s="1"/>
      <c r="C1815" s="1"/>
      <c r="D1815" s="1"/>
    </row>
    <row r="1816" spans="2:4" x14ac:dyDescent="0.2">
      <c r="B1816" s="1"/>
      <c r="C1816" s="1"/>
      <c r="D1816" s="1"/>
    </row>
    <row r="1817" spans="2:4" x14ac:dyDescent="0.2">
      <c r="B1817" s="1"/>
      <c r="C1817" s="1"/>
      <c r="D1817" s="1"/>
    </row>
    <row r="1818" spans="2:4" x14ac:dyDescent="0.2">
      <c r="B1818" s="1"/>
      <c r="C1818" s="1"/>
      <c r="D1818" s="1"/>
    </row>
    <row r="1819" spans="2:4" x14ac:dyDescent="0.2">
      <c r="B1819" s="1"/>
      <c r="C1819" s="1"/>
      <c r="D1819" s="1"/>
    </row>
    <row r="1820" spans="2:4" x14ac:dyDescent="0.2">
      <c r="B1820" s="1"/>
      <c r="C1820" s="1"/>
      <c r="D1820" s="1"/>
    </row>
    <row r="1821" spans="2:4" x14ac:dyDescent="0.2">
      <c r="B1821" s="1"/>
      <c r="C1821" s="1"/>
      <c r="D1821" s="1"/>
    </row>
    <row r="1822" spans="2:4" x14ac:dyDescent="0.2">
      <c r="B1822" s="1"/>
      <c r="C1822" s="1"/>
      <c r="D1822" s="1"/>
    </row>
    <row r="1823" spans="2:4" x14ac:dyDescent="0.2">
      <c r="B1823" s="1"/>
      <c r="C1823" s="1"/>
      <c r="D1823" s="1"/>
    </row>
    <row r="1824" spans="2:4" x14ac:dyDescent="0.2">
      <c r="B1824" s="1"/>
      <c r="C1824" s="1"/>
      <c r="D1824" s="1"/>
    </row>
    <row r="1825" spans="2:4" x14ac:dyDescent="0.2">
      <c r="B1825" s="1"/>
      <c r="C1825" s="1"/>
      <c r="D1825" s="1"/>
    </row>
    <row r="1826" spans="2:4" x14ac:dyDescent="0.2">
      <c r="B1826" s="1"/>
      <c r="C1826" s="1"/>
      <c r="D1826" s="1"/>
    </row>
    <row r="1827" spans="2:4" x14ac:dyDescent="0.2">
      <c r="B1827" s="1"/>
      <c r="C1827" s="1"/>
      <c r="D1827" s="1"/>
    </row>
    <row r="1828" spans="2:4" x14ac:dyDescent="0.2">
      <c r="B1828" s="1"/>
      <c r="C1828" s="1"/>
      <c r="D1828" s="1"/>
    </row>
    <row r="1829" spans="2:4" x14ac:dyDescent="0.2">
      <c r="B1829" s="1"/>
      <c r="C1829" s="1"/>
      <c r="D1829" s="1"/>
    </row>
    <row r="1830" spans="2:4" x14ac:dyDescent="0.2">
      <c r="B1830" s="1"/>
      <c r="C1830" s="1"/>
      <c r="D1830" s="1"/>
    </row>
    <row r="1831" spans="2:4" x14ac:dyDescent="0.2">
      <c r="B1831" s="1"/>
      <c r="C1831" s="1"/>
      <c r="D1831" s="1"/>
    </row>
    <row r="1832" spans="2:4" x14ac:dyDescent="0.2">
      <c r="B1832" s="1"/>
      <c r="C1832" s="1"/>
      <c r="D1832" s="1"/>
    </row>
    <row r="1833" spans="2:4" x14ac:dyDescent="0.2">
      <c r="B1833" s="1"/>
      <c r="C1833" s="1"/>
      <c r="D1833" s="1"/>
    </row>
    <row r="1834" spans="2:4" x14ac:dyDescent="0.2">
      <c r="B1834" s="1"/>
      <c r="C1834" s="1"/>
      <c r="D1834" s="1"/>
    </row>
    <row r="1835" spans="2:4" x14ac:dyDescent="0.2">
      <c r="B1835" s="1"/>
      <c r="C1835" s="1"/>
      <c r="D1835" s="1"/>
    </row>
    <row r="1836" spans="2:4" x14ac:dyDescent="0.2">
      <c r="B1836" s="1"/>
      <c r="C1836" s="1"/>
      <c r="D1836" s="1"/>
    </row>
    <row r="1837" spans="2:4" x14ac:dyDescent="0.2">
      <c r="B1837" s="1"/>
      <c r="C1837" s="1"/>
      <c r="D1837" s="1"/>
    </row>
    <row r="1838" spans="2:4" x14ac:dyDescent="0.2">
      <c r="B1838" s="1"/>
      <c r="C1838" s="1"/>
      <c r="D1838" s="1"/>
    </row>
    <row r="1839" spans="2:4" x14ac:dyDescent="0.2">
      <c r="B1839" s="1"/>
      <c r="C1839" s="1"/>
      <c r="D1839" s="1"/>
    </row>
    <row r="1840" spans="2:4" x14ac:dyDescent="0.2">
      <c r="B1840" s="1"/>
      <c r="C1840" s="1"/>
      <c r="D1840" s="1"/>
    </row>
    <row r="1841" spans="2:4" x14ac:dyDescent="0.2">
      <c r="B1841" s="1"/>
      <c r="C1841" s="1"/>
      <c r="D1841" s="1"/>
    </row>
    <row r="1842" spans="2:4" x14ac:dyDescent="0.2">
      <c r="B1842" s="1"/>
      <c r="C1842" s="1"/>
      <c r="D1842" s="1"/>
    </row>
    <row r="1843" spans="2:4" x14ac:dyDescent="0.2">
      <c r="B1843" s="1"/>
      <c r="C1843" s="1"/>
      <c r="D1843" s="1"/>
    </row>
    <row r="1844" spans="2:4" x14ac:dyDescent="0.2">
      <c r="B1844" s="1"/>
      <c r="C1844" s="1"/>
      <c r="D1844" s="1"/>
    </row>
    <row r="1845" spans="2:4" x14ac:dyDescent="0.2">
      <c r="B1845" s="1"/>
      <c r="C1845" s="1"/>
      <c r="D1845" s="1"/>
    </row>
    <row r="1846" spans="2:4" x14ac:dyDescent="0.2">
      <c r="B1846" s="1"/>
      <c r="C1846" s="1"/>
      <c r="D1846" s="1"/>
    </row>
    <row r="1847" spans="2:4" x14ac:dyDescent="0.2">
      <c r="B1847" s="1"/>
      <c r="C1847" s="1"/>
      <c r="D1847" s="1"/>
    </row>
    <row r="1848" spans="2:4" x14ac:dyDescent="0.2">
      <c r="B1848" s="1"/>
      <c r="C1848" s="1"/>
      <c r="D1848" s="1"/>
    </row>
    <row r="1849" spans="2:4" x14ac:dyDescent="0.2">
      <c r="B1849" s="1"/>
      <c r="C1849" s="1"/>
      <c r="D1849" s="1"/>
    </row>
    <row r="1850" spans="2:4" x14ac:dyDescent="0.2">
      <c r="B1850" s="1"/>
      <c r="C1850" s="1"/>
      <c r="D1850" s="1"/>
    </row>
    <row r="1851" spans="2:4" x14ac:dyDescent="0.2">
      <c r="B1851" s="1"/>
      <c r="C1851" s="1"/>
      <c r="D1851" s="1"/>
    </row>
    <row r="1852" spans="2:4" x14ac:dyDescent="0.2">
      <c r="B1852" s="1"/>
      <c r="C1852" s="1"/>
      <c r="D1852" s="1"/>
    </row>
    <row r="1853" spans="2:4" x14ac:dyDescent="0.2">
      <c r="B1853" s="1"/>
      <c r="C1853" s="1"/>
      <c r="D1853" s="1"/>
    </row>
    <row r="1854" spans="2:4" x14ac:dyDescent="0.2">
      <c r="B1854" s="1"/>
      <c r="C1854" s="1"/>
      <c r="D1854" s="1"/>
    </row>
    <row r="1855" spans="2:4" x14ac:dyDescent="0.2">
      <c r="B1855" s="1"/>
      <c r="C1855" s="1"/>
      <c r="D1855" s="1"/>
    </row>
    <row r="1856" spans="2:4" x14ac:dyDescent="0.2">
      <c r="B1856" s="1"/>
      <c r="C1856" s="1"/>
      <c r="D1856" s="1"/>
    </row>
    <row r="1857" spans="2:4" x14ac:dyDescent="0.2">
      <c r="B1857" s="1"/>
      <c r="C1857" s="1"/>
      <c r="D1857" s="1"/>
    </row>
    <row r="1858" spans="2:4" x14ac:dyDescent="0.2">
      <c r="B1858" s="1"/>
      <c r="C1858" s="1"/>
      <c r="D1858" s="1"/>
    </row>
    <row r="1859" spans="2:4" x14ac:dyDescent="0.2">
      <c r="B1859" s="1"/>
      <c r="C1859" s="1"/>
      <c r="D1859" s="1"/>
    </row>
    <row r="1860" spans="2:4" x14ac:dyDescent="0.2">
      <c r="B1860" s="1"/>
      <c r="C1860" s="1"/>
      <c r="D1860" s="1"/>
    </row>
    <row r="1861" spans="2:4" x14ac:dyDescent="0.2">
      <c r="B1861" s="1"/>
      <c r="C1861" s="1"/>
      <c r="D1861" s="1"/>
    </row>
    <row r="1862" spans="2:4" x14ac:dyDescent="0.2">
      <c r="B1862" s="1"/>
      <c r="C1862" s="1"/>
      <c r="D1862" s="1"/>
    </row>
    <row r="1863" spans="2:4" x14ac:dyDescent="0.2">
      <c r="B1863" s="1"/>
      <c r="C1863" s="1"/>
      <c r="D1863" s="1"/>
    </row>
    <row r="1864" spans="2:4" x14ac:dyDescent="0.2">
      <c r="B1864" s="1"/>
      <c r="C1864" s="1"/>
      <c r="D1864" s="1"/>
    </row>
    <row r="1865" spans="2:4" x14ac:dyDescent="0.2">
      <c r="B1865" s="1"/>
      <c r="C1865" s="1"/>
      <c r="D1865" s="1"/>
    </row>
    <row r="1866" spans="2:4" x14ac:dyDescent="0.2">
      <c r="B1866" s="1"/>
      <c r="C1866" s="1"/>
      <c r="D1866" s="1"/>
    </row>
    <row r="1867" spans="2:4" x14ac:dyDescent="0.2">
      <c r="B1867" s="1"/>
      <c r="C1867" s="1"/>
      <c r="D1867" s="1"/>
    </row>
    <row r="1868" spans="2:4" x14ac:dyDescent="0.2">
      <c r="B1868" s="1"/>
      <c r="C1868" s="1"/>
      <c r="D1868" s="1"/>
    </row>
    <row r="1869" spans="2:4" x14ac:dyDescent="0.2">
      <c r="B1869" s="1"/>
      <c r="C1869" s="1"/>
      <c r="D1869" s="1"/>
    </row>
    <row r="1870" spans="2:4" x14ac:dyDescent="0.2">
      <c r="B1870" s="1"/>
      <c r="C1870" s="1"/>
      <c r="D1870" s="1"/>
    </row>
    <row r="1871" spans="2:4" x14ac:dyDescent="0.2">
      <c r="B1871" s="1"/>
      <c r="C1871" s="1"/>
      <c r="D1871" s="1"/>
    </row>
    <row r="1872" spans="2:4" x14ac:dyDescent="0.2">
      <c r="B1872" s="1"/>
      <c r="C1872" s="1"/>
      <c r="D1872" s="1"/>
    </row>
    <row r="1873" spans="2:4" x14ac:dyDescent="0.2">
      <c r="B1873" s="1"/>
      <c r="C1873" s="1"/>
      <c r="D1873" s="1"/>
    </row>
    <row r="1874" spans="2:4" x14ac:dyDescent="0.2">
      <c r="B1874" s="1"/>
      <c r="C1874" s="1"/>
      <c r="D1874" s="1"/>
    </row>
    <row r="1875" spans="2:4" x14ac:dyDescent="0.2">
      <c r="B1875" s="1"/>
      <c r="C1875" s="1"/>
      <c r="D1875" s="1"/>
    </row>
    <row r="1876" spans="2:4" x14ac:dyDescent="0.2">
      <c r="B1876" s="1"/>
      <c r="C1876" s="1"/>
      <c r="D1876" s="1"/>
    </row>
    <row r="1877" spans="2:4" x14ac:dyDescent="0.2">
      <c r="B1877" s="1"/>
      <c r="C1877" s="1"/>
      <c r="D1877" s="1"/>
    </row>
    <row r="1878" spans="2:4" x14ac:dyDescent="0.2">
      <c r="B1878" s="1"/>
      <c r="C1878" s="1"/>
      <c r="D1878" s="1"/>
    </row>
    <row r="1879" spans="2:4" x14ac:dyDescent="0.2">
      <c r="B1879" s="1"/>
      <c r="C1879" s="1"/>
      <c r="D1879" s="1"/>
    </row>
    <row r="1880" spans="2:4" x14ac:dyDescent="0.2">
      <c r="B1880" s="1"/>
      <c r="C1880" s="1"/>
      <c r="D1880" s="1"/>
    </row>
    <row r="1881" spans="2:4" x14ac:dyDescent="0.2">
      <c r="B1881" s="1"/>
      <c r="C1881" s="1"/>
      <c r="D1881" s="1"/>
    </row>
    <row r="1882" spans="2:4" x14ac:dyDescent="0.2">
      <c r="B1882" s="1"/>
      <c r="C1882" s="1"/>
      <c r="D1882" s="1"/>
    </row>
    <row r="1883" spans="2:4" x14ac:dyDescent="0.2">
      <c r="B1883" s="1"/>
      <c r="C1883" s="1"/>
      <c r="D1883" s="1"/>
    </row>
    <row r="1884" spans="2:4" x14ac:dyDescent="0.2">
      <c r="B1884" s="1"/>
      <c r="C1884" s="1"/>
      <c r="D1884" s="1"/>
    </row>
    <row r="1885" spans="2:4" x14ac:dyDescent="0.2">
      <c r="B1885" s="1"/>
      <c r="C1885" s="1"/>
      <c r="D1885" s="1"/>
    </row>
    <row r="1886" spans="2:4" x14ac:dyDescent="0.2">
      <c r="B1886" s="1"/>
      <c r="C1886" s="1"/>
      <c r="D1886" s="1"/>
    </row>
    <row r="1887" spans="2:4" x14ac:dyDescent="0.2">
      <c r="B1887" s="1"/>
      <c r="C1887" s="1"/>
      <c r="D1887" s="1"/>
    </row>
    <row r="1888" spans="2:4" x14ac:dyDescent="0.2">
      <c r="B1888" s="1"/>
      <c r="C1888" s="1"/>
      <c r="D1888" s="1"/>
    </row>
    <row r="1889" spans="2:4" x14ac:dyDescent="0.2">
      <c r="B1889" s="1"/>
      <c r="C1889" s="1"/>
      <c r="D1889" s="1"/>
    </row>
    <row r="1890" spans="2:4" x14ac:dyDescent="0.2">
      <c r="B1890" s="1"/>
      <c r="C1890" s="1"/>
      <c r="D1890" s="1"/>
    </row>
    <row r="1891" spans="2:4" x14ac:dyDescent="0.2">
      <c r="B1891" s="1"/>
      <c r="C1891" s="1"/>
      <c r="D1891" s="1"/>
    </row>
    <row r="1892" spans="2:4" x14ac:dyDescent="0.2">
      <c r="B1892" s="1"/>
      <c r="C1892" s="1"/>
      <c r="D1892" s="1"/>
    </row>
    <row r="1893" spans="2:4" x14ac:dyDescent="0.2">
      <c r="B1893" s="1"/>
      <c r="C1893" s="1"/>
      <c r="D1893" s="1"/>
    </row>
    <row r="1894" spans="2:4" x14ac:dyDescent="0.2">
      <c r="B1894" s="1"/>
      <c r="C1894" s="1"/>
      <c r="D1894" s="1"/>
    </row>
    <row r="1895" spans="2:4" x14ac:dyDescent="0.2">
      <c r="B1895" s="1"/>
      <c r="C1895" s="1"/>
      <c r="D1895" s="1"/>
    </row>
    <row r="1896" spans="2:4" x14ac:dyDescent="0.2">
      <c r="B1896" s="1"/>
      <c r="C1896" s="1"/>
      <c r="D1896" s="1"/>
    </row>
    <row r="1897" spans="2:4" x14ac:dyDescent="0.2">
      <c r="B1897" s="1"/>
      <c r="C1897" s="1"/>
      <c r="D1897" s="1"/>
    </row>
    <row r="1898" spans="2:4" x14ac:dyDescent="0.2">
      <c r="B1898" s="1"/>
      <c r="C1898" s="1"/>
      <c r="D1898" s="1"/>
    </row>
    <row r="1899" spans="2:4" x14ac:dyDescent="0.2">
      <c r="B1899" s="1"/>
      <c r="C1899" s="1"/>
      <c r="D1899" s="1"/>
    </row>
    <row r="1900" spans="2:4" x14ac:dyDescent="0.2">
      <c r="B1900" s="1"/>
      <c r="C1900" s="1"/>
      <c r="D1900" s="1"/>
    </row>
    <row r="1901" spans="2:4" x14ac:dyDescent="0.2">
      <c r="B1901" s="1"/>
      <c r="C1901" s="1"/>
      <c r="D1901" s="1"/>
    </row>
    <row r="1902" spans="2:4" x14ac:dyDescent="0.2">
      <c r="B1902" s="1"/>
      <c r="C1902" s="1"/>
      <c r="D1902" s="1"/>
    </row>
    <row r="1903" spans="2:4" x14ac:dyDescent="0.2">
      <c r="B1903" s="1"/>
      <c r="C1903" s="1"/>
      <c r="D1903" s="1"/>
    </row>
    <row r="1904" spans="2:4" x14ac:dyDescent="0.2">
      <c r="B1904" s="1"/>
      <c r="C1904" s="1"/>
      <c r="D1904" s="1"/>
    </row>
    <row r="1905" spans="2:4" x14ac:dyDescent="0.2">
      <c r="B1905" s="1"/>
      <c r="C1905" s="1"/>
      <c r="D1905" s="1"/>
    </row>
    <row r="1906" spans="2:4" x14ac:dyDescent="0.2">
      <c r="B1906" s="1"/>
      <c r="C1906" s="1"/>
      <c r="D1906" s="1"/>
    </row>
    <row r="1907" spans="2:4" x14ac:dyDescent="0.2">
      <c r="B1907" s="1"/>
      <c r="C1907" s="1"/>
      <c r="D1907" s="1"/>
    </row>
    <row r="1908" spans="2:4" x14ac:dyDescent="0.2">
      <c r="B1908" s="1"/>
      <c r="C1908" s="1"/>
      <c r="D1908" s="1"/>
    </row>
    <row r="1909" spans="2:4" x14ac:dyDescent="0.2">
      <c r="B1909" s="1"/>
      <c r="C1909" s="1"/>
      <c r="D1909" s="1"/>
    </row>
    <row r="1910" spans="2:4" x14ac:dyDescent="0.2">
      <c r="B1910" s="1"/>
      <c r="C1910" s="1"/>
      <c r="D1910" s="1"/>
    </row>
    <row r="1911" spans="2:4" x14ac:dyDescent="0.2">
      <c r="B1911" s="1"/>
      <c r="C1911" s="1"/>
      <c r="D1911" s="1"/>
    </row>
    <row r="1912" spans="2:4" x14ac:dyDescent="0.2">
      <c r="B1912" s="1"/>
      <c r="C1912" s="1"/>
      <c r="D1912" s="1"/>
    </row>
    <row r="1913" spans="2:4" x14ac:dyDescent="0.2">
      <c r="B1913" s="1"/>
      <c r="C1913" s="1"/>
      <c r="D1913" s="1"/>
    </row>
    <row r="1914" spans="2:4" x14ac:dyDescent="0.2">
      <c r="B1914" s="1"/>
      <c r="C1914" s="1"/>
      <c r="D1914" s="1"/>
    </row>
    <row r="1915" spans="2:4" x14ac:dyDescent="0.2">
      <c r="B1915" s="1"/>
      <c r="C1915" s="1"/>
      <c r="D1915" s="1"/>
    </row>
    <row r="1916" spans="2:4" x14ac:dyDescent="0.2">
      <c r="B1916" s="1"/>
      <c r="C1916" s="1"/>
      <c r="D1916" s="1"/>
    </row>
    <row r="1917" spans="2:4" x14ac:dyDescent="0.2">
      <c r="B1917" s="1"/>
      <c r="C1917" s="1"/>
      <c r="D1917" s="1"/>
    </row>
    <row r="1918" spans="2:4" x14ac:dyDescent="0.2">
      <c r="B1918" s="1"/>
      <c r="C1918" s="1"/>
      <c r="D1918" s="1"/>
    </row>
    <row r="1919" spans="2:4" x14ac:dyDescent="0.2">
      <c r="B1919" s="1"/>
      <c r="C1919" s="1"/>
      <c r="D1919" s="1"/>
    </row>
    <row r="1920" spans="2:4" x14ac:dyDescent="0.2">
      <c r="B1920" s="1"/>
      <c r="C1920" s="1"/>
      <c r="D1920" s="1"/>
    </row>
    <row r="1921" spans="2:4" x14ac:dyDescent="0.2">
      <c r="B1921" s="1"/>
      <c r="C1921" s="1"/>
      <c r="D1921" s="1"/>
    </row>
    <row r="1922" spans="2:4" x14ac:dyDescent="0.2">
      <c r="B1922" s="1"/>
      <c r="C1922" s="1"/>
      <c r="D1922" s="1"/>
    </row>
    <row r="1923" spans="2:4" x14ac:dyDescent="0.2">
      <c r="B1923" s="1"/>
      <c r="C1923" s="1"/>
      <c r="D1923" s="1"/>
    </row>
    <row r="1924" spans="2:4" x14ac:dyDescent="0.2">
      <c r="B1924" s="1"/>
      <c r="C1924" s="1"/>
      <c r="D1924" s="1"/>
    </row>
    <row r="1925" spans="2:4" x14ac:dyDescent="0.2">
      <c r="B1925" s="1"/>
      <c r="C1925" s="1"/>
      <c r="D1925" s="1"/>
    </row>
    <row r="1926" spans="2:4" x14ac:dyDescent="0.2">
      <c r="B1926" s="1"/>
      <c r="C1926" s="1"/>
      <c r="D1926" s="1"/>
    </row>
    <row r="1927" spans="2:4" x14ac:dyDescent="0.2">
      <c r="B1927" s="1"/>
      <c r="C1927" s="1"/>
      <c r="D1927" s="1"/>
    </row>
    <row r="1928" spans="2:4" x14ac:dyDescent="0.2">
      <c r="B1928" s="1"/>
      <c r="C1928" s="1"/>
      <c r="D1928" s="1"/>
    </row>
    <row r="1929" spans="2:4" x14ac:dyDescent="0.2">
      <c r="B1929" s="1"/>
      <c r="C1929" s="1"/>
      <c r="D1929" s="1"/>
    </row>
    <row r="1930" spans="2:4" x14ac:dyDescent="0.2">
      <c r="B1930" s="1"/>
      <c r="C1930" s="1"/>
      <c r="D1930" s="1"/>
    </row>
    <row r="1931" spans="2:4" x14ac:dyDescent="0.2">
      <c r="B1931" s="1"/>
      <c r="C1931" s="1"/>
      <c r="D1931" s="1"/>
    </row>
    <row r="1932" spans="2:4" x14ac:dyDescent="0.2">
      <c r="B1932" s="1"/>
      <c r="C1932" s="1"/>
      <c r="D1932" s="1"/>
    </row>
    <row r="1933" spans="2:4" x14ac:dyDescent="0.2">
      <c r="B1933" s="1"/>
      <c r="C1933" s="1"/>
      <c r="D1933" s="1"/>
    </row>
    <row r="1934" spans="2:4" x14ac:dyDescent="0.2">
      <c r="B1934" s="1"/>
      <c r="C1934" s="1"/>
      <c r="D1934" s="1"/>
    </row>
    <row r="1935" spans="2:4" x14ac:dyDescent="0.2">
      <c r="B1935" s="1"/>
      <c r="C1935" s="1"/>
      <c r="D1935" s="1"/>
    </row>
    <row r="1936" spans="2:4" x14ac:dyDescent="0.2">
      <c r="B1936" s="1"/>
      <c r="C1936" s="1"/>
      <c r="D1936" s="1"/>
    </row>
    <row r="1937" spans="2:4" x14ac:dyDescent="0.2">
      <c r="B1937" s="1"/>
      <c r="C1937" s="1"/>
      <c r="D1937" s="1"/>
    </row>
    <row r="1938" spans="2:4" x14ac:dyDescent="0.2">
      <c r="B1938" s="1"/>
      <c r="C1938" s="1"/>
      <c r="D1938" s="1"/>
    </row>
    <row r="1939" spans="2:4" x14ac:dyDescent="0.2">
      <c r="B1939" s="1"/>
      <c r="C1939" s="1"/>
      <c r="D1939" s="1"/>
    </row>
    <row r="1940" spans="2:4" x14ac:dyDescent="0.2">
      <c r="B1940" s="1"/>
      <c r="C1940" s="1"/>
      <c r="D1940" s="1"/>
    </row>
    <row r="1941" spans="2:4" x14ac:dyDescent="0.2">
      <c r="B1941" s="1"/>
      <c r="C1941" s="1"/>
      <c r="D1941" s="1"/>
    </row>
    <row r="1942" spans="2:4" x14ac:dyDescent="0.2">
      <c r="B1942" s="1"/>
      <c r="C1942" s="1"/>
      <c r="D1942" s="1"/>
    </row>
    <row r="1943" spans="2:4" x14ac:dyDescent="0.2">
      <c r="B1943" s="1"/>
      <c r="C1943" s="1"/>
      <c r="D1943" s="1"/>
    </row>
    <row r="1944" spans="2:4" x14ac:dyDescent="0.2">
      <c r="B1944" s="1"/>
      <c r="C1944" s="1"/>
      <c r="D1944" s="1"/>
    </row>
    <row r="1945" spans="2:4" x14ac:dyDescent="0.2">
      <c r="B1945" s="1"/>
      <c r="C1945" s="1"/>
      <c r="D1945" s="1"/>
    </row>
    <row r="1946" spans="2:4" x14ac:dyDescent="0.2">
      <c r="B1946" s="1"/>
      <c r="C1946" s="1"/>
      <c r="D1946" s="1"/>
    </row>
    <row r="1947" spans="2:4" x14ac:dyDescent="0.2">
      <c r="B1947" s="1"/>
      <c r="C1947" s="1"/>
      <c r="D1947" s="1"/>
    </row>
    <row r="1948" spans="2:4" x14ac:dyDescent="0.2">
      <c r="B1948" s="1"/>
      <c r="C1948" s="1"/>
      <c r="D1948" s="1"/>
    </row>
    <row r="1949" spans="2:4" x14ac:dyDescent="0.2">
      <c r="B1949" s="1"/>
      <c r="C1949" s="1"/>
      <c r="D1949" s="1"/>
    </row>
    <row r="1950" spans="2:4" x14ac:dyDescent="0.2">
      <c r="B1950" s="1"/>
      <c r="C1950" s="1"/>
      <c r="D1950" s="1"/>
    </row>
    <row r="1951" spans="2:4" x14ac:dyDescent="0.2">
      <c r="B1951" s="1"/>
      <c r="C1951" s="1"/>
      <c r="D1951" s="1"/>
    </row>
    <row r="1952" spans="2:4" x14ac:dyDescent="0.2">
      <c r="B1952" s="1"/>
      <c r="C1952" s="1"/>
      <c r="D1952" s="1"/>
    </row>
    <row r="1953" spans="2:4" x14ac:dyDescent="0.2">
      <c r="B1953" s="1"/>
      <c r="C1953" s="1"/>
      <c r="D1953" s="1"/>
    </row>
    <row r="1954" spans="2:4" x14ac:dyDescent="0.2">
      <c r="B1954" s="1"/>
      <c r="C1954" s="1"/>
      <c r="D1954" s="1"/>
    </row>
    <row r="1955" spans="2:4" x14ac:dyDescent="0.2">
      <c r="B1955" s="1"/>
      <c r="C1955" s="1"/>
      <c r="D1955" s="1"/>
    </row>
    <row r="1956" spans="2:4" x14ac:dyDescent="0.2">
      <c r="B1956" s="1"/>
      <c r="C1956" s="1"/>
      <c r="D1956" s="1"/>
    </row>
    <row r="1957" spans="2:4" x14ac:dyDescent="0.2">
      <c r="B1957" s="1"/>
      <c r="C1957" s="1"/>
      <c r="D1957" s="1"/>
    </row>
    <row r="1958" spans="2:4" x14ac:dyDescent="0.2">
      <c r="B1958" s="1"/>
      <c r="C1958" s="1"/>
      <c r="D1958" s="1"/>
    </row>
    <row r="1959" spans="2:4" x14ac:dyDescent="0.2">
      <c r="B1959" s="1"/>
      <c r="C1959" s="1"/>
      <c r="D1959" s="1"/>
    </row>
    <row r="1960" spans="2:4" x14ac:dyDescent="0.2">
      <c r="B1960" s="1"/>
      <c r="C1960" s="1"/>
      <c r="D1960" s="1"/>
    </row>
    <row r="1961" spans="2:4" x14ac:dyDescent="0.2">
      <c r="B1961" s="1"/>
      <c r="C1961" s="1"/>
      <c r="D1961" s="1"/>
    </row>
    <row r="1962" spans="2:4" x14ac:dyDescent="0.2">
      <c r="B1962" s="1"/>
      <c r="C1962" s="1"/>
      <c r="D1962" s="1"/>
    </row>
    <row r="1963" spans="2:4" x14ac:dyDescent="0.2">
      <c r="B1963" s="1"/>
      <c r="C1963" s="1"/>
      <c r="D1963" s="1"/>
    </row>
    <row r="1964" spans="2:4" x14ac:dyDescent="0.2">
      <c r="B1964" s="1"/>
      <c r="C1964" s="1"/>
      <c r="D1964" s="1"/>
    </row>
    <row r="1965" spans="2:4" x14ac:dyDescent="0.2">
      <c r="B1965" s="1"/>
      <c r="C1965" s="1"/>
      <c r="D1965" s="1"/>
    </row>
    <row r="1966" spans="2:4" x14ac:dyDescent="0.2">
      <c r="B1966" s="1"/>
      <c r="C1966" s="1"/>
      <c r="D1966" s="1"/>
    </row>
    <row r="1967" spans="2:4" x14ac:dyDescent="0.2">
      <c r="B1967" s="1"/>
      <c r="C1967" s="1"/>
      <c r="D1967" s="1"/>
    </row>
    <row r="1968" spans="2:4" x14ac:dyDescent="0.2">
      <c r="B1968" s="1"/>
      <c r="C1968" s="1"/>
      <c r="D1968" s="1"/>
    </row>
    <row r="1969" spans="2:4" x14ac:dyDescent="0.2">
      <c r="B1969" s="1"/>
      <c r="C1969" s="1"/>
      <c r="D1969" s="1"/>
    </row>
    <row r="1970" spans="2:4" x14ac:dyDescent="0.2">
      <c r="B1970" s="1"/>
      <c r="C1970" s="1"/>
      <c r="D1970" s="1"/>
    </row>
    <row r="1971" spans="2:4" x14ac:dyDescent="0.2">
      <c r="B1971" s="1"/>
      <c r="C1971" s="1"/>
      <c r="D1971" s="1"/>
    </row>
    <row r="1972" spans="2:4" x14ac:dyDescent="0.2">
      <c r="B1972" s="1"/>
      <c r="C1972" s="1"/>
      <c r="D1972" s="1"/>
    </row>
    <row r="1973" spans="2:4" x14ac:dyDescent="0.2">
      <c r="B1973" s="1"/>
      <c r="C1973" s="1"/>
      <c r="D1973" s="1"/>
    </row>
    <row r="1974" spans="2:4" x14ac:dyDescent="0.2">
      <c r="B1974" s="1"/>
      <c r="C1974" s="1"/>
      <c r="D1974" s="1"/>
    </row>
    <row r="1975" spans="2:4" x14ac:dyDescent="0.2">
      <c r="B1975" s="1"/>
      <c r="C1975" s="1"/>
      <c r="D1975" s="1"/>
    </row>
    <row r="1976" spans="2:4" x14ac:dyDescent="0.2">
      <c r="B1976" s="1"/>
      <c r="C1976" s="1"/>
      <c r="D1976" s="1"/>
    </row>
    <row r="1977" spans="2:4" x14ac:dyDescent="0.2">
      <c r="B1977" s="1"/>
      <c r="C1977" s="1"/>
      <c r="D1977" s="1"/>
    </row>
    <row r="1978" spans="2:4" x14ac:dyDescent="0.2">
      <c r="B1978" s="1"/>
      <c r="C1978" s="1"/>
      <c r="D1978" s="1"/>
    </row>
    <row r="1979" spans="2:4" x14ac:dyDescent="0.2">
      <c r="B1979" s="1"/>
      <c r="C1979" s="1"/>
      <c r="D1979" s="1"/>
    </row>
    <row r="1980" spans="2:4" x14ac:dyDescent="0.2">
      <c r="B1980" s="1"/>
      <c r="C1980" s="1"/>
      <c r="D1980" s="1"/>
    </row>
    <row r="1981" spans="2:4" x14ac:dyDescent="0.2">
      <c r="B1981" s="1"/>
      <c r="C1981" s="1"/>
      <c r="D1981" s="1"/>
    </row>
    <row r="1982" spans="2:4" x14ac:dyDescent="0.2">
      <c r="B1982" s="1"/>
      <c r="C1982" s="1"/>
      <c r="D1982" s="1"/>
    </row>
    <row r="1983" spans="2:4" x14ac:dyDescent="0.2">
      <c r="B1983" s="1"/>
      <c r="C1983" s="1"/>
      <c r="D1983" s="1"/>
    </row>
    <row r="1984" spans="2:4" x14ac:dyDescent="0.2">
      <c r="B1984" s="1"/>
      <c r="C1984" s="1"/>
      <c r="D1984" s="1"/>
    </row>
    <row r="1985" spans="2:4" x14ac:dyDescent="0.2">
      <c r="B1985" s="1"/>
      <c r="C1985" s="1"/>
      <c r="D1985" s="1"/>
    </row>
    <row r="1986" spans="2:4" x14ac:dyDescent="0.2">
      <c r="B1986" s="1"/>
      <c r="C1986" s="1"/>
      <c r="D1986" s="1"/>
    </row>
    <row r="1987" spans="2:4" x14ac:dyDescent="0.2">
      <c r="B1987" s="1"/>
      <c r="C1987" s="1"/>
      <c r="D1987" s="1"/>
    </row>
    <row r="1988" spans="2:4" x14ac:dyDescent="0.2">
      <c r="B1988" s="1"/>
      <c r="C1988" s="1"/>
      <c r="D1988" s="1"/>
    </row>
    <row r="1989" spans="2:4" x14ac:dyDescent="0.2">
      <c r="B1989" s="1"/>
      <c r="C1989" s="1"/>
      <c r="D1989" s="1"/>
    </row>
    <row r="1990" spans="2:4" x14ac:dyDescent="0.2">
      <c r="B1990" s="1"/>
      <c r="C1990" s="1"/>
      <c r="D1990" s="1"/>
    </row>
    <row r="1991" spans="2:4" x14ac:dyDescent="0.2">
      <c r="B1991" s="1"/>
      <c r="C1991" s="1"/>
      <c r="D1991" s="1"/>
    </row>
    <row r="1992" spans="2:4" x14ac:dyDescent="0.2">
      <c r="B1992" s="1"/>
      <c r="C1992" s="1"/>
      <c r="D1992" s="1"/>
    </row>
    <row r="1993" spans="2:4" x14ac:dyDescent="0.2">
      <c r="B1993" s="1"/>
      <c r="C1993" s="1"/>
      <c r="D1993" s="1"/>
    </row>
    <row r="1994" spans="2:4" x14ac:dyDescent="0.2">
      <c r="B1994" s="1"/>
      <c r="C1994" s="1"/>
      <c r="D1994" s="1"/>
    </row>
    <row r="1995" spans="2:4" x14ac:dyDescent="0.2">
      <c r="B1995" s="1"/>
      <c r="C1995" s="1"/>
      <c r="D1995" s="1"/>
    </row>
    <row r="1996" spans="2:4" x14ac:dyDescent="0.2">
      <c r="B1996" s="1"/>
      <c r="C1996" s="1"/>
      <c r="D1996" s="1"/>
    </row>
    <row r="1997" spans="2:4" x14ac:dyDescent="0.2">
      <c r="B1997" s="1"/>
      <c r="C1997" s="1"/>
      <c r="D1997" s="1"/>
    </row>
    <row r="1998" spans="2:4" x14ac:dyDescent="0.2">
      <c r="B1998" s="1"/>
      <c r="C1998" s="1"/>
      <c r="D1998" s="1"/>
    </row>
    <row r="1999" spans="2:4" x14ac:dyDescent="0.2">
      <c r="B1999" s="1"/>
      <c r="C1999" s="1"/>
      <c r="D1999" s="1"/>
    </row>
    <row r="2000" spans="2:4" x14ac:dyDescent="0.2">
      <c r="B2000" s="1"/>
      <c r="C2000" s="1"/>
      <c r="D2000" s="1"/>
    </row>
    <row r="2001" spans="2:4" x14ac:dyDescent="0.2">
      <c r="B2001" s="1"/>
      <c r="C2001" s="1"/>
      <c r="D2001" s="1"/>
    </row>
    <row r="2002" spans="2:4" x14ac:dyDescent="0.2">
      <c r="B2002" s="1"/>
      <c r="C2002" s="1"/>
      <c r="D2002" s="1"/>
    </row>
    <row r="2003" spans="2:4" x14ac:dyDescent="0.2">
      <c r="B2003" s="1"/>
      <c r="C2003" s="1"/>
      <c r="D2003" s="1"/>
    </row>
    <row r="2004" spans="2:4" x14ac:dyDescent="0.2">
      <c r="B2004" s="1"/>
      <c r="C2004" s="1"/>
      <c r="D2004" s="1"/>
    </row>
    <row r="2005" spans="2:4" x14ac:dyDescent="0.2">
      <c r="B2005" s="1"/>
      <c r="C2005" s="1"/>
      <c r="D2005" s="1"/>
    </row>
    <row r="2006" spans="2:4" x14ac:dyDescent="0.2">
      <c r="B2006" s="1"/>
      <c r="C2006" s="1"/>
      <c r="D2006" s="1"/>
    </row>
    <row r="2007" spans="2:4" x14ac:dyDescent="0.2">
      <c r="B2007" s="1"/>
      <c r="C2007" s="1"/>
      <c r="D2007" s="1"/>
    </row>
    <row r="2008" spans="2:4" x14ac:dyDescent="0.2">
      <c r="B2008" s="1"/>
      <c r="C2008" s="1"/>
      <c r="D2008" s="1"/>
    </row>
    <row r="2009" spans="2:4" x14ac:dyDescent="0.2">
      <c r="B2009" s="1"/>
      <c r="C2009" s="1"/>
      <c r="D2009" s="1"/>
    </row>
    <row r="2010" spans="2:4" x14ac:dyDescent="0.2">
      <c r="B2010" s="1"/>
      <c r="C2010" s="1"/>
      <c r="D2010" s="1"/>
    </row>
    <row r="2011" spans="2:4" x14ac:dyDescent="0.2">
      <c r="B2011" s="1"/>
      <c r="C2011" s="1"/>
      <c r="D2011" s="1"/>
    </row>
    <row r="2012" spans="2:4" x14ac:dyDescent="0.2">
      <c r="B2012" s="1"/>
      <c r="C2012" s="1"/>
      <c r="D2012" s="1"/>
    </row>
    <row r="2013" spans="2:4" x14ac:dyDescent="0.2">
      <c r="B2013" s="1"/>
      <c r="C2013" s="1"/>
      <c r="D2013" s="1"/>
    </row>
    <row r="2014" spans="2:4" x14ac:dyDescent="0.2">
      <c r="B2014" s="1"/>
      <c r="C2014" s="1"/>
      <c r="D2014" s="1"/>
    </row>
    <row r="2015" spans="2:4" x14ac:dyDescent="0.2">
      <c r="B2015" s="1"/>
      <c r="C2015" s="1"/>
      <c r="D2015" s="1"/>
    </row>
    <row r="2016" spans="2:4" x14ac:dyDescent="0.2">
      <c r="B2016" s="1"/>
      <c r="C2016" s="1"/>
      <c r="D2016" s="1"/>
    </row>
    <row r="2017" spans="2:4" x14ac:dyDescent="0.2">
      <c r="B2017" s="1"/>
      <c r="C2017" s="1"/>
      <c r="D2017" s="1"/>
    </row>
    <row r="2018" spans="2:4" x14ac:dyDescent="0.2">
      <c r="B2018" s="1"/>
      <c r="C2018" s="1"/>
      <c r="D2018" s="1"/>
    </row>
    <row r="2019" spans="2:4" x14ac:dyDescent="0.2">
      <c r="B2019" s="1"/>
      <c r="C2019" s="1"/>
      <c r="D2019" s="1"/>
    </row>
    <row r="2020" spans="2:4" x14ac:dyDescent="0.2">
      <c r="B2020" s="1"/>
      <c r="C2020" s="1"/>
      <c r="D2020" s="1"/>
    </row>
    <row r="2021" spans="2:4" x14ac:dyDescent="0.2">
      <c r="B2021" s="1"/>
      <c r="C2021" s="1"/>
      <c r="D2021" s="1"/>
    </row>
    <row r="2022" spans="2:4" x14ac:dyDescent="0.2">
      <c r="B2022" s="1"/>
      <c r="C2022" s="1"/>
      <c r="D2022" s="1"/>
    </row>
    <row r="2023" spans="2:4" x14ac:dyDescent="0.2">
      <c r="B2023" s="1"/>
      <c r="C2023" s="1"/>
      <c r="D2023" s="1"/>
    </row>
    <row r="2024" spans="2:4" x14ac:dyDescent="0.2">
      <c r="B2024" s="1"/>
      <c r="C2024" s="1"/>
      <c r="D2024" s="1"/>
    </row>
    <row r="2025" spans="2:4" x14ac:dyDescent="0.2">
      <c r="B2025" s="1"/>
      <c r="C2025" s="1"/>
      <c r="D2025" s="1"/>
    </row>
    <row r="2026" spans="2:4" x14ac:dyDescent="0.2">
      <c r="B2026" s="1"/>
      <c r="C2026" s="1"/>
      <c r="D2026" s="1"/>
    </row>
    <row r="2027" spans="2:4" x14ac:dyDescent="0.2">
      <c r="B2027" s="1"/>
      <c r="C2027" s="1"/>
      <c r="D2027" s="1"/>
    </row>
    <row r="2028" spans="2:4" x14ac:dyDescent="0.2">
      <c r="B2028" s="1"/>
      <c r="C2028" s="1"/>
      <c r="D2028" s="1"/>
    </row>
    <row r="2029" spans="2:4" x14ac:dyDescent="0.2">
      <c r="B2029" s="1"/>
      <c r="C2029" s="1"/>
      <c r="D2029" s="1"/>
    </row>
    <row r="2030" spans="2:4" x14ac:dyDescent="0.2">
      <c r="B2030" s="1"/>
      <c r="C2030" s="1"/>
      <c r="D2030" s="1"/>
    </row>
    <row r="2031" spans="2:4" x14ac:dyDescent="0.2">
      <c r="B2031" s="1"/>
      <c r="C2031" s="1"/>
      <c r="D2031" s="1"/>
    </row>
    <row r="2032" spans="2:4" x14ac:dyDescent="0.2">
      <c r="B2032" s="1"/>
      <c r="C2032" s="1"/>
      <c r="D2032" s="1"/>
    </row>
    <row r="2033" spans="2:4" x14ac:dyDescent="0.2">
      <c r="B2033" s="1"/>
      <c r="C2033" s="1"/>
      <c r="D2033" s="1"/>
    </row>
    <row r="2034" spans="2:4" x14ac:dyDescent="0.2">
      <c r="B2034" s="1"/>
      <c r="C2034" s="1"/>
      <c r="D2034" s="1"/>
    </row>
    <row r="2035" spans="2:4" x14ac:dyDescent="0.2">
      <c r="B2035" s="1"/>
      <c r="C2035" s="1"/>
      <c r="D2035" s="1"/>
    </row>
    <row r="2036" spans="2:4" x14ac:dyDescent="0.2">
      <c r="B2036" s="1"/>
      <c r="C2036" s="1"/>
      <c r="D2036" s="1"/>
    </row>
    <row r="2037" spans="2:4" x14ac:dyDescent="0.2">
      <c r="B2037" s="1"/>
      <c r="C2037" s="1"/>
      <c r="D2037" s="1"/>
    </row>
    <row r="2038" spans="2:4" x14ac:dyDescent="0.2">
      <c r="B2038" s="1"/>
      <c r="C2038" s="1"/>
      <c r="D2038" s="1"/>
    </row>
    <row r="2039" spans="2:4" x14ac:dyDescent="0.2">
      <c r="B2039" s="1"/>
      <c r="C2039" s="1"/>
      <c r="D2039" s="1"/>
    </row>
    <row r="2040" spans="2:4" x14ac:dyDescent="0.2">
      <c r="B2040" s="1"/>
      <c r="C2040" s="1"/>
      <c r="D2040" s="1"/>
    </row>
    <row r="2041" spans="2:4" x14ac:dyDescent="0.2">
      <c r="B2041" s="1"/>
      <c r="C2041" s="1"/>
      <c r="D2041" s="1"/>
    </row>
    <row r="2042" spans="2:4" x14ac:dyDescent="0.2">
      <c r="B2042" s="1"/>
      <c r="C2042" s="1"/>
      <c r="D2042" s="1"/>
    </row>
    <row r="2043" spans="2:4" x14ac:dyDescent="0.2">
      <c r="B2043" s="1"/>
      <c r="C2043" s="1"/>
      <c r="D2043" s="1"/>
    </row>
    <row r="2044" spans="2:4" x14ac:dyDescent="0.2">
      <c r="B2044" s="1"/>
      <c r="C2044" s="1"/>
      <c r="D2044" s="1"/>
    </row>
    <row r="2045" spans="2:4" x14ac:dyDescent="0.2">
      <c r="B2045" s="1"/>
      <c r="C2045" s="1"/>
      <c r="D2045" s="1"/>
    </row>
    <row r="2046" spans="2:4" x14ac:dyDescent="0.2">
      <c r="B2046" s="1"/>
      <c r="C2046" s="1"/>
      <c r="D2046" s="1"/>
    </row>
    <row r="2047" spans="2:4" x14ac:dyDescent="0.2">
      <c r="B2047" s="1"/>
      <c r="C2047" s="1"/>
      <c r="D2047" s="1"/>
    </row>
    <row r="2048" spans="2:4" x14ac:dyDescent="0.2">
      <c r="B2048" s="1"/>
      <c r="C2048" s="1"/>
      <c r="D2048" s="1"/>
    </row>
    <row r="2049" spans="2:4" x14ac:dyDescent="0.2">
      <c r="B2049" s="1"/>
      <c r="C2049" s="1"/>
      <c r="D2049" s="1"/>
    </row>
    <row r="2050" spans="2:4" x14ac:dyDescent="0.2">
      <c r="B2050" s="1"/>
      <c r="C2050" s="1"/>
      <c r="D2050" s="1"/>
    </row>
    <row r="2051" spans="2:4" x14ac:dyDescent="0.2">
      <c r="B2051" s="1"/>
      <c r="C2051" s="1"/>
      <c r="D2051" s="1"/>
    </row>
    <row r="2052" spans="2:4" x14ac:dyDescent="0.2">
      <c r="B2052" s="1"/>
      <c r="C2052" s="1"/>
      <c r="D2052" s="1"/>
    </row>
    <row r="2053" spans="2:4" x14ac:dyDescent="0.2">
      <c r="B2053" s="1"/>
      <c r="C2053" s="1"/>
      <c r="D2053" s="1"/>
    </row>
    <row r="2054" spans="2:4" x14ac:dyDescent="0.2">
      <c r="B2054" s="1"/>
      <c r="C2054" s="1"/>
      <c r="D2054" s="1"/>
    </row>
    <row r="2055" spans="2:4" x14ac:dyDescent="0.2">
      <c r="B2055" s="1"/>
      <c r="C2055" s="1"/>
      <c r="D2055" s="1"/>
    </row>
    <row r="2056" spans="2:4" x14ac:dyDescent="0.2">
      <c r="B2056" s="1"/>
      <c r="C2056" s="1"/>
      <c r="D2056" s="1"/>
    </row>
    <row r="2057" spans="2:4" x14ac:dyDescent="0.2">
      <c r="B2057" s="1"/>
      <c r="C2057" s="1"/>
      <c r="D2057" s="1"/>
    </row>
    <row r="2058" spans="2:4" x14ac:dyDescent="0.2">
      <c r="B2058" s="1"/>
      <c r="C2058" s="1"/>
      <c r="D2058" s="1"/>
    </row>
    <row r="2059" spans="2:4" x14ac:dyDescent="0.2">
      <c r="B2059" s="1"/>
      <c r="C2059" s="1"/>
      <c r="D2059" s="1"/>
    </row>
    <row r="2060" spans="2:4" x14ac:dyDescent="0.2">
      <c r="B2060" s="1"/>
      <c r="C2060" s="1"/>
      <c r="D2060" s="1"/>
    </row>
    <row r="2061" spans="2:4" x14ac:dyDescent="0.2">
      <c r="B2061" s="1"/>
      <c r="C2061" s="1"/>
      <c r="D2061" s="1"/>
    </row>
    <row r="2062" spans="2:4" x14ac:dyDescent="0.2">
      <c r="B2062" s="1"/>
      <c r="C2062" s="1"/>
      <c r="D2062" s="1"/>
    </row>
    <row r="2063" spans="2:4" x14ac:dyDescent="0.2">
      <c r="B2063" s="1"/>
      <c r="C2063" s="1"/>
      <c r="D2063" s="1"/>
    </row>
    <row r="2064" spans="2:4" x14ac:dyDescent="0.2">
      <c r="B2064" s="1"/>
      <c r="C2064" s="1"/>
      <c r="D2064" s="1"/>
    </row>
    <row r="2065" spans="2:4" x14ac:dyDescent="0.2">
      <c r="B2065" s="1"/>
      <c r="C2065" s="1"/>
      <c r="D2065" s="1"/>
    </row>
    <row r="2066" spans="2:4" x14ac:dyDescent="0.2">
      <c r="B2066" s="1"/>
      <c r="C2066" s="1"/>
      <c r="D2066" s="1"/>
    </row>
    <row r="2067" spans="2:4" x14ac:dyDescent="0.2">
      <c r="B2067" s="1"/>
      <c r="C2067" s="1"/>
      <c r="D2067" s="1"/>
    </row>
    <row r="2068" spans="2:4" x14ac:dyDescent="0.2">
      <c r="B2068" s="1"/>
      <c r="C2068" s="1"/>
      <c r="D2068" s="1"/>
    </row>
    <row r="2069" spans="2:4" x14ac:dyDescent="0.2">
      <c r="B2069" s="1"/>
      <c r="C2069" s="1"/>
      <c r="D2069" s="1"/>
    </row>
    <row r="2070" spans="2:4" x14ac:dyDescent="0.2">
      <c r="B2070" s="1"/>
      <c r="C2070" s="1"/>
      <c r="D2070" s="1"/>
    </row>
    <row r="2071" spans="2:4" x14ac:dyDescent="0.2">
      <c r="B2071" s="1"/>
      <c r="C2071" s="1"/>
      <c r="D2071" s="1"/>
    </row>
    <row r="2072" spans="2:4" x14ac:dyDescent="0.2">
      <c r="B2072" s="1"/>
      <c r="C2072" s="1"/>
      <c r="D2072" s="1"/>
    </row>
    <row r="2073" spans="2:4" x14ac:dyDescent="0.2">
      <c r="B2073" s="1"/>
      <c r="C2073" s="1"/>
      <c r="D2073" s="1"/>
    </row>
    <row r="2074" spans="2:4" x14ac:dyDescent="0.2">
      <c r="B2074" s="1"/>
      <c r="C2074" s="1"/>
      <c r="D2074" s="1"/>
    </row>
    <row r="2075" spans="2:4" x14ac:dyDescent="0.2">
      <c r="B2075" s="1"/>
      <c r="C2075" s="1"/>
      <c r="D2075" s="1"/>
    </row>
    <row r="2076" spans="2:4" x14ac:dyDescent="0.2">
      <c r="B2076" s="1"/>
      <c r="C2076" s="1"/>
      <c r="D2076" s="1"/>
    </row>
    <row r="2077" spans="2:4" x14ac:dyDescent="0.2">
      <c r="B2077" s="1"/>
      <c r="C2077" s="1"/>
      <c r="D2077" s="1"/>
    </row>
    <row r="2078" spans="2:4" x14ac:dyDescent="0.2">
      <c r="B2078" s="1"/>
      <c r="C2078" s="1"/>
      <c r="D2078" s="1"/>
    </row>
    <row r="2079" spans="2:4" x14ac:dyDescent="0.2">
      <c r="B2079" s="1"/>
      <c r="C2079" s="1"/>
      <c r="D2079" s="1"/>
    </row>
    <row r="2080" spans="2:4" x14ac:dyDescent="0.2">
      <c r="B2080" s="1"/>
      <c r="C2080" s="1"/>
      <c r="D2080" s="1"/>
    </row>
    <row r="2081" spans="2:4" x14ac:dyDescent="0.2">
      <c r="B2081" s="1"/>
      <c r="C2081" s="1"/>
      <c r="D2081" s="1"/>
    </row>
    <row r="2082" spans="2:4" x14ac:dyDescent="0.2">
      <c r="B2082" s="1"/>
      <c r="C2082" s="1"/>
      <c r="D2082" s="1"/>
    </row>
    <row r="2083" spans="2:4" x14ac:dyDescent="0.2">
      <c r="B2083" s="1"/>
      <c r="C2083" s="1"/>
      <c r="D2083" s="1"/>
    </row>
    <row r="2084" spans="2:4" x14ac:dyDescent="0.2">
      <c r="B2084" s="1"/>
      <c r="C2084" s="1"/>
      <c r="D2084" s="1"/>
    </row>
    <row r="2085" spans="2:4" x14ac:dyDescent="0.2">
      <c r="B2085" s="1"/>
      <c r="C2085" s="1"/>
      <c r="D2085" s="1"/>
    </row>
    <row r="2086" spans="2:4" x14ac:dyDescent="0.2">
      <c r="B2086" s="1"/>
      <c r="C2086" s="1"/>
      <c r="D2086" s="1"/>
    </row>
    <row r="2087" spans="2:4" x14ac:dyDescent="0.2">
      <c r="B2087" s="1"/>
      <c r="C2087" s="1"/>
      <c r="D2087" s="1"/>
    </row>
    <row r="2088" spans="2:4" x14ac:dyDescent="0.2">
      <c r="B2088" s="1"/>
      <c r="C2088" s="1"/>
      <c r="D2088" s="1"/>
    </row>
    <row r="2089" spans="2:4" x14ac:dyDescent="0.2">
      <c r="B2089" s="1"/>
      <c r="C2089" s="1"/>
      <c r="D2089" s="1"/>
    </row>
    <row r="2090" spans="2:4" x14ac:dyDescent="0.2">
      <c r="B2090" s="1"/>
      <c r="C2090" s="1"/>
      <c r="D2090" s="1"/>
    </row>
    <row r="2091" spans="2:4" x14ac:dyDescent="0.2">
      <c r="B2091" s="1"/>
      <c r="C2091" s="1"/>
      <c r="D2091" s="1"/>
    </row>
    <row r="2092" spans="2:4" x14ac:dyDescent="0.2">
      <c r="B2092" s="1"/>
      <c r="C2092" s="1"/>
      <c r="D2092" s="1"/>
    </row>
    <row r="2093" spans="2:4" x14ac:dyDescent="0.2">
      <c r="B2093" s="1"/>
      <c r="C2093" s="1"/>
      <c r="D2093" s="1"/>
    </row>
    <row r="2094" spans="2:4" x14ac:dyDescent="0.2">
      <c r="B2094" s="1"/>
      <c r="C2094" s="1"/>
      <c r="D2094" s="1"/>
    </row>
    <row r="2095" spans="2:4" x14ac:dyDescent="0.2">
      <c r="B2095" s="1"/>
      <c r="C2095" s="1"/>
      <c r="D2095" s="1"/>
    </row>
    <row r="2096" spans="2:4" x14ac:dyDescent="0.2">
      <c r="B2096" s="1"/>
      <c r="C2096" s="1"/>
      <c r="D2096" s="1"/>
    </row>
    <row r="2097" spans="2:4" x14ac:dyDescent="0.2">
      <c r="B2097" s="1"/>
      <c r="C2097" s="1"/>
      <c r="D2097" s="1"/>
    </row>
    <row r="2098" spans="2:4" x14ac:dyDescent="0.2">
      <c r="B2098" s="1"/>
      <c r="C2098" s="1"/>
      <c r="D2098" s="1"/>
    </row>
    <row r="2099" spans="2:4" x14ac:dyDescent="0.2">
      <c r="B2099" s="1"/>
      <c r="C2099" s="1"/>
      <c r="D2099" s="1"/>
    </row>
    <row r="2100" spans="2:4" x14ac:dyDescent="0.2">
      <c r="B2100" s="1"/>
      <c r="C2100" s="1"/>
      <c r="D2100" s="1"/>
    </row>
    <row r="2101" spans="2:4" x14ac:dyDescent="0.2">
      <c r="B2101" s="1"/>
      <c r="C2101" s="1"/>
      <c r="D2101" s="1"/>
    </row>
    <row r="2102" spans="2:4" x14ac:dyDescent="0.2">
      <c r="B2102" s="1"/>
      <c r="C2102" s="1"/>
      <c r="D2102" s="1"/>
    </row>
    <row r="2103" spans="2:4" x14ac:dyDescent="0.2">
      <c r="B2103" s="1"/>
      <c r="C2103" s="1"/>
      <c r="D2103" s="1"/>
    </row>
    <row r="2104" spans="2:4" x14ac:dyDescent="0.2">
      <c r="B2104" s="1"/>
      <c r="C2104" s="1"/>
      <c r="D2104" s="1"/>
    </row>
    <row r="2105" spans="2:4" x14ac:dyDescent="0.2">
      <c r="B2105" s="1"/>
      <c r="C2105" s="1"/>
      <c r="D2105" s="1"/>
    </row>
    <row r="2106" spans="2:4" x14ac:dyDescent="0.2">
      <c r="B2106" s="1"/>
      <c r="C2106" s="1"/>
      <c r="D2106" s="1"/>
    </row>
    <row r="2107" spans="2:4" x14ac:dyDescent="0.2">
      <c r="B2107" s="1"/>
      <c r="C2107" s="1"/>
      <c r="D2107" s="1"/>
    </row>
    <row r="2108" spans="2:4" x14ac:dyDescent="0.2">
      <c r="B2108" s="1"/>
      <c r="C2108" s="1"/>
      <c r="D2108" s="1"/>
    </row>
    <row r="2109" spans="2:4" x14ac:dyDescent="0.2">
      <c r="B2109" s="1"/>
      <c r="C2109" s="1"/>
      <c r="D2109" s="1"/>
    </row>
    <row r="2110" spans="2:4" x14ac:dyDescent="0.2">
      <c r="B2110" s="1"/>
      <c r="C2110" s="1"/>
      <c r="D2110" s="1"/>
    </row>
    <row r="2111" spans="2:4" x14ac:dyDescent="0.2">
      <c r="B2111" s="1"/>
      <c r="C2111" s="1"/>
      <c r="D2111" s="1"/>
    </row>
    <row r="2112" spans="2:4" x14ac:dyDescent="0.2">
      <c r="B2112" s="1"/>
      <c r="C2112" s="1"/>
      <c r="D2112" s="1"/>
    </row>
    <row r="2113" spans="2:4" x14ac:dyDescent="0.2">
      <c r="B2113" s="1"/>
      <c r="C2113" s="1"/>
      <c r="D2113" s="1"/>
    </row>
    <row r="2114" spans="2:4" x14ac:dyDescent="0.2">
      <c r="B2114" s="1"/>
      <c r="C2114" s="1"/>
      <c r="D2114" s="1"/>
    </row>
    <row r="2115" spans="2:4" x14ac:dyDescent="0.2">
      <c r="B2115" s="1"/>
      <c r="C2115" s="1"/>
      <c r="D2115" s="1"/>
    </row>
    <row r="2116" spans="2:4" x14ac:dyDescent="0.2">
      <c r="B2116" s="1"/>
      <c r="C2116" s="1"/>
      <c r="D2116" s="1"/>
    </row>
    <row r="2117" spans="2:4" x14ac:dyDescent="0.2">
      <c r="B2117" s="1"/>
      <c r="C2117" s="1"/>
      <c r="D2117" s="1"/>
    </row>
    <row r="2118" spans="2:4" x14ac:dyDescent="0.2">
      <c r="B2118" s="1"/>
      <c r="C2118" s="1"/>
      <c r="D2118" s="1"/>
    </row>
    <row r="2119" spans="2:4" x14ac:dyDescent="0.2">
      <c r="B2119" s="1"/>
      <c r="C2119" s="1"/>
      <c r="D2119" s="1"/>
    </row>
    <row r="2120" spans="2:4" x14ac:dyDescent="0.2">
      <c r="B2120" s="1"/>
      <c r="C2120" s="1"/>
      <c r="D2120" s="1"/>
    </row>
    <row r="2121" spans="2:4" x14ac:dyDescent="0.2">
      <c r="B2121" s="1"/>
      <c r="C2121" s="1"/>
      <c r="D2121" s="1"/>
    </row>
    <row r="2122" spans="2:4" x14ac:dyDescent="0.2">
      <c r="B2122" s="1"/>
      <c r="C2122" s="1"/>
      <c r="D2122" s="1"/>
    </row>
    <row r="2123" spans="2:4" x14ac:dyDescent="0.2">
      <c r="B2123" s="1"/>
      <c r="C2123" s="1"/>
      <c r="D2123" s="1"/>
    </row>
    <row r="2124" spans="2:4" x14ac:dyDescent="0.2">
      <c r="B2124" s="1"/>
      <c r="C2124" s="1"/>
      <c r="D2124" s="1"/>
    </row>
    <row r="2125" spans="2:4" x14ac:dyDescent="0.2">
      <c r="B2125" s="1"/>
      <c r="C2125" s="1"/>
      <c r="D2125" s="1"/>
    </row>
    <row r="2126" spans="2:4" x14ac:dyDescent="0.2">
      <c r="B2126" s="1"/>
      <c r="C2126" s="1"/>
      <c r="D2126" s="1"/>
    </row>
    <row r="2127" spans="2:4" x14ac:dyDescent="0.2">
      <c r="B2127" s="1"/>
      <c r="C2127" s="1"/>
      <c r="D2127" s="1"/>
    </row>
    <row r="2128" spans="2:4" x14ac:dyDescent="0.2">
      <c r="B2128" s="1"/>
      <c r="C2128" s="1"/>
      <c r="D2128" s="1"/>
    </row>
    <row r="2129" spans="2:4" x14ac:dyDescent="0.2">
      <c r="B2129" s="1"/>
      <c r="C2129" s="1"/>
      <c r="D2129" s="1"/>
    </row>
    <row r="2130" spans="2:4" x14ac:dyDescent="0.2">
      <c r="B2130" s="1"/>
      <c r="C2130" s="1"/>
      <c r="D2130" s="1"/>
    </row>
    <row r="2131" spans="2:4" x14ac:dyDescent="0.2">
      <c r="B2131" s="1"/>
      <c r="C2131" s="1"/>
      <c r="D2131" s="1"/>
    </row>
    <row r="2132" spans="2:4" x14ac:dyDescent="0.2">
      <c r="B2132" s="1"/>
      <c r="C2132" s="1"/>
      <c r="D2132" s="1"/>
    </row>
    <row r="2133" spans="2:4" x14ac:dyDescent="0.2">
      <c r="B2133" s="1"/>
      <c r="C2133" s="1"/>
      <c r="D2133" s="1"/>
    </row>
    <row r="2134" spans="2:4" x14ac:dyDescent="0.2">
      <c r="B2134" s="1"/>
      <c r="C2134" s="1"/>
      <c r="D2134" s="1"/>
    </row>
    <row r="2135" spans="2:4" x14ac:dyDescent="0.2">
      <c r="B2135" s="1"/>
      <c r="C2135" s="1"/>
      <c r="D2135" s="1"/>
    </row>
    <row r="2136" spans="2:4" x14ac:dyDescent="0.2">
      <c r="B2136" s="1"/>
      <c r="C2136" s="1"/>
      <c r="D2136" s="1"/>
    </row>
    <row r="2137" spans="2:4" x14ac:dyDescent="0.2">
      <c r="B2137" s="1"/>
      <c r="C2137" s="1"/>
      <c r="D2137" s="1"/>
    </row>
    <row r="2138" spans="2:4" x14ac:dyDescent="0.2">
      <c r="B2138" s="1"/>
      <c r="C2138" s="1"/>
      <c r="D2138" s="1"/>
    </row>
    <row r="2139" spans="2:4" x14ac:dyDescent="0.2">
      <c r="B2139" s="1"/>
      <c r="C2139" s="1"/>
      <c r="D2139" s="1"/>
    </row>
    <row r="2140" spans="2:4" x14ac:dyDescent="0.2">
      <c r="B2140" s="1"/>
      <c r="C2140" s="1"/>
      <c r="D2140" s="1"/>
    </row>
    <row r="2141" spans="2:4" x14ac:dyDescent="0.2">
      <c r="B2141" s="1"/>
      <c r="C2141" s="1"/>
      <c r="D2141" s="1"/>
    </row>
    <row r="2142" spans="2:4" x14ac:dyDescent="0.2">
      <c r="B2142" s="1"/>
      <c r="C2142" s="1"/>
      <c r="D2142" s="1"/>
    </row>
    <row r="2143" spans="2:4" x14ac:dyDescent="0.2">
      <c r="B2143" s="1"/>
      <c r="C2143" s="1"/>
      <c r="D2143" s="1"/>
    </row>
    <row r="2144" spans="2:4" x14ac:dyDescent="0.2">
      <c r="B2144" s="1"/>
      <c r="C2144" s="1"/>
      <c r="D2144" s="1"/>
    </row>
    <row r="2145" spans="2:4" x14ac:dyDescent="0.2">
      <c r="B2145" s="1"/>
      <c r="C2145" s="1"/>
      <c r="D2145" s="1"/>
    </row>
    <row r="2146" spans="2:4" x14ac:dyDescent="0.2">
      <c r="B2146" s="1"/>
      <c r="C2146" s="1"/>
      <c r="D2146" s="1"/>
    </row>
    <row r="2147" spans="2:4" x14ac:dyDescent="0.2">
      <c r="B2147" s="1"/>
      <c r="C2147" s="1"/>
      <c r="D2147" s="1"/>
    </row>
    <row r="2148" spans="2:4" x14ac:dyDescent="0.2">
      <c r="B2148" s="1"/>
      <c r="C2148" s="1"/>
      <c r="D2148" s="1"/>
    </row>
    <row r="2149" spans="2:4" x14ac:dyDescent="0.2">
      <c r="B2149" s="1"/>
      <c r="C2149" s="1"/>
      <c r="D2149" s="1"/>
    </row>
    <row r="2150" spans="2:4" x14ac:dyDescent="0.2">
      <c r="B2150" s="1"/>
      <c r="C2150" s="1"/>
      <c r="D2150" s="1"/>
    </row>
    <row r="2151" spans="2:4" x14ac:dyDescent="0.2">
      <c r="B2151" s="1"/>
      <c r="C2151" s="1"/>
      <c r="D2151" s="1"/>
    </row>
    <row r="2152" spans="2:4" x14ac:dyDescent="0.2">
      <c r="B2152" s="1"/>
      <c r="C2152" s="1"/>
      <c r="D2152" s="1"/>
    </row>
    <row r="2153" spans="2:4" x14ac:dyDescent="0.2">
      <c r="B2153" s="1"/>
      <c r="C2153" s="1"/>
      <c r="D2153" s="1"/>
    </row>
    <row r="2154" spans="2:4" x14ac:dyDescent="0.2">
      <c r="B2154" s="1"/>
      <c r="C2154" s="1"/>
      <c r="D2154" s="1"/>
    </row>
    <row r="2155" spans="2:4" x14ac:dyDescent="0.2">
      <c r="B2155" s="1"/>
      <c r="C2155" s="1"/>
      <c r="D2155" s="1"/>
    </row>
    <row r="2156" spans="2:4" x14ac:dyDescent="0.2">
      <c r="B2156" s="1"/>
      <c r="C2156" s="1"/>
      <c r="D2156" s="1"/>
    </row>
    <row r="2157" spans="2:4" x14ac:dyDescent="0.2">
      <c r="B2157" s="1"/>
      <c r="C2157" s="1"/>
      <c r="D2157" s="1"/>
    </row>
    <row r="2158" spans="2:4" x14ac:dyDescent="0.2">
      <c r="B2158" s="1"/>
      <c r="C2158" s="1"/>
      <c r="D2158" s="1"/>
    </row>
    <row r="2159" spans="2:4" x14ac:dyDescent="0.2">
      <c r="B2159" s="1"/>
      <c r="C2159" s="1"/>
      <c r="D2159" s="1"/>
    </row>
    <row r="2160" spans="2:4" x14ac:dyDescent="0.2">
      <c r="B2160" s="1"/>
      <c r="C2160" s="1"/>
      <c r="D2160" s="1"/>
    </row>
    <row r="2161" spans="2:4" x14ac:dyDescent="0.2">
      <c r="B2161" s="1"/>
      <c r="C2161" s="1"/>
      <c r="D2161" s="1"/>
    </row>
    <row r="2162" spans="2:4" x14ac:dyDescent="0.2">
      <c r="B2162" s="1"/>
      <c r="C2162" s="1"/>
      <c r="D2162" s="1"/>
    </row>
    <row r="2163" spans="2:4" x14ac:dyDescent="0.2">
      <c r="B2163" s="1"/>
      <c r="C2163" s="1"/>
      <c r="D2163" s="1"/>
    </row>
    <row r="2164" spans="2:4" x14ac:dyDescent="0.2">
      <c r="B2164" s="1"/>
      <c r="C2164" s="1"/>
      <c r="D2164" s="1"/>
    </row>
    <row r="2165" spans="2:4" x14ac:dyDescent="0.2">
      <c r="B2165" s="1"/>
      <c r="C2165" s="1"/>
      <c r="D2165" s="1"/>
    </row>
    <row r="2166" spans="2:4" x14ac:dyDescent="0.2">
      <c r="B2166" s="1"/>
      <c r="C2166" s="1"/>
      <c r="D2166" s="1"/>
    </row>
    <row r="2167" spans="2:4" x14ac:dyDescent="0.2">
      <c r="B2167" s="1"/>
      <c r="C2167" s="1"/>
      <c r="D2167" s="1"/>
    </row>
    <row r="2168" spans="2:4" x14ac:dyDescent="0.2">
      <c r="B2168" s="1"/>
      <c r="C2168" s="1"/>
      <c r="D2168" s="1"/>
    </row>
    <row r="2169" spans="2:4" x14ac:dyDescent="0.2">
      <c r="B2169" s="1"/>
      <c r="C2169" s="1"/>
      <c r="D2169" s="1"/>
    </row>
    <row r="2170" spans="2:4" x14ac:dyDescent="0.2">
      <c r="B2170" s="1"/>
      <c r="C2170" s="1"/>
      <c r="D2170" s="1"/>
    </row>
    <row r="2171" spans="2:4" x14ac:dyDescent="0.2">
      <c r="B2171" s="1"/>
      <c r="C2171" s="1"/>
      <c r="D2171" s="1"/>
    </row>
    <row r="2172" spans="2:4" x14ac:dyDescent="0.2">
      <c r="B2172" s="1"/>
      <c r="C2172" s="1"/>
      <c r="D2172" s="1"/>
    </row>
    <row r="2173" spans="2:4" x14ac:dyDescent="0.2">
      <c r="B2173" s="1"/>
      <c r="C2173" s="1"/>
      <c r="D2173" s="1"/>
    </row>
    <row r="2174" spans="2:4" x14ac:dyDescent="0.2">
      <c r="B2174" s="1"/>
      <c r="C2174" s="1"/>
      <c r="D2174" s="1"/>
    </row>
    <row r="2175" spans="2:4" x14ac:dyDescent="0.2">
      <c r="B2175" s="1"/>
      <c r="C2175" s="1"/>
      <c r="D2175" s="1"/>
    </row>
    <row r="2176" spans="2:4" x14ac:dyDescent="0.2">
      <c r="B2176" s="1"/>
      <c r="C2176" s="1"/>
      <c r="D2176" s="1"/>
    </row>
    <row r="2177" spans="2:4" x14ac:dyDescent="0.2">
      <c r="B2177" s="1"/>
      <c r="C2177" s="1"/>
      <c r="D2177" s="1"/>
    </row>
    <row r="2178" spans="2:4" x14ac:dyDescent="0.2">
      <c r="B2178" s="1"/>
      <c r="C2178" s="1"/>
      <c r="D2178" s="1"/>
    </row>
    <row r="2179" spans="2:4" x14ac:dyDescent="0.2">
      <c r="B2179" s="1"/>
      <c r="C2179" s="1"/>
      <c r="D2179" s="1"/>
    </row>
    <row r="2180" spans="2:4" x14ac:dyDescent="0.2">
      <c r="B2180" s="1"/>
      <c r="C2180" s="1"/>
      <c r="D2180" s="1"/>
    </row>
    <row r="2181" spans="2:4" x14ac:dyDescent="0.2">
      <c r="B2181" s="1"/>
      <c r="C2181" s="1"/>
      <c r="D2181" s="1"/>
    </row>
    <row r="2182" spans="2:4" x14ac:dyDescent="0.2">
      <c r="B2182" s="1"/>
      <c r="C2182" s="1"/>
      <c r="D2182" s="1"/>
    </row>
    <row r="2183" spans="2:4" x14ac:dyDescent="0.2">
      <c r="B2183" s="1"/>
      <c r="C2183" s="1"/>
      <c r="D2183" s="1"/>
    </row>
    <row r="2184" spans="2:4" x14ac:dyDescent="0.2">
      <c r="B2184" s="1"/>
      <c r="C2184" s="1"/>
      <c r="D2184" s="1"/>
    </row>
    <row r="2185" spans="2:4" x14ac:dyDescent="0.2">
      <c r="B2185" s="1"/>
      <c r="C2185" s="1"/>
      <c r="D2185" s="1"/>
    </row>
    <row r="2186" spans="2:4" x14ac:dyDescent="0.2">
      <c r="B2186" s="1"/>
      <c r="C2186" s="1"/>
      <c r="D2186" s="1"/>
    </row>
    <row r="2187" spans="2:4" x14ac:dyDescent="0.2">
      <c r="B2187" s="1"/>
      <c r="C2187" s="1"/>
      <c r="D2187" s="1"/>
    </row>
    <row r="2188" spans="2:4" x14ac:dyDescent="0.2">
      <c r="B2188" s="1"/>
      <c r="C2188" s="1"/>
      <c r="D2188" s="1"/>
    </row>
    <row r="2189" spans="2:4" x14ac:dyDescent="0.2">
      <c r="B2189" s="1"/>
      <c r="C2189" s="1"/>
      <c r="D2189" s="1"/>
    </row>
    <row r="2190" spans="2:4" x14ac:dyDescent="0.2">
      <c r="B2190" s="1"/>
      <c r="C2190" s="1"/>
      <c r="D2190" s="1"/>
    </row>
    <row r="2191" spans="2:4" x14ac:dyDescent="0.2">
      <c r="B2191" s="1"/>
      <c r="C2191" s="1"/>
      <c r="D2191" s="1"/>
    </row>
    <row r="2192" spans="2:4" x14ac:dyDescent="0.2">
      <c r="B2192" s="1"/>
      <c r="C2192" s="1"/>
      <c r="D2192" s="1"/>
    </row>
    <row r="2193" spans="2:4" x14ac:dyDescent="0.2">
      <c r="B2193" s="1"/>
      <c r="C2193" s="1"/>
      <c r="D2193" s="1"/>
    </row>
    <row r="2194" spans="2:4" x14ac:dyDescent="0.2">
      <c r="B2194" s="1"/>
      <c r="C2194" s="1"/>
      <c r="D2194" s="1"/>
    </row>
    <row r="2195" spans="2:4" x14ac:dyDescent="0.2">
      <c r="B2195" s="1"/>
      <c r="C2195" s="1"/>
      <c r="D2195" s="1"/>
    </row>
    <row r="2196" spans="2:4" x14ac:dyDescent="0.2">
      <c r="B2196" s="1"/>
      <c r="C2196" s="1"/>
      <c r="D2196" s="1"/>
    </row>
    <row r="2197" spans="2:4" x14ac:dyDescent="0.2">
      <c r="B2197" s="1"/>
      <c r="C2197" s="1"/>
      <c r="D2197" s="1"/>
    </row>
    <row r="2198" spans="2:4" x14ac:dyDescent="0.2">
      <c r="B2198" s="1"/>
      <c r="C2198" s="1"/>
      <c r="D2198" s="1"/>
    </row>
    <row r="2199" spans="2:4" x14ac:dyDescent="0.2">
      <c r="B2199" s="1"/>
      <c r="C2199" s="1"/>
      <c r="D2199" s="1"/>
    </row>
    <row r="2200" spans="2:4" x14ac:dyDescent="0.2">
      <c r="B2200" s="1"/>
      <c r="C2200" s="1"/>
      <c r="D2200" s="1"/>
    </row>
    <row r="2201" spans="2:4" x14ac:dyDescent="0.2">
      <c r="B2201" s="1"/>
      <c r="C2201" s="1"/>
      <c r="D2201" s="1"/>
    </row>
    <row r="2202" spans="2:4" x14ac:dyDescent="0.2">
      <c r="B2202" s="1"/>
      <c r="C2202" s="1"/>
      <c r="D2202" s="1"/>
    </row>
    <row r="2203" spans="2:4" x14ac:dyDescent="0.2">
      <c r="B2203" s="1"/>
      <c r="C2203" s="1"/>
      <c r="D2203" s="1"/>
    </row>
    <row r="2204" spans="2:4" x14ac:dyDescent="0.2">
      <c r="B2204" s="1"/>
      <c r="C2204" s="1"/>
      <c r="D2204" s="1"/>
    </row>
    <row r="2205" spans="2:4" x14ac:dyDescent="0.2">
      <c r="B2205" s="1"/>
      <c r="C2205" s="1"/>
      <c r="D2205" s="1"/>
    </row>
    <row r="2206" spans="2:4" x14ac:dyDescent="0.2">
      <c r="B2206" s="1"/>
      <c r="C2206" s="1"/>
      <c r="D2206" s="1"/>
    </row>
    <row r="2207" spans="2:4" x14ac:dyDescent="0.2">
      <c r="B2207" s="1"/>
      <c r="C2207" s="1"/>
      <c r="D2207" s="1"/>
    </row>
    <row r="2208" spans="2:4" x14ac:dyDescent="0.2">
      <c r="B2208" s="1"/>
      <c r="C2208" s="1"/>
      <c r="D2208" s="1"/>
    </row>
    <row r="2209" spans="2:4" x14ac:dyDescent="0.2">
      <c r="B2209" s="1"/>
      <c r="C2209" s="1"/>
      <c r="D2209" s="1"/>
    </row>
    <row r="2210" spans="2:4" x14ac:dyDescent="0.2">
      <c r="B2210" s="1"/>
      <c r="C2210" s="1"/>
      <c r="D2210" s="1"/>
    </row>
    <row r="2211" spans="2:4" x14ac:dyDescent="0.2">
      <c r="B2211" s="1"/>
      <c r="C2211" s="1"/>
      <c r="D2211" s="1"/>
    </row>
    <row r="2212" spans="2:4" x14ac:dyDescent="0.2">
      <c r="B2212" s="1"/>
      <c r="C2212" s="1"/>
      <c r="D2212" s="1"/>
    </row>
    <row r="2213" spans="2:4" x14ac:dyDescent="0.2">
      <c r="B2213" s="1"/>
      <c r="C2213" s="1"/>
      <c r="D2213" s="1"/>
    </row>
    <row r="2214" spans="2:4" x14ac:dyDescent="0.2">
      <c r="B2214" s="1"/>
      <c r="C2214" s="1"/>
      <c r="D2214" s="1"/>
    </row>
    <row r="2215" spans="2:4" x14ac:dyDescent="0.2">
      <c r="B2215" s="1"/>
      <c r="C2215" s="1"/>
      <c r="D2215" s="1"/>
    </row>
    <row r="2216" spans="2:4" x14ac:dyDescent="0.2">
      <c r="B2216" s="1"/>
      <c r="C2216" s="1"/>
      <c r="D2216" s="1"/>
    </row>
    <row r="2217" spans="2:4" x14ac:dyDescent="0.2">
      <c r="B2217" s="1"/>
      <c r="C2217" s="1"/>
      <c r="D2217" s="1"/>
    </row>
    <row r="2218" spans="2:4" x14ac:dyDescent="0.2">
      <c r="B2218" s="1"/>
      <c r="C2218" s="1"/>
      <c r="D2218" s="1"/>
    </row>
    <row r="2219" spans="2:4" x14ac:dyDescent="0.2">
      <c r="B2219" s="1"/>
      <c r="C2219" s="1"/>
      <c r="D2219" s="1"/>
    </row>
    <row r="2220" spans="2:4" x14ac:dyDescent="0.2">
      <c r="B2220" s="1"/>
      <c r="C2220" s="1"/>
      <c r="D2220" s="1"/>
    </row>
    <row r="2221" spans="2:4" x14ac:dyDescent="0.2">
      <c r="B2221" s="1"/>
      <c r="C2221" s="1"/>
      <c r="D2221" s="1"/>
    </row>
    <row r="2222" spans="2:4" x14ac:dyDescent="0.2">
      <c r="B2222" s="1"/>
      <c r="C2222" s="1"/>
      <c r="D2222" s="1"/>
    </row>
    <row r="2223" spans="2:4" x14ac:dyDescent="0.2">
      <c r="B2223" s="1"/>
      <c r="C2223" s="1"/>
      <c r="D2223" s="1"/>
    </row>
    <row r="2224" spans="2:4" x14ac:dyDescent="0.2">
      <c r="B2224" s="1"/>
      <c r="C2224" s="1"/>
      <c r="D2224" s="1"/>
    </row>
    <row r="2225" spans="2:4" x14ac:dyDescent="0.2">
      <c r="B2225" s="1"/>
      <c r="C2225" s="1"/>
      <c r="D2225" s="1"/>
    </row>
    <row r="2226" spans="2:4" x14ac:dyDescent="0.2">
      <c r="B2226" s="1"/>
      <c r="C2226" s="1"/>
      <c r="D2226" s="1"/>
    </row>
    <row r="2227" spans="2:4" x14ac:dyDescent="0.2">
      <c r="B2227" s="1"/>
      <c r="C2227" s="1"/>
      <c r="D2227" s="1"/>
    </row>
    <row r="2228" spans="2:4" x14ac:dyDescent="0.2">
      <c r="B2228" s="1"/>
      <c r="C2228" s="1"/>
      <c r="D2228" s="1"/>
    </row>
    <row r="2229" spans="2:4" x14ac:dyDescent="0.2">
      <c r="B2229" s="1"/>
      <c r="C2229" s="1"/>
      <c r="D2229" s="1"/>
    </row>
    <row r="2230" spans="2:4" x14ac:dyDescent="0.2">
      <c r="B2230" s="1"/>
      <c r="C2230" s="1"/>
      <c r="D2230" s="1"/>
    </row>
    <row r="2231" spans="2:4" x14ac:dyDescent="0.2">
      <c r="B2231" s="1"/>
      <c r="C2231" s="1"/>
      <c r="D2231" s="1"/>
    </row>
    <row r="2232" spans="2:4" x14ac:dyDescent="0.2">
      <c r="B2232" s="1"/>
      <c r="C2232" s="1"/>
      <c r="D2232" s="1"/>
    </row>
    <row r="2233" spans="2:4" x14ac:dyDescent="0.2">
      <c r="B2233" s="1"/>
      <c r="C2233" s="1"/>
      <c r="D2233" s="1"/>
    </row>
    <row r="2234" spans="2:4" x14ac:dyDescent="0.2">
      <c r="B2234" s="1"/>
      <c r="C2234" s="1"/>
      <c r="D2234" s="1"/>
    </row>
    <row r="2235" spans="2:4" x14ac:dyDescent="0.2">
      <c r="B2235" s="1"/>
      <c r="C2235" s="1"/>
      <c r="D2235" s="1"/>
    </row>
    <row r="2236" spans="2:4" x14ac:dyDescent="0.2">
      <c r="B2236" s="1"/>
      <c r="C2236" s="1"/>
      <c r="D2236" s="1"/>
    </row>
    <row r="2237" spans="2:4" x14ac:dyDescent="0.2">
      <c r="B2237" s="1"/>
      <c r="C2237" s="1"/>
      <c r="D2237" s="1"/>
    </row>
    <row r="2238" spans="2:4" x14ac:dyDescent="0.2">
      <c r="B2238" s="1"/>
      <c r="C2238" s="1"/>
      <c r="D2238" s="1"/>
    </row>
    <row r="2239" spans="2:4" x14ac:dyDescent="0.2">
      <c r="B2239" s="1"/>
      <c r="C2239" s="1"/>
      <c r="D2239" s="1"/>
    </row>
    <row r="2240" spans="2:4" x14ac:dyDescent="0.2">
      <c r="B2240" s="1"/>
      <c r="C2240" s="1"/>
      <c r="D2240" s="1"/>
    </row>
    <row r="2241" spans="2:4" x14ac:dyDescent="0.2">
      <c r="B2241" s="1"/>
      <c r="C2241" s="1"/>
      <c r="D2241" s="1"/>
    </row>
    <row r="2242" spans="2:4" x14ac:dyDescent="0.2">
      <c r="B2242" s="1"/>
      <c r="C2242" s="1"/>
      <c r="D2242" s="1"/>
    </row>
    <row r="2243" spans="2:4" x14ac:dyDescent="0.2">
      <c r="B2243" s="1"/>
      <c r="C2243" s="1"/>
      <c r="D2243" s="1"/>
    </row>
    <row r="2244" spans="2:4" x14ac:dyDescent="0.2">
      <c r="B2244" s="1"/>
      <c r="C2244" s="1"/>
      <c r="D2244" s="1"/>
    </row>
    <row r="2245" spans="2:4" x14ac:dyDescent="0.2">
      <c r="B2245" s="1"/>
      <c r="C2245" s="1"/>
      <c r="D2245" s="1"/>
    </row>
    <row r="2246" spans="2:4" x14ac:dyDescent="0.2">
      <c r="B2246" s="1"/>
      <c r="C2246" s="1"/>
      <c r="D2246" s="1"/>
    </row>
    <row r="2247" spans="2:4" x14ac:dyDescent="0.2">
      <c r="B2247" s="1"/>
      <c r="C2247" s="1"/>
      <c r="D2247" s="1"/>
    </row>
    <row r="2248" spans="2:4" x14ac:dyDescent="0.2">
      <c r="B2248" s="1"/>
      <c r="C2248" s="1"/>
      <c r="D2248" s="1"/>
    </row>
    <row r="2249" spans="2:4" x14ac:dyDescent="0.2">
      <c r="B2249" s="1"/>
      <c r="C2249" s="1"/>
      <c r="D2249" s="1"/>
    </row>
    <row r="2250" spans="2:4" x14ac:dyDescent="0.2">
      <c r="B2250" s="1"/>
      <c r="C2250" s="1"/>
      <c r="D2250" s="1"/>
    </row>
    <row r="2251" spans="2:4" x14ac:dyDescent="0.2">
      <c r="B2251" s="1"/>
      <c r="C2251" s="1"/>
      <c r="D2251" s="1"/>
    </row>
    <row r="2252" spans="2:4" x14ac:dyDescent="0.2">
      <c r="B2252" s="1"/>
      <c r="C2252" s="1"/>
      <c r="D2252" s="1"/>
    </row>
    <row r="2253" spans="2:4" x14ac:dyDescent="0.2">
      <c r="B2253" s="1"/>
      <c r="C2253" s="1"/>
      <c r="D2253" s="1"/>
    </row>
    <row r="2254" spans="2:4" x14ac:dyDescent="0.2">
      <c r="B2254" s="1"/>
      <c r="C2254" s="1"/>
      <c r="D2254" s="1"/>
    </row>
    <row r="2255" spans="2:4" x14ac:dyDescent="0.2">
      <c r="B2255" s="1"/>
      <c r="C2255" s="1"/>
      <c r="D2255" s="1"/>
    </row>
    <row r="2256" spans="2:4" x14ac:dyDescent="0.2">
      <c r="B2256" s="1"/>
      <c r="C2256" s="1"/>
      <c r="D2256" s="1"/>
    </row>
    <row r="2257" spans="2:4" x14ac:dyDescent="0.2">
      <c r="B2257" s="1"/>
      <c r="C2257" s="1"/>
      <c r="D2257" s="1"/>
    </row>
    <row r="2258" spans="2:4" x14ac:dyDescent="0.2">
      <c r="B2258" s="1"/>
      <c r="C2258" s="1"/>
      <c r="D2258" s="1"/>
    </row>
    <row r="2259" spans="2:4" x14ac:dyDescent="0.2">
      <c r="B2259" s="1"/>
      <c r="C2259" s="1"/>
      <c r="D2259" s="1"/>
    </row>
    <row r="2260" spans="2:4" x14ac:dyDescent="0.2">
      <c r="B2260" s="1"/>
      <c r="C2260" s="1"/>
      <c r="D2260" s="1"/>
    </row>
    <row r="2261" spans="2:4" x14ac:dyDescent="0.2">
      <c r="B2261" s="1"/>
      <c r="C2261" s="1"/>
      <c r="D2261" s="1"/>
    </row>
    <row r="2262" spans="2:4" x14ac:dyDescent="0.2">
      <c r="B2262" s="1"/>
      <c r="C2262" s="1"/>
      <c r="D2262" s="1"/>
    </row>
    <row r="2263" spans="2:4" x14ac:dyDescent="0.2">
      <c r="B2263" s="1"/>
      <c r="C2263" s="1"/>
      <c r="D2263" s="1"/>
    </row>
    <row r="2264" spans="2:4" x14ac:dyDescent="0.2">
      <c r="B2264" s="1"/>
      <c r="C2264" s="1"/>
      <c r="D2264" s="1"/>
    </row>
    <row r="2265" spans="2:4" x14ac:dyDescent="0.2">
      <c r="B2265" s="1"/>
      <c r="C2265" s="1"/>
      <c r="D2265" s="1"/>
    </row>
    <row r="2266" spans="2:4" x14ac:dyDescent="0.2">
      <c r="B2266" s="1"/>
      <c r="C2266" s="1"/>
      <c r="D2266" s="1"/>
    </row>
    <row r="2267" spans="2:4" x14ac:dyDescent="0.2">
      <c r="B2267" s="1"/>
      <c r="C2267" s="1"/>
      <c r="D2267" s="1"/>
    </row>
    <row r="2268" spans="2:4" x14ac:dyDescent="0.2">
      <c r="B2268" s="1"/>
      <c r="C2268" s="1"/>
      <c r="D2268" s="1"/>
    </row>
    <row r="2269" spans="2:4" x14ac:dyDescent="0.2">
      <c r="B2269" s="1"/>
      <c r="C2269" s="1"/>
      <c r="D2269" s="1"/>
    </row>
    <row r="2270" spans="2:4" x14ac:dyDescent="0.2">
      <c r="B2270" s="1"/>
      <c r="C2270" s="1"/>
      <c r="D2270" s="1"/>
    </row>
    <row r="2271" spans="2:4" x14ac:dyDescent="0.2">
      <c r="B2271" s="1"/>
      <c r="C2271" s="1"/>
      <c r="D2271" s="1"/>
    </row>
    <row r="2272" spans="2:4" x14ac:dyDescent="0.2">
      <c r="B2272" s="1"/>
      <c r="C2272" s="1"/>
      <c r="D2272" s="1"/>
    </row>
    <row r="2273" spans="2:4" x14ac:dyDescent="0.2">
      <c r="B2273" s="1"/>
      <c r="C2273" s="1"/>
      <c r="D2273" s="1"/>
    </row>
    <row r="2274" spans="2:4" x14ac:dyDescent="0.2">
      <c r="B2274" s="1"/>
      <c r="C2274" s="1"/>
      <c r="D2274" s="1"/>
    </row>
    <row r="2275" spans="2:4" x14ac:dyDescent="0.2">
      <c r="B2275" s="1"/>
      <c r="C2275" s="1"/>
      <c r="D2275" s="1"/>
    </row>
    <row r="2276" spans="2:4" x14ac:dyDescent="0.2">
      <c r="B2276" s="1"/>
      <c r="C2276" s="1"/>
      <c r="D2276" s="1"/>
    </row>
    <row r="2277" spans="2:4" x14ac:dyDescent="0.2">
      <c r="B2277" s="1"/>
      <c r="C2277" s="1"/>
      <c r="D2277" s="1"/>
    </row>
    <row r="2278" spans="2:4" x14ac:dyDescent="0.2">
      <c r="B2278" s="1"/>
      <c r="C2278" s="1"/>
      <c r="D2278" s="1"/>
    </row>
    <row r="2279" spans="2:4" x14ac:dyDescent="0.2">
      <c r="B2279" s="1"/>
      <c r="C2279" s="1"/>
      <c r="D2279" s="1"/>
    </row>
    <row r="2280" spans="2:4" x14ac:dyDescent="0.2">
      <c r="B2280" s="1"/>
      <c r="C2280" s="1"/>
      <c r="D2280" s="1"/>
    </row>
    <row r="2281" spans="2:4" x14ac:dyDescent="0.2">
      <c r="B2281" s="1"/>
      <c r="C2281" s="1"/>
      <c r="D2281" s="1"/>
    </row>
    <row r="2282" spans="2:4" x14ac:dyDescent="0.2">
      <c r="B2282" s="1"/>
      <c r="C2282" s="1"/>
      <c r="D2282" s="1"/>
    </row>
    <row r="2283" spans="2:4" x14ac:dyDescent="0.2">
      <c r="B2283" s="1"/>
      <c r="C2283" s="1"/>
      <c r="D2283" s="1"/>
    </row>
    <row r="2284" spans="2:4" x14ac:dyDescent="0.2">
      <c r="B2284" s="1"/>
      <c r="C2284" s="1"/>
      <c r="D2284" s="1"/>
    </row>
    <row r="2285" spans="2:4" x14ac:dyDescent="0.2">
      <c r="B2285" s="1"/>
      <c r="C2285" s="1"/>
      <c r="D2285" s="1"/>
    </row>
    <row r="2286" spans="2:4" x14ac:dyDescent="0.2">
      <c r="B2286" s="1"/>
      <c r="C2286" s="1"/>
      <c r="D2286" s="1"/>
    </row>
    <row r="2287" spans="2:4" x14ac:dyDescent="0.2">
      <c r="B2287" s="1"/>
      <c r="C2287" s="1"/>
      <c r="D2287" s="1"/>
    </row>
    <row r="2288" spans="2:4" x14ac:dyDescent="0.2">
      <c r="B2288" s="1"/>
      <c r="C2288" s="1"/>
      <c r="D2288" s="1"/>
    </row>
    <row r="2289" spans="2:4" x14ac:dyDescent="0.2">
      <c r="B2289" s="1"/>
      <c r="C2289" s="1"/>
      <c r="D2289" s="1"/>
    </row>
    <row r="2290" spans="2:4" x14ac:dyDescent="0.2">
      <c r="B2290" s="1"/>
      <c r="C2290" s="1"/>
      <c r="D2290" s="1"/>
    </row>
    <row r="2291" spans="2:4" x14ac:dyDescent="0.2">
      <c r="B2291" s="1"/>
      <c r="C2291" s="1"/>
      <c r="D2291" s="1"/>
    </row>
    <row r="2292" spans="2:4" x14ac:dyDescent="0.2">
      <c r="B2292" s="1"/>
      <c r="C2292" s="1"/>
      <c r="D2292" s="1"/>
    </row>
    <row r="2293" spans="2:4" x14ac:dyDescent="0.2">
      <c r="B2293" s="1"/>
      <c r="C2293" s="1"/>
      <c r="D2293" s="1"/>
    </row>
    <row r="2294" spans="2:4" x14ac:dyDescent="0.2">
      <c r="B2294" s="1"/>
      <c r="C2294" s="1"/>
      <c r="D2294" s="1"/>
    </row>
    <row r="2295" spans="2:4" x14ac:dyDescent="0.2">
      <c r="B2295" s="1"/>
      <c r="C2295" s="1"/>
      <c r="D2295" s="1"/>
    </row>
    <row r="2296" spans="2:4" x14ac:dyDescent="0.2">
      <c r="B2296" s="1"/>
      <c r="C2296" s="1"/>
      <c r="D2296" s="1"/>
    </row>
    <row r="2297" spans="2:4" x14ac:dyDescent="0.2">
      <c r="B2297" s="1"/>
      <c r="C2297" s="1"/>
      <c r="D2297" s="1"/>
    </row>
    <row r="2298" spans="2:4" x14ac:dyDescent="0.2">
      <c r="B2298" s="1"/>
      <c r="C2298" s="1"/>
      <c r="D2298" s="1"/>
    </row>
    <row r="2299" spans="2:4" x14ac:dyDescent="0.2">
      <c r="B2299" s="1"/>
      <c r="C2299" s="1"/>
      <c r="D2299" s="1"/>
    </row>
    <row r="2300" spans="2:4" x14ac:dyDescent="0.2">
      <c r="B2300" s="1"/>
      <c r="C2300" s="1"/>
      <c r="D2300" s="1"/>
    </row>
    <row r="2301" spans="2:4" x14ac:dyDescent="0.2">
      <c r="B2301" s="1"/>
      <c r="C2301" s="1"/>
      <c r="D2301" s="1"/>
    </row>
    <row r="2302" spans="2:4" x14ac:dyDescent="0.2">
      <c r="B2302" s="1"/>
      <c r="C2302" s="1"/>
      <c r="D2302" s="1"/>
    </row>
    <row r="2303" spans="2:4" x14ac:dyDescent="0.2">
      <c r="B2303" s="1"/>
      <c r="C2303" s="1"/>
      <c r="D2303" s="1"/>
    </row>
    <row r="2304" spans="2:4" x14ac:dyDescent="0.2">
      <c r="B2304" s="1"/>
      <c r="C2304" s="1"/>
      <c r="D2304" s="1"/>
    </row>
    <row r="2305" spans="2:4" x14ac:dyDescent="0.2">
      <c r="B2305" s="1"/>
      <c r="C2305" s="1"/>
      <c r="D2305" s="1"/>
    </row>
    <row r="2306" spans="2:4" x14ac:dyDescent="0.2">
      <c r="B2306" s="1"/>
      <c r="C2306" s="1"/>
      <c r="D2306" s="1"/>
    </row>
    <row r="2307" spans="2:4" x14ac:dyDescent="0.2">
      <c r="B2307" s="1"/>
      <c r="C2307" s="1"/>
      <c r="D2307" s="1"/>
    </row>
    <row r="2308" spans="2:4" x14ac:dyDescent="0.2">
      <c r="B2308" s="1"/>
      <c r="C2308" s="1"/>
      <c r="D2308" s="1"/>
    </row>
    <row r="2309" spans="2:4" x14ac:dyDescent="0.2">
      <c r="B2309" s="1"/>
      <c r="C2309" s="1"/>
      <c r="D2309" s="1"/>
    </row>
    <row r="2310" spans="2:4" x14ac:dyDescent="0.2">
      <c r="B2310" s="1"/>
      <c r="C2310" s="1"/>
      <c r="D2310" s="1"/>
    </row>
    <row r="2311" spans="2:4" x14ac:dyDescent="0.2">
      <c r="B2311" s="1"/>
      <c r="C2311" s="1"/>
      <c r="D2311" s="1"/>
    </row>
    <row r="2312" spans="2:4" x14ac:dyDescent="0.2">
      <c r="B2312" s="1"/>
      <c r="C2312" s="1"/>
      <c r="D2312" s="1"/>
    </row>
    <row r="2313" spans="2:4" x14ac:dyDescent="0.2">
      <c r="B2313" s="1"/>
      <c r="C2313" s="1"/>
      <c r="D2313" s="1"/>
    </row>
    <row r="2314" spans="2:4" x14ac:dyDescent="0.2">
      <c r="B2314" s="1"/>
      <c r="C2314" s="1"/>
      <c r="D2314" s="1"/>
    </row>
    <row r="2315" spans="2:4" x14ac:dyDescent="0.2">
      <c r="B2315" s="1"/>
      <c r="C2315" s="1"/>
      <c r="D2315" s="1"/>
    </row>
    <row r="2316" spans="2:4" x14ac:dyDescent="0.2">
      <c r="B2316" s="1"/>
      <c r="C2316" s="1"/>
      <c r="D2316" s="1"/>
    </row>
    <row r="2317" spans="2:4" x14ac:dyDescent="0.2">
      <c r="B2317" s="1"/>
      <c r="C2317" s="1"/>
      <c r="D2317" s="1"/>
    </row>
    <row r="2318" spans="2:4" x14ac:dyDescent="0.2">
      <c r="B2318" s="1"/>
      <c r="C2318" s="1"/>
      <c r="D2318" s="1"/>
    </row>
    <row r="2319" spans="2:4" x14ac:dyDescent="0.2">
      <c r="B2319" s="1"/>
      <c r="C2319" s="1"/>
      <c r="D2319" s="1"/>
    </row>
    <row r="2320" spans="2:4" x14ac:dyDescent="0.2">
      <c r="B2320" s="1"/>
      <c r="C2320" s="1"/>
      <c r="D2320" s="1"/>
    </row>
    <row r="2321" spans="2:4" x14ac:dyDescent="0.2">
      <c r="B2321" s="1"/>
      <c r="C2321" s="1"/>
      <c r="D2321" s="1"/>
    </row>
    <row r="2322" spans="2:4" x14ac:dyDescent="0.2">
      <c r="B2322" s="1"/>
      <c r="C2322" s="1"/>
      <c r="D2322" s="1"/>
    </row>
    <row r="2323" spans="2:4" x14ac:dyDescent="0.2">
      <c r="B2323" s="1"/>
      <c r="C2323" s="1"/>
      <c r="D2323" s="1"/>
    </row>
    <row r="2324" spans="2:4" x14ac:dyDescent="0.2">
      <c r="B2324" s="1"/>
      <c r="C2324" s="1"/>
      <c r="D2324" s="1"/>
    </row>
    <row r="2325" spans="2:4" x14ac:dyDescent="0.2">
      <c r="B2325" s="1"/>
      <c r="C2325" s="1"/>
      <c r="D2325" s="1"/>
    </row>
    <row r="2326" spans="2:4" x14ac:dyDescent="0.2">
      <c r="B2326" s="1"/>
      <c r="C2326" s="1"/>
      <c r="D2326" s="1"/>
    </row>
    <row r="2327" spans="2:4" x14ac:dyDescent="0.2">
      <c r="B2327" s="1"/>
      <c r="C2327" s="1"/>
      <c r="D2327" s="1"/>
    </row>
    <row r="2328" spans="2:4" x14ac:dyDescent="0.2">
      <c r="B2328" s="1"/>
      <c r="C2328" s="1"/>
      <c r="D2328" s="1"/>
    </row>
    <row r="2329" spans="2:4" x14ac:dyDescent="0.2">
      <c r="B2329" s="1"/>
      <c r="C2329" s="1"/>
      <c r="D2329" s="1"/>
    </row>
    <row r="2330" spans="2:4" x14ac:dyDescent="0.2">
      <c r="B2330" s="1"/>
      <c r="C2330" s="1"/>
      <c r="D2330" s="1"/>
    </row>
    <row r="2331" spans="2:4" x14ac:dyDescent="0.2">
      <c r="B2331" s="1"/>
      <c r="C2331" s="1"/>
      <c r="D2331" s="1"/>
    </row>
    <row r="2332" spans="2:4" x14ac:dyDescent="0.2">
      <c r="B2332" s="1"/>
      <c r="C2332" s="1"/>
      <c r="D2332" s="1"/>
    </row>
    <row r="2333" spans="2:4" x14ac:dyDescent="0.2">
      <c r="B2333" s="1"/>
      <c r="C2333" s="1"/>
      <c r="D2333" s="1"/>
    </row>
    <row r="2334" spans="2:4" x14ac:dyDescent="0.2">
      <c r="B2334" s="1"/>
      <c r="C2334" s="1"/>
      <c r="D2334" s="1"/>
    </row>
    <row r="2335" spans="2:4" x14ac:dyDescent="0.2">
      <c r="B2335" s="1"/>
      <c r="C2335" s="1"/>
      <c r="D2335" s="1"/>
    </row>
    <row r="2336" spans="2:4" x14ac:dyDescent="0.2">
      <c r="B2336" s="1"/>
      <c r="C2336" s="1"/>
      <c r="D2336" s="1"/>
    </row>
    <row r="2337" spans="2:4" x14ac:dyDescent="0.2">
      <c r="B2337" s="1"/>
      <c r="C2337" s="1"/>
      <c r="D2337" s="1"/>
    </row>
    <row r="2338" spans="2:4" x14ac:dyDescent="0.2">
      <c r="B2338" s="1"/>
      <c r="C2338" s="1"/>
      <c r="D2338" s="1"/>
    </row>
    <row r="2339" spans="2:4" x14ac:dyDescent="0.2">
      <c r="B2339" s="1"/>
      <c r="C2339" s="1"/>
      <c r="D2339" s="1"/>
    </row>
    <row r="2340" spans="2:4" x14ac:dyDescent="0.2">
      <c r="B2340" s="1"/>
      <c r="C2340" s="1"/>
      <c r="D2340" s="1"/>
    </row>
    <row r="2341" spans="2:4" x14ac:dyDescent="0.2">
      <c r="B2341" s="1"/>
      <c r="C2341" s="1"/>
      <c r="D2341" s="1"/>
    </row>
    <row r="2342" spans="2:4" x14ac:dyDescent="0.2">
      <c r="B2342" s="1"/>
      <c r="C2342" s="1"/>
      <c r="D2342" s="1"/>
    </row>
    <row r="2343" spans="2:4" x14ac:dyDescent="0.2">
      <c r="B2343" s="1"/>
      <c r="C2343" s="1"/>
      <c r="D2343" s="1"/>
    </row>
    <row r="2344" spans="2:4" x14ac:dyDescent="0.2">
      <c r="B2344" s="1"/>
      <c r="C2344" s="1"/>
      <c r="D2344" s="1"/>
    </row>
    <row r="2345" spans="2:4" x14ac:dyDescent="0.2">
      <c r="B2345" s="1"/>
      <c r="C2345" s="1"/>
      <c r="D2345" s="1"/>
    </row>
    <row r="2346" spans="2:4" x14ac:dyDescent="0.2">
      <c r="B2346" s="1"/>
      <c r="C2346" s="1"/>
      <c r="D2346" s="1"/>
    </row>
    <row r="2347" spans="2:4" x14ac:dyDescent="0.2">
      <c r="B2347" s="1"/>
      <c r="C2347" s="1"/>
      <c r="D2347" s="1"/>
    </row>
    <row r="2348" spans="2:4" x14ac:dyDescent="0.2">
      <c r="B2348" s="1"/>
      <c r="C2348" s="1"/>
      <c r="D2348" s="1"/>
    </row>
    <row r="2349" spans="2:4" x14ac:dyDescent="0.2">
      <c r="B2349" s="1"/>
      <c r="C2349" s="1"/>
      <c r="D2349" s="1"/>
    </row>
    <row r="2350" spans="2:4" x14ac:dyDescent="0.2">
      <c r="B2350" s="1"/>
      <c r="C2350" s="1"/>
      <c r="D2350" s="1"/>
    </row>
    <row r="2351" spans="2:4" x14ac:dyDescent="0.2">
      <c r="B2351" s="1"/>
      <c r="C2351" s="1"/>
      <c r="D2351" s="1"/>
    </row>
    <row r="2352" spans="2:4" x14ac:dyDescent="0.2">
      <c r="B2352" s="1"/>
      <c r="C2352" s="1"/>
      <c r="D2352" s="1"/>
    </row>
    <row r="2353" spans="2:4" x14ac:dyDescent="0.2">
      <c r="B2353" s="1"/>
      <c r="C2353" s="1"/>
      <c r="D2353" s="1"/>
    </row>
    <row r="2354" spans="2:4" x14ac:dyDescent="0.2">
      <c r="B2354" s="1"/>
      <c r="C2354" s="1"/>
      <c r="D2354" s="1"/>
    </row>
    <row r="2355" spans="2:4" x14ac:dyDescent="0.2">
      <c r="B2355" s="1"/>
      <c r="C2355" s="1"/>
      <c r="D2355" s="1"/>
    </row>
    <row r="2356" spans="2:4" x14ac:dyDescent="0.2">
      <c r="B2356" s="1"/>
      <c r="C2356" s="1"/>
      <c r="D2356" s="1"/>
    </row>
    <row r="2357" spans="2:4" x14ac:dyDescent="0.2">
      <c r="B2357" s="1"/>
      <c r="C2357" s="1"/>
      <c r="D2357" s="1"/>
    </row>
    <row r="2358" spans="2:4" x14ac:dyDescent="0.2">
      <c r="B2358" s="1"/>
      <c r="C2358" s="1"/>
      <c r="D2358" s="1"/>
    </row>
    <row r="2359" spans="2:4" x14ac:dyDescent="0.2">
      <c r="B2359" s="1"/>
      <c r="C2359" s="1"/>
      <c r="D2359" s="1"/>
    </row>
    <row r="2360" spans="2:4" x14ac:dyDescent="0.2">
      <c r="B2360" s="1"/>
      <c r="C2360" s="1"/>
      <c r="D2360" s="1"/>
    </row>
    <row r="2361" spans="2:4" x14ac:dyDescent="0.2">
      <c r="B2361" s="1"/>
      <c r="C2361" s="1"/>
      <c r="D2361" s="1"/>
    </row>
    <row r="2362" spans="2:4" x14ac:dyDescent="0.2">
      <c r="B2362" s="1"/>
      <c r="C2362" s="1"/>
      <c r="D2362" s="1"/>
    </row>
    <row r="2363" spans="2:4" x14ac:dyDescent="0.2">
      <c r="B2363" s="1"/>
      <c r="C2363" s="1"/>
      <c r="D2363" s="1"/>
    </row>
    <row r="2364" spans="2:4" x14ac:dyDescent="0.2">
      <c r="B2364" s="1"/>
      <c r="C2364" s="1"/>
      <c r="D2364" s="1"/>
    </row>
    <row r="2365" spans="2:4" x14ac:dyDescent="0.2">
      <c r="B2365" s="1"/>
      <c r="C2365" s="1"/>
      <c r="D2365" s="1"/>
    </row>
    <row r="2366" spans="2:4" x14ac:dyDescent="0.2">
      <c r="B2366" s="1"/>
      <c r="C2366" s="1"/>
      <c r="D2366" s="1"/>
    </row>
    <row r="2367" spans="2:4" x14ac:dyDescent="0.2">
      <c r="B2367" s="1"/>
      <c r="C2367" s="1"/>
      <c r="D2367" s="1"/>
    </row>
    <row r="2368" spans="2:4" x14ac:dyDescent="0.2">
      <c r="B2368" s="1"/>
      <c r="C2368" s="1"/>
      <c r="D2368" s="1"/>
    </row>
    <row r="2369" spans="2:4" x14ac:dyDescent="0.2">
      <c r="B2369" s="1"/>
      <c r="C2369" s="1"/>
      <c r="D2369" s="1"/>
    </row>
    <row r="2370" spans="2:4" x14ac:dyDescent="0.2">
      <c r="B2370" s="1"/>
      <c r="C2370" s="1"/>
      <c r="D2370" s="1"/>
    </row>
    <row r="2371" spans="2:4" x14ac:dyDescent="0.2">
      <c r="B2371" s="1"/>
      <c r="C2371" s="1"/>
      <c r="D2371" s="1"/>
    </row>
    <row r="2372" spans="2:4" x14ac:dyDescent="0.2">
      <c r="B2372" s="1"/>
      <c r="C2372" s="1"/>
      <c r="D2372" s="1"/>
    </row>
    <row r="2373" spans="2:4" x14ac:dyDescent="0.2">
      <c r="B2373" s="1"/>
      <c r="C2373" s="1"/>
      <c r="D2373" s="1"/>
    </row>
    <row r="2374" spans="2:4" x14ac:dyDescent="0.2">
      <c r="B2374" s="1"/>
      <c r="C2374" s="1"/>
      <c r="D2374" s="1"/>
    </row>
    <row r="2375" spans="2:4" x14ac:dyDescent="0.2">
      <c r="B2375" s="1"/>
      <c r="C2375" s="1"/>
      <c r="D2375" s="1"/>
    </row>
    <row r="2376" spans="2:4" x14ac:dyDescent="0.2">
      <c r="B2376" s="1"/>
      <c r="C2376" s="1"/>
      <c r="D2376" s="1"/>
    </row>
    <row r="2377" spans="2:4" x14ac:dyDescent="0.2">
      <c r="B2377" s="1"/>
      <c r="C2377" s="1"/>
      <c r="D2377" s="1"/>
    </row>
    <row r="2378" spans="2:4" x14ac:dyDescent="0.2">
      <c r="B2378" s="1"/>
      <c r="C2378" s="1"/>
      <c r="D2378" s="1"/>
    </row>
    <row r="2379" spans="2:4" x14ac:dyDescent="0.2">
      <c r="B2379" s="1"/>
      <c r="C2379" s="1"/>
      <c r="D2379" s="1"/>
    </row>
    <row r="2380" spans="2:4" x14ac:dyDescent="0.2">
      <c r="B2380" s="1"/>
      <c r="C2380" s="1"/>
      <c r="D2380" s="1"/>
    </row>
    <row r="2381" spans="2:4" x14ac:dyDescent="0.2">
      <c r="B2381" s="1"/>
      <c r="C2381" s="1"/>
      <c r="D2381" s="1"/>
    </row>
    <row r="2382" spans="2:4" x14ac:dyDescent="0.2">
      <c r="B2382" s="1"/>
      <c r="C2382" s="1"/>
      <c r="D2382" s="1"/>
    </row>
    <row r="2383" spans="2:4" x14ac:dyDescent="0.2">
      <c r="B2383" s="1"/>
      <c r="C2383" s="1"/>
      <c r="D2383" s="1"/>
    </row>
    <row r="2384" spans="2:4" x14ac:dyDescent="0.2">
      <c r="B2384" s="1"/>
      <c r="C2384" s="1"/>
      <c r="D2384" s="1"/>
    </row>
    <row r="2385" spans="2:4" x14ac:dyDescent="0.2">
      <c r="B2385" s="1"/>
      <c r="C2385" s="1"/>
      <c r="D2385" s="1"/>
    </row>
    <row r="2386" spans="2:4" x14ac:dyDescent="0.2">
      <c r="B2386" s="1"/>
      <c r="C2386" s="1"/>
      <c r="D2386" s="1"/>
    </row>
    <row r="2387" spans="2:4" x14ac:dyDescent="0.2">
      <c r="B2387" s="1"/>
      <c r="C2387" s="1"/>
      <c r="D2387" s="1"/>
    </row>
    <row r="2388" spans="2:4" x14ac:dyDescent="0.2">
      <c r="B2388" s="1"/>
      <c r="C2388" s="1"/>
      <c r="D2388" s="1"/>
    </row>
    <row r="2389" spans="2:4" x14ac:dyDescent="0.2">
      <c r="B2389" s="1"/>
      <c r="C2389" s="1"/>
      <c r="D2389" s="1"/>
    </row>
    <row r="2390" spans="2:4" x14ac:dyDescent="0.2">
      <c r="B2390" s="1"/>
      <c r="C2390" s="1"/>
      <c r="D2390" s="1"/>
    </row>
    <row r="2391" spans="2:4" x14ac:dyDescent="0.2">
      <c r="B2391" s="1"/>
      <c r="C2391" s="1"/>
      <c r="D2391" s="1"/>
    </row>
    <row r="2392" spans="2:4" x14ac:dyDescent="0.2">
      <c r="B2392" s="1"/>
      <c r="C2392" s="1"/>
      <c r="D2392" s="1"/>
    </row>
    <row r="2393" spans="2:4" x14ac:dyDescent="0.2">
      <c r="B2393" s="1"/>
      <c r="C2393" s="1"/>
      <c r="D2393" s="1"/>
    </row>
    <row r="2394" spans="2:4" x14ac:dyDescent="0.2">
      <c r="B2394" s="1"/>
      <c r="C2394" s="1"/>
      <c r="D2394" s="1"/>
    </row>
    <row r="2395" spans="2:4" x14ac:dyDescent="0.2">
      <c r="B2395" s="1"/>
      <c r="C2395" s="1"/>
      <c r="D2395" s="1"/>
    </row>
    <row r="2396" spans="2:4" x14ac:dyDescent="0.2">
      <c r="B2396" s="1"/>
      <c r="C2396" s="1"/>
      <c r="D2396" s="1"/>
    </row>
    <row r="2397" spans="2:4" x14ac:dyDescent="0.2">
      <c r="B2397" s="1"/>
      <c r="C2397" s="1"/>
      <c r="D2397" s="1"/>
    </row>
    <row r="2398" spans="2:4" x14ac:dyDescent="0.2">
      <c r="B2398" s="1"/>
      <c r="C2398" s="1"/>
      <c r="D2398" s="1"/>
    </row>
    <row r="2399" spans="2:4" x14ac:dyDescent="0.2">
      <c r="B2399" s="1"/>
      <c r="C2399" s="1"/>
      <c r="D2399" s="1"/>
    </row>
    <row r="2400" spans="2:4" x14ac:dyDescent="0.2">
      <c r="B2400" s="1"/>
      <c r="C2400" s="1"/>
      <c r="D2400" s="1"/>
    </row>
    <row r="2401" spans="2:4" x14ac:dyDescent="0.2">
      <c r="B2401" s="1"/>
      <c r="C2401" s="1"/>
      <c r="D2401" s="1"/>
    </row>
    <row r="2402" spans="2:4" x14ac:dyDescent="0.2">
      <c r="B2402" s="1"/>
      <c r="C2402" s="1"/>
      <c r="D2402" s="1"/>
    </row>
    <row r="2403" spans="2:4" x14ac:dyDescent="0.2">
      <c r="B2403" s="1"/>
      <c r="C2403" s="1"/>
      <c r="D2403" s="1"/>
    </row>
    <row r="2404" spans="2:4" x14ac:dyDescent="0.2">
      <c r="B2404" s="1"/>
      <c r="C2404" s="1"/>
      <c r="D2404" s="1"/>
    </row>
    <row r="2405" spans="2:4" x14ac:dyDescent="0.2">
      <c r="B2405" s="1"/>
      <c r="C2405" s="1"/>
      <c r="D2405" s="1"/>
    </row>
    <row r="2406" spans="2:4" x14ac:dyDescent="0.2">
      <c r="B2406" s="1"/>
      <c r="C2406" s="1"/>
      <c r="D2406" s="1"/>
    </row>
    <row r="2407" spans="2:4" x14ac:dyDescent="0.2">
      <c r="B2407" s="1"/>
      <c r="C2407" s="1"/>
      <c r="D2407" s="1"/>
    </row>
    <row r="2408" spans="2:4" x14ac:dyDescent="0.2">
      <c r="B2408" s="1"/>
      <c r="C2408" s="1"/>
      <c r="D2408" s="1"/>
    </row>
    <row r="2409" spans="2:4" x14ac:dyDescent="0.2">
      <c r="B2409" s="1"/>
      <c r="C2409" s="1"/>
      <c r="D2409" s="1"/>
    </row>
    <row r="2410" spans="2:4" x14ac:dyDescent="0.2">
      <c r="B2410" s="1"/>
      <c r="C2410" s="1"/>
      <c r="D2410" s="1"/>
    </row>
    <row r="2411" spans="2:4" x14ac:dyDescent="0.2">
      <c r="B2411" s="1"/>
      <c r="C2411" s="1"/>
      <c r="D2411" s="1"/>
    </row>
    <row r="2412" spans="2:4" x14ac:dyDescent="0.2">
      <c r="B2412" s="1"/>
      <c r="C2412" s="1"/>
      <c r="D2412" s="1"/>
    </row>
    <row r="2413" spans="2:4" x14ac:dyDescent="0.2">
      <c r="B2413" s="1"/>
      <c r="C2413" s="1"/>
      <c r="D2413" s="1"/>
    </row>
    <row r="2414" spans="2:4" x14ac:dyDescent="0.2">
      <c r="B2414" s="1"/>
      <c r="C2414" s="1"/>
      <c r="D2414" s="1"/>
    </row>
    <row r="2415" spans="2:4" x14ac:dyDescent="0.2">
      <c r="B2415" s="1"/>
      <c r="C2415" s="1"/>
      <c r="D2415" s="1"/>
    </row>
    <row r="2416" spans="2:4" x14ac:dyDescent="0.2">
      <c r="B2416" s="1"/>
      <c r="C2416" s="1"/>
      <c r="D2416" s="1"/>
    </row>
    <row r="2417" spans="2:4" x14ac:dyDescent="0.2">
      <c r="B2417" s="1"/>
      <c r="C2417" s="1"/>
      <c r="D2417" s="1"/>
    </row>
    <row r="2418" spans="2:4" x14ac:dyDescent="0.2">
      <c r="B2418" s="1"/>
      <c r="C2418" s="1"/>
      <c r="D2418" s="1"/>
    </row>
    <row r="2419" spans="2:4" x14ac:dyDescent="0.2">
      <c r="B2419" s="1"/>
      <c r="C2419" s="1"/>
      <c r="D2419" s="1"/>
    </row>
    <row r="2420" spans="2:4" x14ac:dyDescent="0.2">
      <c r="B2420" s="1"/>
      <c r="C2420" s="1"/>
      <c r="D2420" s="1"/>
    </row>
    <row r="2421" spans="2:4" x14ac:dyDescent="0.2">
      <c r="B2421" s="1"/>
      <c r="C2421" s="1"/>
      <c r="D2421" s="1"/>
    </row>
    <row r="2422" spans="2:4" x14ac:dyDescent="0.2">
      <c r="B2422" s="1"/>
      <c r="C2422" s="1"/>
      <c r="D2422" s="1"/>
    </row>
    <row r="2423" spans="2:4" x14ac:dyDescent="0.2">
      <c r="B2423" s="1"/>
      <c r="C2423" s="1"/>
      <c r="D2423" s="1"/>
    </row>
    <row r="2424" spans="2:4" x14ac:dyDescent="0.2">
      <c r="B2424" s="1"/>
      <c r="C2424" s="1"/>
      <c r="D2424" s="1"/>
    </row>
    <row r="2425" spans="2:4" x14ac:dyDescent="0.2">
      <c r="B2425" s="1"/>
      <c r="C2425" s="1"/>
      <c r="D2425" s="1"/>
    </row>
    <row r="2426" spans="2:4" x14ac:dyDescent="0.2">
      <c r="B2426" s="1"/>
      <c r="C2426" s="1"/>
      <c r="D2426" s="1"/>
    </row>
    <row r="2427" spans="2:4" x14ac:dyDescent="0.2">
      <c r="B2427" s="1"/>
      <c r="C2427" s="1"/>
      <c r="D2427" s="1"/>
    </row>
    <row r="2428" spans="2:4" x14ac:dyDescent="0.2">
      <c r="B2428" s="1"/>
      <c r="C2428" s="1"/>
      <c r="D2428" s="1"/>
    </row>
    <row r="2429" spans="2:4" x14ac:dyDescent="0.2">
      <c r="B2429" s="1"/>
      <c r="C2429" s="1"/>
      <c r="D2429" s="1"/>
    </row>
    <row r="2430" spans="2:4" x14ac:dyDescent="0.2">
      <c r="B2430" s="1"/>
      <c r="C2430" s="1"/>
      <c r="D2430" s="1"/>
    </row>
    <row r="2431" spans="2:4" x14ac:dyDescent="0.2">
      <c r="B2431" s="1"/>
      <c r="C2431" s="1"/>
      <c r="D2431" s="1"/>
    </row>
    <row r="2432" spans="2:4" x14ac:dyDescent="0.2">
      <c r="B2432" s="1"/>
      <c r="C2432" s="1"/>
      <c r="D2432" s="1"/>
    </row>
    <row r="2433" spans="2:4" x14ac:dyDescent="0.2">
      <c r="B2433" s="1"/>
      <c r="C2433" s="1"/>
      <c r="D2433" s="1"/>
    </row>
    <row r="2434" spans="2:4" x14ac:dyDescent="0.2">
      <c r="B2434" s="1"/>
      <c r="C2434" s="1"/>
      <c r="D2434" s="1"/>
    </row>
    <row r="2435" spans="2:4" x14ac:dyDescent="0.2">
      <c r="B2435" s="1"/>
      <c r="C2435" s="1"/>
      <c r="D2435" s="1"/>
    </row>
    <row r="2436" spans="2:4" x14ac:dyDescent="0.2">
      <c r="B2436" s="1"/>
      <c r="C2436" s="1"/>
      <c r="D2436" s="1"/>
    </row>
    <row r="2437" spans="2:4" x14ac:dyDescent="0.2">
      <c r="B2437" s="1"/>
      <c r="C2437" s="1"/>
      <c r="D2437" s="1"/>
    </row>
    <row r="2438" spans="2:4" x14ac:dyDescent="0.2">
      <c r="B2438" s="1"/>
      <c r="C2438" s="1"/>
      <c r="D2438" s="1"/>
    </row>
    <row r="2439" spans="2:4" x14ac:dyDescent="0.2">
      <c r="B2439" s="1"/>
      <c r="C2439" s="1"/>
      <c r="D2439" s="1"/>
    </row>
    <row r="2440" spans="2:4" x14ac:dyDescent="0.2">
      <c r="B2440" s="1"/>
      <c r="C2440" s="1"/>
      <c r="D2440" s="1"/>
    </row>
    <row r="2441" spans="2:4" x14ac:dyDescent="0.2">
      <c r="B2441" s="1"/>
      <c r="C2441" s="1"/>
      <c r="D2441" s="1"/>
    </row>
    <row r="2442" spans="2:4" x14ac:dyDescent="0.2">
      <c r="B2442" s="1"/>
      <c r="C2442" s="1"/>
      <c r="D2442" s="1"/>
    </row>
    <row r="2443" spans="2:4" x14ac:dyDescent="0.2">
      <c r="B2443" s="1"/>
      <c r="C2443" s="1"/>
      <c r="D2443" s="1"/>
    </row>
    <row r="2444" spans="2:4" x14ac:dyDescent="0.2">
      <c r="B2444" s="1"/>
      <c r="C2444" s="1"/>
      <c r="D2444" s="1"/>
    </row>
    <row r="2445" spans="2:4" x14ac:dyDescent="0.2">
      <c r="B2445" s="1"/>
      <c r="C2445" s="1"/>
      <c r="D2445" s="1"/>
    </row>
    <row r="2446" spans="2:4" x14ac:dyDescent="0.2">
      <c r="B2446" s="1"/>
      <c r="C2446" s="1"/>
      <c r="D2446" s="1"/>
    </row>
    <row r="2447" spans="2:4" x14ac:dyDescent="0.2">
      <c r="B2447" s="1"/>
      <c r="C2447" s="1"/>
      <c r="D2447" s="1"/>
    </row>
    <row r="2448" spans="2:4" x14ac:dyDescent="0.2">
      <c r="B2448" s="1"/>
      <c r="C2448" s="1"/>
      <c r="D2448" s="1"/>
    </row>
    <row r="2449" spans="2:4" x14ac:dyDescent="0.2">
      <c r="B2449" s="1"/>
      <c r="C2449" s="1"/>
      <c r="D2449" s="1"/>
    </row>
    <row r="2450" spans="2:4" x14ac:dyDescent="0.2">
      <c r="B2450" s="1"/>
      <c r="C2450" s="1"/>
      <c r="D2450" s="1"/>
    </row>
    <row r="2451" spans="2:4" x14ac:dyDescent="0.2">
      <c r="B2451" s="1"/>
      <c r="C2451" s="1"/>
      <c r="D2451" s="1"/>
    </row>
    <row r="2452" spans="2:4" x14ac:dyDescent="0.2">
      <c r="B2452" s="1"/>
      <c r="C2452" s="1"/>
      <c r="D2452" s="1"/>
    </row>
    <row r="2453" spans="2:4" x14ac:dyDescent="0.2">
      <c r="B2453" s="1"/>
      <c r="C2453" s="1"/>
      <c r="D2453" s="1"/>
    </row>
    <row r="2454" spans="2:4" x14ac:dyDescent="0.2">
      <c r="B2454" s="1"/>
      <c r="C2454" s="1"/>
      <c r="D2454" s="1"/>
    </row>
    <row r="2455" spans="2:4" x14ac:dyDescent="0.2">
      <c r="B2455" s="1"/>
      <c r="C2455" s="1"/>
      <c r="D2455" s="1"/>
    </row>
    <row r="2456" spans="2:4" x14ac:dyDescent="0.2">
      <c r="B2456" s="1"/>
      <c r="C2456" s="1"/>
      <c r="D2456" s="1"/>
    </row>
    <row r="2457" spans="2:4" x14ac:dyDescent="0.2">
      <c r="B2457" s="1"/>
      <c r="C2457" s="1"/>
      <c r="D2457" s="1"/>
    </row>
    <row r="2458" spans="2:4" x14ac:dyDescent="0.2">
      <c r="B2458" s="1"/>
      <c r="C2458" s="1"/>
      <c r="D2458" s="1"/>
    </row>
    <row r="2459" spans="2:4" x14ac:dyDescent="0.2">
      <c r="B2459" s="1"/>
      <c r="C2459" s="1"/>
      <c r="D2459" s="1"/>
    </row>
    <row r="2460" spans="2:4" x14ac:dyDescent="0.2">
      <c r="B2460" s="1"/>
      <c r="C2460" s="1"/>
      <c r="D2460" s="1"/>
    </row>
    <row r="2461" spans="2:4" x14ac:dyDescent="0.2">
      <c r="B2461" s="1"/>
      <c r="C2461" s="1"/>
      <c r="D2461" s="1"/>
    </row>
    <row r="2462" spans="2:4" x14ac:dyDescent="0.2">
      <c r="B2462" s="1"/>
      <c r="C2462" s="1"/>
      <c r="D2462" s="1"/>
    </row>
    <row r="2463" spans="2:4" x14ac:dyDescent="0.2">
      <c r="B2463" s="1"/>
      <c r="C2463" s="1"/>
      <c r="D2463" s="1"/>
    </row>
    <row r="2464" spans="2:4" x14ac:dyDescent="0.2">
      <c r="B2464" s="1"/>
      <c r="C2464" s="1"/>
      <c r="D2464" s="1"/>
    </row>
    <row r="2465" spans="2:4" x14ac:dyDescent="0.2">
      <c r="B2465" s="1"/>
      <c r="C2465" s="1"/>
      <c r="D2465" s="1"/>
    </row>
    <row r="2466" spans="2:4" x14ac:dyDescent="0.2">
      <c r="B2466" s="1"/>
      <c r="C2466" s="1"/>
      <c r="D2466" s="1"/>
    </row>
    <row r="2467" spans="2:4" x14ac:dyDescent="0.2">
      <c r="B2467" s="1"/>
      <c r="C2467" s="1"/>
      <c r="D2467" s="1"/>
    </row>
    <row r="2468" spans="2:4" x14ac:dyDescent="0.2">
      <c r="B2468" s="1"/>
      <c r="C2468" s="1"/>
      <c r="D2468" s="1"/>
    </row>
    <row r="2469" spans="2:4" x14ac:dyDescent="0.2">
      <c r="B2469" s="1"/>
      <c r="C2469" s="1"/>
      <c r="D2469" s="1"/>
    </row>
    <row r="2470" spans="2:4" x14ac:dyDescent="0.2">
      <c r="B2470" s="1"/>
      <c r="C2470" s="1"/>
      <c r="D2470" s="1"/>
    </row>
    <row r="2471" spans="2:4" x14ac:dyDescent="0.2">
      <c r="B2471" s="1"/>
      <c r="C2471" s="1"/>
      <c r="D2471" s="1"/>
    </row>
    <row r="2472" spans="2:4" x14ac:dyDescent="0.2">
      <c r="B2472" s="1"/>
      <c r="C2472" s="1"/>
      <c r="D2472" s="1"/>
    </row>
    <row r="2473" spans="2:4" x14ac:dyDescent="0.2">
      <c r="B2473" s="1"/>
      <c r="C2473" s="1"/>
      <c r="D2473" s="1"/>
    </row>
    <row r="2474" spans="2:4" x14ac:dyDescent="0.2">
      <c r="B2474" s="1"/>
      <c r="C2474" s="1"/>
      <c r="D2474" s="1"/>
    </row>
    <row r="2475" spans="2:4" x14ac:dyDescent="0.2">
      <c r="B2475" s="1"/>
      <c r="C2475" s="1"/>
      <c r="D2475" s="1"/>
    </row>
    <row r="2476" spans="2:4" x14ac:dyDescent="0.2">
      <c r="B2476" s="1"/>
      <c r="C2476" s="1"/>
      <c r="D2476" s="1"/>
    </row>
    <row r="2477" spans="2:4" x14ac:dyDescent="0.2">
      <c r="B2477" s="1"/>
      <c r="C2477" s="1"/>
      <c r="D2477" s="1"/>
    </row>
    <row r="2478" spans="2:4" x14ac:dyDescent="0.2">
      <c r="B2478" s="1"/>
      <c r="C2478" s="1"/>
      <c r="D2478" s="1"/>
    </row>
    <row r="2479" spans="2:4" x14ac:dyDescent="0.2">
      <c r="B2479" s="1"/>
      <c r="C2479" s="1"/>
      <c r="D2479" s="1"/>
    </row>
    <row r="2480" spans="2:4" x14ac:dyDescent="0.2">
      <c r="B2480" s="1"/>
      <c r="C2480" s="1"/>
      <c r="D2480" s="1"/>
    </row>
    <row r="2481" spans="2:4" x14ac:dyDescent="0.2">
      <c r="B2481" s="1"/>
      <c r="C2481" s="1"/>
      <c r="D2481" s="1"/>
    </row>
    <row r="2482" spans="2:4" x14ac:dyDescent="0.2">
      <c r="B2482" s="1"/>
      <c r="C2482" s="1"/>
      <c r="D2482" s="1"/>
    </row>
    <row r="2483" spans="2:4" x14ac:dyDescent="0.2">
      <c r="B2483" s="1"/>
      <c r="C2483" s="1"/>
      <c r="D2483" s="1"/>
    </row>
    <row r="2484" spans="2:4" x14ac:dyDescent="0.2">
      <c r="B2484" s="1"/>
      <c r="C2484" s="1"/>
      <c r="D2484" s="1"/>
    </row>
    <row r="2485" spans="2:4" x14ac:dyDescent="0.2">
      <c r="B2485" s="1"/>
      <c r="C2485" s="1"/>
      <c r="D2485" s="1"/>
    </row>
    <row r="2486" spans="2:4" x14ac:dyDescent="0.2">
      <c r="B2486" s="1"/>
      <c r="C2486" s="1"/>
      <c r="D2486" s="1"/>
    </row>
    <row r="2487" spans="2:4" x14ac:dyDescent="0.2">
      <c r="B2487" s="1"/>
      <c r="C2487" s="1"/>
      <c r="D2487" s="1"/>
    </row>
    <row r="2488" spans="2:4" x14ac:dyDescent="0.2">
      <c r="B2488" s="1"/>
      <c r="C2488" s="1"/>
      <c r="D2488" s="1"/>
    </row>
    <row r="2489" spans="2:4" x14ac:dyDescent="0.2">
      <c r="B2489" s="1"/>
      <c r="C2489" s="1"/>
      <c r="D2489" s="1"/>
    </row>
    <row r="2490" spans="2:4" x14ac:dyDescent="0.2">
      <c r="B2490" s="1"/>
      <c r="C2490" s="1"/>
      <c r="D2490" s="1"/>
    </row>
    <row r="2491" spans="2:4" x14ac:dyDescent="0.2">
      <c r="B2491" s="1"/>
      <c r="C2491" s="1"/>
      <c r="D2491" s="1"/>
    </row>
    <row r="2492" spans="2:4" x14ac:dyDescent="0.2">
      <c r="B2492" s="1"/>
      <c r="C2492" s="1"/>
      <c r="D2492" s="1"/>
    </row>
    <row r="2493" spans="2:4" x14ac:dyDescent="0.2">
      <c r="B2493" s="1"/>
      <c r="C2493" s="1"/>
      <c r="D2493" s="1"/>
    </row>
    <row r="2494" spans="2:4" x14ac:dyDescent="0.2">
      <c r="B2494" s="1"/>
      <c r="C2494" s="1"/>
      <c r="D2494" s="1"/>
    </row>
    <row r="2495" spans="2:4" x14ac:dyDescent="0.2">
      <c r="B2495" s="1"/>
      <c r="C2495" s="1"/>
      <c r="D2495" s="1"/>
    </row>
    <row r="2496" spans="2:4" x14ac:dyDescent="0.2">
      <c r="B2496" s="1"/>
      <c r="C2496" s="1"/>
      <c r="D2496" s="1"/>
    </row>
    <row r="2497" spans="2:4" x14ac:dyDescent="0.2">
      <c r="B2497" s="1"/>
      <c r="C2497" s="1"/>
      <c r="D2497" s="1"/>
    </row>
    <row r="2498" spans="2:4" x14ac:dyDescent="0.2">
      <c r="B2498" s="1"/>
      <c r="C2498" s="1"/>
      <c r="D2498" s="1"/>
    </row>
    <row r="2499" spans="2:4" x14ac:dyDescent="0.2">
      <c r="B2499" s="1"/>
      <c r="C2499" s="1"/>
      <c r="D2499" s="1"/>
    </row>
    <row r="2500" spans="2:4" x14ac:dyDescent="0.2">
      <c r="B2500" s="1"/>
      <c r="C2500" s="1"/>
      <c r="D2500" s="1"/>
    </row>
    <row r="2501" spans="2:4" x14ac:dyDescent="0.2">
      <c r="B2501" s="1"/>
      <c r="C2501" s="1"/>
      <c r="D2501" s="1"/>
    </row>
    <row r="2502" spans="2:4" x14ac:dyDescent="0.2">
      <c r="B2502" s="1"/>
      <c r="C2502" s="1"/>
      <c r="D2502" s="1"/>
    </row>
    <row r="2503" spans="2:4" x14ac:dyDescent="0.2">
      <c r="B2503" s="1"/>
      <c r="C2503" s="1"/>
      <c r="D2503" s="1"/>
    </row>
    <row r="2504" spans="2:4" x14ac:dyDescent="0.2">
      <c r="B2504" s="1"/>
      <c r="C2504" s="1"/>
      <c r="D2504" s="1"/>
    </row>
    <row r="2505" spans="2:4" x14ac:dyDescent="0.2">
      <c r="B2505" s="1"/>
      <c r="C2505" s="1"/>
      <c r="D2505" s="1"/>
    </row>
    <row r="2506" spans="2:4" x14ac:dyDescent="0.2">
      <c r="B2506" s="1"/>
      <c r="C2506" s="1"/>
      <c r="D2506" s="1"/>
    </row>
    <row r="2507" spans="2:4" x14ac:dyDescent="0.2">
      <c r="B2507" s="1"/>
      <c r="C2507" s="1"/>
      <c r="D2507" s="1"/>
    </row>
    <row r="2508" spans="2:4" x14ac:dyDescent="0.2">
      <c r="B2508" s="1"/>
      <c r="C2508" s="1"/>
      <c r="D2508" s="1"/>
    </row>
    <row r="2509" spans="2:4" x14ac:dyDescent="0.2">
      <c r="B2509" s="1"/>
      <c r="C2509" s="1"/>
      <c r="D2509" s="1"/>
    </row>
    <row r="2510" spans="2:4" x14ac:dyDescent="0.2">
      <c r="B2510" s="1"/>
      <c r="C2510" s="1"/>
      <c r="D2510" s="1"/>
    </row>
    <row r="2511" spans="2:4" x14ac:dyDescent="0.2">
      <c r="B2511" s="1"/>
      <c r="C2511" s="1"/>
      <c r="D2511" s="1"/>
    </row>
    <row r="2512" spans="2:4" x14ac:dyDescent="0.2">
      <c r="B2512" s="1"/>
      <c r="C2512" s="1"/>
      <c r="D2512" s="1"/>
    </row>
    <row r="2513" spans="2:4" x14ac:dyDescent="0.2">
      <c r="B2513" s="1"/>
      <c r="C2513" s="1"/>
      <c r="D2513" s="1"/>
    </row>
    <row r="2514" spans="2:4" x14ac:dyDescent="0.2">
      <c r="B2514" s="1"/>
      <c r="C2514" s="1"/>
      <c r="D2514" s="1"/>
    </row>
    <row r="2515" spans="2:4" x14ac:dyDescent="0.2">
      <c r="B2515" s="1"/>
      <c r="C2515" s="1"/>
      <c r="D2515" s="1"/>
    </row>
    <row r="2516" spans="2:4" x14ac:dyDescent="0.2">
      <c r="B2516" s="1"/>
      <c r="C2516" s="1"/>
      <c r="D2516" s="1"/>
    </row>
    <row r="2517" spans="2:4" x14ac:dyDescent="0.2">
      <c r="B2517" s="1"/>
      <c r="C2517" s="1"/>
      <c r="D2517" s="1"/>
    </row>
    <row r="2518" spans="2:4" x14ac:dyDescent="0.2">
      <c r="B2518" s="1"/>
      <c r="C2518" s="1"/>
      <c r="D2518" s="1"/>
    </row>
    <row r="2519" spans="2:4" x14ac:dyDescent="0.2">
      <c r="B2519" s="1"/>
      <c r="C2519" s="1"/>
      <c r="D2519" s="1"/>
    </row>
    <row r="2520" spans="2:4" x14ac:dyDescent="0.2">
      <c r="B2520" s="1"/>
      <c r="C2520" s="1"/>
      <c r="D2520" s="1"/>
    </row>
    <row r="2521" spans="2:4" x14ac:dyDescent="0.2">
      <c r="B2521" s="1"/>
      <c r="C2521" s="1"/>
      <c r="D2521" s="1"/>
    </row>
    <row r="2522" spans="2:4" x14ac:dyDescent="0.2">
      <c r="B2522" s="1"/>
      <c r="C2522" s="1"/>
      <c r="D2522" s="1"/>
    </row>
    <row r="2523" spans="2:4" x14ac:dyDescent="0.2">
      <c r="B2523" s="1"/>
      <c r="C2523" s="1"/>
      <c r="D2523" s="1"/>
    </row>
    <row r="2524" spans="2:4" x14ac:dyDescent="0.2">
      <c r="B2524" s="1"/>
      <c r="C2524" s="1"/>
      <c r="D2524" s="1"/>
    </row>
    <row r="2525" spans="2:4" x14ac:dyDescent="0.2">
      <c r="B2525" s="1"/>
      <c r="C2525" s="1"/>
      <c r="D2525" s="1"/>
    </row>
    <row r="2526" spans="2:4" x14ac:dyDescent="0.2">
      <c r="B2526" s="1"/>
      <c r="C2526" s="1"/>
      <c r="D2526" s="1"/>
    </row>
    <row r="2527" spans="2:4" x14ac:dyDescent="0.2">
      <c r="B2527" s="1"/>
      <c r="C2527" s="1"/>
      <c r="D2527" s="1"/>
    </row>
    <row r="2528" spans="2:4" x14ac:dyDescent="0.2">
      <c r="B2528" s="1"/>
      <c r="C2528" s="1"/>
      <c r="D2528" s="1"/>
    </row>
    <row r="2529" spans="2:4" x14ac:dyDescent="0.2">
      <c r="B2529" s="1"/>
      <c r="C2529" s="1"/>
      <c r="D2529" s="1"/>
    </row>
    <row r="2530" spans="2:4" x14ac:dyDescent="0.2">
      <c r="B2530" s="1"/>
      <c r="C2530" s="1"/>
      <c r="D2530" s="1"/>
    </row>
    <row r="2531" spans="2:4" x14ac:dyDescent="0.2">
      <c r="B2531" s="1"/>
      <c r="C2531" s="1"/>
      <c r="D2531" s="1"/>
    </row>
    <row r="2532" spans="2:4" x14ac:dyDescent="0.2">
      <c r="B2532" s="1"/>
      <c r="C2532" s="1"/>
      <c r="D2532" s="1"/>
    </row>
    <row r="2533" spans="2:4" x14ac:dyDescent="0.2">
      <c r="B2533" s="1"/>
      <c r="C2533" s="1"/>
      <c r="D2533" s="1"/>
    </row>
    <row r="2534" spans="2:4" x14ac:dyDescent="0.2">
      <c r="B2534" s="1"/>
      <c r="C2534" s="1"/>
      <c r="D2534" s="1"/>
    </row>
    <row r="2535" spans="2:4" x14ac:dyDescent="0.2">
      <c r="B2535" s="1"/>
      <c r="C2535" s="1"/>
      <c r="D2535" s="1"/>
    </row>
    <row r="2536" spans="2:4" x14ac:dyDescent="0.2">
      <c r="B2536" s="1"/>
      <c r="C2536" s="1"/>
      <c r="D2536" s="1"/>
    </row>
    <row r="2537" spans="2:4" x14ac:dyDescent="0.2">
      <c r="B2537" s="1"/>
      <c r="C2537" s="1"/>
      <c r="D2537" s="1"/>
    </row>
    <row r="2538" spans="2:4" x14ac:dyDescent="0.2">
      <c r="B2538" s="1"/>
      <c r="C2538" s="1"/>
      <c r="D2538" s="1"/>
    </row>
    <row r="2539" spans="2:4" x14ac:dyDescent="0.2">
      <c r="B2539" s="1"/>
      <c r="C2539" s="1"/>
      <c r="D2539" s="1"/>
    </row>
    <row r="2540" spans="2:4" x14ac:dyDescent="0.2">
      <c r="B2540" s="1"/>
      <c r="C2540" s="1"/>
      <c r="D2540" s="1"/>
    </row>
    <row r="2541" spans="2:4" x14ac:dyDescent="0.2">
      <c r="B2541" s="1"/>
      <c r="C2541" s="1"/>
      <c r="D2541" s="1"/>
    </row>
    <row r="2542" spans="2:4" x14ac:dyDescent="0.2">
      <c r="B2542" s="1"/>
      <c r="C2542" s="1"/>
      <c r="D2542" s="1"/>
    </row>
    <row r="2543" spans="2:4" x14ac:dyDescent="0.2">
      <c r="B2543" s="1"/>
      <c r="C2543" s="1"/>
      <c r="D2543" s="1"/>
    </row>
    <row r="2544" spans="2:4" x14ac:dyDescent="0.2">
      <c r="B2544" s="1"/>
      <c r="C2544" s="1"/>
      <c r="D2544" s="1"/>
    </row>
    <row r="2545" spans="2:4" x14ac:dyDescent="0.2">
      <c r="B2545" s="1"/>
      <c r="C2545" s="1"/>
      <c r="D2545" s="1"/>
    </row>
    <row r="2546" spans="2:4" x14ac:dyDescent="0.2">
      <c r="B2546" s="1"/>
      <c r="C2546" s="1"/>
      <c r="D2546" s="1"/>
    </row>
    <row r="2547" spans="2:4" x14ac:dyDescent="0.2">
      <c r="B2547" s="1"/>
      <c r="C2547" s="1"/>
      <c r="D2547" s="1"/>
    </row>
    <row r="2548" spans="2:4" x14ac:dyDescent="0.2">
      <c r="B2548" s="1"/>
      <c r="C2548" s="1"/>
      <c r="D2548" s="1"/>
    </row>
    <row r="2549" spans="2:4" x14ac:dyDescent="0.2">
      <c r="B2549" s="1"/>
      <c r="C2549" s="1"/>
      <c r="D2549" s="1"/>
    </row>
    <row r="2550" spans="2:4" x14ac:dyDescent="0.2">
      <c r="B2550" s="1"/>
      <c r="C2550" s="1"/>
      <c r="D2550" s="1"/>
    </row>
    <row r="2551" spans="2:4" x14ac:dyDescent="0.2">
      <c r="B2551" s="1"/>
      <c r="C2551" s="1"/>
      <c r="D2551" s="1"/>
    </row>
    <row r="2552" spans="2:4" x14ac:dyDescent="0.2">
      <c r="B2552" s="1"/>
      <c r="C2552" s="1"/>
      <c r="D2552" s="1"/>
    </row>
    <row r="2553" spans="2:4" x14ac:dyDescent="0.2">
      <c r="B2553" s="1"/>
      <c r="C2553" s="1"/>
      <c r="D2553" s="1"/>
    </row>
    <row r="2554" spans="2:4" x14ac:dyDescent="0.2">
      <c r="B2554" s="1"/>
      <c r="C2554" s="1"/>
      <c r="D2554" s="1"/>
    </row>
    <row r="2555" spans="2:4" x14ac:dyDescent="0.2">
      <c r="B2555" s="1"/>
      <c r="C2555" s="1"/>
      <c r="D2555" s="1"/>
    </row>
    <row r="2556" spans="2:4" x14ac:dyDescent="0.2">
      <c r="B2556" s="1"/>
      <c r="C2556" s="1"/>
      <c r="D2556" s="1"/>
    </row>
    <row r="2557" spans="2:4" x14ac:dyDescent="0.2">
      <c r="B2557" s="1"/>
      <c r="C2557" s="1"/>
      <c r="D2557" s="1"/>
    </row>
    <row r="2558" spans="2:4" x14ac:dyDescent="0.2">
      <c r="B2558" s="1"/>
      <c r="C2558" s="1"/>
      <c r="D2558" s="1"/>
    </row>
    <row r="2559" spans="2:4" x14ac:dyDescent="0.2">
      <c r="B2559" s="1"/>
      <c r="C2559" s="1"/>
      <c r="D2559" s="1"/>
    </row>
    <row r="2560" spans="2:4" x14ac:dyDescent="0.2">
      <c r="B2560" s="1"/>
      <c r="C2560" s="1"/>
      <c r="D2560" s="1"/>
    </row>
    <row r="2561" spans="2:4" x14ac:dyDescent="0.2">
      <c r="B2561" s="1"/>
      <c r="C2561" s="1"/>
      <c r="D2561" s="1"/>
    </row>
    <row r="2562" spans="2:4" x14ac:dyDescent="0.2">
      <c r="B2562" s="1"/>
      <c r="C2562" s="1"/>
      <c r="D2562" s="1"/>
    </row>
    <row r="2563" spans="2:4" x14ac:dyDescent="0.2">
      <c r="B2563" s="1"/>
      <c r="C2563" s="1"/>
      <c r="D2563" s="1"/>
    </row>
    <row r="2564" spans="2:4" x14ac:dyDescent="0.2">
      <c r="B2564" s="1"/>
      <c r="C2564" s="1"/>
      <c r="D2564" s="1"/>
    </row>
    <row r="2565" spans="2:4" x14ac:dyDescent="0.2">
      <c r="B2565" s="1"/>
      <c r="C2565" s="1"/>
      <c r="D2565" s="1"/>
    </row>
    <row r="2566" spans="2:4" x14ac:dyDescent="0.2">
      <c r="B2566" s="1"/>
      <c r="C2566" s="1"/>
      <c r="D2566" s="1"/>
    </row>
    <row r="2567" spans="2:4" x14ac:dyDescent="0.2">
      <c r="B2567" s="1"/>
      <c r="C2567" s="1"/>
      <c r="D2567" s="1"/>
    </row>
    <row r="2568" spans="2:4" x14ac:dyDescent="0.2">
      <c r="B2568" s="1"/>
      <c r="C2568" s="1"/>
      <c r="D2568" s="1"/>
    </row>
    <row r="2569" spans="2:4" x14ac:dyDescent="0.2">
      <c r="B2569" s="1"/>
      <c r="C2569" s="1"/>
      <c r="D2569" s="1"/>
    </row>
    <row r="2570" spans="2:4" x14ac:dyDescent="0.2">
      <c r="B2570" s="1"/>
      <c r="C2570" s="1"/>
      <c r="D2570" s="1"/>
    </row>
    <row r="2571" spans="2:4" x14ac:dyDescent="0.2">
      <c r="B2571" s="1"/>
      <c r="C2571" s="1"/>
      <c r="D2571" s="1"/>
    </row>
    <row r="2572" spans="2:4" x14ac:dyDescent="0.2">
      <c r="B2572" s="1"/>
      <c r="C2572" s="1"/>
      <c r="D2572" s="1"/>
    </row>
    <row r="2573" spans="2:4" x14ac:dyDescent="0.2">
      <c r="B2573" s="1"/>
      <c r="C2573" s="1"/>
      <c r="D2573" s="1"/>
    </row>
    <row r="2574" spans="2:4" x14ac:dyDescent="0.2">
      <c r="B2574" s="1"/>
      <c r="C2574" s="1"/>
      <c r="D2574" s="1"/>
    </row>
    <row r="2575" spans="2:4" x14ac:dyDescent="0.2">
      <c r="B2575" s="1"/>
      <c r="C2575" s="1"/>
      <c r="D2575" s="1"/>
    </row>
    <row r="2576" spans="2:4" x14ac:dyDescent="0.2">
      <c r="B2576" s="1"/>
      <c r="C2576" s="1"/>
      <c r="D2576" s="1"/>
    </row>
    <row r="2577" spans="2:4" x14ac:dyDescent="0.2">
      <c r="B2577" s="1"/>
      <c r="C2577" s="1"/>
      <c r="D2577" s="1"/>
    </row>
    <row r="2578" spans="2:4" x14ac:dyDescent="0.2">
      <c r="B2578" s="1"/>
      <c r="C2578" s="1"/>
      <c r="D2578" s="1"/>
    </row>
    <row r="2579" spans="2:4" x14ac:dyDescent="0.2">
      <c r="B2579" s="1"/>
      <c r="C2579" s="1"/>
      <c r="D2579" s="1"/>
    </row>
    <row r="2580" spans="2:4" x14ac:dyDescent="0.2">
      <c r="B2580" s="1"/>
      <c r="C2580" s="1"/>
      <c r="D2580" s="1"/>
    </row>
    <row r="2581" spans="2:4" x14ac:dyDescent="0.2">
      <c r="B2581" s="1"/>
      <c r="C2581" s="1"/>
      <c r="D2581" s="1"/>
    </row>
    <row r="2582" spans="2:4" x14ac:dyDescent="0.2">
      <c r="B2582" s="1"/>
      <c r="C2582" s="1"/>
      <c r="D2582" s="1"/>
    </row>
    <row r="2583" spans="2:4" x14ac:dyDescent="0.2">
      <c r="B2583" s="1"/>
      <c r="C2583" s="1"/>
      <c r="D2583" s="1"/>
    </row>
    <row r="2584" spans="2:4" x14ac:dyDescent="0.2">
      <c r="B2584" s="1"/>
      <c r="C2584" s="1"/>
      <c r="D2584" s="1"/>
    </row>
    <row r="2585" spans="2:4" x14ac:dyDescent="0.2">
      <c r="B2585" s="1"/>
      <c r="C2585" s="1"/>
      <c r="D2585" s="1"/>
    </row>
    <row r="2586" spans="2:4" x14ac:dyDescent="0.2">
      <c r="B2586" s="1"/>
      <c r="C2586" s="1"/>
      <c r="D2586" s="1"/>
    </row>
    <row r="2587" spans="2:4" x14ac:dyDescent="0.2">
      <c r="B2587" s="1"/>
      <c r="C2587" s="1"/>
      <c r="D2587" s="1"/>
    </row>
    <row r="2588" spans="2:4" x14ac:dyDescent="0.2">
      <c r="B2588" s="1"/>
      <c r="C2588" s="1"/>
      <c r="D2588" s="1"/>
    </row>
    <row r="2589" spans="2:4" x14ac:dyDescent="0.2">
      <c r="B2589" s="1"/>
      <c r="C2589" s="1"/>
      <c r="D2589" s="1"/>
    </row>
    <row r="2590" spans="2:4" x14ac:dyDescent="0.2">
      <c r="B2590" s="1"/>
      <c r="C2590" s="1"/>
      <c r="D2590" s="1"/>
    </row>
    <row r="2591" spans="2:4" x14ac:dyDescent="0.2">
      <c r="B2591" s="1"/>
      <c r="C2591" s="1"/>
      <c r="D2591" s="1"/>
    </row>
    <row r="2592" spans="2:4" x14ac:dyDescent="0.2">
      <c r="B2592" s="1"/>
      <c r="C2592" s="1"/>
      <c r="D2592" s="1"/>
    </row>
    <row r="2593" spans="2:4" x14ac:dyDescent="0.2">
      <c r="B2593" s="1"/>
      <c r="C2593" s="1"/>
      <c r="D2593" s="1"/>
    </row>
    <row r="2594" spans="2:4" x14ac:dyDescent="0.2">
      <c r="B2594" s="1"/>
      <c r="C2594" s="1"/>
      <c r="D2594" s="1"/>
    </row>
    <row r="2595" spans="2:4" x14ac:dyDescent="0.2">
      <c r="B2595" s="1"/>
      <c r="C2595" s="1"/>
      <c r="D2595" s="1"/>
    </row>
    <row r="2596" spans="2:4" x14ac:dyDescent="0.2">
      <c r="B2596" s="1"/>
      <c r="C2596" s="1"/>
      <c r="D2596" s="1"/>
    </row>
    <row r="2597" spans="2:4" x14ac:dyDescent="0.2">
      <c r="B2597" s="1"/>
      <c r="C2597" s="1"/>
      <c r="D2597" s="1"/>
    </row>
    <row r="2598" spans="2:4" x14ac:dyDescent="0.2">
      <c r="B2598" s="1"/>
      <c r="C2598" s="1"/>
      <c r="D2598" s="1"/>
    </row>
    <row r="2599" spans="2:4" x14ac:dyDescent="0.2">
      <c r="B2599" s="1"/>
      <c r="C2599" s="1"/>
      <c r="D2599" s="1"/>
    </row>
    <row r="2600" spans="2:4" x14ac:dyDescent="0.2">
      <c r="B2600" s="1"/>
      <c r="C2600" s="1"/>
      <c r="D2600" s="1"/>
    </row>
    <row r="2601" spans="2:4" x14ac:dyDescent="0.2">
      <c r="B2601" s="1"/>
      <c r="C2601" s="1"/>
      <c r="D2601" s="1"/>
    </row>
    <row r="2602" spans="2:4" x14ac:dyDescent="0.2">
      <c r="B2602" s="1"/>
      <c r="C2602" s="1"/>
      <c r="D2602" s="1"/>
    </row>
    <row r="2603" spans="2:4" x14ac:dyDescent="0.2">
      <c r="B2603" s="1"/>
      <c r="C2603" s="1"/>
      <c r="D2603" s="1"/>
    </row>
    <row r="2604" spans="2:4" x14ac:dyDescent="0.2">
      <c r="B2604" s="1"/>
      <c r="C2604" s="1"/>
      <c r="D2604" s="1"/>
    </row>
    <row r="2605" spans="2:4" x14ac:dyDescent="0.2">
      <c r="B2605" s="1"/>
      <c r="C2605" s="1"/>
      <c r="D2605" s="1"/>
    </row>
    <row r="2606" spans="2:4" x14ac:dyDescent="0.2">
      <c r="B2606" s="1"/>
      <c r="C2606" s="1"/>
      <c r="D2606" s="1"/>
    </row>
    <row r="2607" spans="2:4" x14ac:dyDescent="0.2">
      <c r="B2607" s="1"/>
      <c r="C2607" s="1"/>
      <c r="D2607" s="1"/>
    </row>
    <row r="2608" spans="2:4" x14ac:dyDescent="0.2">
      <c r="B2608" s="1"/>
      <c r="C2608" s="1"/>
      <c r="D2608" s="1"/>
    </row>
    <row r="2609" spans="2:4" x14ac:dyDescent="0.2">
      <c r="B2609" s="1"/>
      <c r="C2609" s="1"/>
      <c r="D2609" s="1"/>
    </row>
    <row r="2610" spans="2:4" x14ac:dyDescent="0.2">
      <c r="B2610" s="1"/>
      <c r="C2610" s="1"/>
      <c r="D2610" s="1"/>
    </row>
    <row r="2611" spans="2:4" x14ac:dyDescent="0.2">
      <c r="B2611" s="1"/>
      <c r="C2611" s="1"/>
      <c r="D2611" s="1"/>
    </row>
    <row r="2612" spans="2:4" x14ac:dyDescent="0.2">
      <c r="B2612" s="1"/>
      <c r="C2612" s="1"/>
      <c r="D2612" s="1"/>
    </row>
    <row r="2613" spans="2:4" x14ac:dyDescent="0.2">
      <c r="B2613" s="1"/>
      <c r="C2613" s="1"/>
      <c r="D2613" s="1"/>
    </row>
    <row r="2614" spans="2:4" x14ac:dyDescent="0.2">
      <c r="B2614" s="1"/>
      <c r="C2614" s="1"/>
      <c r="D2614" s="1"/>
    </row>
    <row r="2615" spans="2:4" x14ac:dyDescent="0.2">
      <c r="B2615" s="1"/>
      <c r="C2615" s="1"/>
      <c r="D2615" s="1"/>
    </row>
    <row r="2616" spans="2:4" x14ac:dyDescent="0.2">
      <c r="B2616" s="1"/>
      <c r="C2616" s="1"/>
      <c r="D2616" s="1"/>
    </row>
    <row r="2617" spans="2:4" x14ac:dyDescent="0.2">
      <c r="B2617" s="1"/>
      <c r="C2617" s="1"/>
      <c r="D2617" s="1"/>
    </row>
    <row r="2618" spans="2:4" x14ac:dyDescent="0.2">
      <c r="B2618" s="1"/>
      <c r="C2618" s="1"/>
      <c r="D2618" s="1"/>
    </row>
    <row r="2619" spans="2:4" x14ac:dyDescent="0.2">
      <c r="B2619" s="1"/>
      <c r="C2619" s="1"/>
      <c r="D2619" s="1"/>
    </row>
    <row r="2620" spans="2:4" x14ac:dyDescent="0.2">
      <c r="B2620" s="1"/>
      <c r="C2620" s="1"/>
      <c r="D2620" s="1"/>
    </row>
    <row r="2621" spans="2:4" x14ac:dyDescent="0.2">
      <c r="B2621" s="1"/>
      <c r="C2621" s="1"/>
      <c r="D2621" s="1"/>
    </row>
    <row r="2622" spans="2:4" x14ac:dyDescent="0.2">
      <c r="B2622" s="1"/>
      <c r="C2622" s="1"/>
      <c r="D2622" s="1"/>
    </row>
    <row r="2623" spans="2:4" x14ac:dyDescent="0.2">
      <c r="B2623" s="1"/>
      <c r="C2623" s="1"/>
      <c r="D2623" s="1"/>
    </row>
    <row r="2624" spans="2:4" x14ac:dyDescent="0.2">
      <c r="B2624" s="1"/>
      <c r="C2624" s="1"/>
      <c r="D2624" s="1"/>
    </row>
    <row r="2625" spans="2:4" x14ac:dyDescent="0.2">
      <c r="B2625" s="1"/>
      <c r="C2625" s="1"/>
      <c r="D2625" s="1"/>
    </row>
    <row r="2626" spans="2:4" x14ac:dyDescent="0.2">
      <c r="B2626" s="1"/>
      <c r="C2626" s="1"/>
      <c r="D2626" s="1"/>
    </row>
    <row r="2627" spans="2:4" x14ac:dyDescent="0.2">
      <c r="B2627" s="1"/>
      <c r="C2627" s="1"/>
      <c r="D2627" s="1"/>
    </row>
    <row r="2628" spans="2:4" x14ac:dyDescent="0.2">
      <c r="B2628" s="1"/>
      <c r="C2628" s="1"/>
      <c r="D2628" s="1"/>
    </row>
    <row r="2629" spans="2:4" x14ac:dyDescent="0.2">
      <c r="B2629" s="1"/>
      <c r="C2629" s="1"/>
      <c r="D2629" s="1"/>
    </row>
    <row r="2630" spans="2:4" x14ac:dyDescent="0.2">
      <c r="B2630" s="1"/>
      <c r="C2630" s="1"/>
      <c r="D2630" s="1"/>
    </row>
    <row r="2631" spans="2:4" x14ac:dyDescent="0.2">
      <c r="B2631" s="1"/>
      <c r="C2631" s="1"/>
      <c r="D2631" s="1"/>
    </row>
    <row r="2632" spans="2:4" x14ac:dyDescent="0.2">
      <c r="B2632" s="1"/>
      <c r="C2632" s="1"/>
      <c r="D2632" s="1"/>
    </row>
    <row r="2633" spans="2:4" x14ac:dyDescent="0.2">
      <c r="B2633" s="1"/>
      <c r="C2633" s="1"/>
      <c r="D2633" s="1"/>
    </row>
    <row r="2634" spans="2:4" x14ac:dyDescent="0.2">
      <c r="B2634" s="1"/>
      <c r="C2634" s="1"/>
      <c r="D2634" s="1"/>
    </row>
    <row r="2635" spans="2:4" x14ac:dyDescent="0.2">
      <c r="B2635" s="1"/>
      <c r="C2635" s="1"/>
      <c r="D2635" s="1"/>
    </row>
    <row r="2636" spans="2:4" x14ac:dyDescent="0.2">
      <c r="B2636" s="1"/>
      <c r="C2636" s="1"/>
      <c r="D2636" s="1"/>
    </row>
    <row r="2637" spans="2:4" x14ac:dyDescent="0.2">
      <c r="B2637" s="1"/>
      <c r="C2637" s="1"/>
      <c r="D2637" s="1"/>
    </row>
    <row r="2638" spans="2:4" x14ac:dyDescent="0.2">
      <c r="B2638" s="1"/>
      <c r="C2638" s="1"/>
      <c r="D2638" s="1"/>
    </row>
    <row r="2639" spans="2:4" x14ac:dyDescent="0.2">
      <c r="B2639" s="1"/>
      <c r="C2639" s="1"/>
      <c r="D2639" s="1"/>
    </row>
    <row r="2640" spans="2:4" x14ac:dyDescent="0.2">
      <c r="B2640" s="1"/>
      <c r="C2640" s="1"/>
      <c r="D2640" s="1"/>
    </row>
    <row r="2641" spans="2:4" x14ac:dyDescent="0.2">
      <c r="B2641" s="1"/>
      <c r="C2641" s="1"/>
      <c r="D2641" s="1"/>
    </row>
    <row r="2642" spans="2:4" x14ac:dyDescent="0.2">
      <c r="B2642" s="1"/>
      <c r="C2642" s="1"/>
      <c r="D2642" s="1"/>
    </row>
    <row r="2643" spans="2:4" x14ac:dyDescent="0.2">
      <c r="B2643" s="1"/>
      <c r="C2643" s="1"/>
      <c r="D2643" s="1"/>
    </row>
    <row r="2644" spans="2:4" x14ac:dyDescent="0.2">
      <c r="B2644" s="1"/>
      <c r="C2644" s="1"/>
      <c r="D2644" s="1"/>
    </row>
    <row r="2645" spans="2:4" x14ac:dyDescent="0.2">
      <c r="B2645" s="1"/>
      <c r="C2645" s="1"/>
      <c r="D2645" s="1"/>
    </row>
    <row r="2646" spans="2:4" x14ac:dyDescent="0.2">
      <c r="B2646" s="1"/>
      <c r="C2646" s="1"/>
      <c r="D2646" s="1"/>
    </row>
    <row r="2647" spans="2:4" x14ac:dyDescent="0.2">
      <c r="B2647" s="1"/>
      <c r="C2647" s="1"/>
      <c r="D2647" s="1"/>
    </row>
    <row r="2648" spans="2:4" x14ac:dyDescent="0.2">
      <c r="B2648" s="1"/>
      <c r="C2648" s="1"/>
      <c r="D2648" s="1"/>
    </row>
    <row r="2649" spans="2:4" x14ac:dyDescent="0.2">
      <c r="B2649" s="1"/>
      <c r="C2649" s="1"/>
      <c r="D2649" s="1"/>
    </row>
    <row r="2650" spans="2:4" x14ac:dyDescent="0.2">
      <c r="B2650" s="1"/>
      <c r="C2650" s="1"/>
      <c r="D2650" s="1"/>
    </row>
    <row r="2651" spans="2:4" x14ac:dyDescent="0.2">
      <c r="B2651" s="1"/>
      <c r="C2651" s="1"/>
      <c r="D2651" s="1"/>
    </row>
    <row r="2652" spans="2:4" x14ac:dyDescent="0.2">
      <c r="B2652" s="1"/>
      <c r="C2652" s="1"/>
      <c r="D2652" s="1"/>
    </row>
    <row r="2653" spans="2:4" x14ac:dyDescent="0.2">
      <c r="B2653" s="1"/>
      <c r="C2653" s="1"/>
      <c r="D2653" s="1"/>
    </row>
    <row r="2654" spans="2:4" x14ac:dyDescent="0.2">
      <c r="B2654" s="1"/>
      <c r="C2654" s="1"/>
      <c r="D2654" s="1"/>
    </row>
    <row r="2655" spans="2:4" x14ac:dyDescent="0.2">
      <c r="B2655" s="1"/>
      <c r="C2655" s="1"/>
      <c r="D2655" s="1"/>
    </row>
    <row r="2656" spans="2:4" x14ac:dyDescent="0.2">
      <c r="B2656" s="1"/>
      <c r="C2656" s="1"/>
      <c r="D2656" s="1"/>
    </row>
    <row r="2657" spans="2:4" x14ac:dyDescent="0.2">
      <c r="B2657" s="1"/>
      <c r="C2657" s="1"/>
      <c r="D2657" s="1"/>
    </row>
    <row r="2658" spans="2:4" x14ac:dyDescent="0.2">
      <c r="B2658" s="1"/>
      <c r="C2658" s="1"/>
      <c r="D2658" s="1"/>
    </row>
    <row r="2659" spans="2:4" x14ac:dyDescent="0.2">
      <c r="B2659" s="1"/>
      <c r="C2659" s="1"/>
      <c r="D2659" s="1"/>
    </row>
    <row r="2660" spans="2:4" x14ac:dyDescent="0.2">
      <c r="B2660" s="1"/>
      <c r="C2660" s="1"/>
      <c r="D2660" s="1"/>
    </row>
    <row r="2661" spans="2:4" x14ac:dyDescent="0.2">
      <c r="B2661" s="1"/>
      <c r="C2661" s="1"/>
      <c r="D2661" s="1"/>
    </row>
    <row r="2662" spans="2:4" x14ac:dyDescent="0.2">
      <c r="B2662" s="1"/>
      <c r="C2662" s="1"/>
      <c r="D2662" s="1"/>
    </row>
    <row r="2663" spans="2:4" x14ac:dyDescent="0.2">
      <c r="B2663" s="1"/>
      <c r="C2663" s="1"/>
      <c r="D2663" s="1"/>
    </row>
    <row r="2664" spans="2:4" x14ac:dyDescent="0.2">
      <c r="B2664" s="1"/>
      <c r="C2664" s="1"/>
      <c r="D2664" s="1"/>
    </row>
    <row r="2665" spans="2:4" x14ac:dyDescent="0.2">
      <c r="B2665" s="1"/>
      <c r="C2665" s="1"/>
      <c r="D2665" s="1"/>
    </row>
    <row r="2666" spans="2:4" x14ac:dyDescent="0.2">
      <c r="B2666" s="1"/>
      <c r="C2666" s="1"/>
      <c r="D2666" s="1"/>
    </row>
    <row r="2667" spans="2:4" x14ac:dyDescent="0.2">
      <c r="B2667" s="1"/>
      <c r="C2667" s="1"/>
      <c r="D2667" s="1"/>
    </row>
    <row r="2668" spans="2:4" x14ac:dyDescent="0.2">
      <c r="B2668" s="1"/>
      <c r="C2668" s="1"/>
      <c r="D2668" s="1"/>
    </row>
    <row r="2669" spans="2:4" x14ac:dyDescent="0.2">
      <c r="B2669" s="1"/>
      <c r="C2669" s="1"/>
      <c r="D2669" s="1"/>
    </row>
    <row r="2670" spans="2:4" x14ac:dyDescent="0.2">
      <c r="B2670" s="1"/>
      <c r="C2670" s="1"/>
      <c r="D2670" s="1"/>
    </row>
    <row r="2671" spans="2:4" x14ac:dyDescent="0.2">
      <c r="B2671" s="1"/>
      <c r="C2671" s="1"/>
      <c r="D2671" s="1"/>
    </row>
    <row r="2672" spans="2:4" x14ac:dyDescent="0.2">
      <c r="B2672" s="1"/>
      <c r="C2672" s="1"/>
      <c r="D2672" s="1"/>
    </row>
    <row r="2673" spans="2:4" x14ac:dyDescent="0.2">
      <c r="B2673" s="1"/>
      <c r="C2673" s="1"/>
      <c r="D2673" s="1"/>
    </row>
    <row r="2674" spans="2:4" x14ac:dyDescent="0.2">
      <c r="B2674" s="1"/>
      <c r="C2674" s="1"/>
      <c r="D2674" s="1"/>
    </row>
    <row r="2675" spans="2:4" x14ac:dyDescent="0.2">
      <c r="B2675" s="1"/>
      <c r="C2675" s="1"/>
      <c r="D2675" s="1"/>
    </row>
    <row r="2676" spans="2:4" x14ac:dyDescent="0.2">
      <c r="B2676" s="1"/>
      <c r="C2676" s="1"/>
      <c r="D2676" s="1"/>
    </row>
    <row r="2677" spans="2:4" x14ac:dyDescent="0.2">
      <c r="B2677" s="1"/>
      <c r="C2677" s="1"/>
      <c r="D2677" s="1"/>
    </row>
    <row r="2678" spans="2:4" x14ac:dyDescent="0.2">
      <c r="B2678" s="1"/>
      <c r="C2678" s="1"/>
      <c r="D2678" s="1"/>
    </row>
    <row r="2679" spans="2:4" x14ac:dyDescent="0.2">
      <c r="B2679" s="1"/>
      <c r="C2679" s="1"/>
      <c r="D2679" s="1"/>
    </row>
    <row r="2680" spans="2:4" x14ac:dyDescent="0.2">
      <c r="B2680" s="1"/>
      <c r="C2680" s="1"/>
      <c r="D2680" s="1"/>
    </row>
    <row r="2681" spans="2:4" x14ac:dyDescent="0.2">
      <c r="B2681" s="1"/>
      <c r="C2681" s="1"/>
      <c r="D2681" s="1"/>
    </row>
    <row r="2682" spans="2:4" x14ac:dyDescent="0.2">
      <c r="B2682" s="1"/>
      <c r="C2682" s="1"/>
      <c r="D2682" s="1"/>
    </row>
    <row r="2683" spans="2:4" x14ac:dyDescent="0.2">
      <c r="B2683" s="1"/>
      <c r="C2683" s="1"/>
      <c r="D2683" s="1"/>
    </row>
    <row r="2684" spans="2:4" x14ac:dyDescent="0.2">
      <c r="B2684" s="1"/>
      <c r="C2684" s="1"/>
      <c r="D2684" s="1"/>
    </row>
    <row r="2685" spans="2:4" x14ac:dyDescent="0.2">
      <c r="B2685" s="1"/>
      <c r="C2685" s="1"/>
      <c r="D2685" s="1"/>
    </row>
    <row r="2686" spans="2:4" x14ac:dyDescent="0.2">
      <c r="B2686" s="1"/>
      <c r="C2686" s="1"/>
      <c r="D2686" s="1"/>
    </row>
    <row r="2687" spans="2:4" x14ac:dyDescent="0.2">
      <c r="B2687" s="1"/>
      <c r="C2687" s="1"/>
      <c r="D2687" s="1"/>
    </row>
    <row r="2688" spans="2:4" x14ac:dyDescent="0.2">
      <c r="B2688" s="1"/>
      <c r="C2688" s="1"/>
      <c r="D2688" s="1"/>
    </row>
    <row r="2689" spans="2:4" x14ac:dyDescent="0.2">
      <c r="B2689" s="1"/>
      <c r="C2689" s="1"/>
      <c r="D2689" s="1"/>
    </row>
    <row r="2690" spans="2:4" x14ac:dyDescent="0.2">
      <c r="B2690" s="1"/>
      <c r="C2690" s="1"/>
      <c r="D2690" s="1"/>
    </row>
    <row r="2691" spans="2:4" x14ac:dyDescent="0.2">
      <c r="B2691" s="1"/>
      <c r="C2691" s="1"/>
      <c r="D2691" s="1"/>
    </row>
    <row r="2692" spans="2:4" x14ac:dyDescent="0.2">
      <c r="B2692" s="1"/>
      <c r="C2692" s="1"/>
      <c r="D2692" s="1"/>
    </row>
    <row r="2693" spans="2:4" x14ac:dyDescent="0.2">
      <c r="B2693" s="1"/>
      <c r="C2693" s="1"/>
      <c r="D2693" s="1"/>
    </row>
    <row r="2694" spans="2:4" x14ac:dyDescent="0.2">
      <c r="B2694" s="1"/>
      <c r="C2694" s="1"/>
      <c r="D2694" s="1"/>
    </row>
    <row r="2695" spans="2:4" x14ac:dyDescent="0.2">
      <c r="B2695" s="1"/>
      <c r="C2695" s="1"/>
      <c r="D2695" s="1"/>
    </row>
    <row r="2696" spans="2:4" x14ac:dyDescent="0.2">
      <c r="B2696" s="1"/>
      <c r="C2696" s="1"/>
      <c r="D2696" s="1"/>
    </row>
    <row r="2697" spans="2:4" x14ac:dyDescent="0.2">
      <c r="B2697" s="1"/>
      <c r="C2697" s="1"/>
      <c r="D2697" s="1"/>
    </row>
    <row r="2698" spans="2:4" x14ac:dyDescent="0.2">
      <c r="B2698" s="1"/>
      <c r="C2698" s="1"/>
      <c r="D2698" s="1"/>
    </row>
    <row r="2699" spans="2:4" x14ac:dyDescent="0.2">
      <c r="B2699" s="1"/>
      <c r="C2699" s="1"/>
      <c r="D2699" s="1"/>
    </row>
    <row r="2700" spans="2:4" x14ac:dyDescent="0.2">
      <c r="B2700" s="1"/>
      <c r="C2700" s="1"/>
      <c r="D2700" s="1"/>
    </row>
    <row r="2701" spans="2:4" x14ac:dyDescent="0.2">
      <c r="B2701" s="1"/>
      <c r="C2701" s="1"/>
      <c r="D2701" s="1"/>
    </row>
    <row r="2702" spans="2:4" x14ac:dyDescent="0.2">
      <c r="B2702" s="1"/>
      <c r="C2702" s="1"/>
      <c r="D2702" s="1"/>
    </row>
    <row r="2703" spans="2:4" x14ac:dyDescent="0.2">
      <c r="B2703" s="1"/>
      <c r="C2703" s="1"/>
      <c r="D2703" s="1"/>
    </row>
    <row r="2704" spans="2:4" x14ac:dyDescent="0.2">
      <c r="B2704" s="1"/>
      <c r="C2704" s="1"/>
      <c r="D2704" s="1"/>
    </row>
    <row r="2705" spans="2:4" x14ac:dyDescent="0.2">
      <c r="B2705" s="1"/>
      <c r="C2705" s="1"/>
      <c r="D2705" s="1"/>
    </row>
    <row r="2706" spans="2:4" x14ac:dyDescent="0.2">
      <c r="B2706" s="1"/>
      <c r="C2706" s="1"/>
      <c r="D2706" s="1"/>
    </row>
    <row r="2707" spans="2:4" x14ac:dyDescent="0.2">
      <c r="B2707" s="1"/>
      <c r="C2707" s="1"/>
      <c r="D2707" s="1"/>
    </row>
    <row r="2708" spans="2:4" x14ac:dyDescent="0.2">
      <c r="B2708" s="1"/>
      <c r="C2708" s="1"/>
      <c r="D2708" s="1"/>
    </row>
    <row r="2709" spans="2:4" x14ac:dyDescent="0.2">
      <c r="B2709" s="1"/>
      <c r="C2709" s="1"/>
      <c r="D2709" s="1"/>
    </row>
    <row r="2710" spans="2:4" x14ac:dyDescent="0.2">
      <c r="B2710" s="1"/>
      <c r="C2710" s="1"/>
      <c r="D2710" s="1"/>
    </row>
    <row r="2711" spans="2:4" x14ac:dyDescent="0.2">
      <c r="B2711" s="1"/>
      <c r="C2711" s="1"/>
      <c r="D2711" s="1"/>
    </row>
    <row r="2712" spans="2:4" x14ac:dyDescent="0.2">
      <c r="B2712" s="1"/>
      <c r="C2712" s="1"/>
      <c r="D2712" s="1"/>
    </row>
    <row r="2713" spans="2:4" x14ac:dyDescent="0.2">
      <c r="B2713" s="1"/>
      <c r="C2713" s="1"/>
      <c r="D2713" s="1"/>
    </row>
    <row r="2714" spans="2:4" x14ac:dyDescent="0.2">
      <c r="B2714" s="1"/>
      <c r="C2714" s="1"/>
      <c r="D2714" s="1"/>
    </row>
    <row r="2715" spans="2:4" x14ac:dyDescent="0.2">
      <c r="B2715" s="1"/>
      <c r="C2715" s="1"/>
      <c r="D2715" s="1"/>
    </row>
    <row r="2716" spans="2:4" x14ac:dyDescent="0.2">
      <c r="B2716" s="1"/>
      <c r="C2716" s="1"/>
      <c r="D2716" s="1"/>
    </row>
    <row r="2717" spans="2:4" x14ac:dyDescent="0.2">
      <c r="B2717" s="1"/>
      <c r="C2717" s="1"/>
      <c r="D2717" s="1"/>
    </row>
    <row r="2718" spans="2:4" x14ac:dyDescent="0.2">
      <c r="B2718" s="1"/>
      <c r="C2718" s="1"/>
      <c r="D2718" s="1"/>
    </row>
    <row r="2719" spans="2:4" x14ac:dyDescent="0.2">
      <c r="B2719" s="1"/>
      <c r="C2719" s="1"/>
      <c r="D2719" s="1"/>
    </row>
    <row r="2720" spans="2:4" x14ac:dyDescent="0.2">
      <c r="B2720" s="1"/>
      <c r="C2720" s="1"/>
      <c r="D2720" s="1"/>
    </row>
    <row r="2721" spans="2:4" x14ac:dyDescent="0.2">
      <c r="B2721" s="1"/>
      <c r="C2721" s="1"/>
      <c r="D2721" s="1"/>
    </row>
    <row r="2722" spans="2:4" x14ac:dyDescent="0.2">
      <c r="B2722" s="1"/>
      <c r="C2722" s="1"/>
      <c r="D2722" s="1"/>
    </row>
    <row r="2723" spans="2:4" x14ac:dyDescent="0.2">
      <c r="B2723" s="1"/>
      <c r="C2723" s="1"/>
      <c r="D2723" s="1"/>
    </row>
    <row r="2724" spans="2:4" x14ac:dyDescent="0.2">
      <c r="B2724" s="1"/>
      <c r="C2724" s="1"/>
      <c r="D2724" s="1"/>
    </row>
    <row r="2725" spans="2:4" x14ac:dyDescent="0.2">
      <c r="B2725" s="1"/>
      <c r="C2725" s="1"/>
      <c r="D2725" s="1"/>
    </row>
    <row r="2726" spans="2:4" x14ac:dyDescent="0.2">
      <c r="B2726" s="1"/>
      <c r="C2726" s="1"/>
      <c r="D2726" s="1"/>
    </row>
    <row r="2727" spans="2:4" x14ac:dyDescent="0.2">
      <c r="B2727" s="1"/>
      <c r="C2727" s="1"/>
      <c r="D2727" s="1"/>
    </row>
    <row r="2728" spans="2:4" x14ac:dyDescent="0.2">
      <c r="B2728" s="1"/>
      <c r="C2728" s="1"/>
      <c r="D2728" s="1"/>
    </row>
    <row r="2729" spans="2:4" x14ac:dyDescent="0.2">
      <c r="B2729" s="1"/>
      <c r="C2729" s="1"/>
      <c r="D2729" s="1"/>
    </row>
    <row r="2730" spans="2:4" x14ac:dyDescent="0.2">
      <c r="B2730" s="1"/>
      <c r="C2730" s="1"/>
      <c r="D2730" s="1"/>
    </row>
    <row r="2731" spans="2:4" x14ac:dyDescent="0.2">
      <c r="B2731" s="1"/>
      <c r="C2731" s="1"/>
      <c r="D2731" s="1"/>
    </row>
    <row r="2732" spans="2:4" x14ac:dyDescent="0.2">
      <c r="B2732" s="1"/>
      <c r="C2732" s="1"/>
      <c r="D2732" s="1"/>
    </row>
    <row r="2733" spans="2:4" x14ac:dyDescent="0.2">
      <c r="B2733" s="1"/>
      <c r="C2733" s="1"/>
      <c r="D2733" s="1"/>
    </row>
    <row r="2734" spans="2:4" x14ac:dyDescent="0.2">
      <c r="B2734" s="1"/>
      <c r="C2734" s="1"/>
      <c r="D2734" s="1"/>
    </row>
    <row r="2735" spans="2:4" x14ac:dyDescent="0.2">
      <c r="B2735" s="1"/>
      <c r="C2735" s="1"/>
      <c r="D2735" s="1"/>
    </row>
    <row r="2736" spans="2:4" x14ac:dyDescent="0.2">
      <c r="B2736" s="1"/>
      <c r="C2736" s="1"/>
      <c r="D2736" s="1"/>
    </row>
    <row r="2737" spans="2:4" x14ac:dyDescent="0.2">
      <c r="B2737" s="1"/>
      <c r="C2737" s="1"/>
      <c r="D2737" s="1"/>
    </row>
    <row r="2738" spans="2:4" x14ac:dyDescent="0.2">
      <c r="B2738" s="1"/>
      <c r="C2738" s="1"/>
      <c r="D2738" s="1"/>
    </row>
    <row r="2739" spans="2:4" x14ac:dyDescent="0.2">
      <c r="B2739" s="1"/>
      <c r="C2739" s="1"/>
      <c r="D2739" s="1"/>
    </row>
    <row r="2740" spans="2:4" x14ac:dyDescent="0.2">
      <c r="B2740" s="1"/>
      <c r="C2740" s="1"/>
      <c r="D2740" s="1"/>
    </row>
    <row r="2741" spans="2:4" x14ac:dyDescent="0.2">
      <c r="B2741" s="1"/>
      <c r="C2741" s="1"/>
      <c r="D2741" s="1"/>
    </row>
    <row r="2742" spans="2:4" x14ac:dyDescent="0.2">
      <c r="B2742" s="1"/>
      <c r="C2742" s="1"/>
      <c r="D2742" s="1"/>
    </row>
    <row r="2743" spans="2:4" x14ac:dyDescent="0.2">
      <c r="B2743" s="1"/>
      <c r="C2743" s="1"/>
      <c r="D2743" s="1"/>
    </row>
    <row r="2744" spans="2:4" x14ac:dyDescent="0.2">
      <c r="B2744" s="1"/>
      <c r="C2744" s="1"/>
      <c r="D2744" s="1"/>
    </row>
    <row r="2745" spans="2:4" x14ac:dyDescent="0.2">
      <c r="B2745" s="1"/>
      <c r="C2745" s="1"/>
      <c r="D2745" s="1"/>
    </row>
    <row r="2746" spans="2:4" x14ac:dyDescent="0.2">
      <c r="B2746" s="1"/>
      <c r="C2746" s="1"/>
      <c r="D2746" s="1"/>
    </row>
    <row r="2747" spans="2:4" x14ac:dyDescent="0.2">
      <c r="B2747" s="1"/>
      <c r="C2747" s="1"/>
      <c r="D2747" s="1"/>
    </row>
    <row r="2748" spans="2:4" x14ac:dyDescent="0.2">
      <c r="B2748" s="1"/>
      <c r="C2748" s="1"/>
      <c r="D2748" s="1"/>
    </row>
    <row r="2749" spans="2:4" x14ac:dyDescent="0.2">
      <c r="B2749" s="1"/>
      <c r="C2749" s="1"/>
      <c r="D2749" s="1"/>
    </row>
    <row r="2750" spans="2:4" x14ac:dyDescent="0.2">
      <c r="B2750" s="1"/>
      <c r="C2750" s="1"/>
      <c r="D2750" s="1"/>
    </row>
    <row r="2751" spans="2:4" x14ac:dyDescent="0.2">
      <c r="B2751" s="1"/>
      <c r="C2751" s="1"/>
      <c r="D2751" s="1"/>
    </row>
    <row r="2752" spans="2:4" x14ac:dyDescent="0.2">
      <c r="B2752" s="1"/>
      <c r="C2752" s="1"/>
      <c r="D2752" s="1"/>
    </row>
    <row r="2753" spans="2:4" x14ac:dyDescent="0.2">
      <c r="B2753" s="1"/>
      <c r="C2753" s="1"/>
      <c r="D2753" s="1"/>
    </row>
    <row r="2754" spans="2:4" x14ac:dyDescent="0.2">
      <c r="B2754" s="1"/>
      <c r="C2754" s="1"/>
      <c r="D2754" s="1"/>
    </row>
    <row r="2755" spans="2:4" x14ac:dyDescent="0.2">
      <c r="B2755" s="1"/>
      <c r="C2755" s="1"/>
      <c r="D2755" s="1"/>
    </row>
    <row r="2756" spans="2:4" x14ac:dyDescent="0.2">
      <c r="B2756" s="1"/>
      <c r="C2756" s="1"/>
      <c r="D2756" s="1"/>
    </row>
    <row r="2757" spans="2:4" x14ac:dyDescent="0.2">
      <c r="B2757" s="1"/>
      <c r="C2757" s="1"/>
      <c r="D2757" s="1"/>
    </row>
    <row r="2758" spans="2:4" x14ac:dyDescent="0.2">
      <c r="B2758" s="1"/>
      <c r="C2758" s="1"/>
      <c r="D2758" s="1"/>
    </row>
    <row r="2759" spans="2:4" x14ac:dyDescent="0.2">
      <c r="B2759" s="1"/>
      <c r="C2759" s="1"/>
      <c r="D2759" s="1"/>
    </row>
    <row r="2760" spans="2:4" x14ac:dyDescent="0.2">
      <c r="B2760" s="1"/>
      <c r="C2760" s="1"/>
      <c r="D2760" s="1"/>
    </row>
    <row r="2761" spans="2:4" x14ac:dyDescent="0.2">
      <c r="B2761" s="1"/>
      <c r="C2761" s="1"/>
      <c r="D2761" s="1"/>
    </row>
    <row r="2762" spans="2:4" x14ac:dyDescent="0.2">
      <c r="B2762" s="1"/>
      <c r="C2762" s="1"/>
      <c r="D2762" s="1"/>
    </row>
    <row r="2763" spans="2:4" x14ac:dyDescent="0.2">
      <c r="B2763" s="1"/>
      <c r="C2763" s="1"/>
      <c r="D2763" s="1"/>
    </row>
    <row r="2764" spans="2:4" x14ac:dyDescent="0.2">
      <c r="B2764" s="1"/>
      <c r="C2764" s="1"/>
      <c r="D2764" s="1"/>
    </row>
    <row r="2765" spans="2:4" x14ac:dyDescent="0.2">
      <c r="B2765" s="1"/>
      <c r="C2765" s="1"/>
      <c r="D2765" s="1"/>
    </row>
    <row r="2766" spans="2:4" x14ac:dyDescent="0.2">
      <c r="B2766" s="1"/>
      <c r="C2766" s="1"/>
      <c r="D2766" s="1"/>
    </row>
    <row r="2767" spans="2:4" x14ac:dyDescent="0.2">
      <c r="B2767" s="1"/>
      <c r="C2767" s="1"/>
      <c r="D2767" s="1"/>
    </row>
    <row r="2768" spans="2:4" x14ac:dyDescent="0.2">
      <c r="B2768" s="1"/>
      <c r="C2768" s="1"/>
      <c r="D2768" s="1"/>
    </row>
    <row r="2769" spans="2:4" x14ac:dyDescent="0.2">
      <c r="B2769" s="1"/>
      <c r="C2769" s="1"/>
      <c r="D2769" s="1"/>
    </row>
    <row r="2770" spans="2:4" x14ac:dyDescent="0.2">
      <c r="B2770" s="1"/>
      <c r="C2770" s="1"/>
      <c r="D2770" s="1"/>
    </row>
    <row r="2771" spans="2:4" x14ac:dyDescent="0.2">
      <c r="B2771" s="1"/>
      <c r="C2771" s="1"/>
      <c r="D2771" s="1"/>
    </row>
    <row r="2772" spans="2:4" x14ac:dyDescent="0.2">
      <c r="B2772" s="1"/>
      <c r="C2772" s="1"/>
      <c r="D2772" s="1"/>
    </row>
    <row r="2773" spans="2:4" x14ac:dyDescent="0.2">
      <c r="B2773" s="1"/>
      <c r="C2773" s="1"/>
      <c r="D2773" s="1"/>
    </row>
    <row r="2774" spans="2:4" x14ac:dyDescent="0.2">
      <c r="B2774" s="1"/>
      <c r="C2774" s="1"/>
      <c r="D2774" s="1"/>
    </row>
    <row r="2775" spans="2:4" x14ac:dyDescent="0.2">
      <c r="B2775" s="1"/>
      <c r="C2775" s="1"/>
      <c r="D2775" s="1"/>
    </row>
    <row r="2776" spans="2:4" x14ac:dyDescent="0.2">
      <c r="B2776" s="1"/>
      <c r="C2776" s="1"/>
      <c r="D2776" s="1"/>
    </row>
    <row r="2777" spans="2:4" x14ac:dyDescent="0.2">
      <c r="B2777" s="1"/>
      <c r="C2777" s="1"/>
      <c r="D2777" s="1"/>
    </row>
    <row r="2778" spans="2:4" x14ac:dyDescent="0.2">
      <c r="B2778" s="1"/>
      <c r="C2778" s="1"/>
      <c r="D2778" s="1"/>
    </row>
    <row r="2779" spans="2:4" x14ac:dyDescent="0.2">
      <c r="B2779" s="1"/>
      <c r="C2779" s="1"/>
      <c r="D2779" s="1"/>
    </row>
    <row r="2780" spans="2:4" x14ac:dyDescent="0.2">
      <c r="B2780" s="1"/>
      <c r="C2780" s="1"/>
      <c r="D2780" s="1"/>
    </row>
    <row r="2781" spans="2:4" x14ac:dyDescent="0.2">
      <c r="B2781" s="1"/>
      <c r="C2781" s="1"/>
      <c r="D2781" s="1"/>
    </row>
    <row r="2782" spans="2:4" x14ac:dyDescent="0.2">
      <c r="B2782" s="1"/>
      <c r="C2782" s="1"/>
      <c r="D2782" s="1"/>
    </row>
    <row r="2783" spans="2:4" x14ac:dyDescent="0.2">
      <c r="B2783" s="1"/>
      <c r="C2783" s="1"/>
      <c r="D2783" s="1"/>
    </row>
    <row r="2784" spans="2:4" x14ac:dyDescent="0.2">
      <c r="B2784" s="1"/>
      <c r="C2784" s="1"/>
      <c r="D2784" s="1"/>
    </row>
    <row r="2785" spans="2:4" x14ac:dyDescent="0.2">
      <c r="B2785" s="1"/>
      <c r="C2785" s="1"/>
      <c r="D2785" s="1"/>
    </row>
    <row r="2786" spans="2:4" x14ac:dyDescent="0.2">
      <c r="B2786" s="1"/>
      <c r="C2786" s="1"/>
      <c r="D2786" s="1"/>
    </row>
    <row r="2787" spans="2:4" x14ac:dyDescent="0.2">
      <c r="B2787" s="1"/>
      <c r="C2787" s="1"/>
      <c r="D2787" s="1"/>
    </row>
    <row r="2788" spans="2:4" x14ac:dyDescent="0.2">
      <c r="B2788" s="1"/>
      <c r="C2788" s="1"/>
      <c r="D2788" s="1"/>
    </row>
    <row r="2789" spans="2:4" x14ac:dyDescent="0.2">
      <c r="B2789" s="1"/>
      <c r="C2789" s="1"/>
      <c r="D2789" s="1"/>
    </row>
    <row r="2790" spans="2:4" x14ac:dyDescent="0.2">
      <c r="B2790" s="1"/>
      <c r="C2790" s="1"/>
      <c r="D2790" s="1"/>
    </row>
    <row r="2791" spans="2:4" x14ac:dyDescent="0.2">
      <c r="B2791" s="1"/>
      <c r="C2791" s="1"/>
      <c r="D2791" s="1"/>
    </row>
    <row r="2792" spans="2:4" x14ac:dyDescent="0.2">
      <c r="B2792" s="1"/>
      <c r="C2792" s="1"/>
      <c r="D2792" s="1"/>
    </row>
    <row r="2793" spans="2:4" x14ac:dyDescent="0.2">
      <c r="B2793" s="1"/>
      <c r="C2793" s="1"/>
      <c r="D2793" s="1"/>
    </row>
    <row r="2794" spans="2:4" x14ac:dyDescent="0.2">
      <c r="B2794" s="1"/>
      <c r="C2794" s="1"/>
      <c r="D2794" s="1"/>
    </row>
    <row r="2795" spans="2:4" x14ac:dyDescent="0.2">
      <c r="B2795" s="1"/>
      <c r="C2795" s="1"/>
      <c r="D2795" s="1"/>
    </row>
    <row r="2796" spans="2:4" x14ac:dyDescent="0.2">
      <c r="B2796" s="1"/>
      <c r="C2796" s="1"/>
      <c r="D2796" s="1"/>
    </row>
    <row r="2797" spans="2:4" x14ac:dyDescent="0.2">
      <c r="B2797" s="1"/>
      <c r="C2797" s="1"/>
      <c r="D2797" s="1"/>
    </row>
    <row r="2798" spans="2:4" x14ac:dyDescent="0.2">
      <c r="B2798" s="1"/>
      <c r="C2798" s="1"/>
      <c r="D2798" s="1"/>
    </row>
    <row r="2799" spans="2:4" x14ac:dyDescent="0.2">
      <c r="B2799" s="1"/>
      <c r="C2799" s="1"/>
      <c r="D2799" s="1"/>
    </row>
    <row r="2800" spans="2:4" x14ac:dyDescent="0.2">
      <c r="B2800" s="1"/>
      <c r="C2800" s="1"/>
      <c r="D2800" s="1"/>
    </row>
    <row r="2801" spans="2:4" x14ac:dyDescent="0.2">
      <c r="B2801" s="1"/>
      <c r="C2801" s="1"/>
      <c r="D2801" s="1"/>
    </row>
    <row r="2802" spans="2:4" x14ac:dyDescent="0.2">
      <c r="B2802" s="1"/>
      <c r="C2802" s="1"/>
      <c r="D2802" s="1"/>
    </row>
    <row r="2803" spans="2:4" x14ac:dyDescent="0.2">
      <c r="B2803" s="1"/>
      <c r="C2803" s="1"/>
      <c r="D2803" s="1"/>
    </row>
    <row r="2804" spans="2:4" x14ac:dyDescent="0.2">
      <c r="B2804" s="1"/>
      <c r="C2804" s="1"/>
      <c r="D2804" s="1"/>
    </row>
    <row r="2805" spans="2:4" x14ac:dyDescent="0.2">
      <c r="B2805" s="1"/>
      <c r="C2805" s="1"/>
      <c r="D2805" s="1"/>
    </row>
    <row r="2806" spans="2:4" x14ac:dyDescent="0.2">
      <c r="B2806" s="1"/>
      <c r="C2806" s="1"/>
      <c r="D2806" s="1"/>
    </row>
    <row r="2807" spans="2:4" x14ac:dyDescent="0.2">
      <c r="B2807" s="1"/>
      <c r="C2807" s="1"/>
      <c r="D2807" s="1"/>
    </row>
    <row r="2808" spans="2:4" x14ac:dyDescent="0.2">
      <c r="B2808" s="1"/>
      <c r="C2808" s="1"/>
      <c r="D2808" s="1"/>
    </row>
    <row r="2809" spans="2:4" x14ac:dyDescent="0.2">
      <c r="B2809" s="1"/>
      <c r="C2809" s="1"/>
      <c r="D2809" s="1"/>
    </row>
    <row r="2810" spans="2:4" x14ac:dyDescent="0.2">
      <c r="B2810" s="1"/>
      <c r="C2810" s="1"/>
      <c r="D2810" s="1"/>
    </row>
    <row r="2811" spans="2:4" x14ac:dyDescent="0.2">
      <c r="B2811" s="1"/>
      <c r="C2811" s="1"/>
      <c r="D2811" s="1"/>
    </row>
    <row r="2812" spans="2:4" x14ac:dyDescent="0.2">
      <c r="B2812" s="1"/>
      <c r="C2812" s="1"/>
      <c r="D2812" s="1"/>
    </row>
    <row r="2813" spans="2:4" x14ac:dyDescent="0.2">
      <c r="B2813" s="1"/>
      <c r="C2813" s="1"/>
      <c r="D2813" s="1"/>
    </row>
    <row r="2814" spans="2:4" x14ac:dyDescent="0.2">
      <c r="B2814" s="1"/>
      <c r="C2814" s="1"/>
      <c r="D2814" s="1"/>
    </row>
    <row r="2815" spans="2:4" x14ac:dyDescent="0.2">
      <c r="B2815" s="1"/>
      <c r="C2815" s="1"/>
      <c r="D2815" s="1"/>
    </row>
    <row r="2816" spans="2:4" x14ac:dyDescent="0.2">
      <c r="B2816" s="1"/>
      <c r="C2816" s="1"/>
      <c r="D2816" s="1"/>
    </row>
    <row r="2817" spans="2:4" x14ac:dyDescent="0.2">
      <c r="B2817" s="1"/>
      <c r="C2817" s="1"/>
      <c r="D2817" s="1"/>
    </row>
    <row r="2818" spans="2:4" x14ac:dyDescent="0.2">
      <c r="B2818" s="1"/>
      <c r="C2818" s="1"/>
      <c r="D2818" s="1"/>
    </row>
    <row r="2819" spans="2:4" x14ac:dyDescent="0.2">
      <c r="B2819" s="1"/>
      <c r="C2819" s="1"/>
      <c r="D2819" s="1"/>
    </row>
    <row r="2820" spans="2:4" x14ac:dyDescent="0.2">
      <c r="B2820" s="1"/>
      <c r="C2820" s="1"/>
      <c r="D2820" s="1"/>
    </row>
    <row r="2821" spans="2:4" x14ac:dyDescent="0.2">
      <c r="B2821" s="1"/>
      <c r="C2821" s="1"/>
      <c r="D2821" s="1"/>
    </row>
    <row r="2822" spans="2:4" x14ac:dyDescent="0.2">
      <c r="B2822" s="1"/>
      <c r="C2822" s="1"/>
      <c r="D2822" s="1"/>
    </row>
    <row r="2823" spans="2:4" x14ac:dyDescent="0.2">
      <c r="B2823" s="1"/>
      <c r="C2823" s="1"/>
      <c r="D2823" s="1"/>
    </row>
    <row r="2824" spans="2:4" x14ac:dyDescent="0.2">
      <c r="B2824" s="1"/>
      <c r="C2824" s="1"/>
      <c r="D2824" s="1"/>
    </row>
    <row r="2825" spans="2:4" x14ac:dyDescent="0.2">
      <c r="B2825" s="1"/>
      <c r="C2825" s="1"/>
      <c r="D2825" s="1"/>
    </row>
    <row r="2826" spans="2:4" x14ac:dyDescent="0.2">
      <c r="B2826" s="1"/>
      <c r="C2826" s="1"/>
      <c r="D2826" s="1"/>
    </row>
    <row r="2827" spans="2:4" x14ac:dyDescent="0.2">
      <c r="B2827" s="1"/>
      <c r="C2827" s="1"/>
      <c r="D2827" s="1"/>
    </row>
    <row r="2828" spans="2:4" x14ac:dyDescent="0.2">
      <c r="B2828" s="1"/>
      <c r="C2828" s="1"/>
      <c r="D2828" s="1"/>
    </row>
    <row r="2829" spans="2:4" x14ac:dyDescent="0.2">
      <c r="B2829" s="1"/>
      <c r="C2829" s="1"/>
      <c r="D2829" s="1"/>
    </row>
    <row r="2830" spans="2:4" x14ac:dyDescent="0.2">
      <c r="B2830" s="1"/>
      <c r="C2830" s="1"/>
      <c r="D2830" s="1"/>
    </row>
    <row r="2831" spans="2:4" x14ac:dyDescent="0.2">
      <c r="B2831" s="1"/>
      <c r="C2831" s="1"/>
      <c r="D2831" s="1"/>
    </row>
    <row r="2832" spans="2:4" x14ac:dyDescent="0.2">
      <c r="B2832" s="1"/>
      <c r="C2832" s="1"/>
      <c r="D2832" s="1"/>
    </row>
    <row r="2833" spans="2:4" x14ac:dyDescent="0.2">
      <c r="B2833" s="1"/>
      <c r="C2833" s="1"/>
      <c r="D2833" s="1"/>
    </row>
    <row r="2834" spans="2:4" x14ac:dyDescent="0.2">
      <c r="B2834" s="1"/>
      <c r="C2834" s="1"/>
      <c r="D2834" s="1"/>
    </row>
    <row r="2835" spans="2:4" x14ac:dyDescent="0.2">
      <c r="B2835" s="1"/>
      <c r="C2835" s="1"/>
      <c r="D2835" s="1"/>
    </row>
    <row r="2836" spans="2:4" x14ac:dyDescent="0.2">
      <c r="B2836" s="1"/>
      <c r="C2836" s="1"/>
      <c r="D2836" s="1"/>
    </row>
    <row r="2837" spans="2:4" x14ac:dyDescent="0.2">
      <c r="B2837" s="1"/>
      <c r="C2837" s="1"/>
      <c r="D2837" s="1"/>
    </row>
    <row r="2838" spans="2:4" x14ac:dyDescent="0.2">
      <c r="B2838" s="1"/>
      <c r="C2838" s="1"/>
      <c r="D2838" s="1"/>
    </row>
    <row r="2839" spans="2:4" x14ac:dyDescent="0.2">
      <c r="B2839" s="1"/>
      <c r="C2839" s="1"/>
      <c r="D2839" s="1"/>
    </row>
    <row r="2840" spans="2:4" x14ac:dyDescent="0.2">
      <c r="B2840" s="1"/>
      <c r="C2840" s="1"/>
      <c r="D2840" s="1"/>
    </row>
    <row r="2841" spans="2:4" x14ac:dyDescent="0.2">
      <c r="B2841" s="1"/>
      <c r="C2841" s="1"/>
      <c r="D2841" s="1"/>
    </row>
    <row r="2842" spans="2:4" x14ac:dyDescent="0.2">
      <c r="B2842" s="1"/>
      <c r="C2842" s="1"/>
      <c r="D2842" s="1"/>
    </row>
    <row r="2843" spans="2:4" x14ac:dyDescent="0.2">
      <c r="B2843" s="1"/>
      <c r="C2843" s="1"/>
      <c r="D2843" s="1"/>
    </row>
    <row r="2844" spans="2:4" x14ac:dyDescent="0.2">
      <c r="B2844" s="1"/>
      <c r="C2844" s="1"/>
      <c r="D2844" s="1"/>
    </row>
    <row r="2845" spans="2:4" x14ac:dyDescent="0.2">
      <c r="B2845" s="1"/>
      <c r="C2845" s="1"/>
      <c r="D2845" s="1"/>
    </row>
    <row r="2846" spans="2:4" x14ac:dyDescent="0.2">
      <c r="B2846" s="1"/>
      <c r="C2846" s="1"/>
      <c r="D2846" s="1"/>
    </row>
    <row r="2847" spans="2:4" x14ac:dyDescent="0.2">
      <c r="B2847" s="1"/>
      <c r="C2847" s="1"/>
      <c r="D2847" s="1"/>
    </row>
    <row r="2848" spans="2:4" x14ac:dyDescent="0.2">
      <c r="B2848" s="1"/>
      <c r="C2848" s="1"/>
      <c r="D2848" s="1"/>
    </row>
    <row r="2849" spans="2:4" x14ac:dyDescent="0.2">
      <c r="B2849" s="1"/>
      <c r="C2849" s="1"/>
      <c r="D2849" s="1"/>
    </row>
    <row r="2850" spans="2:4" x14ac:dyDescent="0.2">
      <c r="B2850" s="1"/>
      <c r="C2850" s="1"/>
      <c r="D2850" s="1"/>
    </row>
    <row r="2851" spans="2:4" x14ac:dyDescent="0.2">
      <c r="B2851" s="1"/>
      <c r="C2851" s="1"/>
      <c r="D2851" s="1"/>
    </row>
    <row r="2852" spans="2:4" x14ac:dyDescent="0.2">
      <c r="B2852" s="1"/>
      <c r="C2852" s="1"/>
      <c r="D2852" s="1"/>
    </row>
    <row r="2853" spans="2:4" x14ac:dyDescent="0.2">
      <c r="B2853" s="1"/>
      <c r="C2853" s="1"/>
      <c r="D2853" s="1"/>
    </row>
    <row r="2854" spans="2:4" x14ac:dyDescent="0.2">
      <c r="B2854" s="1"/>
      <c r="C2854" s="1"/>
      <c r="D2854" s="1"/>
    </row>
    <row r="2855" spans="2:4" x14ac:dyDescent="0.2">
      <c r="B2855" s="1"/>
      <c r="C2855" s="1"/>
      <c r="D2855" s="1"/>
    </row>
    <row r="2856" spans="2:4" x14ac:dyDescent="0.2">
      <c r="B2856" s="1"/>
      <c r="C2856" s="1"/>
      <c r="D2856" s="1"/>
    </row>
    <row r="2857" spans="2:4" x14ac:dyDescent="0.2">
      <c r="B2857" s="1"/>
      <c r="C2857" s="1"/>
      <c r="D2857" s="1"/>
    </row>
    <row r="2858" spans="2:4" x14ac:dyDescent="0.2">
      <c r="B2858" s="1"/>
      <c r="C2858" s="1"/>
      <c r="D2858" s="1"/>
    </row>
    <row r="2859" spans="2:4" x14ac:dyDescent="0.2">
      <c r="B2859" s="1"/>
      <c r="C2859" s="1"/>
      <c r="D2859" s="1"/>
    </row>
    <row r="2860" spans="2:4" x14ac:dyDescent="0.2">
      <c r="B2860" s="1"/>
      <c r="C2860" s="1"/>
      <c r="D2860" s="1"/>
    </row>
    <row r="2861" spans="2:4" x14ac:dyDescent="0.2">
      <c r="B2861" s="1"/>
      <c r="C2861" s="1"/>
      <c r="D2861" s="1"/>
    </row>
    <row r="2862" spans="2:4" x14ac:dyDescent="0.2">
      <c r="B2862" s="1"/>
      <c r="C2862" s="1"/>
      <c r="D2862" s="1"/>
    </row>
    <row r="2863" spans="2:4" x14ac:dyDescent="0.2">
      <c r="B2863" s="1"/>
      <c r="C2863" s="1"/>
      <c r="D2863" s="1"/>
    </row>
    <row r="2864" spans="2:4" x14ac:dyDescent="0.2">
      <c r="B2864" s="1"/>
      <c r="C2864" s="1"/>
      <c r="D2864" s="1"/>
    </row>
    <row r="2865" spans="2:4" x14ac:dyDescent="0.2">
      <c r="B2865" s="1"/>
      <c r="C2865" s="1"/>
      <c r="D2865" s="1"/>
    </row>
    <row r="2866" spans="2:4" x14ac:dyDescent="0.2">
      <c r="B2866" s="1"/>
      <c r="C2866" s="1"/>
      <c r="D2866" s="1"/>
    </row>
    <row r="2867" spans="2:4" x14ac:dyDescent="0.2">
      <c r="B2867" s="1"/>
      <c r="C2867" s="1"/>
      <c r="D2867" s="1"/>
    </row>
    <row r="2868" spans="2:4" x14ac:dyDescent="0.2">
      <c r="B2868" s="1"/>
      <c r="C2868" s="1"/>
      <c r="D2868" s="1"/>
    </row>
    <row r="2869" spans="2:4" x14ac:dyDescent="0.2">
      <c r="B2869" s="1"/>
      <c r="C2869" s="1"/>
      <c r="D2869" s="1"/>
    </row>
    <row r="2870" spans="2:4" x14ac:dyDescent="0.2">
      <c r="B2870" s="1"/>
      <c r="C2870" s="1"/>
      <c r="D2870" s="1"/>
    </row>
    <row r="2871" spans="2:4" x14ac:dyDescent="0.2">
      <c r="B2871" s="1"/>
      <c r="C2871" s="1"/>
      <c r="D2871" s="1"/>
    </row>
    <row r="2872" spans="2:4" x14ac:dyDescent="0.2">
      <c r="B2872" s="1"/>
      <c r="C2872" s="1"/>
      <c r="D2872" s="1"/>
    </row>
    <row r="2873" spans="2:4" x14ac:dyDescent="0.2">
      <c r="B2873" s="1"/>
      <c r="C2873" s="1"/>
      <c r="D2873" s="1"/>
    </row>
    <row r="2874" spans="2:4" x14ac:dyDescent="0.2">
      <c r="B2874" s="1"/>
      <c r="C2874" s="1"/>
      <c r="D2874" s="1"/>
    </row>
    <row r="2875" spans="2:4" x14ac:dyDescent="0.2">
      <c r="B2875" s="1"/>
      <c r="C2875" s="1"/>
      <c r="D2875" s="1"/>
    </row>
    <row r="2876" spans="2:4" x14ac:dyDescent="0.2">
      <c r="B2876" s="1"/>
      <c r="C2876" s="1"/>
      <c r="D2876" s="1"/>
    </row>
    <row r="2877" spans="2:4" x14ac:dyDescent="0.2">
      <c r="B2877" s="1"/>
      <c r="C2877" s="1"/>
      <c r="D2877" s="1"/>
    </row>
    <row r="2878" spans="2:4" x14ac:dyDescent="0.2">
      <c r="B2878" s="1"/>
      <c r="C2878" s="1"/>
      <c r="D2878" s="1"/>
    </row>
    <row r="2879" spans="2:4" x14ac:dyDescent="0.2">
      <c r="B2879" s="1"/>
      <c r="C2879" s="1"/>
      <c r="D2879" s="1"/>
    </row>
    <row r="2880" spans="2:4" x14ac:dyDescent="0.2">
      <c r="B2880" s="1"/>
      <c r="C2880" s="1"/>
      <c r="D2880" s="1"/>
    </row>
    <row r="2881" spans="2:4" x14ac:dyDescent="0.2">
      <c r="B2881" s="1"/>
      <c r="C2881" s="1"/>
      <c r="D2881" s="1"/>
    </row>
    <row r="2882" spans="2:4" x14ac:dyDescent="0.2">
      <c r="B2882" s="1"/>
      <c r="C2882" s="1"/>
      <c r="D2882" s="1"/>
    </row>
    <row r="2883" spans="2:4" x14ac:dyDescent="0.2">
      <c r="B2883" s="1"/>
      <c r="C2883" s="1"/>
      <c r="D2883" s="1"/>
    </row>
    <row r="2884" spans="2:4" x14ac:dyDescent="0.2">
      <c r="B2884" s="1"/>
      <c r="C2884" s="1"/>
      <c r="D2884" s="1"/>
    </row>
    <row r="2885" spans="2:4" x14ac:dyDescent="0.2">
      <c r="B2885" s="1"/>
      <c r="C2885" s="1"/>
      <c r="D2885" s="1"/>
    </row>
    <row r="2886" spans="2:4" x14ac:dyDescent="0.2">
      <c r="B2886" s="1"/>
      <c r="C2886" s="1"/>
      <c r="D2886" s="1"/>
    </row>
    <row r="2887" spans="2:4" x14ac:dyDescent="0.2">
      <c r="B2887" s="1"/>
      <c r="C2887" s="1"/>
      <c r="D2887" s="1"/>
    </row>
    <row r="2888" spans="2:4" x14ac:dyDescent="0.2">
      <c r="B2888" s="1"/>
      <c r="C2888" s="1"/>
      <c r="D2888" s="1"/>
    </row>
    <row r="2889" spans="2:4" x14ac:dyDescent="0.2">
      <c r="B2889" s="1"/>
      <c r="C2889" s="1"/>
      <c r="D2889" s="1"/>
    </row>
    <row r="2890" spans="2:4" x14ac:dyDescent="0.2">
      <c r="B2890" s="1"/>
      <c r="C2890" s="1"/>
      <c r="D2890" s="1"/>
    </row>
    <row r="2891" spans="2:4" x14ac:dyDescent="0.2">
      <c r="B2891" s="1"/>
      <c r="C2891" s="1"/>
      <c r="D2891" s="1"/>
    </row>
    <row r="2892" spans="2:4" x14ac:dyDescent="0.2">
      <c r="B2892" s="1"/>
      <c r="C2892" s="1"/>
      <c r="D2892" s="1"/>
    </row>
    <row r="2893" spans="2:4" x14ac:dyDescent="0.2">
      <c r="B2893" s="1"/>
      <c r="C2893" s="1"/>
      <c r="D2893" s="1"/>
    </row>
    <row r="2894" spans="2:4" x14ac:dyDescent="0.2">
      <c r="B2894" s="1"/>
      <c r="C2894" s="1"/>
      <c r="D2894" s="1"/>
    </row>
    <row r="2895" spans="2:4" x14ac:dyDescent="0.2">
      <c r="B2895" s="1"/>
      <c r="C2895" s="1"/>
      <c r="D2895" s="1"/>
    </row>
  </sheetData>
  <mergeCells count="3">
    <mergeCell ref="A1:G1"/>
    <mergeCell ref="A2:G2"/>
    <mergeCell ref="E3:F3"/>
  </mergeCells>
  <phoneticPr fontId="3" type="noConversion"/>
  <printOptions horizontalCentered="1"/>
  <pageMargins left="0.75" right="0.75" top="0.75" bottom="0.75" header="0.5" footer="0.5"/>
  <pageSetup scale="85" fitToHeight="0" orientation="portrait" r:id="rId1"/>
  <headerFooter>
    <oddHeader>&amp;C&amp;"Arial,Regular"Office of Economic and Demographic Research</oddHeader>
    <oddFooter>&amp;L&amp;"Arial,Regular"July 2000&amp;R&amp;"Arial,Regular"Page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895"/>
  <sheetViews>
    <sheetView workbookViewId="0">
      <selection sqref="A1:G1"/>
    </sheetView>
  </sheetViews>
  <sheetFormatPr defaultRowHeight="12.75" x14ac:dyDescent="0.2"/>
  <cols>
    <col min="1" max="1" width="22.625" style="49" customWidth="1"/>
    <col min="2" max="4" width="14.625" style="89" customWidth="1"/>
    <col min="5" max="7" width="15.625" style="88" customWidth="1"/>
    <col min="8" max="16384" width="9" style="49"/>
  </cols>
  <sheetData>
    <row r="1" spans="1:7" ht="18" x14ac:dyDescent="0.2">
      <c r="A1" s="97" t="s">
        <v>701</v>
      </c>
      <c r="B1" s="98"/>
      <c r="C1" s="98"/>
      <c r="D1" s="98"/>
      <c r="E1" s="98"/>
      <c r="F1" s="98"/>
      <c r="G1" s="99"/>
    </row>
    <row r="2" spans="1:7" s="4" customFormat="1" ht="16.5" thickBot="1" x14ac:dyDescent="0.25">
      <c r="A2" s="100" t="s">
        <v>702</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703</v>
      </c>
      <c r="C5" s="54" t="s">
        <v>703</v>
      </c>
      <c r="D5" s="54" t="s">
        <v>703</v>
      </c>
      <c r="E5" s="59" t="s">
        <v>574</v>
      </c>
      <c r="F5" s="59" t="s">
        <v>422</v>
      </c>
      <c r="G5" s="57" t="s">
        <v>373</v>
      </c>
    </row>
    <row r="6" spans="1:7" x14ac:dyDescent="0.2">
      <c r="A6" s="58"/>
      <c r="B6" s="60" t="s">
        <v>406</v>
      </c>
      <c r="C6" s="60" t="s">
        <v>379</v>
      </c>
      <c r="D6" s="60" t="s">
        <v>418</v>
      </c>
      <c r="E6" s="59" t="s">
        <v>575</v>
      </c>
      <c r="F6" s="59" t="s">
        <v>695</v>
      </c>
      <c r="G6" s="61" t="s">
        <v>502</v>
      </c>
    </row>
    <row r="7" spans="1:7" ht="13.5" thickBot="1" x14ac:dyDescent="0.25">
      <c r="A7" s="62" t="s">
        <v>423</v>
      </c>
      <c r="B7" s="63" t="s">
        <v>373</v>
      </c>
      <c r="C7" s="63" t="s">
        <v>373</v>
      </c>
      <c r="D7" s="64" t="s">
        <v>380</v>
      </c>
      <c r="E7" s="65" t="s">
        <v>643</v>
      </c>
      <c r="F7" s="65" t="s">
        <v>696</v>
      </c>
      <c r="G7" s="66" t="s">
        <v>500</v>
      </c>
    </row>
    <row r="8" spans="1:7" x14ac:dyDescent="0.2">
      <c r="A8" s="67" t="s">
        <v>419</v>
      </c>
      <c r="B8" s="68">
        <v>284607</v>
      </c>
      <c r="C8" s="68">
        <v>1069</v>
      </c>
      <c r="D8" s="68">
        <f>(B8-C8)</f>
        <v>283538</v>
      </c>
      <c r="E8" s="69">
        <v>0</v>
      </c>
      <c r="F8" s="69">
        <v>0</v>
      </c>
      <c r="G8" s="70">
        <f>SUM(D8:F8)</f>
        <v>283538</v>
      </c>
    </row>
    <row r="9" spans="1:7" x14ac:dyDescent="0.2">
      <c r="A9" s="71" t="s">
        <v>0</v>
      </c>
      <c r="B9" s="72">
        <v>10756</v>
      </c>
      <c r="C9" s="72">
        <v>0</v>
      </c>
      <c r="D9" s="72">
        <f t="shared" ref="D9:D72" si="0">(B9-C9)</f>
        <v>10756</v>
      </c>
      <c r="E9" s="73">
        <v>0</v>
      </c>
      <c r="F9" s="73">
        <v>0</v>
      </c>
      <c r="G9" s="74">
        <f>SUM(D9:F9)</f>
        <v>10756</v>
      </c>
    </row>
    <row r="10" spans="1:7" x14ac:dyDescent="0.2">
      <c r="A10" s="71" t="s">
        <v>1</v>
      </c>
      <c r="B10" s="72">
        <v>1149</v>
      </c>
      <c r="C10" s="72">
        <v>0</v>
      </c>
      <c r="D10" s="72">
        <f t="shared" si="0"/>
        <v>1149</v>
      </c>
      <c r="E10" s="73">
        <v>0</v>
      </c>
      <c r="F10" s="73">
        <v>0</v>
      </c>
      <c r="G10" s="74">
        <f t="shared" ref="G10:G73" si="1">SUM(D10:F10)</f>
        <v>1149</v>
      </c>
    </row>
    <row r="11" spans="1:7" x14ac:dyDescent="0.2">
      <c r="A11" s="71" t="s">
        <v>2</v>
      </c>
      <c r="B11" s="72">
        <v>143835</v>
      </c>
      <c r="C11" s="72">
        <v>612</v>
      </c>
      <c r="D11" s="72">
        <f t="shared" si="0"/>
        <v>143223</v>
      </c>
      <c r="E11" s="73">
        <v>0</v>
      </c>
      <c r="F11" s="73">
        <v>0</v>
      </c>
      <c r="G11" s="74">
        <f t="shared" si="1"/>
        <v>143223</v>
      </c>
    </row>
    <row r="12" spans="1:7" x14ac:dyDescent="0.2">
      <c r="A12" s="71" t="s">
        <v>3</v>
      </c>
      <c r="B12" s="72">
        <v>1468</v>
      </c>
      <c r="C12" s="72">
        <v>0</v>
      </c>
      <c r="D12" s="72">
        <f t="shared" si="0"/>
        <v>1468</v>
      </c>
      <c r="E12" s="73">
        <v>0</v>
      </c>
      <c r="F12" s="73">
        <v>0</v>
      </c>
      <c r="G12" s="74">
        <f t="shared" si="1"/>
        <v>1468</v>
      </c>
    </row>
    <row r="13" spans="1:7" x14ac:dyDescent="0.2">
      <c r="A13" s="71" t="s">
        <v>4</v>
      </c>
      <c r="B13" s="72">
        <v>6496</v>
      </c>
      <c r="C13" s="72">
        <v>0</v>
      </c>
      <c r="D13" s="72">
        <f t="shared" si="0"/>
        <v>6496</v>
      </c>
      <c r="E13" s="73">
        <v>3</v>
      </c>
      <c r="F13" s="73">
        <v>0</v>
      </c>
      <c r="G13" s="74">
        <f t="shared" si="1"/>
        <v>6499</v>
      </c>
    </row>
    <row r="14" spans="1:7" x14ac:dyDescent="0.2">
      <c r="A14" s="71" t="s">
        <v>606</v>
      </c>
      <c r="B14" s="72">
        <v>314</v>
      </c>
      <c r="C14" s="72">
        <v>0</v>
      </c>
      <c r="D14" s="72">
        <f t="shared" si="0"/>
        <v>314</v>
      </c>
      <c r="E14" s="73">
        <v>0</v>
      </c>
      <c r="F14" s="73">
        <v>0</v>
      </c>
      <c r="G14" s="74">
        <f t="shared" si="1"/>
        <v>314</v>
      </c>
    </row>
    <row r="15" spans="1:7" x14ac:dyDescent="0.2">
      <c r="A15" s="71" t="s">
        <v>5</v>
      </c>
      <c r="B15" s="72">
        <v>654</v>
      </c>
      <c r="C15" s="72">
        <v>0</v>
      </c>
      <c r="D15" s="72">
        <f t="shared" si="0"/>
        <v>654</v>
      </c>
      <c r="E15" s="73">
        <v>0</v>
      </c>
      <c r="F15" s="73">
        <v>0</v>
      </c>
      <c r="G15" s="74">
        <f t="shared" si="1"/>
        <v>654</v>
      </c>
    </row>
    <row r="16" spans="1:7" x14ac:dyDescent="0.2">
      <c r="A16" s="71" t="s">
        <v>6</v>
      </c>
      <c r="B16" s="72">
        <v>7684</v>
      </c>
      <c r="C16" s="72">
        <v>0</v>
      </c>
      <c r="D16" s="72">
        <f t="shared" si="0"/>
        <v>7684</v>
      </c>
      <c r="E16" s="73">
        <v>9</v>
      </c>
      <c r="F16" s="73">
        <v>0</v>
      </c>
      <c r="G16" s="74">
        <f t="shared" si="1"/>
        <v>7693</v>
      </c>
    </row>
    <row r="17" spans="1:7" x14ac:dyDescent="0.2">
      <c r="A17" s="71" t="s">
        <v>7</v>
      </c>
      <c r="B17" s="72">
        <v>861</v>
      </c>
      <c r="C17" s="72">
        <v>0</v>
      </c>
      <c r="D17" s="72">
        <f t="shared" si="0"/>
        <v>861</v>
      </c>
      <c r="E17" s="73">
        <v>0</v>
      </c>
      <c r="F17" s="73">
        <v>0</v>
      </c>
      <c r="G17" s="74">
        <f t="shared" si="1"/>
        <v>861</v>
      </c>
    </row>
    <row r="18" spans="1:7" x14ac:dyDescent="0.2">
      <c r="A18" s="71" t="s">
        <v>421</v>
      </c>
      <c r="B18" s="72">
        <f>B8-SUM(B9:B17)</f>
        <v>111390</v>
      </c>
      <c r="C18" s="72">
        <f>C8-SUM(C9:C17)</f>
        <v>457</v>
      </c>
      <c r="D18" s="72">
        <f t="shared" si="0"/>
        <v>110933</v>
      </c>
      <c r="E18" s="73">
        <f>-SUM(E9:E17)</f>
        <v>-12</v>
      </c>
      <c r="F18" s="73">
        <f>-SUM(F9:F17)</f>
        <v>0</v>
      </c>
      <c r="G18" s="74">
        <f>SUM(D18:F18)</f>
        <v>110921</v>
      </c>
    </row>
    <row r="19" spans="1:7" x14ac:dyDescent="0.2">
      <c r="A19" s="75" t="s">
        <v>420</v>
      </c>
      <c r="B19" s="76">
        <v>28692</v>
      </c>
      <c r="C19" s="76">
        <v>2333</v>
      </c>
      <c r="D19" s="76">
        <f t="shared" si="0"/>
        <v>26359</v>
      </c>
      <c r="E19" s="77">
        <v>0</v>
      </c>
      <c r="F19" s="77">
        <v>0</v>
      </c>
      <c r="G19" s="78">
        <f t="shared" si="1"/>
        <v>26359</v>
      </c>
    </row>
    <row r="20" spans="1:7" x14ac:dyDescent="0.2">
      <c r="A20" s="71" t="s">
        <v>607</v>
      </c>
      <c r="B20" s="72">
        <v>476</v>
      </c>
      <c r="C20" s="72">
        <v>0</v>
      </c>
      <c r="D20" s="72">
        <f t="shared" si="0"/>
        <v>476</v>
      </c>
      <c r="E20" s="73">
        <v>0</v>
      </c>
      <c r="F20" s="73">
        <v>0</v>
      </c>
      <c r="G20" s="74">
        <f t="shared" si="1"/>
        <v>476</v>
      </c>
    </row>
    <row r="21" spans="1:7" x14ac:dyDescent="0.2">
      <c r="A21" s="71" t="s">
        <v>9</v>
      </c>
      <c r="B21" s="72">
        <v>7522</v>
      </c>
      <c r="C21" s="72">
        <v>0</v>
      </c>
      <c r="D21" s="72">
        <f t="shared" si="0"/>
        <v>7522</v>
      </c>
      <c r="E21" s="73">
        <v>0</v>
      </c>
      <c r="F21" s="73">
        <v>0</v>
      </c>
      <c r="G21" s="74">
        <f t="shared" si="1"/>
        <v>7522</v>
      </c>
    </row>
    <row r="22" spans="1:7" x14ac:dyDescent="0.2">
      <c r="A22" s="71" t="s">
        <v>421</v>
      </c>
      <c r="B22" s="72">
        <f>B19-SUM(B20:B21)</f>
        <v>20694</v>
      </c>
      <c r="C22" s="72">
        <f>C19-SUM(C20:C21)</f>
        <v>2333</v>
      </c>
      <c r="D22" s="72">
        <f t="shared" si="0"/>
        <v>18361</v>
      </c>
      <c r="E22" s="73">
        <f>-SUM(E20:E21)</f>
        <v>0</v>
      </c>
      <c r="F22" s="73">
        <f>-SUM(F20:F21)</f>
        <v>0</v>
      </c>
      <c r="G22" s="74">
        <f t="shared" si="1"/>
        <v>18361</v>
      </c>
    </row>
    <row r="23" spans="1:7" x14ac:dyDescent="0.2">
      <c r="A23" s="75" t="s">
        <v>424</v>
      </c>
      <c r="B23" s="76">
        <v>178282</v>
      </c>
      <c r="C23" s="76">
        <v>1120</v>
      </c>
      <c r="D23" s="76">
        <f t="shared" si="0"/>
        <v>177162</v>
      </c>
      <c r="E23" s="77">
        <v>0</v>
      </c>
      <c r="F23" s="77">
        <v>0</v>
      </c>
      <c r="G23" s="78">
        <f>SUM(D23:F23)</f>
        <v>177162</v>
      </c>
    </row>
    <row r="24" spans="1:7" x14ac:dyDescent="0.2">
      <c r="A24" s="71" t="s">
        <v>10</v>
      </c>
      <c r="B24" s="72">
        <v>13081</v>
      </c>
      <c r="C24" s="72">
        <v>0</v>
      </c>
      <c r="D24" s="72">
        <f t="shared" si="0"/>
        <v>13081</v>
      </c>
      <c r="E24" s="73">
        <v>0</v>
      </c>
      <c r="F24" s="73">
        <v>0</v>
      </c>
      <c r="G24" s="74">
        <f t="shared" si="1"/>
        <v>13081</v>
      </c>
    </row>
    <row r="25" spans="1:7" x14ac:dyDescent="0.2">
      <c r="A25" s="71" t="s">
        <v>12</v>
      </c>
      <c r="B25" s="72">
        <v>18810</v>
      </c>
      <c r="C25" s="72">
        <v>5</v>
      </c>
      <c r="D25" s="72">
        <f t="shared" si="0"/>
        <v>18805</v>
      </c>
      <c r="E25" s="73">
        <v>0</v>
      </c>
      <c r="F25" s="73">
        <v>0</v>
      </c>
      <c r="G25" s="74">
        <f t="shared" si="1"/>
        <v>18805</v>
      </c>
    </row>
    <row r="26" spans="1:7" x14ac:dyDescent="0.2">
      <c r="A26" s="71" t="s">
        <v>13</v>
      </c>
      <c r="B26" s="72">
        <v>1037</v>
      </c>
      <c r="C26" s="72">
        <v>0</v>
      </c>
      <c r="D26" s="72">
        <f t="shared" si="0"/>
        <v>1037</v>
      </c>
      <c r="E26" s="73">
        <v>0</v>
      </c>
      <c r="F26" s="73">
        <v>0</v>
      </c>
      <c r="G26" s="74">
        <f t="shared" si="1"/>
        <v>1037</v>
      </c>
    </row>
    <row r="27" spans="1:7" x14ac:dyDescent="0.2">
      <c r="A27" s="71" t="s">
        <v>14</v>
      </c>
      <c r="B27" s="72">
        <v>34698</v>
      </c>
      <c r="C27" s="72">
        <v>77</v>
      </c>
      <c r="D27" s="72">
        <f t="shared" si="0"/>
        <v>34621</v>
      </c>
      <c r="E27" s="73">
        <v>0</v>
      </c>
      <c r="F27" s="73">
        <v>0</v>
      </c>
      <c r="G27" s="74">
        <f t="shared" si="1"/>
        <v>34621</v>
      </c>
    </row>
    <row r="28" spans="1:7" x14ac:dyDescent="0.2">
      <c r="A28" s="71" t="s">
        <v>15</v>
      </c>
      <c r="B28" s="72">
        <v>18783</v>
      </c>
      <c r="C28" s="72">
        <v>0</v>
      </c>
      <c r="D28" s="72">
        <f t="shared" si="0"/>
        <v>18783</v>
      </c>
      <c r="E28" s="73">
        <v>0</v>
      </c>
      <c r="F28" s="73">
        <v>0</v>
      </c>
      <c r="G28" s="74">
        <f t="shared" si="1"/>
        <v>18783</v>
      </c>
    </row>
    <row r="29" spans="1:7" x14ac:dyDescent="0.2">
      <c r="A29" s="71" t="s">
        <v>16</v>
      </c>
      <c r="B29" s="72">
        <v>4027</v>
      </c>
      <c r="C29" s="72">
        <v>0</v>
      </c>
      <c r="D29" s="72">
        <f t="shared" si="0"/>
        <v>4027</v>
      </c>
      <c r="E29" s="73">
        <v>0</v>
      </c>
      <c r="F29" s="73">
        <v>0</v>
      </c>
      <c r="G29" s="74">
        <f t="shared" si="1"/>
        <v>4027</v>
      </c>
    </row>
    <row r="30" spans="1:7" x14ac:dyDescent="0.2">
      <c r="A30" s="71" t="s">
        <v>17</v>
      </c>
      <c r="B30" s="72">
        <v>8109</v>
      </c>
      <c r="C30" s="72">
        <v>0</v>
      </c>
      <c r="D30" s="72">
        <f t="shared" si="0"/>
        <v>8109</v>
      </c>
      <c r="E30" s="73">
        <v>0</v>
      </c>
      <c r="F30" s="73">
        <v>0</v>
      </c>
      <c r="G30" s="74">
        <f t="shared" si="1"/>
        <v>8109</v>
      </c>
    </row>
    <row r="31" spans="1:7" x14ac:dyDescent="0.2">
      <c r="A31" s="71" t="s">
        <v>421</v>
      </c>
      <c r="B31" s="72">
        <f>B23-SUM(B24:B30)</f>
        <v>79737</v>
      </c>
      <c r="C31" s="72">
        <f>C23-SUM(C24:C30)</f>
        <v>1038</v>
      </c>
      <c r="D31" s="72">
        <f t="shared" si="0"/>
        <v>78699</v>
      </c>
      <c r="E31" s="73">
        <f>-SUM(E24:E30)</f>
        <v>0</v>
      </c>
      <c r="F31" s="73">
        <f>-SUM(F24:F30)</f>
        <v>0</v>
      </c>
      <c r="G31" s="74">
        <f t="shared" si="1"/>
        <v>78699</v>
      </c>
    </row>
    <row r="32" spans="1:7" x14ac:dyDescent="0.2">
      <c r="A32" s="75" t="s">
        <v>425</v>
      </c>
      <c r="B32" s="76">
        <v>27955</v>
      </c>
      <c r="C32" s="76">
        <v>3295</v>
      </c>
      <c r="D32" s="76">
        <f t="shared" si="0"/>
        <v>24660</v>
      </c>
      <c r="E32" s="77">
        <v>0</v>
      </c>
      <c r="F32" s="77">
        <v>0</v>
      </c>
      <c r="G32" s="78">
        <f t="shared" si="1"/>
        <v>24660</v>
      </c>
    </row>
    <row r="33" spans="1:7" x14ac:dyDescent="0.2">
      <c r="A33" s="71" t="s">
        <v>18</v>
      </c>
      <c r="B33" s="72">
        <v>327</v>
      </c>
      <c r="C33" s="72">
        <v>0</v>
      </c>
      <c r="D33" s="72">
        <f t="shared" si="0"/>
        <v>327</v>
      </c>
      <c r="E33" s="73">
        <v>0</v>
      </c>
      <c r="F33" s="73">
        <v>0</v>
      </c>
      <c r="G33" s="74">
        <f t="shared" si="1"/>
        <v>327</v>
      </c>
    </row>
    <row r="34" spans="1:7" x14ac:dyDescent="0.2">
      <c r="A34" s="71" t="s">
        <v>19</v>
      </c>
      <c r="B34" s="72">
        <v>436</v>
      </c>
      <c r="C34" s="72">
        <v>0</v>
      </c>
      <c r="D34" s="72">
        <f t="shared" si="0"/>
        <v>436</v>
      </c>
      <c r="E34" s="73">
        <v>0</v>
      </c>
      <c r="F34" s="73">
        <v>0</v>
      </c>
      <c r="G34" s="74">
        <f t="shared" si="1"/>
        <v>436</v>
      </c>
    </row>
    <row r="35" spans="1:7" x14ac:dyDescent="0.2">
      <c r="A35" s="71" t="s">
        <v>20</v>
      </c>
      <c r="B35" s="72">
        <v>643</v>
      </c>
      <c r="C35" s="72">
        <v>0</v>
      </c>
      <c r="D35" s="72">
        <f t="shared" si="0"/>
        <v>643</v>
      </c>
      <c r="E35" s="73">
        <v>0</v>
      </c>
      <c r="F35" s="73">
        <v>0</v>
      </c>
      <c r="G35" s="74">
        <f t="shared" si="1"/>
        <v>643</v>
      </c>
    </row>
    <row r="36" spans="1:7" x14ac:dyDescent="0.2">
      <c r="A36" s="71" t="s">
        <v>21</v>
      </c>
      <c r="B36" s="72">
        <v>5800</v>
      </c>
      <c r="C36" s="72">
        <v>11</v>
      </c>
      <c r="D36" s="72">
        <f t="shared" si="0"/>
        <v>5789</v>
      </c>
      <c r="E36" s="73">
        <v>0</v>
      </c>
      <c r="F36" s="73">
        <v>0</v>
      </c>
      <c r="G36" s="74">
        <f t="shared" si="1"/>
        <v>5789</v>
      </c>
    </row>
    <row r="37" spans="1:7" x14ac:dyDescent="0.2">
      <c r="A37" s="71" t="s">
        <v>421</v>
      </c>
      <c r="B37" s="72">
        <f>B32-SUM(B33:B36)</f>
        <v>20749</v>
      </c>
      <c r="C37" s="72">
        <f>C32-SUM(C33:C36)</f>
        <v>3284</v>
      </c>
      <c r="D37" s="72">
        <f t="shared" si="0"/>
        <v>17465</v>
      </c>
      <c r="E37" s="73">
        <f>-SUM(E33:E36)</f>
        <v>0</v>
      </c>
      <c r="F37" s="73">
        <f>-SUM(F33:F36)</f>
        <v>0</v>
      </c>
      <c r="G37" s="74">
        <f t="shared" si="1"/>
        <v>17465</v>
      </c>
    </row>
    <row r="38" spans="1:7" x14ac:dyDescent="0.2">
      <c r="A38" s="75" t="s">
        <v>426</v>
      </c>
      <c r="B38" s="76">
        <v>616742</v>
      </c>
      <c r="C38" s="76">
        <v>165</v>
      </c>
      <c r="D38" s="76">
        <f t="shared" si="0"/>
        <v>616577</v>
      </c>
      <c r="E38" s="77">
        <v>0</v>
      </c>
      <c r="F38" s="77">
        <v>0</v>
      </c>
      <c r="G38" s="78">
        <f t="shared" si="1"/>
        <v>616577</v>
      </c>
    </row>
    <row r="39" spans="1:7" x14ac:dyDescent="0.2">
      <c r="A39" s="71" t="s">
        <v>22</v>
      </c>
      <c r="B39" s="72">
        <v>9959</v>
      </c>
      <c r="C39" s="72">
        <v>0</v>
      </c>
      <c r="D39" s="72">
        <f t="shared" si="0"/>
        <v>9959</v>
      </c>
      <c r="E39" s="73">
        <v>0</v>
      </c>
      <c r="F39" s="73">
        <v>0</v>
      </c>
      <c r="G39" s="74">
        <f t="shared" si="1"/>
        <v>9959</v>
      </c>
    </row>
    <row r="40" spans="1:7" x14ac:dyDescent="0.2">
      <c r="A40" s="71" t="s">
        <v>23</v>
      </c>
      <c r="B40" s="72">
        <v>19653</v>
      </c>
      <c r="C40" s="72">
        <v>0</v>
      </c>
      <c r="D40" s="72">
        <f t="shared" si="0"/>
        <v>19653</v>
      </c>
      <c r="E40" s="73">
        <v>0</v>
      </c>
      <c r="F40" s="73">
        <v>0</v>
      </c>
      <c r="G40" s="74">
        <f t="shared" si="1"/>
        <v>19653</v>
      </c>
    </row>
    <row r="41" spans="1:7" x14ac:dyDescent="0.2">
      <c r="A41" s="71" t="s">
        <v>24</v>
      </c>
      <c r="B41" s="72">
        <v>11346</v>
      </c>
      <c r="C41" s="72">
        <v>0</v>
      </c>
      <c r="D41" s="72">
        <f t="shared" si="0"/>
        <v>11346</v>
      </c>
      <c r="E41" s="73">
        <v>0</v>
      </c>
      <c r="F41" s="73">
        <v>0</v>
      </c>
      <c r="G41" s="74">
        <f t="shared" si="1"/>
        <v>11346</v>
      </c>
    </row>
    <row r="42" spans="1:7" x14ac:dyDescent="0.2">
      <c r="A42" s="71" t="s">
        <v>540</v>
      </c>
      <c r="B42" s="72">
        <v>4612</v>
      </c>
      <c r="C42" s="72">
        <v>0</v>
      </c>
      <c r="D42" s="72">
        <f t="shared" si="0"/>
        <v>4612</v>
      </c>
      <c r="E42" s="73">
        <v>0</v>
      </c>
      <c r="F42" s="73">
        <v>0</v>
      </c>
      <c r="G42" s="74">
        <f t="shared" si="1"/>
        <v>4612</v>
      </c>
    </row>
    <row r="43" spans="1:7" x14ac:dyDescent="0.2">
      <c r="A43" s="71" t="s">
        <v>25</v>
      </c>
      <c r="B43" s="72">
        <v>3003</v>
      </c>
      <c r="C43" s="72">
        <v>0</v>
      </c>
      <c r="D43" s="72">
        <f t="shared" si="0"/>
        <v>3003</v>
      </c>
      <c r="E43" s="73">
        <v>0</v>
      </c>
      <c r="F43" s="73">
        <v>0</v>
      </c>
      <c r="G43" s="74">
        <f t="shared" si="1"/>
        <v>3003</v>
      </c>
    </row>
    <row r="44" spans="1:7" x14ac:dyDescent="0.2">
      <c r="A44" s="71" t="s">
        <v>26</v>
      </c>
      <c r="B44" s="72">
        <v>9017</v>
      </c>
      <c r="C44" s="72">
        <v>0</v>
      </c>
      <c r="D44" s="72">
        <f t="shared" si="0"/>
        <v>9017</v>
      </c>
      <c r="E44" s="73">
        <v>0</v>
      </c>
      <c r="F44" s="73">
        <v>0</v>
      </c>
      <c r="G44" s="74">
        <f t="shared" si="1"/>
        <v>9017</v>
      </c>
    </row>
    <row r="45" spans="1:7" x14ac:dyDescent="0.2">
      <c r="A45" s="71" t="s">
        <v>27</v>
      </c>
      <c r="B45" s="72">
        <v>2993</v>
      </c>
      <c r="C45" s="72">
        <v>0</v>
      </c>
      <c r="D45" s="72">
        <f t="shared" si="0"/>
        <v>2993</v>
      </c>
      <c r="E45" s="73">
        <v>0</v>
      </c>
      <c r="F45" s="73">
        <v>0</v>
      </c>
      <c r="G45" s="74">
        <f t="shared" si="1"/>
        <v>2993</v>
      </c>
    </row>
    <row r="46" spans="1:7" x14ac:dyDescent="0.2">
      <c r="A46" s="71" t="s">
        <v>28</v>
      </c>
      <c r="B46" s="72">
        <v>85800</v>
      </c>
      <c r="C46" s="72">
        <v>12</v>
      </c>
      <c r="D46" s="72">
        <f t="shared" si="0"/>
        <v>85788</v>
      </c>
      <c r="E46" s="73">
        <v>4</v>
      </c>
      <c r="F46" s="73">
        <v>0</v>
      </c>
      <c r="G46" s="74">
        <f t="shared" si="1"/>
        <v>85792</v>
      </c>
    </row>
    <row r="47" spans="1:7" x14ac:dyDescent="0.2">
      <c r="A47" s="71" t="s">
        <v>29</v>
      </c>
      <c r="B47" s="72">
        <v>3236</v>
      </c>
      <c r="C47" s="72">
        <v>0</v>
      </c>
      <c r="D47" s="72">
        <f t="shared" si="0"/>
        <v>3236</v>
      </c>
      <c r="E47" s="73">
        <v>0</v>
      </c>
      <c r="F47" s="73">
        <v>0</v>
      </c>
      <c r="G47" s="74">
        <f t="shared" si="1"/>
        <v>3236</v>
      </c>
    </row>
    <row r="48" spans="1:7" x14ac:dyDescent="0.2">
      <c r="A48" s="71" t="s">
        <v>30</v>
      </c>
      <c r="B48" s="72">
        <v>695</v>
      </c>
      <c r="C48" s="72">
        <v>0</v>
      </c>
      <c r="D48" s="72">
        <f t="shared" si="0"/>
        <v>695</v>
      </c>
      <c r="E48" s="73">
        <v>0</v>
      </c>
      <c r="F48" s="73">
        <v>0</v>
      </c>
      <c r="G48" s="74">
        <f t="shared" si="1"/>
        <v>695</v>
      </c>
    </row>
    <row r="49" spans="1:7" x14ac:dyDescent="0.2">
      <c r="A49" s="71" t="s">
        <v>31</v>
      </c>
      <c r="B49" s="72">
        <v>122765</v>
      </c>
      <c r="C49" s="72">
        <v>0</v>
      </c>
      <c r="D49" s="72">
        <f t="shared" si="0"/>
        <v>122765</v>
      </c>
      <c r="E49" s="73">
        <v>0</v>
      </c>
      <c r="F49" s="73">
        <v>0</v>
      </c>
      <c r="G49" s="74">
        <f t="shared" si="1"/>
        <v>122765</v>
      </c>
    </row>
    <row r="50" spans="1:7" x14ac:dyDescent="0.2">
      <c r="A50" s="71" t="s">
        <v>32</v>
      </c>
      <c r="B50" s="72">
        <v>1203</v>
      </c>
      <c r="C50" s="72">
        <v>0</v>
      </c>
      <c r="D50" s="72">
        <f t="shared" si="0"/>
        <v>1203</v>
      </c>
      <c r="E50" s="73">
        <v>0</v>
      </c>
      <c r="F50" s="73">
        <v>0</v>
      </c>
      <c r="G50" s="74">
        <f t="shared" si="1"/>
        <v>1203</v>
      </c>
    </row>
    <row r="51" spans="1:7" x14ac:dyDescent="0.2">
      <c r="A51" s="71" t="s">
        <v>33</v>
      </c>
      <c r="B51" s="72">
        <v>27824</v>
      </c>
      <c r="C51" s="72">
        <v>10</v>
      </c>
      <c r="D51" s="72">
        <f t="shared" si="0"/>
        <v>27814</v>
      </c>
      <c r="E51" s="73">
        <v>0</v>
      </c>
      <c r="F51" s="73">
        <v>0</v>
      </c>
      <c r="G51" s="74">
        <f t="shared" si="1"/>
        <v>27814</v>
      </c>
    </row>
    <row r="52" spans="1:7" x14ac:dyDescent="0.2">
      <c r="A52" s="71" t="s">
        <v>34</v>
      </c>
      <c r="B52" s="72">
        <v>11332</v>
      </c>
      <c r="C52" s="72">
        <v>0</v>
      </c>
      <c r="D52" s="72">
        <f t="shared" si="0"/>
        <v>11332</v>
      </c>
      <c r="E52" s="73">
        <v>0</v>
      </c>
      <c r="F52" s="73">
        <v>0</v>
      </c>
      <c r="G52" s="74">
        <f t="shared" si="1"/>
        <v>11332</v>
      </c>
    </row>
    <row r="53" spans="1:7" x14ac:dyDescent="0.2">
      <c r="A53" s="71" t="s">
        <v>35</v>
      </c>
      <c r="B53" s="72">
        <v>49085</v>
      </c>
      <c r="C53" s="72">
        <v>72</v>
      </c>
      <c r="D53" s="72">
        <f t="shared" si="0"/>
        <v>49013</v>
      </c>
      <c r="E53" s="73">
        <v>0</v>
      </c>
      <c r="F53" s="73">
        <v>0</v>
      </c>
      <c r="G53" s="74">
        <f t="shared" si="1"/>
        <v>49013</v>
      </c>
    </row>
    <row r="54" spans="1:7" x14ac:dyDescent="0.2">
      <c r="A54" s="71" t="s">
        <v>36</v>
      </c>
      <c r="B54" s="72">
        <v>28127</v>
      </c>
      <c r="C54" s="72">
        <v>0</v>
      </c>
      <c r="D54" s="72">
        <f t="shared" si="0"/>
        <v>28127</v>
      </c>
      <c r="E54" s="73">
        <v>15</v>
      </c>
      <c r="F54" s="73">
        <v>0</v>
      </c>
      <c r="G54" s="74">
        <f t="shared" si="1"/>
        <v>28142</v>
      </c>
    </row>
    <row r="55" spans="1:7" x14ac:dyDescent="0.2">
      <c r="A55" s="71" t="s">
        <v>421</v>
      </c>
      <c r="B55" s="72">
        <f>B38-SUM(B39:B54)</f>
        <v>226092</v>
      </c>
      <c r="C55" s="72">
        <f>C38-SUM(C39:C54)</f>
        <v>71</v>
      </c>
      <c r="D55" s="72">
        <f t="shared" si="0"/>
        <v>226021</v>
      </c>
      <c r="E55" s="73">
        <f>-SUM(E39:E54)</f>
        <v>-19</v>
      </c>
      <c r="F55" s="73">
        <f>-SUM(F39:F54)</f>
        <v>0</v>
      </c>
      <c r="G55" s="74">
        <f t="shared" si="1"/>
        <v>226002</v>
      </c>
    </row>
    <row r="56" spans="1:7" x14ac:dyDescent="0.2">
      <c r="A56" s="75" t="s">
        <v>427</v>
      </c>
      <c r="B56" s="76">
        <v>1955375</v>
      </c>
      <c r="C56" s="76">
        <v>430</v>
      </c>
      <c r="D56" s="76">
        <f t="shared" si="0"/>
        <v>1954945</v>
      </c>
      <c r="E56" s="77">
        <v>0</v>
      </c>
      <c r="F56" s="77">
        <v>0</v>
      </c>
      <c r="G56" s="78">
        <f t="shared" si="1"/>
        <v>1954945</v>
      </c>
    </row>
    <row r="57" spans="1:7" x14ac:dyDescent="0.2">
      <c r="A57" s="71" t="s">
        <v>37</v>
      </c>
      <c r="B57" s="72">
        <v>57871</v>
      </c>
      <c r="C57" s="72">
        <v>0</v>
      </c>
      <c r="D57" s="72">
        <f t="shared" si="0"/>
        <v>57871</v>
      </c>
      <c r="E57" s="73">
        <v>0</v>
      </c>
      <c r="F57" s="73">
        <v>0</v>
      </c>
      <c r="G57" s="74">
        <f t="shared" si="1"/>
        <v>57871</v>
      </c>
    </row>
    <row r="58" spans="1:7" x14ac:dyDescent="0.2">
      <c r="A58" s="71" t="s">
        <v>38</v>
      </c>
      <c r="B58" s="72">
        <v>34397</v>
      </c>
      <c r="C58" s="72">
        <v>0</v>
      </c>
      <c r="D58" s="72">
        <f t="shared" si="0"/>
        <v>34397</v>
      </c>
      <c r="E58" s="73">
        <v>0</v>
      </c>
      <c r="F58" s="73">
        <v>0</v>
      </c>
      <c r="G58" s="74">
        <f t="shared" si="1"/>
        <v>34397</v>
      </c>
    </row>
    <row r="59" spans="1:7" x14ac:dyDescent="0.2">
      <c r="A59" s="71" t="s">
        <v>39</v>
      </c>
      <c r="B59" s="72">
        <v>134558</v>
      </c>
      <c r="C59" s="72">
        <v>0</v>
      </c>
      <c r="D59" s="72">
        <f t="shared" si="0"/>
        <v>134558</v>
      </c>
      <c r="E59" s="73">
        <v>0</v>
      </c>
      <c r="F59" s="73">
        <v>0</v>
      </c>
      <c r="G59" s="74">
        <f t="shared" si="1"/>
        <v>134558</v>
      </c>
    </row>
    <row r="60" spans="1:7" x14ac:dyDescent="0.2">
      <c r="A60" s="71" t="s">
        <v>447</v>
      </c>
      <c r="B60" s="72">
        <v>31837</v>
      </c>
      <c r="C60" s="72">
        <v>0</v>
      </c>
      <c r="D60" s="72">
        <f t="shared" si="0"/>
        <v>31837</v>
      </c>
      <c r="E60" s="73">
        <v>3</v>
      </c>
      <c r="F60" s="73">
        <v>0</v>
      </c>
      <c r="G60" s="74">
        <f t="shared" si="1"/>
        <v>31840</v>
      </c>
    </row>
    <row r="61" spans="1:7" x14ac:dyDescent="0.2">
      <c r="A61" s="71" t="s">
        <v>40</v>
      </c>
      <c r="B61" s="72">
        <v>106199</v>
      </c>
      <c r="C61" s="72">
        <v>41</v>
      </c>
      <c r="D61" s="72">
        <f t="shared" si="0"/>
        <v>106158</v>
      </c>
      <c r="E61" s="73">
        <v>0</v>
      </c>
      <c r="F61" s="73">
        <v>0</v>
      </c>
      <c r="G61" s="74">
        <f t="shared" si="1"/>
        <v>106158</v>
      </c>
    </row>
    <row r="62" spans="1:7" x14ac:dyDescent="0.2">
      <c r="A62" s="71" t="s">
        <v>41</v>
      </c>
      <c r="B62" s="72">
        <v>87106</v>
      </c>
      <c r="C62" s="72">
        <v>0</v>
      </c>
      <c r="D62" s="72">
        <f t="shared" si="0"/>
        <v>87106</v>
      </c>
      <c r="E62" s="73">
        <v>0</v>
      </c>
      <c r="F62" s="73">
        <v>0</v>
      </c>
      <c r="G62" s="74">
        <f t="shared" si="1"/>
        <v>87106</v>
      </c>
    </row>
    <row r="63" spans="1:7" x14ac:dyDescent="0.2">
      <c r="A63" s="71" t="s">
        <v>381</v>
      </c>
      <c r="B63" s="72">
        <v>186076</v>
      </c>
      <c r="C63" s="72">
        <v>37</v>
      </c>
      <c r="D63" s="72">
        <f t="shared" si="0"/>
        <v>186039</v>
      </c>
      <c r="E63" s="73">
        <v>0</v>
      </c>
      <c r="F63" s="73">
        <v>0</v>
      </c>
      <c r="G63" s="74">
        <f t="shared" si="1"/>
        <v>186039</v>
      </c>
    </row>
    <row r="64" spans="1:7" x14ac:dyDescent="0.2">
      <c r="A64" s="71" t="s">
        <v>448</v>
      </c>
      <c r="B64" s="72">
        <v>41157</v>
      </c>
      <c r="C64" s="72">
        <v>0</v>
      </c>
      <c r="D64" s="72">
        <f t="shared" si="0"/>
        <v>41157</v>
      </c>
      <c r="E64" s="73">
        <v>0</v>
      </c>
      <c r="F64" s="73">
        <v>0</v>
      </c>
      <c r="G64" s="74">
        <f t="shared" si="1"/>
        <v>41157</v>
      </c>
    </row>
    <row r="65" spans="1:7" x14ac:dyDescent="0.2">
      <c r="A65" s="71" t="s">
        <v>42</v>
      </c>
      <c r="B65" s="72">
        <v>1986</v>
      </c>
      <c r="C65" s="72">
        <v>0</v>
      </c>
      <c r="D65" s="72">
        <f t="shared" si="0"/>
        <v>1986</v>
      </c>
      <c r="E65" s="73">
        <v>0</v>
      </c>
      <c r="F65" s="73">
        <v>0</v>
      </c>
      <c r="G65" s="74">
        <f t="shared" si="1"/>
        <v>1986</v>
      </c>
    </row>
    <row r="66" spans="1:7" x14ac:dyDescent="0.2">
      <c r="A66" s="71" t="s">
        <v>43</v>
      </c>
      <c r="B66" s="72">
        <v>153854</v>
      </c>
      <c r="C66" s="72">
        <v>0</v>
      </c>
      <c r="D66" s="72">
        <f t="shared" si="0"/>
        <v>153854</v>
      </c>
      <c r="E66" s="73">
        <v>0</v>
      </c>
      <c r="F66" s="73">
        <v>0</v>
      </c>
      <c r="G66" s="74">
        <f t="shared" si="1"/>
        <v>153854</v>
      </c>
    </row>
    <row r="67" spans="1:7" x14ac:dyDescent="0.2">
      <c r="A67" s="71" t="s">
        <v>608</v>
      </c>
      <c r="B67" s="72">
        <v>6203</v>
      </c>
      <c r="C67" s="72">
        <v>0</v>
      </c>
      <c r="D67" s="72">
        <f t="shared" si="0"/>
        <v>6203</v>
      </c>
      <c r="E67" s="73">
        <v>0</v>
      </c>
      <c r="F67" s="73">
        <v>0</v>
      </c>
      <c r="G67" s="74">
        <f t="shared" si="1"/>
        <v>6203</v>
      </c>
    </row>
    <row r="68" spans="1:7" x14ac:dyDescent="0.2">
      <c r="A68" s="71" t="s">
        <v>44</v>
      </c>
      <c r="B68" s="72">
        <v>36647</v>
      </c>
      <c r="C68" s="72">
        <v>0</v>
      </c>
      <c r="D68" s="72">
        <f t="shared" si="0"/>
        <v>36647</v>
      </c>
      <c r="E68" s="73">
        <v>0</v>
      </c>
      <c r="F68" s="73">
        <v>0</v>
      </c>
      <c r="G68" s="74">
        <f t="shared" si="1"/>
        <v>36647</v>
      </c>
    </row>
    <row r="69" spans="1:7" x14ac:dyDescent="0.2">
      <c r="A69" s="71" t="s">
        <v>45</v>
      </c>
      <c r="B69" s="72">
        <v>74538</v>
      </c>
      <c r="C69" s="72">
        <v>0</v>
      </c>
      <c r="D69" s="72">
        <f t="shared" si="0"/>
        <v>74538</v>
      </c>
      <c r="E69" s="73">
        <v>0</v>
      </c>
      <c r="F69" s="73">
        <v>0</v>
      </c>
      <c r="G69" s="74">
        <f t="shared" si="1"/>
        <v>74538</v>
      </c>
    </row>
    <row r="70" spans="1:7" x14ac:dyDescent="0.2">
      <c r="A70" s="71" t="s">
        <v>652</v>
      </c>
      <c r="B70" s="72">
        <v>33</v>
      </c>
      <c r="C70" s="72">
        <v>0</v>
      </c>
      <c r="D70" s="72">
        <f t="shared" si="0"/>
        <v>33</v>
      </c>
      <c r="E70" s="73">
        <v>0</v>
      </c>
      <c r="F70" s="73">
        <v>0</v>
      </c>
      <c r="G70" s="74">
        <f t="shared" si="1"/>
        <v>33</v>
      </c>
    </row>
    <row r="71" spans="1:7" x14ac:dyDescent="0.2">
      <c r="A71" s="71" t="s">
        <v>47</v>
      </c>
      <c r="B71" s="72">
        <v>10499</v>
      </c>
      <c r="C71" s="72">
        <v>0</v>
      </c>
      <c r="D71" s="72">
        <f t="shared" si="0"/>
        <v>10499</v>
      </c>
      <c r="E71" s="73">
        <v>0</v>
      </c>
      <c r="F71" s="73">
        <v>0</v>
      </c>
      <c r="G71" s="74">
        <f t="shared" si="1"/>
        <v>10499</v>
      </c>
    </row>
    <row r="72" spans="1:7" x14ac:dyDescent="0.2">
      <c r="A72" s="71" t="s">
        <v>48</v>
      </c>
      <c r="B72" s="72">
        <v>58714</v>
      </c>
      <c r="C72" s="72">
        <v>0</v>
      </c>
      <c r="D72" s="72">
        <f t="shared" si="0"/>
        <v>58714</v>
      </c>
      <c r="E72" s="73">
        <v>0</v>
      </c>
      <c r="F72" s="73">
        <v>0</v>
      </c>
      <c r="G72" s="74">
        <f t="shared" si="1"/>
        <v>58714</v>
      </c>
    </row>
    <row r="73" spans="1:7" x14ac:dyDescent="0.2">
      <c r="A73" s="71" t="s">
        <v>49</v>
      </c>
      <c r="B73" s="72">
        <v>136007</v>
      </c>
      <c r="C73" s="72">
        <v>0</v>
      </c>
      <c r="D73" s="72">
        <f t="shared" ref="D73:D136" si="2">(B73-C73)</f>
        <v>136007</v>
      </c>
      <c r="E73" s="73">
        <v>0</v>
      </c>
      <c r="F73" s="73">
        <v>0</v>
      </c>
      <c r="G73" s="74">
        <f t="shared" si="1"/>
        <v>136007</v>
      </c>
    </row>
    <row r="74" spans="1:7" x14ac:dyDescent="0.2">
      <c r="A74" s="71" t="s">
        <v>50</v>
      </c>
      <c r="B74" s="72">
        <v>44855</v>
      </c>
      <c r="C74" s="72">
        <v>0</v>
      </c>
      <c r="D74" s="72">
        <f t="shared" si="2"/>
        <v>44855</v>
      </c>
      <c r="E74" s="73">
        <v>0</v>
      </c>
      <c r="F74" s="73">
        <v>0</v>
      </c>
      <c r="G74" s="74">
        <f t="shared" ref="G74:G137" si="3">SUM(D74:F74)</f>
        <v>44855</v>
      </c>
    </row>
    <row r="75" spans="1:7" x14ac:dyDescent="0.2">
      <c r="A75" s="71" t="s">
        <v>51</v>
      </c>
      <c r="B75" s="72">
        <v>44296</v>
      </c>
      <c r="C75" s="72">
        <v>0</v>
      </c>
      <c r="D75" s="72">
        <f t="shared" si="2"/>
        <v>44296</v>
      </c>
      <c r="E75" s="73">
        <v>0</v>
      </c>
      <c r="F75" s="73">
        <v>0</v>
      </c>
      <c r="G75" s="74">
        <f t="shared" si="3"/>
        <v>44296</v>
      </c>
    </row>
    <row r="76" spans="1:7" x14ac:dyDescent="0.2">
      <c r="A76" s="71" t="s">
        <v>52</v>
      </c>
      <c r="B76" s="72">
        <v>35440</v>
      </c>
      <c r="C76" s="72">
        <v>0</v>
      </c>
      <c r="D76" s="72">
        <f t="shared" si="2"/>
        <v>35440</v>
      </c>
      <c r="E76" s="73">
        <v>0</v>
      </c>
      <c r="F76" s="73">
        <v>0</v>
      </c>
      <c r="G76" s="74">
        <f t="shared" si="3"/>
        <v>35440</v>
      </c>
    </row>
    <row r="77" spans="1:7" x14ac:dyDescent="0.2">
      <c r="A77" s="71" t="s">
        <v>53</v>
      </c>
      <c r="B77" s="72">
        <v>6222</v>
      </c>
      <c r="C77" s="72">
        <v>0</v>
      </c>
      <c r="D77" s="72">
        <f t="shared" si="2"/>
        <v>6222</v>
      </c>
      <c r="E77" s="73">
        <v>0</v>
      </c>
      <c r="F77" s="73">
        <v>0</v>
      </c>
      <c r="G77" s="74">
        <f t="shared" si="3"/>
        <v>6222</v>
      </c>
    </row>
    <row r="78" spans="1:7" x14ac:dyDescent="0.2">
      <c r="A78" s="71" t="s">
        <v>54</v>
      </c>
      <c r="B78" s="72">
        <v>170857</v>
      </c>
      <c r="C78" s="72">
        <v>186</v>
      </c>
      <c r="D78" s="72">
        <f t="shared" si="2"/>
        <v>170671</v>
      </c>
      <c r="E78" s="73">
        <v>0</v>
      </c>
      <c r="F78" s="73">
        <v>0</v>
      </c>
      <c r="G78" s="74">
        <f t="shared" si="3"/>
        <v>170671</v>
      </c>
    </row>
    <row r="79" spans="1:7" x14ac:dyDescent="0.2">
      <c r="A79" s="71" t="s">
        <v>55</v>
      </c>
      <c r="B79" s="72">
        <v>92628</v>
      </c>
      <c r="C79" s="72">
        <v>0</v>
      </c>
      <c r="D79" s="72">
        <f t="shared" si="2"/>
        <v>92628</v>
      </c>
      <c r="E79" s="73">
        <v>0</v>
      </c>
      <c r="F79" s="73">
        <v>0</v>
      </c>
      <c r="G79" s="74">
        <f t="shared" si="3"/>
        <v>92628</v>
      </c>
    </row>
    <row r="80" spans="1:7" x14ac:dyDescent="0.2">
      <c r="A80" s="71" t="s">
        <v>56</v>
      </c>
      <c r="B80" s="72">
        <v>113144</v>
      </c>
      <c r="C80" s="72">
        <v>122</v>
      </c>
      <c r="D80" s="72">
        <f t="shared" si="2"/>
        <v>113022</v>
      </c>
      <c r="E80" s="73">
        <v>0</v>
      </c>
      <c r="F80" s="73">
        <v>0</v>
      </c>
      <c r="G80" s="74">
        <f t="shared" si="3"/>
        <v>113022</v>
      </c>
    </row>
    <row r="81" spans="1:7" x14ac:dyDescent="0.2">
      <c r="A81" s="71" t="s">
        <v>375</v>
      </c>
      <c r="B81" s="72">
        <v>535</v>
      </c>
      <c r="C81" s="72">
        <v>0</v>
      </c>
      <c r="D81" s="72">
        <f t="shared" si="2"/>
        <v>535</v>
      </c>
      <c r="E81" s="73">
        <v>0</v>
      </c>
      <c r="F81" s="73">
        <v>0</v>
      </c>
      <c r="G81" s="74">
        <f t="shared" si="3"/>
        <v>535</v>
      </c>
    </row>
    <row r="82" spans="1:7" x14ac:dyDescent="0.2">
      <c r="A82" s="71" t="s">
        <v>383</v>
      </c>
      <c r="B82" s="72">
        <v>7675</v>
      </c>
      <c r="C82" s="72">
        <v>0</v>
      </c>
      <c r="D82" s="72">
        <f t="shared" si="2"/>
        <v>7675</v>
      </c>
      <c r="E82" s="73">
        <v>0</v>
      </c>
      <c r="F82" s="73">
        <v>0</v>
      </c>
      <c r="G82" s="74">
        <f t="shared" si="3"/>
        <v>7675</v>
      </c>
    </row>
    <row r="83" spans="1:7" x14ac:dyDescent="0.2">
      <c r="A83" s="71" t="s">
        <v>57</v>
      </c>
      <c r="B83" s="72">
        <v>97359</v>
      </c>
      <c r="C83" s="72">
        <v>0</v>
      </c>
      <c r="D83" s="72">
        <f t="shared" si="2"/>
        <v>97359</v>
      </c>
      <c r="E83" s="73">
        <v>0</v>
      </c>
      <c r="F83" s="73">
        <v>0</v>
      </c>
      <c r="G83" s="74">
        <f t="shared" si="3"/>
        <v>97359</v>
      </c>
    </row>
    <row r="84" spans="1:7" x14ac:dyDescent="0.2">
      <c r="A84" s="71" t="s">
        <v>58</v>
      </c>
      <c r="B84" s="72">
        <v>72509</v>
      </c>
      <c r="C84" s="72">
        <v>0</v>
      </c>
      <c r="D84" s="72">
        <f t="shared" si="2"/>
        <v>72509</v>
      </c>
      <c r="E84" s="73">
        <v>0</v>
      </c>
      <c r="F84" s="73">
        <v>0</v>
      </c>
      <c r="G84" s="74">
        <f t="shared" si="3"/>
        <v>72509</v>
      </c>
    </row>
    <row r="85" spans="1:7" x14ac:dyDescent="0.2">
      <c r="A85" s="71" t="s">
        <v>364</v>
      </c>
      <c r="B85" s="72">
        <v>68305</v>
      </c>
      <c r="C85" s="72">
        <v>0</v>
      </c>
      <c r="D85" s="72">
        <f t="shared" si="2"/>
        <v>68305</v>
      </c>
      <c r="E85" s="73">
        <v>0</v>
      </c>
      <c r="F85" s="73">
        <v>0</v>
      </c>
      <c r="G85" s="74">
        <f t="shared" si="3"/>
        <v>68305</v>
      </c>
    </row>
    <row r="86" spans="1:7" x14ac:dyDescent="0.2">
      <c r="A86" s="71" t="s">
        <v>511</v>
      </c>
      <c r="B86" s="72">
        <v>15229</v>
      </c>
      <c r="C86" s="72">
        <v>0</v>
      </c>
      <c r="D86" s="72">
        <f t="shared" si="2"/>
        <v>15229</v>
      </c>
      <c r="E86" s="73">
        <v>0</v>
      </c>
      <c r="F86" s="73">
        <v>0</v>
      </c>
      <c r="G86" s="74">
        <f t="shared" si="3"/>
        <v>15229</v>
      </c>
    </row>
    <row r="87" spans="1:7" x14ac:dyDescent="0.2">
      <c r="A87" s="71" t="s">
        <v>59</v>
      </c>
      <c r="B87" s="72">
        <v>11560</v>
      </c>
      <c r="C87" s="72">
        <v>0</v>
      </c>
      <c r="D87" s="72">
        <f t="shared" si="2"/>
        <v>11560</v>
      </c>
      <c r="E87" s="73">
        <v>0</v>
      </c>
      <c r="F87" s="73">
        <v>0</v>
      </c>
      <c r="G87" s="74">
        <f t="shared" si="3"/>
        <v>11560</v>
      </c>
    </row>
    <row r="88" spans="1:7" x14ac:dyDescent="0.2">
      <c r="A88" s="71" t="s">
        <v>421</v>
      </c>
      <c r="B88" s="72">
        <f>B56-SUM(B57:B87)</f>
        <v>17079</v>
      </c>
      <c r="C88" s="72">
        <f>C56-SUM(C57:C87)</f>
        <v>44</v>
      </c>
      <c r="D88" s="72">
        <f t="shared" si="2"/>
        <v>17035</v>
      </c>
      <c r="E88" s="73">
        <f>-SUM(E57:E87)</f>
        <v>-3</v>
      </c>
      <c r="F88" s="73">
        <f>-SUM(F57:F87)</f>
        <v>0</v>
      </c>
      <c r="G88" s="74">
        <f t="shared" si="3"/>
        <v>17032</v>
      </c>
    </row>
    <row r="89" spans="1:7" x14ac:dyDescent="0.2">
      <c r="A89" s="75" t="s">
        <v>428</v>
      </c>
      <c r="B89" s="76">
        <v>13683</v>
      </c>
      <c r="C89" s="76">
        <v>1422</v>
      </c>
      <c r="D89" s="76">
        <f t="shared" si="2"/>
        <v>12261</v>
      </c>
      <c r="E89" s="77">
        <v>0</v>
      </c>
      <c r="F89" s="77">
        <v>0</v>
      </c>
      <c r="G89" s="78">
        <f t="shared" si="3"/>
        <v>12261</v>
      </c>
    </row>
    <row r="90" spans="1:7" x14ac:dyDescent="0.2">
      <c r="A90" s="71" t="s">
        <v>60</v>
      </c>
      <c r="B90" s="72">
        <v>494</v>
      </c>
      <c r="C90" s="72">
        <v>0</v>
      </c>
      <c r="D90" s="72">
        <f t="shared" si="2"/>
        <v>494</v>
      </c>
      <c r="E90" s="73">
        <v>0</v>
      </c>
      <c r="F90" s="73">
        <v>0</v>
      </c>
      <c r="G90" s="74">
        <f t="shared" si="3"/>
        <v>494</v>
      </c>
    </row>
    <row r="91" spans="1:7" x14ac:dyDescent="0.2">
      <c r="A91" s="71" t="s">
        <v>61</v>
      </c>
      <c r="B91" s="72">
        <v>2273</v>
      </c>
      <c r="C91" s="72">
        <v>0</v>
      </c>
      <c r="D91" s="72">
        <f t="shared" si="2"/>
        <v>2273</v>
      </c>
      <c r="E91" s="73">
        <v>0</v>
      </c>
      <c r="F91" s="73">
        <v>0</v>
      </c>
      <c r="G91" s="74">
        <f t="shared" si="3"/>
        <v>2273</v>
      </c>
    </row>
    <row r="92" spans="1:7" x14ac:dyDescent="0.2">
      <c r="A92" s="71" t="s">
        <v>421</v>
      </c>
      <c r="B92" s="72">
        <f>B89-SUM(B90:B91)</f>
        <v>10916</v>
      </c>
      <c r="C92" s="72">
        <f>C89-SUM(C90:C91)</f>
        <v>1422</v>
      </c>
      <c r="D92" s="72">
        <f t="shared" si="2"/>
        <v>9494</v>
      </c>
      <c r="E92" s="73">
        <f>-SUM(E90:E91)</f>
        <v>0</v>
      </c>
      <c r="F92" s="73">
        <f>-SUM(F90:F91)</f>
        <v>0</v>
      </c>
      <c r="G92" s="74">
        <f t="shared" si="3"/>
        <v>9494</v>
      </c>
    </row>
    <row r="93" spans="1:7" x14ac:dyDescent="0.2">
      <c r="A93" s="75" t="s">
        <v>429</v>
      </c>
      <c r="B93" s="76">
        <v>190570</v>
      </c>
      <c r="C93" s="76">
        <v>966</v>
      </c>
      <c r="D93" s="76">
        <f t="shared" si="2"/>
        <v>189604</v>
      </c>
      <c r="E93" s="77">
        <v>0</v>
      </c>
      <c r="F93" s="77">
        <v>0</v>
      </c>
      <c r="G93" s="78">
        <f t="shared" si="3"/>
        <v>189604</v>
      </c>
    </row>
    <row r="94" spans="1:7" x14ac:dyDescent="0.2">
      <c r="A94" s="71" t="s">
        <v>62</v>
      </c>
      <c r="B94" s="72">
        <v>19637</v>
      </c>
      <c r="C94" s="72">
        <v>0</v>
      </c>
      <c r="D94" s="72">
        <f t="shared" si="2"/>
        <v>19637</v>
      </c>
      <c r="E94" s="73">
        <v>2</v>
      </c>
      <c r="F94" s="73">
        <v>0</v>
      </c>
      <c r="G94" s="74">
        <f t="shared" si="3"/>
        <v>19639</v>
      </c>
    </row>
    <row r="95" spans="1:7" x14ac:dyDescent="0.2">
      <c r="A95" s="71" t="s">
        <v>421</v>
      </c>
      <c r="B95" s="72">
        <f>B93-B94</f>
        <v>170933</v>
      </c>
      <c r="C95" s="72">
        <f>C93-C94</f>
        <v>966</v>
      </c>
      <c r="D95" s="72">
        <f t="shared" si="2"/>
        <v>169967</v>
      </c>
      <c r="E95" s="73">
        <f>-E94</f>
        <v>-2</v>
      </c>
      <c r="F95" s="73">
        <f>-F94</f>
        <v>0</v>
      </c>
      <c r="G95" s="74">
        <f t="shared" si="3"/>
        <v>169965</v>
      </c>
    </row>
    <row r="96" spans="1:7" x14ac:dyDescent="0.2">
      <c r="A96" s="75" t="s">
        <v>430</v>
      </c>
      <c r="B96" s="76">
        <v>155615</v>
      </c>
      <c r="C96" s="76">
        <v>84</v>
      </c>
      <c r="D96" s="76">
        <f t="shared" si="2"/>
        <v>155531</v>
      </c>
      <c r="E96" s="77">
        <v>0</v>
      </c>
      <c r="F96" s="77">
        <v>0</v>
      </c>
      <c r="G96" s="78">
        <f t="shared" si="3"/>
        <v>155531</v>
      </c>
    </row>
    <row r="97" spans="1:7" x14ac:dyDescent="0.2">
      <c r="A97" s="71" t="s">
        <v>63</v>
      </c>
      <c r="B97" s="72">
        <v>3429</v>
      </c>
      <c r="C97" s="72">
        <v>0</v>
      </c>
      <c r="D97" s="72">
        <f t="shared" si="2"/>
        <v>3429</v>
      </c>
      <c r="E97" s="73">
        <v>0</v>
      </c>
      <c r="F97" s="73">
        <v>0</v>
      </c>
      <c r="G97" s="74">
        <f t="shared" si="3"/>
        <v>3429</v>
      </c>
    </row>
    <row r="98" spans="1:7" x14ac:dyDescent="0.2">
      <c r="A98" s="71" t="s">
        <v>64</v>
      </c>
      <c r="B98" s="72">
        <v>7765</v>
      </c>
      <c r="C98" s="72">
        <v>0</v>
      </c>
      <c r="D98" s="72">
        <f t="shared" si="2"/>
        <v>7765</v>
      </c>
      <c r="E98" s="73">
        <v>0</v>
      </c>
      <c r="F98" s="73">
        <v>0</v>
      </c>
      <c r="G98" s="74">
        <f t="shared" si="3"/>
        <v>7765</v>
      </c>
    </row>
    <row r="99" spans="1:7" x14ac:dyDescent="0.2">
      <c r="A99" s="71" t="s">
        <v>421</v>
      </c>
      <c r="B99" s="72">
        <f>B96-SUM(B97:B98)</f>
        <v>144421</v>
      </c>
      <c r="C99" s="72">
        <f>C96-SUM(C97:C98)</f>
        <v>84</v>
      </c>
      <c r="D99" s="72">
        <f t="shared" si="2"/>
        <v>144337</v>
      </c>
      <c r="E99" s="73">
        <f>-SUM(E97:E98)</f>
        <v>0</v>
      </c>
      <c r="F99" s="73">
        <f>-SUM(F97:F98)</f>
        <v>0</v>
      </c>
      <c r="G99" s="74">
        <f t="shared" si="3"/>
        <v>144337</v>
      </c>
    </row>
    <row r="100" spans="1:7" x14ac:dyDescent="0.2">
      <c r="A100" s="75" t="s">
        <v>431</v>
      </c>
      <c r="B100" s="76">
        <v>221440</v>
      </c>
      <c r="C100" s="76">
        <v>0</v>
      </c>
      <c r="D100" s="76">
        <f t="shared" si="2"/>
        <v>221440</v>
      </c>
      <c r="E100" s="77">
        <v>0</v>
      </c>
      <c r="F100" s="77">
        <v>0</v>
      </c>
      <c r="G100" s="78">
        <f t="shared" si="3"/>
        <v>221440</v>
      </c>
    </row>
    <row r="101" spans="1:7" x14ac:dyDescent="0.2">
      <c r="A101" s="71" t="s">
        <v>65</v>
      </c>
      <c r="B101" s="72">
        <v>9959</v>
      </c>
      <c r="C101" s="72">
        <v>0</v>
      </c>
      <c r="D101" s="72">
        <f t="shared" si="2"/>
        <v>9959</v>
      </c>
      <c r="E101" s="73">
        <v>0</v>
      </c>
      <c r="F101" s="73">
        <v>0</v>
      </c>
      <c r="G101" s="74">
        <f t="shared" si="3"/>
        <v>9959</v>
      </c>
    </row>
    <row r="102" spans="1:7" x14ac:dyDescent="0.2">
      <c r="A102" s="71" t="s">
        <v>66</v>
      </c>
      <c r="B102" s="72">
        <v>1454</v>
      </c>
      <c r="C102" s="72">
        <v>0</v>
      </c>
      <c r="D102" s="72">
        <f t="shared" si="2"/>
        <v>1454</v>
      </c>
      <c r="E102" s="73">
        <v>0</v>
      </c>
      <c r="F102" s="73">
        <v>0</v>
      </c>
      <c r="G102" s="74">
        <f t="shared" si="3"/>
        <v>1454</v>
      </c>
    </row>
    <row r="103" spans="1:7" x14ac:dyDescent="0.2">
      <c r="A103" s="71" t="s">
        <v>67</v>
      </c>
      <c r="B103" s="72">
        <v>9126</v>
      </c>
      <c r="C103" s="72">
        <v>0</v>
      </c>
      <c r="D103" s="72">
        <f t="shared" si="2"/>
        <v>9126</v>
      </c>
      <c r="E103" s="73">
        <v>0</v>
      </c>
      <c r="F103" s="73">
        <v>0</v>
      </c>
      <c r="G103" s="74">
        <f t="shared" si="3"/>
        <v>9126</v>
      </c>
    </row>
    <row r="104" spans="1:7" x14ac:dyDescent="0.2">
      <c r="A104" s="71" t="s">
        <v>68</v>
      </c>
      <c r="B104" s="72">
        <v>826</v>
      </c>
      <c r="C104" s="72">
        <v>0</v>
      </c>
      <c r="D104" s="72">
        <f t="shared" si="2"/>
        <v>826</v>
      </c>
      <c r="E104" s="73">
        <v>0</v>
      </c>
      <c r="F104" s="73">
        <v>0</v>
      </c>
      <c r="G104" s="74">
        <f t="shared" si="3"/>
        <v>826</v>
      </c>
    </row>
    <row r="105" spans="1:7" x14ac:dyDescent="0.2">
      <c r="A105" s="71" t="s">
        <v>421</v>
      </c>
      <c r="B105" s="72">
        <f>B100-SUM(B101:B104)</f>
        <v>200075</v>
      </c>
      <c r="C105" s="72">
        <f>C100-SUM(C101:C104)</f>
        <v>0</v>
      </c>
      <c r="D105" s="72">
        <f t="shared" si="2"/>
        <v>200075</v>
      </c>
      <c r="E105" s="73">
        <f>-SUM(E101:E104)</f>
        <v>0</v>
      </c>
      <c r="F105" s="73">
        <f>-SUM(F101:F104)</f>
        <v>0</v>
      </c>
      <c r="G105" s="74">
        <f t="shared" si="3"/>
        <v>200075</v>
      </c>
    </row>
    <row r="106" spans="1:7" x14ac:dyDescent="0.2">
      <c r="A106" s="75" t="s">
        <v>432</v>
      </c>
      <c r="B106" s="76">
        <v>382680</v>
      </c>
      <c r="C106" s="76">
        <v>14</v>
      </c>
      <c r="D106" s="76">
        <f t="shared" si="2"/>
        <v>382666</v>
      </c>
      <c r="E106" s="77">
        <v>0</v>
      </c>
      <c r="F106" s="77">
        <v>0</v>
      </c>
      <c r="G106" s="78">
        <f t="shared" si="3"/>
        <v>382666</v>
      </c>
    </row>
    <row r="107" spans="1:7" x14ac:dyDescent="0.2">
      <c r="A107" s="71" t="s">
        <v>69</v>
      </c>
      <c r="B107" s="72">
        <v>363</v>
      </c>
      <c r="C107" s="72">
        <v>0</v>
      </c>
      <c r="D107" s="72">
        <f t="shared" si="2"/>
        <v>363</v>
      </c>
      <c r="E107" s="73">
        <v>0</v>
      </c>
      <c r="F107" s="73">
        <v>0</v>
      </c>
      <c r="G107" s="74">
        <f t="shared" si="3"/>
        <v>363</v>
      </c>
    </row>
    <row r="108" spans="1:7" x14ac:dyDescent="0.2">
      <c r="A108" s="71" t="s">
        <v>70</v>
      </c>
      <c r="B108" s="72">
        <v>16086</v>
      </c>
      <c r="C108" s="72">
        <v>0</v>
      </c>
      <c r="D108" s="72">
        <f t="shared" si="2"/>
        <v>16086</v>
      </c>
      <c r="E108" s="73">
        <v>0</v>
      </c>
      <c r="F108" s="73">
        <v>0</v>
      </c>
      <c r="G108" s="74">
        <f t="shared" si="3"/>
        <v>16086</v>
      </c>
    </row>
    <row r="109" spans="1:7" x14ac:dyDescent="0.2">
      <c r="A109" s="71" t="s">
        <v>71</v>
      </c>
      <c r="B109" s="72">
        <v>19186</v>
      </c>
      <c r="C109" s="72">
        <v>0</v>
      </c>
      <c r="D109" s="72">
        <f t="shared" si="2"/>
        <v>19186</v>
      </c>
      <c r="E109" s="73">
        <v>0</v>
      </c>
      <c r="F109" s="73">
        <v>0</v>
      </c>
      <c r="G109" s="74">
        <f t="shared" si="3"/>
        <v>19186</v>
      </c>
    </row>
    <row r="110" spans="1:7" x14ac:dyDescent="0.2">
      <c r="A110" s="71" t="s">
        <v>421</v>
      </c>
      <c r="B110" s="72">
        <f>B106-SUM(B107:B109)</f>
        <v>347045</v>
      </c>
      <c r="C110" s="72">
        <f>C106-SUM(C107:C109)</f>
        <v>14</v>
      </c>
      <c r="D110" s="72">
        <f t="shared" si="2"/>
        <v>347031</v>
      </c>
      <c r="E110" s="73">
        <f>-SUM(E107:E109)</f>
        <v>0</v>
      </c>
      <c r="F110" s="73">
        <f>-SUM(F107:F109)</f>
        <v>0</v>
      </c>
      <c r="G110" s="74">
        <f t="shared" si="3"/>
        <v>347031</v>
      </c>
    </row>
    <row r="111" spans="1:7" x14ac:dyDescent="0.2">
      <c r="A111" s="75" t="s">
        <v>433</v>
      </c>
      <c r="B111" s="76">
        <v>69809</v>
      </c>
      <c r="C111" s="76">
        <v>2903</v>
      </c>
      <c r="D111" s="76">
        <f t="shared" si="2"/>
        <v>66906</v>
      </c>
      <c r="E111" s="77">
        <v>0</v>
      </c>
      <c r="F111" s="77">
        <v>0</v>
      </c>
      <c r="G111" s="78">
        <f t="shared" si="3"/>
        <v>66906</v>
      </c>
    </row>
    <row r="112" spans="1:7" x14ac:dyDescent="0.2">
      <c r="A112" s="71" t="s">
        <v>382</v>
      </c>
      <c r="B112" s="72">
        <v>631</v>
      </c>
      <c r="C112" s="72">
        <v>0</v>
      </c>
      <c r="D112" s="72">
        <f t="shared" si="2"/>
        <v>631</v>
      </c>
      <c r="E112" s="73">
        <v>0</v>
      </c>
      <c r="F112" s="73">
        <v>0</v>
      </c>
      <c r="G112" s="74">
        <f t="shared" si="3"/>
        <v>631</v>
      </c>
    </row>
    <row r="113" spans="1:7" x14ac:dyDescent="0.2">
      <c r="A113" s="71" t="s">
        <v>72</v>
      </c>
      <c r="B113" s="72">
        <v>12400</v>
      </c>
      <c r="C113" s="72">
        <v>296</v>
      </c>
      <c r="D113" s="72">
        <f t="shared" si="2"/>
        <v>12104</v>
      </c>
      <c r="E113" s="73">
        <v>0</v>
      </c>
      <c r="F113" s="73">
        <v>0</v>
      </c>
      <c r="G113" s="74">
        <f t="shared" si="3"/>
        <v>12104</v>
      </c>
    </row>
    <row r="114" spans="1:7" x14ac:dyDescent="0.2">
      <c r="A114" s="71" t="s">
        <v>421</v>
      </c>
      <c r="B114" s="72">
        <f>B111-SUM(B112:B113)</f>
        <v>56778</v>
      </c>
      <c r="C114" s="72">
        <f>C111-SUM(C112:C113)</f>
        <v>2607</v>
      </c>
      <c r="D114" s="72">
        <f t="shared" si="2"/>
        <v>54171</v>
      </c>
      <c r="E114" s="73">
        <f>-SUM(E112:E113)</f>
        <v>0</v>
      </c>
      <c r="F114" s="73">
        <f>-SUM(F112:F113)</f>
        <v>0</v>
      </c>
      <c r="G114" s="74">
        <f t="shared" si="3"/>
        <v>54171</v>
      </c>
    </row>
    <row r="115" spans="1:7" x14ac:dyDescent="0.2">
      <c r="A115" s="75" t="s">
        <v>609</v>
      </c>
      <c r="B115" s="76">
        <v>34031</v>
      </c>
      <c r="C115" s="76">
        <v>2259</v>
      </c>
      <c r="D115" s="76">
        <f t="shared" si="2"/>
        <v>31772</v>
      </c>
      <c r="E115" s="77">
        <v>0</v>
      </c>
      <c r="F115" s="77">
        <v>0</v>
      </c>
      <c r="G115" s="78">
        <f t="shared" si="3"/>
        <v>31772</v>
      </c>
    </row>
    <row r="116" spans="1:7" x14ac:dyDescent="0.2">
      <c r="A116" s="71" t="s">
        <v>100</v>
      </c>
      <c r="B116" s="72">
        <v>7479</v>
      </c>
      <c r="C116" s="72">
        <v>0</v>
      </c>
      <c r="D116" s="72">
        <f t="shared" si="2"/>
        <v>7479</v>
      </c>
      <c r="E116" s="73">
        <v>0</v>
      </c>
      <c r="F116" s="73">
        <v>0</v>
      </c>
      <c r="G116" s="74">
        <f t="shared" si="3"/>
        <v>7479</v>
      </c>
    </row>
    <row r="117" spans="1:7" x14ac:dyDescent="0.2">
      <c r="A117" s="71" t="s">
        <v>421</v>
      </c>
      <c r="B117" s="72">
        <f>(B115-B116)</f>
        <v>26552</v>
      </c>
      <c r="C117" s="72">
        <f>(C115-C116)</f>
        <v>2259</v>
      </c>
      <c r="D117" s="72">
        <f t="shared" si="2"/>
        <v>24293</v>
      </c>
      <c r="E117" s="73">
        <f>-E116</f>
        <v>0</v>
      </c>
      <c r="F117" s="73">
        <f>-F116</f>
        <v>0</v>
      </c>
      <c r="G117" s="74">
        <f t="shared" si="3"/>
        <v>24293</v>
      </c>
    </row>
    <row r="118" spans="1:7" x14ac:dyDescent="0.2">
      <c r="A118" s="75" t="s">
        <v>435</v>
      </c>
      <c r="B118" s="76">
        <v>16804</v>
      </c>
      <c r="C118" s="76">
        <v>1518</v>
      </c>
      <c r="D118" s="76">
        <f t="shared" si="2"/>
        <v>15286</v>
      </c>
      <c r="E118" s="77">
        <v>0</v>
      </c>
      <c r="F118" s="77">
        <v>0</v>
      </c>
      <c r="G118" s="78">
        <f t="shared" si="3"/>
        <v>15286</v>
      </c>
    </row>
    <row r="119" spans="1:7" x14ac:dyDescent="0.2">
      <c r="A119" s="71" t="s">
        <v>101</v>
      </c>
      <c r="B119" s="72">
        <v>1710</v>
      </c>
      <c r="C119" s="72">
        <v>0</v>
      </c>
      <c r="D119" s="72">
        <f t="shared" si="2"/>
        <v>1710</v>
      </c>
      <c r="E119" s="73">
        <v>0</v>
      </c>
      <c r="F119" s="73">
        <v>0</v>
      </c>
      <c r="G119" s="74">
        <f t="shared" si="3"/>
        <v>1710</v>
      </c>
    </row>
    <row r="120" spans="1:7" x14ac:dyDescent="0.2">
      <c r="A120" s="71" t="s">
        <v>102</v>
      </c>
      <c r="B120" s="72">
        <v>166</v>
      </c>
      <c r="C120" s="72">
        <v>0</v>
      </c>
      <c r="D120" s="72">
        <f t="shared" si="2"/>
        <v>166</v>
      </c>
      <c r="E120" s="73">
        <v>0</v>
      </c>
      <c r="F120" s="73">
        <v>0</v>
      </c>
      <c r="G120" s="74">
        <f t="shared" si="3"/>
        <v>166</v>
      </c>
    </row>
    <row r="121" spans="1:7" x14ac:dyDescent="0.2">
      <c r="A121" s="71" t="s">
        <v>421</v>
      </c>
      <c r="B121" s="72">
        <f>B118-SUM(B119:B120)</f>
        <v>14928</v>
      </c>
      <c r="C121" s="72">
        <f>C118-SUM(C119:C120)</f>
        <v>1518</v>
      </c>
      <c r="D121" s="72">
        <f t="shared" si="2"/>
        <v>13410</v>
      </c>
      <c r="E121" s="73">
        <f>-SUM(E119:E120)</f>
        <v>0</v>
      </c>
      <c r="F121" s="73">
        <f>-SUM(F119:F120)</f>
        <v>0</v>
      </c>
      <c r="G121" s="74">
        <f t="shared" si="3"/>
        <v>13410</v>
      </c>
    </row>
    <row r="122" spans="1:7" x14ac:dyDescent="0.2">
      <c r="A122" s="75" t="s">
        <v>436</v>
      </c>
      <c r="B122" s="76">
        <v>1016809</v>
      </c>
      <c r="C122" s="76">
        <v>406</v>
      </c>
      <c r="D122" s="76">
        <f t="shared" si="2"/>
        <v>1016403</v>
      </c>
      <c r="E122" s="77">
        <v>0</v>
      </c>
      <c r="F122" s="77">
        <v>0</v>
      </c>
      <c r="G122" s="78">
        <f t="shared" si="3"/>
        <v>1016403</v>
      </c>
    </row>
    <row r="123" spans="1:7" x14ac:dyDescent="0.2">
      <c r="A123" s="71" t="s">
        <v>103</v>
      </c>
      <c r="B123" s="72">
        <v>13519</v>
      </c>
      <c r="C123" s="72">
        <v>0</v>
      </c>
      <c r="D123" s="72">
        <f t="shared" si="2"/>
        <v>13519</v>
      </c>
      <c r="E123" s="73">
        <v>0</v>
      </c>
      <c r="F123" s="73">
        <v>0</v>
      </c>
      <c r="G123" s="74">
        <f t="shared" si="3"/>
        <v>13519</v>
      </c>
    </row>
    <row r="124" spans="1:7" x14ac:dyDescent="0.2">
      <c r="A124" s="71" t="s">
        <v>104</v>
      </c>
      <c r="B124" s="72">
        <v>1394</v>
      </c>
      <c r="C124" s="72">
        <v>0</v>
      </c>
      <c r="D124" s="72">
        <f t="shared" si="2"/>
        <v>1394</v>
      </c>
      <c r="E124" s="73">
        <v>0</v>
      </c>
      <c r="F124" s="73">
        <v>0</v>
      </c>
      <c r="G124" s="74">
        <f t="shared" si="3"/>
        <v>1394</v>
      </c>
    </row>
    <row r="125" spans="1:7" x14ac:dyDescent="0.2">
      <c r="A125" s="71" t="s">
        <v>361</v>
      </c>
      <c r="B125" s="72">
        <v>970562</v>
      </c>
      <c r="C125" s="72">
        <v>406</v>
      </c>
      <c r="D125" s="72">
        <f t="shared" si="2"/>
        <v>970156</v>
      </c>
      <c r="E125" s="73">
        <v>0</v>
      </c>
      <c r="F125" s="73">
        <v>0</v>
      </c>
      <c r="G125" s="74">
        <f t="shared" si="3"/>
        <v>970156</v>
      </c>
    </row>
    <row r="126" spans="1:7" x14ac:dyDescent="0.2">
      <c r="A126" s="71" t="s">
        <v>105</v>
      </c>
      <c r="B126" s="72">
        <v>24075</v>
      </c>
      <c r="C126" s="72">
        <v>0</v>
      </c>
      <c r="D126" s="72">
        <f t="shared" si="2"/>
        <v>24075</v>
      </c>
      <c r="E126" s="73">
        <v>0</v>
      </c>
      <c r="F126" s="73">
        <v>0</v>
      </c>
      <c r="G126" s="74">
        <f t="shared" si="3"/>
        <v>24075</v>
      </c>
    </row>
    <row r="127" spans="1:7" x14ac:dyDescent="0.2">
      <c r="A127" s="71" t="s">
        <v>106</v>
      </c>
      <c r="B127" s="72">
        <v>7259</v>
      </c>
      <c r="C127" s="72">
        <v>0</v>
      </c>
      <c r="D127" s="72">
        <f t="shared" si="2"/>
        <v>7259</v>
      </c>
      <c r="E127" s="73">
        <v>0</v>
      </c>
      <c r="F127" s="73">
        <v>0</v>
      </c>
      <c r="G127" s="74">
        <f t="shared" si="3"/>
        <v>7259</v>
      </c>
    </row>
    <row r="128" spans="1:7" x14ac:dyDescent="0.2">
      <c r="A128" s="75" t="s">
        <v>437</v>
      </c>
      <c r="B128" s="76">
        <v>324458</v>
      </c>
      <c r="C128" s="76">
        <v>2028</v>
      </c>
      <c r="D128" s="76">
        <f t="shared" si="2"/>
        <v>322430</v>
      </c>
      <c r="E128" s="77">
        <v>0</v>
      </c>
      <c r="F128" s="77">
        <v>0</v>
      </c>
      <c r="G128" s="78">
        <f t="shared" si="3"/>
        <v>322430</v>
      </c>
    </row>
    <row r="129" spans="1:7" x14ac:dyDescent="0.2">
      <c r="A129" s="71" t="s">
        <v>107</v>
      </c>
      <c r="B129" s="72">
        <v>1732</v>
      </c>
      <c r="C129" s="72">
        <v>0</v>
      </c>
      <c r="D129" s="72">
        <f t="shared" si="2"/>
        <v>1732</v>
      </c>
      <c r="E129" s="73">
        <v>0</v>
      </c>
      <c r="F129" s="73">
        <v>0</v>
      </c>
      <c r="G129" s="74">
        <f t="shared" si="3"/>
        <v>1732</v>
      </c>
    </row>
    <row r="130" spans="1:7" x14ac:dyDescent="0.2">
      <c r="A130" s="71" t="s">
        <v>108</v>
      </c>
      <c r="B130" s="72">
        <v>54490</v>
      </c>
      <c r="C130" s="72">
        <v>24</v>
      </c>
      <c r="D130" s="72">
        <f t="shared" si="2"/>
        <v>54466</v>
      </c>
      <c r="E130" s="73">
        <v>0</v>
      </c>
      <c r="F130" s="73">
        <v>0</v>
      </c>
      <c r="G130" s="74">
        <f t="shared" si="3"/>
        <v>54466</v>
      </c>
    </row>
    <row r="131" spans="1:7" x14ac:dyDescent="0.2">
      <c r="A131" s="71" t="s">
        <v>421</v>
      </c>
      <c r="B131" s="72">
        <f>B128-SUM(B129:B130)</f>
        <v>268236</v>
      </c>
      <c r="C131" s="72">
        <f>C128-SUM(C129:C130)</f>
        <v>2004</v>
      </c>
      <c r="D131" s="72">
        <f t="shared" si="2"/>
        <v>266232</v>
      </c>
      <c r="E131" s="73">
        <f>-SUM(E129:E130)</f>
        <v>0</v>
      </c>
      <c r="F131" s="73">
        <f>-SUM(F129:F130)</f>
        <v>0</v>
      </c>
      <c r="G131" s="74">
        <f t="shared" si="3"/>
        <v>266232</v>
      </c>
    </row>
    <row r="132" spans="1:7" x14ac:dyDescent="0.2">
      <c r="A132" s="75" t="s">
        <v>438</v>
      </c>
      <c r="B132" s="76">
        <v>119662</v>
      </c>
      <c r="C132" s="76">
        <v>0</v>
      </c>
      <c r="D132" s="76">
        <f t="shared" si="2"/>
        <v>119662</v>
      </c>
      <c r="E132" s="77">
        <v>0</v>
      </c>
      <c r="F132" s="77">
        <v>0</v>
      </c>
      <c r="G132" s="78">
        <f t="shared" si="3"/>
        <v>119662</v>
      </c>
    </row>
    <row r="133" spans="1:7" x14ac:dyDescent="0.2">
      <c r="A133" s="71" t="s">
        <v>109</v>
      </c>
      <c r="B133" s="72">
        <v>479</v>
      </c>
      <c r="C133" s="72">
        <v>0</v>
      </c>
      <c r="D133" s="72">
        <f t="shared" si="2"/>
        <v>479</v>
      </c>
      <c r="E133" s="73">
        <v>0</v>
      </c>
      <c r="F133" s="73">
        <v>0</v>
      </c>
      <c r="G133" s="74">
        <f t="shared" si="3"/>
        <v>479</v>
      </c>
    </row>
    <row r="134" spans="1:7" x14ac:dyDescent="0.2">
      <c r="A134" s="71" t="s">
        <v>110</v>
      </c>
      <c r="B134" s="72">
        <v>3495</v>
      </c>
      <c r="C134" s="72">
        <v>0</v>
      </c>
      <c r="D134" s="72">
        <f t="shared" si="2"/>
        <v>3495</v>
      </c>
      <c r="E134" s="73">
        <v>0</v>
      </c>
      <c r="F134" s="73">
        <v>0</v>
      </c>
      <c r="G134" s="74">
        <f t="shared" si="3"/>
        <v>3495</v>
      </c>
    </row>
    <row r="135" spans="1:7" x14ac:dyDescent="0.2">
      <c r="A135" s="71" t="s">
        <v>111</v>
      </c>
      <c r="B135" s="72">
        <v>5133</v>
      </c>
      <c r="C135" s="72">
        <v>0</v>
      </c>
      <c r="D135" s="72">
        <f t="shared" si="2"/>
        <v>5133</v>
      </c>
      <c r="E135" s="73">
        <v>0</v>
      </c>
      <c r="F135" s="73">
        <v>0</v>
      </c>
      <c r="G135" s="74">
        <f t="shared" si="3"/>
        <v>5133</v>
      </c>
    </row>
    <row r="136" spans="1:7" x14ac:dyDescent="0.2">
      <c r="A136" s="71" t="s">
        <v>112</v>
      </c>
      <c r="B136" s="72">
        <v>12</v>
      </c>
      <c r="C136" s="72">
        <v>0</v>
      </c>
      <c r="D136" s="72">
        <f t="shared" si="2"/>
        <v>12</v>
      </c>
      <c r="E136" s="73">
        <v>0</v>
      </c>
      <c r="F136" s="73">
        <v>0</v>
      </c>
      <c r="G136" s="74">
        <f t="shared" si="3"/>
        <v>12</v>
      </c>
    </row>
    <row r="137" spans="1:7" x14ac:dyDescent="0.2">
      <c r="A137" s="71" t="s">
        <v>370</v>
      </c>
      <c r="B137" s="72">
        <v>92866</v>
      </c>
      <c r="C137" s="72">
        <v>0</v>
      </c>
      <c r="D137" s="72">
        <f t="shared" ref="D137:D200" si="4">(B137-C137)</f>
        <v>92866</v>
      </c>
      <c r="E137" s="73">
        <v>0</v>
      </c>
      <c r="F137" s="73">
        <v>0</v>
      </c>
      <c r="G137" s="74">
        <f t="shared" si="3"/>
        <v>92866</v>
      </c>
    </row>
    <row r="138" spans="1:7" x14ac:dyDescent="0.2">
      <c r="A138" s="71" t="s">
        <v>421</v>
      </c>
      <c r="B138" s="72">
        <f>B132-SUM(B133:B137)</f>
        <v>17677</v>
      </c>
      <c r="C138" s="72">
        <f>C132-SUM(C133:C137)</f>
        <v>0</v>
      </c>
      <c r="D138" s="72">
        <f t="shared" si="4"/>
        <v>17677</v>
      </c>
      <c r="E138" s="73">
        <f>-SUM(E133:E137)</f>
        <v>0</v>
      </c>
      <c r="F138" s="73">
        <f>-SUM(F133:F137)</f>
        <v>0</v>
      </c>
      <c r="G138" s="74">
        <f t="shared" ref="G138:G201" si="5">SUM(D138:F138)</f>
        <v>17677</v>
      </c>
    </row>
    <row r="139" spans="1:7" x14ac:dyDescent="0.2">
      <c r="A139" s="75" t="s">
        <v>439</v>
      </c>
      <c r="B139" s="76">
        <v>12364</v>
      </c>
      <c r="C139" s="76">
        <v>841</v>
      </c>
      <c r="D139" s="76">
        <f t="shared" si="4"/>
        <v>11523</v>
      </c>
      <c r="E139" s="77">
        <v>0</v>
      </c>
      <c r="F139" s="77">
        <v>0</v>
      </c>
      <c r="G139" s="78">
        <f t="shared" si="5"/>
        <v>11523</v>
      </c>
    </row>
    <row r="140" spans="1:7" x14ac:dyDescent="0.2">
      <c r="A140" s="71" t="s">
        <v>113</v>
      </c>
      <c r="B140" s="72">
        <v>2370</v>
      </c>
      <c r="C140" s="72">
        <v>0</v>
      </c>
      <c r="D140" s="72">
        <f t="shared" si="4"/>
        <v>2370</v>
      </c>
      <c r="E140" s="73">
        <v>0</v>
      </c>
      <c r="F140" s="73">
        <v>0</v>
      </c>
      <c r="G140" s="74">
        <f t="shared" si="5"/>
        <v>2370</v>
      </c>
    </row>
    <row r="141" spans="1:7" x14ac:dyDescent="0.2">
      <c r="A141" s="71" t="s">
        <v>114</v>
      </c>
      <c r="B141" s="72">
        <v>2548</v>
      </c>
      <c r="C141" s="72">
        <v>841</v>
      </c>
      <c r="D141" s="72">
        <f t="shared" si="4"/>
        <v>1707</v>
      </c>
      <c r="E141" s="73">
        <v>0</v>
      </c>
      <c r="F141" s="73">
        <v>0</v>
      </c>
      <c r="G141" s="74">
        <f t="shared" si="5"/>
        <v>1707</v>
      </c>
    </row>
    <row r="142" spans="1:7" x14ac:dyDescent="0.2">
      <c r="A142" s="71" t="s">
        <v>421</v>
      </c>
      <c r="B142" s="72">
        <f>B139-SUM(B140:B141)</f>
        <v>7446</v>
      </c>
      <c r="C142" s="72">
        <f>C139-SUM(C140:C141)</f>
        <v>0</v>
      </c>
      <c r="D142" s="72">
        <f t="shared" si="4"/>
        <v>7446</v>
      </c>
      <c r="E142" s="73">
        <f>-SUM(E140:E141)</f>
        <v>0</v>
      </c>
      <c r="F142" s="73">
        <f>-SUM(F140:F141)</f>
        <v>0</v>
      </c>
      <c r="G142" s="74">
        <f t="shared" si="5"/>
        <v>7446</v>
      </c>
    </row>
    <row r="143" spans="1:7" x14ac:dyDescent="0.2">
      <c r="A143" s="75" t="s">
        <v>440</v>
      </c>
      <c r="B143" s="76">
        <v>43813</v>
      </c>
      <c r="C143" s="76">
        <v>2638</v>
      </c>
      <c r="D143" s="76">
        <f t="shared" si="4"/>
        <v>41175</v>
      </c>
      <c r="E143" s="77">
        <v>0</v>
      </c>
      <c r="F143" s="77">
        <v>0</v>
      </c>
      <c r="G143" s="78">
        <f t="shared" si="5"/>
        <v>41175</v>
      </c>
    </row>
    <row r="144" spans="1:7" x14ac:dyDescent="0.2">
      <c r="A144" s="71" t="s">
        <v>115</v>
      </c>
      <c r="B144" s="72">
        <v>2741</v>
      </c>
      <c r="C144" s="72">
        <v>765</v>
      </c>
      <c r="D144" s="72">
        <f t="shared" si="4"/>
        <v>1976</v>
      </c>
      <c r="E144" s="73">
        <v>0</v>
      </c>
      <c r="F144" s="73">
        <v>0</v>
      </c>
      <c r="G144" s="74">
        <f t="shared" si="5"/>
        <v>1976</v>
      </c>
    </row>
    <row r="145" spans="1:7" x14ac:dyDescent="0.2">
      <c r="A145" s="71" t="s">
        <v>116</v>
      </c>
      <c r="B145" s="72">
        <v>471</v>
      </c>
      <c r="C145" s="72">
        <v>0</v>
      </c>
      <c r="D145" s="72">
        <f t="shared" si="4"/>
        <v>471</v>
      </c>
      <c r="E145" s="73">
        <v>0</v>
      </c>
      <c r="F145" s="73">
        <v>0</v>
      </c>
      <c r="G145" s="74">
        <f t="shared" si="5"/>
        <v>471</v>
      </c>
    </row>
    <row r="146" spans="1:7" x14ac:dyDescent="0.2">
      <c r="A146" s="71" t="s">
        <v>117</v>
      </c>
      <c r="B146" s="72">
        <v>1365</v>
      </c>
      <c r="C146" s="72">
        <v>0</v>
      </c>
      <c r="D146" s="72">
        <f t="shared" si="4"/>
        <v>1365</v>
      </c>
      <c r="E146" s="73">
        <v>0</v>
      </c>
      <c r="F146" s="73">
        <v>0</v>
      </c>
      <c r="G146" s="74">
        <f t="shared" si="5"/>
        <v>1365</v>
      </c>
    </row>
    <row r="147" spans="1:7" x14ac:dyDescent="0.2">
      <c r="A147" s="71" t="s">
        <v>118</v>
      </c>
      <c r="B147" s="72">
        <v>1777</v>
      </c>
      <c r="C147" s="72">
        <v>0</v>
      </c>
      <c r="D147" s="72">
        <f t="shared" si="4"/>
        <v>1777</v>
      </c>
      <c r="E147" s="73">
        <v>0</v>
      </c>
      <c r="F147" s="73">
        <v>0</v>
      </c>
      <c r="G147" s="74">
        <f t="shared" si="5"/>
        <v>1777</v>
      </c>
    </row>
    <row r="148" spans="1:7" x14ac:dyDescent="0.2">
      <c r="A148" s="71" t="s">
        <v>119</v>
      </c>
      <c r="B148" s="72">
        <v>3617</v>
      </c>
      <c r="C148" s="72">
        <v>0</v>
      </c>
      <c r="D148" s="72">
        <f t="shared" si="4"/>
        <v>3617</v>
      </c>
      <c r="E148" s="73">
        <v>0</v>
      </c>
      <c r="F148" s="73">
        <v>0</v>
      </c>
      <c r="G148" s="74">
        <f t="shared" si="5"/>
        <v>3617</v>
      </c>
    </row>
    <row r="149" spans="1:7" x14ac:dyDescent="0.2">
      <c r="A149" s="71" t="s">
        <v>120</v>
      </c>
      <c r="B149" s="72">
        <v>7886</v>
      </c>
      <c r="C149" s="72">
        <v>274</v>
      </c>
      <c r="D149" s="72">
        <f t="shared" si="4"/>
        <v>7612</v>
      </c>
      <c r="E149" s="73">
        <v>0</v>
      </c>
      <c r="F149" s="73">
        <v>0</v>
      </c>
      <c r="G149" s="74">
        <f t="shared" si="5"/>
        <v>7612</v>
      </c>
    </row>
    <row r="150" spans="1:7" x14ac:dyDescent="0.2">
      <c r="A150" s="71" t="s">
        <v>421</v>
      </c>
      <c r="B150" s="72">
        <f>B143-SUM(B144:B149)</f>
        <v>25956</v>
      </c>
      <c r="C150" s="72">
        <f>C143-SUM(C144:C149)</f>
        <v>1599</v>
      </c>
      <c r="D150" s="72">
        <f t="shared" si="4"/>
        <v>24357</v>
      </c>
      <c r="E150" s="73">
        <f>-SUM(E144:E149)</f>
        <v>0</v>
      </c>
      <c r="F150" s="73">
        <f>-SUM(F144:F149)</f>
        <v>0</v>
      </c>
      <c r="G150" s="74">
        <f t="shared" si="5"/>
        <v>24357</v>
      </c>
    </row>
    <row r="151" spans="1:7" x14ac:dyDescent="0.2">
      <c r="A151" s="75" t="s">
        <v>441</v>
      </c>
      <c r="B151" s="76">
        <v>18126</v>
      </c>
      <c r="C151" s="76">
        <v>715</v>
      </c>
      <c r="D151" s="76">
        <f t="shared" si="4"/>
        <v>17411</v>
      </c>
      <c r="E151" s="77">
        <v>0</v>
      </c>
      <c r="F151" s="77">
        <v>0</v>
      </c>
      <c r="G151" s="78">
        <f t="shared" si="5"/>
        <v>17411</v>
      </c>
    </row>
    <row r="152" spans="1:7" x14ac:dyDescent="0.2">
      <c r="A152" s="71" t="s">
        <v>121</v>
      </c>
      <c r="B152" s="72">
        <v>515</v>
      </c>
      <c r="C152" s="72">
        <v>0</v>
      </c>
      <c r="D152" s="72">
        <f t="shared" si="4"/>
        <v>515</v>
      </c>
      <c r="E152" s="73">
        <v>0</v>
      </c>
      <c r="F152" s="73">
        <v>0</v>
      </c>
      <c r="G152" s="74">
        <f t="shared" si="5"/>
        <v>515</v>
      </c>
    </row>
    <row r="153" spans="1:7" x14ac:dyDescent="0.2">
      <c r="A153" s="71" t="s">
        <v>122</v>
      </c>
      <c r="B153" s="72">
        <v>521</v>
      </c>
      <c r="C153" s="72">
        <v>0</v>
      </c>
      <c r="D153" s="72">
        <f t="shared" si="4"/>
        <v>521</v>
      </c>
      <c r="E153" s="73">
        <v>0</v>
      </c>
      <c r="F153" s="73">
        <v>0</v>
      </c>
      <c r="G153" s="74">
        <f t="shared" si="5"/>
        <v>521</v>
      </c>
    </row>
    <row r="154" spans="1:7" x14ac:dyDescent="0.2">
      <c r="A154" s="71" t="s">
        <v>123</v>
      </c>
      <c r="B154" s="72">
        <v>2065</v>
      </c>
      <c r="C154" s="72">
        <v>0</v>
      </c>
      <c r="D154" s="72">
        <f t="shared" si="4"/>
        <v>2065</v>
      </c>
      <c r="E154" s="73">
        <v>0</v>
      </c>
      <c r="F154" s="73">
        <v>0</v>
      </c>
      <c r="G154" s="74">
        <f t="shared" si="5"/>
        <v>2065</v>
      </c>
    </row>
    <row r="155" spans="1:7" x14ac:dyDescent="0.2">
      <c r="A155" s="71" t="s">
        <v>421</v>
      </c>
      <c r="B155" s="72">
        <f>B151-SUM(B152:B154)</f>
        <v>15025</v>
      </c>
      <c r="C155" s="72">
        <f>C151-SUM(C152:C154)</f>
        <v>715</v>
      </c>
      <c r="D155" s="72">
        <f t="shared" si="4"/>
        <v>14310</v>
      </c>
      <c r="E155" s="73">
        <f>-SUM(E152:E154)</f>
        <v>0</v>
      </c>
      <c r="F155" s="73">
        <f>-SUM(F152:F154)</f>
        <v>0</v>
      </c>
      <c r="G155" s="74">
        <f t="shared" si="5"/>
        <v>14310</v>
      </c>
    </row>
    <row r="156" spans="1:7" x14ac:dyDescent="0.2">
      <c r="A156" s="75" t="s">
        <v>442</v>
      </c>
      <c r="B156" s="76">
        <v>12130</v>
      </c>
      <c r="C156" s="76">
        <v>982</v>
      </c>
      <c r="D156" s="76">
        <f t="shared" si="4"/>
        <v>11148</v>
      </c>
      <c r="E156" s="77">
        <v>0</v>
      </c>
      <c r="F156" s="77">
        <v>0</v>
      </c>
      <c r="G156" s="78">
        <f t="shared" si="5"/>
        <v>11148</v>
      </c>
    </row>
    <row r="157" spans="1:7" x14ac:dyDescent="0.2">
      <c r="A157" s="71" t="s">
        <v>124</v>
      </c>
      <c r="B157" s="72">
        <v>1530</v>
      </c>
      <c r="C157" s="72">
        <v>0</v>
      </c>
      <c r="D157" s="72">
        <f t="shared" si="4"/>
        <v>1530</v>
      </c>
      <c r="E157" s="73">
        <v>0</v>
      </c>
      <c r="F157" s="73">
        <v>0</v>
      </c>
      <c r="G157" s="74">
        <f t="shared" si="5"/>
        <v>1530</v>
      </c>
    </row>
    <row r="158" spans="1:7" x14ac:dyDescent="0.2">
      <c r="A158" s="71" t="s">
        <v>421</v>
      </c>
      <c r="B158" s="72">
        <f>(B156-B157)</f>
        <v>10600</v>
      </c>
      <c r="C158" s="72">
        <f>(C156-C157)</f>
        <v>982</v>
      </c>
      <c r="D158" s="72">
        <f t="shared" si="4"/>
        <v>9618</v>
      </c>
      <c r="E158" s="73">
        <f>-E157</f>
        <v>0</v>
      </c>
      <c r="F158" s="73">
        <f>-F157</f>
        <v>0</v>
      </c>
      <c r="G158" s="74">
        <f t="shared" si="5"/>
        <v>9618</v>
      </c>
    </row>
    <row r="159" spans="1:7" x14ac:dyDescent="0.2">
      <c r="A159" s="75" t="s">
        <v>443</v>
      </c>
      <c r="B159" s="76">
        <v>14824</v>
      </c>
      <c r="C159" s="76">
        <v>1179</v>
      </c>
      <c r="D159" s="76">
        <f t="shared" si="4"/>
        <v>13645</v>
      </c>
      <c r="E159" s="77">
        <v>0</v>
      </c>
      <c r="F159" s="77">
        <v>0</v>
      </c>
      <c r="G159" s="78">
        <f t="shared" si="5"/>
        <v>13645</v>
      </c>
    </row>
    <row r="160" spans="1:7" x14ac:dyDescent="0.2">
      <c r="A160" s="71" t="s">
        <v>610</v>
      </c>
      <c r="B160" s="72">
        <v>3547</v>
      </c>
      <c r="C160" s="72">
        <v>0</v>
      </c>
      <c r="D160" s="72">
        <f t="shared" si="4"/>
        <v>3547</v>
      </c>
      <c r="E160" s="73">
        <v>0</v>
      </c>
      <c r="F160" s="73">
        <v>0</v>
      </c>
      <c r="G160" s="74">
        <f t="shared" si="5"/>
        <v>3547</v>
      </c>
    </row>
    <row r="161" spans="1:7" x14ac:dyDescent="0.2">
      <c r="A161" s="71" t="s">
        <v>125</v>
      </c>
      <c r="B161" s="72">
        <v>2124</v>
      </c>
      <c r="C161" s="72">
        <v>0</v>
      </c>
      <c r="D161" s="72">
        <f t="shared" si="4"/>
        <v>2124</v>
      </c>
      <c r="E161" s="73">
        <v>0</v>
      </c>
      <c r="F161" s="73">
        <v>0</v>
      </c>
      <c r="G161" s="74">
        <f t="shared" si="5"/>
        <v>2124</v>
      </c>
    </row>
    <row r="162" spans="1:7" x14ac:dyDescent="0.2">
      <c r="A162" s="71" t="s">
        <v>421</v>
      </c>
      <c r="B162" s="72">
        <f>B159-SUM(B160:B161)</f>
        <v>9153</v>
      </c>
      <c r="C162" s="72">
        <f>C159-SUM(C160:C161)</f>
        <v>1179</v>
      </c>
      <c r="D162" s="72">
        <f t="shared" si="4"/>
        <v>7974</v>
      </c>
      <c r="E162" s="73">
        <f>-SUM(E160:E161)</f>
        <v>0</v>
      </c>
      <c r="F162" s="73">
        <f>-SUM(F160:F161)</f>
        <v>0</v>
      </c>
      <c r="G162" s="74">
        <f t="shared" si="5"/>
        <v>7974</v>
      </c>
    </row>
    <row r="163" spans="1:7" x14ac:dyDescent="0.2">
      <c r="A163" s="75" t="s">
        <v>444</v>
      </c>
      <c r="B163" s="76">
        <v>13226</v>
      </c>
      <c r="C163" s="76">
        <v>1381</v>
      </c>
      <c r="D163" s="76">
        <f t="shared" si="4"/>
        <v>11845</v>
      </c>
      <c r="E163" s="77">
        <v>0</v>
      </c>
      <c r="F163" s="77">
        <v>0</v>
      </c>
      <c r="G163" s="78">
        <f t="shared" si="5"/>
        <v>11845</v>
      </c>
    </row>
    <row r="164" spans="1:7" x14ac:dyDescent="0.2">
      <c r="A164" s="71" t="s">
        <v>126</v>
      </c>
      <c r="B164" s="72">
        <v>3592</v>
      </c>
      <c r="C164" s="72">
        <v>998</v>
      </c>
      <c r="D164" s="72">
        <f t="shared" si="4"/>
        <v>2594</v>
      </c>
      <c r="E164" s="73">
        <v>0</v>
      </c>
      <c r="F164" s="73">
        <v>0</v>
      </c>
      <c r="G164" s="74">
        <f t="shared" si="5"/>
        <v>2594</v>
      </c>
    </row>
    <row r="165" spans="1:7" x14ac:dyDescent="0.2">
      <c r="A165" s="71" t="s">
        <v>127</v>
      </c>
      <c r="B165" s="72">
        <v>749</v>
      </c>
      <c r="C165" s="72">
        <v>0</v>
      </c>
      <c r="D165" s="72">
        <f t="shared" si="4"/>
        <v>749</v>
      </c>
      <c r="E165" s="73">
        <v>0</v>
      </c>
      <c r="F165" s="73">
        <v>0</v>
      </c>
      <c r="G165" s="74">
        <f t="shared" si="5"/>
        <v>749</v>
      </c>
    </row>
    <row r="166" spans="1:7" x14ac:dyDescent="0.2">
      <c r="A166" s="71" t="s">
        <v>128</v>
      </c>
      <c r="B166" s="72">
        <v>762</v>
      </c>
      <c r="C166" s="72">
        <v>0</v>
      </c>
      <c r="D166" s="72">
        <f t="shared" si="4"/>
        <v>762</v>
      </c>
      <c r="E166" s="73">
        <v>0</v>
      </c>
      <c r="F166" s="73">
        <v>0</v>
      </c>
      <c r="G166" s="74">
        <f t="shared" si="5"/>
        <v>762</v>
      </c>
    </row>
    <row r="167" spans="1:7" x14ac:dyDescent="0.2">
      <c r="A167" s="71" t="s">
        <v>421</v>
      </c>
      <c r="B167" s="72">
        <f>B163-SUM(B164:B166)</f>
        <v>8123</v>
      </c>
      <c r="C167" s="72">
        <f>C163-SUM(C164:C166)</f>
        <v>383</v>
      </c>
      <c r="D167" s="72">
        <f t="shared" si="4"/>
        <v>7740</v>
      </c>
      <c r="E167" s="73">
        <f>-SUM(E164:E166)</f>
        <v>0</v>
      </c>
      <c r="F167" s="73">
        <f>-SUM(F164:F166)</f>
        <v>0</v>
      </c>
      <c r="G167" s="74">
        <f t="shared" si="5"/>
        <v>7740</v>
      </c>
    </row>
    <row r="168" spans="1:7" x14ac:dyDescent="0.2">
      <c r="A168" s="75" t="s">
        <v>445</v>
      </c>
      <c r="B168" s="76">
        <v>25269</v>
      </c>
      <c r="C168" s="76">
        <v>1579</v>
      </c>
      <c r="D168" s="76">
        <f t="shared" si="4"/>
        <v>23690</v>
      </c>
      <c r="E168" s="77">
        <v>0</v>
      </c>
      <c r="F168" s="77">
        <v>0</v>
      </c>
      <c r="G168" s="78">
        <f t="shared" si="5"/>
        <v>23690</v>
      </c>
    </row>
    <row r="169" spans="1:7" x14ac:dyDescent="0.2">
      <c r="A169" s="71" t="s">
        <v>129</v>
      </c>
      <c r="B169" s="72">
        <v>2395</v>
      </c>
      <c r="C169" s="72">
        <v>0</v>
      </c>
      <c r="D169" s="72">
        <f t="shared" si="4"/>
        <v>2395</v>
      </c>
      <c r="E169" s="73">
        <v>0</v>
      </c>
      <c r="F169" s="73">
        <v>0</v>
      </c>
      <c r="G169" s="74">
        <f t="shared" si="5"/>
        <v>2395</v>
      </c>
    </row>
    <row r="170" spans="1:7" x14ac:dyDescent="0.2">
      <c r="A170" s="71" t="s">
        <v>130</v>
      </c>
      <c r="B170" s="72">
        <v>4872</v>
      </c>
      <c r="C170" s="72">
        <v>0</v>
      </c>
      <c r="D170" s="72">
        <f t="shared" si="4"/>
        <v>4872</v>
      </c>
      <c r="E170" s="73">
        <v>0</v>
      </c>
      <c r="F170" s="73">
        <v>0</v>
      </c>
      <c r="G170" s="74">
        <f t="shared" si="5"/>
        <v>4872</v>
      </c>
    </row>
    <row r="171" spans="1:7" x14ac:dyDescent="0.2">
      <c r="A171" s="71" t="s">
        <v>131</v>
      </c>
      <c r="B171" s="72">
        <v>1734</v>
      </c>
      <c r="C171" s="72">
        <v>0</v>
      </c>
      <c r="D171" s="72">
        <f t="shared" si="4"/>
        <v>1734</v>
      </c>
      <c r="E171" s="73">
        <v>0</v>
      </c>
      <c r="F171" s="73">
        <v>0</v>
      </c>
      <c r="G171" s="74">
        <f t="shared" si="5"/>
        <v>1734</v>
      </c>
    </row>
    <row r="172" spans="1:7" x14ac:dyDescent="0.2">
      <c r="A172" s="71" t="s">
        <v>421</v>
      </c>
      <c r="B172" s="72">
        <f>B168-SUM(B169:B171)</f>
        <v>16268</v>
      </c>
      <c r="C172" s="72">
        <f>C168-SUM(C169:C171)</f>
        <v>1579</v>
      </c>
      <c r="D172" s="72">
        <f t="shared" si="4"/>
        <v>14689</v>
      </c>
      <c r="E172" s="73">
        <f>-SUM(E169:E171)</f>
        <v>0</v>
      </c>
      <c r="F172" s="73">
        <f>-SUM(F169:F171)</f>
        <v>0</v>
      </c>
      <c r="G172" s="74">
        <f t="shared" si="5"/>
        <v>14689</v>
      </c>
    </row>
    <row r="173" spans="1:7" x14ac:dyDescent="0.2">
      <c r="A173" s="75" t="s">
        <v>446</v>
      </c>
      <c r="B173" s="76">
        <v>40540</v>
      </c>
      <c r="C173" s="76">
        <v>0</v>
      </c>
      <c r="D173" s="76">
        <f t="shared" si="4"/>
        <v>40540</v>
      </c>
      <c r="E173" s="77">
        <v>0</v>
      </c>
      <c r="F173" s="77">
        <v>0</v>
      </c>
      <c r="G173" s="78">
        <f t="shared" si="5"/>
        <v>40540</v>
      </c>
    </row>
    <row r="174" spans="1:7" x14ac:dyDescent="0.2">
      <c r="A174" s="71" t="s">
        <v>132</v>
      </c>
      <c r="B174" s="72">
        <v>7368</v>
      </c>
      <c r="C174" s="72">
        <v>0</v>
      </c>
      <c r="D174" s="72">
        <f t="shared" si="4"/>
        <v>7368</v>
      </c>
      <c r="E174" s="73">
        <v>0</v>
      </c>
      <c r="F174" s="73">
        <v>0</v>
      </c>
      <c r="G174" s="74">
        <f t="shared" si="5"/>
        <v>7368</v>
      </c>
    </row>
    <row r="175" spans="1:7" x14ac:dyDescent="0.2">
      <c r="A175" s="71" t="s">
        <v>611</v>
      </c>
      <c r="B175" s="72">
        <v>5019</v>
      </c>
      <c r="C175" s="72">
        <v>0</v>
      </c>
      <c r="D175" s="72">
        <f t="shared" si="4"/>
        <v>5019</v>
      </c>
      <c r="E175" s="73">
        <v>0</v>
      </c>
      <c r="F175" s="73">
        <v>0</v>
      </c>
      <c r="G175" s="74">
        <f t="shared" si="5"/>
        <v>5019</v>
      </c>
    </row>
    <row r="176" spans="1:7" x14ac:dyDescent="0.2">
      <c r="A176" s="71" t="s">
        <v>421</v>
      </c>
      <c r="B176" s="72">
        <f>B173-SUM(B174:B175)</f>
        <v>28153</v>
      </c>
      <c r="C176" s="72">
        <f>C173-SUM(C174:C175)</f>
        <v>0</v>
      </c>
      <c r="D176" s="72">
        <f t="shared" si="4"/>
        <v>28153</v>
      </c>
      <c r="E176" s="73">
        <f>-SUM(E174:E175)</f>
        <v>0</v>
      </c>
      <c r="F176" s="73">
        <f>-SUM(F174:F175)</f>
        <v>0</v>
      </c>
      <c r="G176" s="74">
        <f t="shared" si="5"/>
        <v>28153</v>
      </c>
    </row>
    <row r="177" spans="1:7" x14ac:dyDescent="0.2">
      <c r="A177" s="75" t="s">
        <v>450</v>
      </c>
      <c r="B177" s="76">
        <v>196540</v>
      </c>
      <c r="C177" s="76">
        <v>387</v>
      </c>
      <c r="D177" s="76">
        <f t="shared" si="4"/>
        <v>196153</v>
      </c>
      <c r="E177" s="77">
        <v>0</v>
      </c>
      <c r="F177" s="77">
        <v>0</v>
      </c>
      <c r="G177" s="78">
        <f t="shared" si="5"/>
        <v>196153</v>
      </c>
    </row>
    <row r="178" spans="1:7" x14ac:dyDescent="0.2">
      <c r="A178" s="71" t="s">
        <v>133</v>
      </c>
      <c r="B178" s="72">
        <v>9165</v>
      </c>
      <c r="C178" s="72">
        <v>0</v>
      </c>
      <c r="D178" s="72">
        <f t="shared" si="4"/>
        <v>9165</v>
      </c>
      <c r="E178" s="73">
        <v>0</v>
      </c>
      <c r="F178" s="73">
        <v>0</v>
      </c>
      <c r="G178" s="74">
        <f t="shared" si="5"/>
        <v>9165</v>
      </c>
    </row>
    <row r="179" spans="1:7" x14ac:dyDescent="0.2">
      <c r="A179" s="71" t="s">
        <v>421</v>
      </c>
      <c r="B179" s="72">
        <f>B177-B178</f>
        <v>187375</v>
      </c>
      <c r="C179" s="72">
        <f>C177-C178</f>
        <v>387</v>
      </c>
      <c r="D179" s="72">
        <f t="shared" si="4"/>
        <v>186988</v>
      </c>
      <c r="E179" s="73">
        <f>-E178</f>
        <v>0</v>
      </c>
      <c r="F179" s="73">
        <f>-F178</f>
        <v>0</v>
      </c>
      <c r="G179" s="74">
        <f t="shared" si="5"/>
        <v>186988</v>
      </c>
    </row>
    <row r="180" spans="1:7" x14ac:dyDescent="0.2">
      <c r="A180" s="75" t="s">
        <v>451</v>
      </c>
      <c r="B180" s="76">
        <v>102065</v>
      </c>
      <c r="C180" s="76">
        <v>23</v>
      </c>
      <c r="D180" s="76">
        <f t="shared" si="4"/>
        <v>102042</v>
      </c>
      <c r="E180" s="77">
        <v>0</v>
      </c>
      <c r="F180" s="77">
        <v>0</v>
      </c>
      <c r="G180" s="78">
        <f t="shared" si="5"/>
        <v>102042</v>
      </c>
    </row>
    <row r="181" spans="1:7" x14ac:dyDescent="0.2">
      <c r="A181" s="71" t="s">
        <v>135</v>
      </c>
      <c r="B181" s="72">
        <v>9721</v>
      </c>
      <c r="C181" s="72">
        <v>0</v>
      </c>
      <c r="D181" s="72">
        <f t="shared" si="4"/>
        <v>9721</v>
      </c>
      <c r="E181" s="73">
        <v>0</v>
      </c>
      <c r="F181" s="73">
        <v>0</v>
      </c>
      <c r="G181" s="74">
        <f t="shared" si="5"/>
        <v>9721</v>
      </c>
    </row>
    <row r="182" spans="1:7" x14ac:dyDescent="0.2">
      <c r="A182" s="71" t="s">
        <v>136</v>
      </c>
      <c r="B182" s="72">
        <v>2367</v>
      </c>
      <c r="C182" s="72">
        <v>0</v>
      </c>
      <c r="D182" s="72">
        <f t="shared" si="4"/>
        <v>2367</v>
      </c>
      <c r="E182" s="73">
        <v>6</v>
      </c>
      <c r="F182" s="73">
        <v>0</v>
      </c>
      <c r="G182" s="74">
        <f t="shared" si="5"/>
        <v>2373</v>
      </c>
    </row>
    <row r="183" spans="1:7" x14ac:dyDescent="0.2">
      <c r="A183" s="71" t="s">
        <v>137</v>
      </c>
      <c r="B183" s="72">
        <v>10894</v>
      </c>
      <c r="C183" s="72">
        <v>0</v>
      </c>
      <c r="D183" s="72">
        <f t="shared" si="4"/>
        <v>10894</v>
      </c>
      <c r="E183" s="73">
        <v>0</v>
      </c>
      <c r="F183" s="73">
        <v>0</v>
      </c>
      <c r="G183" s="74">
        <f t="shared" si="5"/>
        <v>10894</v>
      </c>
    </row>
    <row r="184" spans="1:7" x14ac:dyDescent="0.2">
      <c r="A184" s="71" t="s">
        <v>421</v>
      </c>
      <c r="B184" s="72">
        <f>B180-SUM(B181:B183)</f>
        <v>79083</v>
      </c>
      <c r="C184" s="72">
        <f>C180-SUM(C181:C183)</f>
        <v>23</v>
      </c>
      <c r="D184" s="72">
        <f t="shared" si="4"/>
        <v>79060</v>
      </c>
      <c r="E184" s="73">
        <f>-SUM(E181:E183)</f>
        <v>-6</v>
      </c>
      <c r="F184" s="73">
        <f>-SUM(F181:F183)</f>
        <v>0</v>
      </c>
      <c r="G184" s="74">
        <f t="shared" si="5"/>
        <v>79054</v>
      </c>
    </row>
    <row r="185" spans="1:7" x14ac:dyDescent="0.2">
      <c r="A185" s="75" t="s">
        <v>452</v>
      </c>
      <c r="B185" s="76">
        <v>1490374</v>
      </c>
      <c r="C185" s="76">
        <v>524</v>
      </c>
      <c r="D185" s="76">
        <f t="shared" si="4"/>
        <v>1489850</v>
      </c>
      <c r="E185" s="77">
        <v>0</v>
      </c>
      <c r="F185" s="77">
        <v>0</v>
      </c>
      <c r="G185" s="78">
        <f t="shared" si="5"/>
        <v>1489850</v>
      </c>
    </row>
    <row r="186" spans="1:7" x14ac:dyDescent="0.2">
      <c r="A186" s="71" t="s">
        <v>138</v>
      </c>
      <c r="B186" s="72">
        <v>40183</v>
      </c>
      <c r="C186" s="72">
        <v>0</v>
      </c>
      <c r="D186" s="72">
        <f t="shared" si="4"/>
        <v>40183</v>
      </c>
      <c r="E186" s="73">
        <v>15</v>
      </c>
      <c r="F186" s="73">
        <v>0</v>
      </c>
      <c r="G186" s="74">
        <f t="shared" si="5"/>
        <v>40198</v>
      </c>
    </row>
    <row r="187" spans="1:7" x14ac:dyDescent="0.2">
      <c r="A187" s="71" t="s">
        <v>139</v>
      </c>
      <c r="B187" s="72">
        <v>391800</v>
      </c>
      <c r="C187" s="72">
        <v>400</v>
      </c>
      <c r="D187" s="72">
        <f t="shared" si="4"/>
        <v>391400</v>
      </c>
      <c r="E187" s="73">
        <v>0</v>
      </c>
      <c r="F187" s="73">
        <v>0</v>
      </c>
      <c r="G187" s="74">
        <f t="shared" si="5"/>
        <v>391400</v>
      </c>
    </row>
    <row r="188" spans="1:7" x14ac:dyDescent="0.2">
      <c r="A188" s="71" t="s">
        <v>140</v>
      </c>
      <c r="B188" s="72">
        <v>27005</v>
      </c>
      <c r="C188" s="72">
        <v>0</v>
      </c>
      <c r="D188" s="72">
        <f t="shared" si="4"/>
        <v>27005</v>
      </c>
      <c r="E188" s="73">
        <v>0</v>
      </c>
      <c r="F188" s="73">
        <v>0</v>
      </c>
      <c r="G188" s="74">
        <f t="shared" si="5"/>
        <v>27005</v>
      </c>
    </row>
    <row r="189" spans="1:7" x14ac:dyDescent="0.2">
      <c r="A189" s="71" t="s">
        <v>421</v>
      </c>
      <c r="B189" s="72">
        <f>B185-SUM(B186:B188)</f>
        <v>1031386</v>
      </c>
      <c r="C189" s="72">
        <f>C185-SUM(C186:C188)</f>
        <v>124</v>
      </c>
      <c r="D189" s="72">
        <f t="shared" si="4"/>
        <v>1031262</v>
      </c>
      <c r="E189" s="73">
        <f>-SUM(E186:E188)</f>
        <v>-15</v>
      </c>
      <c r="F189" s="73">
        <f>-SUM(F186:F188)</f>
        <v>0</v>
      </c>
      <c r="G189" s="74">
        <f t="shared" si="5"/>
        <v>1031247</v>
      </c>
    </row>
    <row r="190" spans="1:7" x14ac:dyDescent="0.2">
      <c r="A190" s="75" t="s">
        <v>453</v>
      </c>
      <c r="B190" s="76">
        <v>19665</v>
      </c>
      <c r="C190" s="76">
        <v>1006</v>
      </c>
      <c r="D190" s="76">
        <f t="shared" si="4"/>
        <v>18659</v>
      </c>
      <c r="E190" s="77">
        <v>0</v>
      </c>
      <c r="F190" s="77">
        <v>0</v>
      </c>
      <c r="G190" s="78">
        <f t="shared" si="5"/>
        <v>18659</v>
      </c>
    </row>
    <row r="191" spans="1:7" x14ac:dyDescent="0.2">
      <c r="A191" s="71" t="s">
        <v>141</v>
      </c>
      <c r="B191" s="72">
        <v>2783</v>
      </c>
      <c r="C191" s="72">
        <v>0</v>
      </c>
      <c r="D191" s="72">
        <f t="shared" si="4"/>
        <v>2783</v>
      </c>
      <c r="E191" s="73">
        <v>0</v>
      </c>
      <c r="F191" s="73">
        <v>0</v>
      </c>
      <c r="G191" s="74">
        <f t="shared" si="5"/>
        <v>2783</v>
      </c>
    </row>
    <row r="192" spans="1:7" x14ac:dyDescent="0.2">
      <c r="A192" s="71" t="s">
        <v>142</v>
      </c>
      <c r="B192" s="72">
        <v>348</v>
      </c>
      <c r="C192" s="72">
        <v>0</v>
      </c>
      <c r="D192" s="72">
        <f t="shared" si="4"/>
        <v>348</v>
      </c>
      <c r="E192" s="73">
        <v>0</v>
      </c>
      <c r="F192" s="73">
        <v>0</v>
      </c>
      <c r="G192" s="74">
        <f t="shared" si="5"/>
        <v>348</v>
      </c>
    </row>
    <row r="193" spans="1:7" x14ac:dyDescent="0.2">
      <c r="A193" s="71" t="s">
        <v>143</v>
      </c>
      <c r="B193" s="72">
        <v>220</v>
      </c>
      <c r="C193" s="72">
        <v>0</v>
      </c>
      <c r="D193" s="72">
        <f t="shared" si="4"/>
        <v>220</v>
      </c>
      <c r="E193" s="73">
        <v>0</v>
      </c>
      <c r="F193" s="73">
        <v>0</v>
      </c>
      <c r="G193" s="74">
        <f t="shared" si="5"/>
        <v>220</v>
      </c>
    </row>
    <row r="194" spans="1:7" x14ac:dyDescent="0.2">
      <c r="A194" s="71" t="s">
        <v>144</v>
      </c>
      <c r="B194" s="72">
        <v>502</v>
      </c>
      <c r="C194" s="72">
        <v>0</v>
      </c>
      <c r="D194" s="72">
        <f t="shared" si="4"/>
        <v>502</v>
      </c>
      <c r="E194" s="73">
        <v>0</v>
      </c>
      <c r="F194" s="73">
        <v>0</v>
      </c>
      <c r="G194" s="74">
        <f t="shared" si="5"/>
        <v>502</v>
      </c>
    </row>
    <row r="195" spans="1:7" x14ac:dyDescent="0.2">
      <c r="A195" s="71" t="s">
        <v>145</v>
      </c>
      <c r="B195" s="72">
        <v>275</v>
      </c>
      <c r="C195" s="72">
        <v>0</v>
      </c>
      <c r="D195" s="72">
        <f t="shared" si="4"/>
        <v>275</v>
      </c>
      <c r="E195" s="73">
        <v>0</v>
      </c>
      <c r="F195" s="73">
        <v>0</v>
      </c>
      <c r="G195" s="74">
        <f t="shared" si="5"/>
        <v>275</v>
      </c>
    </row>
    <row r="196" spans="1:7" x14ac:dyDescent="0.2">
      <c r="A196" s="71" t="s">
        <v>421</v>
      </c>
      <c r="B196" s="72">
        <f>B190-SUM(B191:B195)</f>
        <v>15537</v>
      </c>
      <c r="C196" s="72">
        <f>C190-SUM(C191:C195)</f>
        <v>1006</v>
      </c>
      <c r="D196" s="72">
        <f t="shared" si="4"/>
        <v>14531</v>
      </c>
      <c r="E196" s="73">
        <f>-SUM(E191:E195)</f>
        <v>0</v>
      </c>
      <c r="F196" s="73">
        <f>-SUM(F191:F195)</f>
        <v>0</v>
      </c>
      <c r="G196" s="74">
        <f t="shared" si="5"/>
        <v>14531</v>
      </c>
    </row>
    <row r="197" spans="1:7" x14ac:dyDescent="0.2">
      <c r="A197" s="75" t="s">
        <v>454</v>
      </c>
      <c r="B197" s="76">
        <v>161702</v>
      </c>
      <c r="C197" s="76">
        <v>0</v>
      </c>
      <c r="D197" s="76">
        <f t="shared" si="4"/>
        <v>161702</v>
      </c>
      <c r="E197" s="77">
        <v>0</v>
      </c>
      <c r="F197" s="77">
        <v>0</v>
      </c>
      <c r="G197" s="78">
        <f t="shared" si="5"/>
        <v>161702</v>
      </c>
    </row>
    <row r="198" spans="1:7" x14ac:dyDescent="0.2">
      <c r="A198" s="71" t="s">
        <v>146</v>
      </c>
      <c r="B198" s="72">
        <v>4824</v>
      </c>
      <c r="C198" s="72">
        <v>0</v>
      </c>
      <c r="D198" s="72">
        <f t="shared" si="4"/>
        <v>4824</v>
      </c>
      <c r="E198" s="73">
        <v>0</v>
      </c>
      <c r="F198" s="73">
        <v>0</v>
      </c>
      <c r="G198" s="74">
        <f t="shared" si="5"/>
        <v>4824</v>
      </c>
    </row>
    <row r="199" spans="1:7" x14ac:dyDescent="0.2">
      <c r="A199" s="71" t="s">
        <v>147</v>
      </c>
      <c r="B199" s="72">
        <v>4264</v>
      </c>
      <c r="C199" s="72">
        <v>0</v>
      </c>
      <c r="D199" s="72">
        <f t="shared" si="4"/>
        <v>4264</v>
      </c>
      <c r="E199" s="73">
        <v>0</v>
      </c>
      <c r="F199" s="73">
        <v>0</v>
      </c>
      <c r="G199" s="74">
        <f t="shared" si="5"/>
        <v>4264</v>
      </c>
    </row>
    <row r="200" spans="1:7" x14ac:dyDescent="0.2">
      <c r="A200" s="71" t="s">
        <v>148</v>
      </c>
      <c r="B200" s="72">
        <v>518</v>
      </c>
      <c r="C200" s="72">
        <v>0</v>
      </c>
      <c r="D200" s="72">
        <f t="shared" si="4"/>
        <v>518</v>
      </c>
      <c r="E200" s="73">
        <v>0</v>
      </c>
      <c r="F200" s="73">
        <v>0</v>
      </c>
      <c r="G200" s="74">
        <f t="shared" si="5"/>
        <v>518</v>
      </c>
    </row>
    <row r="201" spans="1:7" x14ac:dyDescent="0.2">
      <c r="A201" s="71" t="s">
        <v>149</v>
      </c>
      <c r="B201" s="72">
        <v>25454</v>
      </c>
      <c r="C201" s="72">
        <v>0</v>
      </c>
      <c r="D201" s="72">
        <f t="shared" ref="D201:D265" si="6">(B201-C201)</f>
        <v>25454</v>
      </c>
      <c r="E201" s="73">
        <v>0</v>
      </c>
      <c r="F201" s="73">
        <v>0</v>
      </c>
      <c r="G201" s="74">
        <f t="shared" si="5"/>
        <v>25454</v>
      </c>
    </row>
    <row r="202" spans="1:7" x14ac:dyDescent="0.2">
      <c r="A202" s="71" t="s">
        <v>150</v>
      </c>
      <c r="B202" s="72">
        <v>16402</v>
      </c>
      <c r="C202" s="72">
        <v>0</v>
      </c>
      <c r="D202" s="72">
        <f t="shared" si="6"/>
        <v>16402</v>
      </c>
      <c r="E202" s="73">
        <v>0</v>
      </c>
      <c r="F202" s="73">
        <v>0</v>
      </c>
      <c r="G202" s="74">
        <f t="shared" ref="G202:G266" si="7">SUM(D202:F202)</f>
        <v>16402</v>
      </c>
    </row>
    <row r="203" spans="1:7" x14ac:dyDescent="0.2">
      <c r="A203" s="71" t="s">
        <v>421</v>
      </c>
      <c r="B203" s="72">
        <f>B197-SUM(B198:B202)</f>
        <v>110240</v>
      </c>
      <c r="C203" s="72">
        <f>C197-SUM(C198:C202)</f>
        <v>0</v>
      </c>
      <c r="D203" s="72">
        <f t="shared" si="6"/>
        <v>110240</v>
      </c>
      <c r="E203" s="73">
        <f>-SUM(E198:E202)</f>
        <v>0</v>
      </c>
      <c r="F203" s="73">
        <f>-SUM(F198:F202)</f>
        <v>0</v>
      </c>
      <c r="G203" s="74">
        <f t="shared" si="7"/>
        <v>110240</v>
      </c>
    </row>
    <row r="204" spans="1:7" x14ac:dyDescent="0.2">
      <c r="A204" s="75" t="s">
        <v>455</v>
      </c>
      <c r="B204" s="76">
        <v>47198</v>
      </c>
      <c r="C204" s="76">
        <v>4974</v>
      </c>
      <c r="D204" s="76">
        <f t="shared" si="6"/>
        <v>42224</v>
      </c>
      <c r="E204" s="77">
        <v>0</v>
      </c>
      <c r="F204" s="77">
        <v>0</v>
      </c>
      <c r="G204" s="78">
        <f t="shared" si="7"/>
        <v>42224</v>
      </c>
    </row>
    <row r="205" spans="1:7" x14ac:dyDescent="0.2">
      <c r="A205" s="71" t="s">
        <v>151</v>
      </c>
      <c r="B205" s="72">
        <v>478</v>
      </c>
      <c r="C205" s="72">
        <v>0</v>
      </c>
      <c r="D205" s="72">
        <f t="shared" si="6"/>
        <v>478</v>
      </c>
      <c r="E205" s="73">
        <v>3</v>
      </c>
      <c r="F205" s="73">
        <v>0</v>
      </c>
      <c r="G205" s="74">
        <f t="shared" si="7"/>
        <v>481</v>
      </c>
    </row>
    <row r="206" spans="1:7" x14ac:dyDescent="0.2">
      <c r="A206" s="71" t="s">
        <v>152</v>
      </c>
      <c r="B206" s="72">
        <v>82</v>
      </c>
      <c r="C206" s="72">
        <v>0</v>
      </c>
      <c r="D206" s="72">
        <f t="shared" si="6"/>
        <v>82</v>
      </c>
      <c r="E206" s="73">
        <v>0</v>
      </c>
      <c r="F206" s="73">
        <v>0</v>
      </c>
      <c r="G206" s="74">
        <f t="shared" si="7"/>
        <v>82</v>
      </c>
    </row>
    <row r="207" spans="1:7" x14ac:dyDescent="0.2">
      <c r="A207" s="71" t="s">
        <v>153</v>
      </c>
      <c r="B207" s="72">
        <v>193</v>
      </c>
      <c r="C207" s="72">
        <v>0</v>
      </c>
      <c r="D207" s="72">
        <f t="shared" si="6"/>
        <v>193</v>
      </c>
      <c r="E207" s="73">
        <v>0</v>
      </c>
      <c r="F207" s="73">
        <v>0</v>
      </c>
      <c r="G207" s="74">
        <f t="shared" si="7"/>
        <v>193</v>
      </c>
    </row>
    <row r="208" spans="1:7" x14ac:dyDescent="0.2">
      <c r="A208" s="71" t="s">
        <v>154</v>
      </c>
      <c r="B208" s="72">
        <v>844</v>
      </c>
      <c r="C208" s="72">
        <v>0</v>
      </c>
      <c r="D208" s="72">
        <f t="shared" si="6"/>
        <v>844</v>
      </c>
      <c r="E208" s="73">
        <v>0</v>
      </c>
      <c r="F208" s="73">
        <v>0</v>
      </c>
      <c r="G208" s="74">
        <f t="shared" si="7"/>
        <v>844</v>
      </c>
    </row>
    <row r="209" spans="1:7" x14ac:dyDescent="0.2">
      <c r="A209" s="71" t="s">
        <v>155</v>
      </c>
      <c r="B209" s="72">
        <v>2159</v>
      </c>
      <c r="C209" s="72">
        <v>0</v>
      </c>
      <c r="D209" s="72">
        <f t="shared" si="6"/>
        <v>2159</v>
      </c>
      <c r="E209" s="73">
        <v>0</v>
      </c>
      <c r="F209" s="73">
        <v>0</v>
      </c>
      <c r="G209" s="74">
        <f t="shared" si="7"/>
        <v>2159</v>
      </c>
    </row>
    <row r="210" spans="1:7" x14ac:dyDescent="0.2">
      <c r="A210" s="71" t="s">
        <v>156</v>
      </c>
      <c r="B210" s="72">
        <v>882</v>
      </c>
      <c r="C210" s="72">
        <v>0</v>
      </c>
      <c r="D210" s="72">
        <f t="shared" si="6"/>
        <v>882</v>
      </c>
      <c r="E210" s="73">
        <v>0</v>
      </c>
      <c r="F210" s="73">
        <v>0</v>
      </c>
      <c r="G210" s="74">
        <f t="shared" si="7"/>
        <v>882</v>
      </c>
    </row>
    <row r="211" spans="1:7" x14ac:dyDescent="0.2">
      <c r="A211" s="71" t="s">
        <v>157</v>
      </c>
      <c r="B211" s="72">
        <v>551</v>
      </c>
      <c r="C211" s="72">
        <v>0</v>
      </c>
      <c r="D211" s="72">
        <f t="shared" si="6"/>
        <v>551</v>
      </c>
      <c r="E211" s="73">
        <v>0</v>
      </c>
      <c r="F211" s="73">
        <v>0</v>
      </c>
      <c r="G211" s="74">
        <f t="shared" si="7"/>
        <v>551</v>
      </c>
    </row>
    <row r="212" spans="1:7" x14ac:dyDescent="0.2">
      <c r="A212" s="71" t="s">
        <v>158</v>
      </c>
      <c r="B212" s="72">
        <v>219</v>
      </c>
      <c r="C212" s="72">
        <v>0</v>
      </c>
      <c r="D212" s="72">
        <f t="shared" si="6"/>
        <v>219</v>
      </c>
      <c r="E212" s="73">
        <v>0</v>
      </c>
      <c r="F212" s="73">
        <v>0</v>
      </c>
      <c r="G212" s="74">
        <f t="shared" si="7"/>
        <v>219</v>
      </c>
    </row>
    <row r="213" spans="1:7" x14ac:dyDescent="0.2">
      <c r="A213" s="71" t="s">
        <v>159</v>
      </c>
      <c r="B213" s="72">
        <v>1244</v>
      </c>
      <c r="C213" s="72">
        <v>598</v>
      </c>
      <c r="D213" s="72">
        <f t="shared" si="6"/>
        <v>646</v>
      </c>
      <c r="E213" s="73">
        <v>0</v>
      </c>
      <c r="F213" s="73">
        <v>0</v>
      </c>
      <c r="G213" s="74">
        <f t="shared" si="7"/>
        <v>646</v>
      </c>
    </row>
    <row r="214" spans="1:7" x14ac:dyDescent="0.2">
      <c r="A214" s="71" t="s">
        <v>160</v>
      </c>
      <c r="B214" s="72">
        <v>6549</v>
      </c>
      <c r="C214" s="72">
        <v>671</v>
      </c>
      <c r="D214" s="72">
        <f t="shared" si="6"/>
        <v>5878</v>
      </c>
      <c r="E214" s="73">
        <v>0</v>
      </c>
      <c r="F214" s="73">
        <v>0</v>
      </c>
      <c r="G214" s="74">
        <f t="shared" si="7"/>
        <v>5878</v>
      </c>
    </row>
    <row r="215" spans="1:7" x14ac:dyDescent="0.2">
      <c r="A215" s="71" t="s">
        <v>161</v>
      </c>
      <c r="B215" s="72">
        <v>1707</v>
      </c>
      <c r="C215" s="72">
        <v>0</v>
      </c>
      <c r="D215" s="72">
        <f t="shared" si="6"/>
        <v>1707</v>
      </c>
      <c r="E215" s="73">
        <v>0</v>
      </c>
      <c r="F215" s="73">
        <v>0</v>
      </c>
      <c r="G215" s="74">
        <f t="shared" si="7"/>
        <v>1707</v>
      </c>
    </row>
    <row r="216" spans="1:7" x14ac:dyDescent="0.2">
      <c r="A216" s="71" t="s">
        <v>421</v>
      </c>
      <c r="B216" s="72">
        <f>B204-SUM(B205:B215)</f>
        <v>32290</v>
      </c>
      <c r="C216" s="72">
        <f>C204-SUM(C205:C215)</f>
        <v>3705</v>
      </c>
      <c r="D216" s="72">
        <f t="shared" si="6"/>
        <v>28585</v>
      </c>
      <c r="E216" s="73">
        <f>-SUM(E205:E215)</f>
        <v>-3</v>
      </c>
      <c r="F216" s="73">
        <f>-SUM(F205:F215)</f>
        <v>0</v>
      </c>
      <c r="G216" s="74">
        <f t="shared" si="7"/>
        <v>28582</v>
      </c>
    </row>
    <row r="217" spans="1:7" x14ac:dyDescent="0.2">
      <c r="A217" s="75" t="s">
        <v>456</v>
      </c>
      <c r="B217" s="76">
        <v>14590</v>
      </c>
      <c r="C217" s="76">
        <v>753</v>
      </c>
      <c r="D217" s="76">
        <f t="shared" si="6"/>
        <v>13837</v>
      </c>
      <c r="E217" s="77">
        <v>0</v>
      </c>
      <c r="F217" s="77">
        <v>0</v>
      </c>
      <c r="G217" s="78">
        <f t="shared" si="7"/>
        <v>13837</v>
      </c>
    </row>
    <row r="218" spans="1:7" x14ac:dyDescent="0.2">
      <c r="A218" s="71" t="s">
        <v>162</v>
      </c>
      <c r="B218" s="72">
        <v>2623</v>
      </c>
      <c r="C218" s="72">
        <v>0</v>
      </c>
      <c r="D218" s="72">
        <f t="shared" si="6"/>
        <v>2623</v>
      </c>
      <c r="E218" s="73">
        <v>0</v>
      </c>
      <c r="F218" s="73">
        <v>0</v>
      </c>
      <c r="G218" s="74">
        <f t="shared" si="7"/>
        <v>2623</v>
      </c>
    </row>
    <row r="219" spans="1:7" x14ac:dyDescent="0.2">
      <c r="A219" s="71" t="s">
        <v>421</v>
      </c>
      <c r="B219" s="72">
        <f>B217-B218</f>
        <v>11967</v>
      </c>
      <c r="C219" s="72">
        <f>C217-C218</f>
        <v>753</v>
      </c>
      <c r="D219" s="72">
        <f t="shared" si="6"/>
        <v>11214</v>
      </c>
      <c r="E219" s="73">
        <f>-E218</f>
        <v>0</v>
      </c>
      <c r="F219" s="73">
        <f>-F218</f>
        <v>0</v>
      </c>
      <c r="G219" s="74">
        <f t="shared" si="7"/>
        <v>11214</v>
      </c>
    </row>
    <row r="220" spans="1:7" x14ac:dyDescent="0.2">
      <c r="A220" s="75" t="s">
        <v>457</v>
      </c>
      <c r="B220" s="76">
        <v>7937</v>
      </c>
      <c r="C220" s="76">
        <v>987</v>
      </c>
      <c r="D220" s="76">
        <f t="shared" si="6"/>
        <v>6950</v>
      </c>
      <c r="E220" s="77">
        <v>0</v>
      </c>
      <c r="F220" s="77">
        <v>0</v>
      </c>
      <c r="G220" s="78">
        <f t="shared" si="7"/>
        <v>6950</v>
      </c>
    </row>
    <row r="221" spans="1:7" x14ac:dyDescent="0.2">
      <c r="A221" s="71" t="s">
        <v>163</v>
      </c>
      <c r="B221" s="72">
        <v>1064</v>
      </c>
      <c r="C221" s="72">
        <v>0</v>
      </c>
      <c r="D221" s="72">
        <f t="shared" si="6"/>
        <v>1064</v>
      </c>
      <c r="E221" s="73">
        <v>0</v>
      </c>
      <c r="F221" s="73">
        <v>0</v>
      </c>
      <c r="G221" s="74">
        <f t="shared" si="7"/>
        <v>1064</v>
      </c>
    </row>
    <row r="222" spans="1:7" x14ac:dyDescent="0.2">
      <c r="A222" s="71" t="s">
        <v>421</v>
      </c>
      <c r="B222" s="72">
        <f>(B220-B221)</f>
        <v>6873</v>
      </c>
      <c r="C222" s="72">
        <f>(C220-C221)</f>
        <v>987</v>
      </c>
      <c r="D222" s="72">
        <f t="shared" si="6"/>
        <v>5886</v>
      </c>
      <c r="E222" s="73">
        <f>-E221</f>
        <v>0</v>
      </c>
      <c r="F222" s="73">
        <f>-F221</f>
        <v>0</v>
      </c>
      <c r="G222" s="74">
        <f t="shared" si="7"/>
        <v>5886</v>
      </c>
    </row>
    <row r="223" spans="1:7" x14ac:dyDescent="0.2">
      <c r="A223" s="75" t="s">
        <v>458</v>
      </c>
      <c r="B223" s="76">
        <v>400142</v>
      </c>
      <c r="C223" s="76">
        <v>800</v>
      </c>
      <c r="D223" s="76">
        <f t="shared" si="6"/>
        <v>399342</v>
      </c>
      <c r="E223" s="77">
        <v>0</v>
      </c>
      <c r="F223" s="77">
        <v>0</v>
      </c>
      <c r="G223" s="78">
        <f t="shared" si="7"/>
        <v>399342</v>
      </c>
    </row>
    <row r="224" spans="1:7" x14ac:dyDescent="0.2">
      <c r="A224" s="71" t="s">
        <v>164</v>
      </c>
      <c r="B224" s="72">
        <v>1945</v>
      </c>
      <c r="C224" s="72">
        <v>0</v>
      </c>
      <c r="D224" s="72">
        <f t="shared" si="6"/>
        <v>1945</v>
      </c>
      <c r="E224" s="73">
        <v>0</v>
      </c>
      <c r="F224" s="73">
        <v>0</v>
      </c>
      <c r="G224" s="74">
        <f t="shared" si="7"/>
        <v>1945</v>
      </c>
    </row>
    <row r="225" spans="1:7" x14ac:dyDescent="0.2">
      <c r="A225" s="71" t="s">
        <v>165</v>
      </c>
      <c r="B225" s="72">
        <v>44687</v>
      </c>
      <c r="C225" s="72">
        <v>0</v>
      </c>
      <c r="D225" s="72">
        <f t="shared" si="6"/>
        <v>44687</v>
      </c>
      <c r="E225" s="73">
        <v>0</v>
      </c>
      <c r="F225" s="73">
        <v>0</v>
      </c>
      <c r="G225" s="74">
        <f t="shared" si="7"/>
        <v>44687</v>
      </c>
    </row>
    <row r="226" spans="1:7" x14ac:dyDescent="0.2">
      <c r="A226" s="71" t="s">
        <v>166</v>
      </c>
      <c r="B226" s="72">
        <v>23407</v>
      </c>
      <c r="C226" s="72">
        <v>0</v>
      </c>
      <c r="D226" s="72">
        <f t="shared" si="6"/>
        <v>23407</v>
      </c>
      <c r="E226" s="73">
        <v>7</v>
      </c>
      <c r="F226" s="73">
        <v>0</v>
      </c>
      <c r="G226" s="74">
        <f t="shared" si="7"/>
        <v>23414</v>
      </c>
    </row>
    <row r="227" spans="1:7" x14ac:dyDescent="0.2">
      <c r="A227" s="71" t="s">
        <v>167</v>
      </c>
      <c r="B227" s="72">
        <v>8675</v>
      </c>
      <c r="C227" s="72">
        <v>0</v>
      </c>
      <c r="D227" s="72">
        <f t="shared" si="6"/>
        <v>8675</v>
      </c>
      <c r="E227" s="73">
        <v>0</v>
      </c>
      <c r="F227" s="73">
        <v>0</v>
      </c>
      <c r="G227" s="74">
        <f t="shared" si="7"/>
        <v>8675</v>
      </c>
    </row>
    <row r="228" spans="1:7" x14ac:dyDescent="0.2">
      <c r="A228" s="71" t="s">
        <v>168</v>
      </c>
      <c r="B228" s="72">
        <v>20197</v>
      </c>
      <c r="C228" s="72">
        <v>0</v>
      </c>
      <c r="D228" s="72">
        <f t="shared" si="6"/>
        <v>20197</v>
      </c>
      <c r="E228" s="73">
        <v>0</v>
      </c>
      <c r="F228" s="73">
        <v>0</v>
      </c>
      <c r="G228" s="74">
        <f t="shared" si="7"/>
        <v>20197</v>
      </c>
    </row>
    <row r="229" spans="1:7" x14ac:dyDescent="0.2">
      <c r="A229" s="71" t="s">
        <v>169</v>
      </c>
      <c r="B229" s="72">
        <v>1680</v>
      </c>
      <c r="C229" s="72">
        <v>0</v>
      </c>
      <c r="D229" s="72">
        <f t="shared" si="6"/>
        <v>1680</v>
      </c>
      <c r="E229" s="73">
        <v>0</v>
      </c>
      <c r="F229" s="73">
        <v>0</v>
      </c>
      <c r="G229" s="74">
        <f t="shared" si="7"/>
        <v>1680</v>
      </c>
    </row>
    <row r="230" spans="1:7" x14ac:dyDescent="0.2">
      <c r="A230" s="71" t="s">
        <v>170</v>
      </c>
      <c r="B230" s="72">
        <v>16042</v>
      </c>
      <c r="C230" s="72">
        <v>0</v>
      </c>
      <c r="D230" s="72">
        <f t="shared" si="6"/>
        <v>16042</v>
      </c>
      <c r="E230" s="73">
        <v>3</v>
      </c>
      <c r="F230" s="73">
        <v>0</v>
      </c>
      <c r="G230" s="74">
        <f t="shared" si="7"/>
        <v>16045</v>
      </c>
    </row>
    <row r="231" spans="1:7" x14ac:dyDescent="0.2">
      <c r="A231" s="71" t="s">
        <v>171</v>
      </c>
      <c r="B231" s="72">
        <v>28234</v>
      </c>
      <c r="C231" s="72">
        <v>0</v>
      </c>
      <c r="D231" s="72">
        <f t="shared" si="6"/>
        <v>28234</v>
      </c>
      <c r="E231" s="73">
        <v>15</v>
      </c>
      <c r="F231" s="73">
        <v>0</v>
      </c>
      <c r="G231" s="74">
        <f t="shared" si="7"/>
        <v>28249</v>
      </c>
    </row>
    <row r="232" spans="1:7" x14ac:dyDescent="0.2">
      <c r="A232" s="71" t="s">
        <v>172</v>
      </c>
      <c r="B232" s="72">
        <v>7321</v>
      </c>
      <c r="C232" s="72">
        <v>0</v>
      </c>
      <c r="D232" s="72">
        <f t="shared" si="6"/>
        <v>7321</v>
      </c>
      <c r="E232" s="73">
        <v>0</v>
      </c>
      <c r="F232" s="73">
        <v>0</v>
      </c>
      <c r="G232" s="74">
        <f t="shared" si="7"/>
        <v>7321</v>
      </c>
    </row>
    <row r="233" spans="1:7" x14ac:dyDescent="0.2">
      <c r="A233" s="71" t="s">
        <v>173</v>
      </c>
      <c r="B233" s="72">
        <v>15038</v>
      </c>
      <c r="C233" s="72">
        <v>0</v>
      </c>
      <c r="D233" s="72">
        <f t="shared" si="6"/>
        <v>15038</v>
      </c>
      <c r="E233" s="73">
        <v>0</v>
      </c>
      <c r="F233" s="73">
        <v>0</v>
      </c>
      <c r="G233" s="74">
        <f t="shared" si="7"/>
        <v>15038</v>
      </c>
    </row>
    <row r="234" spans="1:7" x14ac:dyDescent="0.2">
      <c r="A234" s="71" t="s">
        <v>174</v>
      </c>
      <c r="B234" s="72">
        <v>1693</v>
      </c>
      <c r="C234" s="72">
        <v>0</v>
      </c>
      <c r="D234" s="72">
        <f t="shared" si="6"/>
        <v>1693</v>
      </c>
      <c r="E234" s="73">
        <v>0</v>
      </c>
      <c r="F234" s="73">
        <v>0</v>
      </c>
      <c r="G234" s="74">
        <f t="shared" si="7"/>
        <v>1693</v>
      </c>
    </row>
    <row r="235" spans="1:7" x14ac:dyDescent="0.2">
      <c r="A235" s="71" t="s">
        <v>175</v>
      </c>
      <c r="B235" s="72">
        <v>16688</v>
      </c>
      <c r="C235" s="72">
        <v>0</v>
      </c>
      <c r="D235" s="72">
        <f t="shared" si="6"/>
        <v>16688</v>
      </c>
      <c r="E235" s="73">
        <v>0</v>
      </c>
      <c r="F235" s="73">
        <v>0</v>
      </c>
      <c r="G235" s="74">
        <f t="shared" si="7"/>
        <v>16688</v>
      </c>
    </row>
    <row r="236" spans="1:7" x14ac:dyDescent="0.2">
      <c r="A236" s="71" t="s">
        <v>176</v>
      </c>
      <c r="B236" s="72">
        <v>19600</v>
      </c>
      <c r="C236" s="72">
        <v>0</v>
      </c>
      <c r="D236" s="72">
        <f t="shared" si="6"/>
        <v>19600</v>
      </c>
      <c r="E236" s="73">
        <v>4</v>
      </c>
      <c r="F236" s="73">
        <v>0</v>
      </c>
      <c r="G236" s="74">
        <f t="shared" si="7"/>
        <v>19604</v>
      </c>
    </row>
    <row r="237" spans="1:7" x14ac:dyDescent="0.2">
      <c r="A237" s="71" t="s">
        <v>177</v>
      </c>
      <c r="B237" s="72">
        <v>3785</v>
      </c>
      <c r="C237" s="72">
        <v>0</v>
      </c>
      <c r="D237" s="72">
        <f t="shared" si="6"/>
        <v>3785</v>
      </c>
      <c r="E237" s="73">
        <v>0</v>
      </c>
      <c r="F237" s="73">
        <v>0</v>
      </c>
      <c r="G237" s="74">
        <f t="shared" si="7"/>
        <v>3785</v>
      </c>
    </row>
    <row r="238" spans="1:7" x14ac:dyDescent="0.2">
      <c r="A238" s="71" t="s">
        <v>421</v>
      </c>
      <c r="B238" s="72">
        <f>B223-SUM(B224:B237)</f>
        <v>191150</v>
      </c>
      <c r="C238" s="72">
        <f>C223-SUM(C224:C237)</f>
        <v>800</v>
      </c>
      <c r="D238" s="72">
        <f t="shared" si="6"/>
        <v>190350</v>
      </c>
      <c r="E238" s="73">
        <f>-SUM(E224:E237)</f>
        <v>-29</v>
      </c>
      <c r="F238" s="73">
        <f>-SUM(F224:F237)</f>
        <v>0</v>
      </c>
      <c r="G238" s="74">
        <f t="shared" si="7"/>
        <v>190321</v>
      </c>
    </row>
    <row r="239" spans="1:7" x14ac:dyDescent="0.2">
      <c r="A239" s="75" t="s">
        <v>459</v>
      </c>
      <c r="B239" s="76">
        <v>782579</v>
      </c>
      <c r="C239" s="76">
        <v>144</v>
      </c>
      <c r="D239" s="76">
        <f t="shared" si="6"/>
        <v>782435</v>
      </c>
      <c r="E239" s="77">
        <v>0</v>
      </c>
      <c r="F239" s="77">
        <v>0</v>
      </c>
      <c r="G239" s="78">
        <f t="shared" si="7"/>
        <v>782435</v>
      </c>
    </row>
    <row r="240" spans="1:7" x14ac:dyDescent="0.2">
      <c r="A240" s="71" t="s">
        <v>371</v>
      </c>
      <c r="B240" s="72">
        <v>54746</v>
      </c>
      <c r="C240" s="72">
        <v>6</v>
      </c>
      <c r="D240" s="72">
        <f t="shared" si="6"/>
        <v>54740</v>
      </c>
      <c r="E240" s="73">
        <v>0</v>
      </c>
      <c r="F240" s="73">
        <v>0</v>
      </c>
      <c r="G240" s="74">
        <f t="shared" si="7"/>
        <v>54740</v>
      </c>
    </row>
    <row r="241" spans="1:7" x14ac:dyDescent="0.2">
      <c r="A241" s="71" t="s">
        <v>178</v>
      </c>
      <c r="B241" s="72">
        <v>201554</v>
      </c>
      <c r="C241" s="72">
        <v>28</v>
      </c>
      <c r="D241" s="72">
        <f t="shared" si="6"/>
        <v>201526</v>
      </c>
      <c r="E241" s="73">
        <v>0</v>
      </c>
      <c r="F241" s="73">
        <v>0</v>
      </c>
      <c r="G241" s="74">
        <f t="shared" si="7"/>
        <v>201526</v>
      </c>
    </row>
    <row r="242" spans="1:7" x14ac:dyDescent="0.2">
      <c r="A242" s="71" t="s">
        <v>653</v>
      </c>
      <c r="B242" s="72">
        <v>37213</v>
      </c>
      <c r="C242" s="72">
        <v>0</v>
      </c>
      <c r="D242" s="72">
        <f t="shared" si="6"/>
        <v>37213</v>
      </c>
      <c r="E242" s="73">
        <v>0</v>
      </c>
      <c r="F242" s="73">
        <v>0</v>
      </c>
      <c r="G242" s="74">
        <f t="shared" si="7"/>
        <v>37213</v>
      </c>
    </row>
    <row r="243" spans="1:7" x14ac:dyDescent="0.2">
      <c r="A243" s="71" t="s">
        <v>385</v>
      </c>
      <c r="B243" s="72">
        <v>91544</v>
      </c>
      <c r="C243" s="72">
        <v>25</v>
      </c>
      <c r="D243" s="72">
        <f t="shared" si="6"/>
        <v>91519</v>
      </c>
      <c r="E243" s="73">
        <v>0</v>
      </c>
      <c r="F243" s="73">
        <v>0</v>
      </c>
      <c r="G243" s="74">
        <f t="shared" si="7"/>
        <v>91519</v>
      </c>
    </row>
    <row r="244" spans="1:7" x14ac:dyDescent="0.2">
      <c r="A244" s="71" t="s">
        <v>386</v>
      </c>
      <c r="B244" s="72">
        <v>5584</v>
      </c>
      <c r="C244" s="72">
        <v>0</v>
      </c>
      <c r="D244" s="72">
        <f t="shared" si="6"/>
        <v>5584</v>
      </c>
      <c r="E244" s="73">
        <v>0</v>
      </c>
      <c r="F244" s="73">
        <v>0</v>
      </c>
      <c r="G244" s="74">
        <f t="shared" si="7"/>
        <v>5584</v>
      </c>
    </row>
    <row r="245" spans="1:7" x14ac:dyDescent="0.2">
      <c r="A245" s="71" t="s">
        <v>179</v>
      </c>
      <c r="B245" s="72">
        <v>6443</v>
      </c>
      <c r="C245" s="72">
        <v>0</v>
      </c>
      <c r="D245" s="72">
        <f t="shared" si="6"/>
        <v>6443</v>
      </c>
      <c r="E245" s="73">
        <v>0</v>
      </c>
      <c r="F245" s="73">
        <v>0</v>
      </c>
      <c r="G245" s="74">
        <f t="shared" si="7"/>
        <v>6443</v>
      </c>
    </row>
    <row r="246" spans="1:7" x14ac:dyDescent="0.2">
      <c r="A246" s="71" t="s">
        <v>421</v>
      </c>
      <c r="B246" s="72">
        <f>B239-SUM(B240:B245)</f>
        <v>385495</v>
      </c>
      <c r="C246" s="72">
        <f>C239-SUM(C240:C245)</f>
        <v>85</v>
      </c>
      <c r="D246" s="72">
        <f t="shared" si="6"/>
        <v>385410</v>
      </c>
      <c r="E246" s="73">
        <f>-SUM(E240:E245)</f>
        <v>0</v>
      </c>
      <c r="F246" s="73">
        <f>-SUM(F240:F245)</f>
        <v>0</v>
      </c>
      <c r="G246" s="74">
        <f t="shared" si="7"/>
        <v>385410</v>
      </c>
    </row>
    <row r="247" spans="1:7" x14ac:dyDescent="0.2">
      <c r="A247" s="75" t="s">
        <v>460</v>
      </c>
      <c r="B247" s="76">
        <v>295921</v>
      </c>
      <c r="C247" s="76">
        <v>1095</v>
      </c>
      <c r="D247" s="76">
        <f t="shared" si="6"/>
        <v>294826</v>
      </c>
      <c r="E247" s="77">
        <v>0</v>
      </c>
      <c r="F247" s="77">
        <v>0</v>
      </c>
      <c r="G247" s="78">
        <f t="shared" si="7"/>
        <v>294826</v>
      </c>
    </row>
    <row r="248" spans="1:7" x14ac:dyDescent="0.2">
      <c r="A248" s="71" t="s">
        <v>180</v>
      </c>
      <c r="B248" s="72">
        <v>198371</v>
      </c>
      <c r="C248" s="72">
        <v>1095</v>
      </c>
      <c r="D248" s="72">
        <f t="shared" si="6"/>
        <v>197276</v>
      </c>
      <c r="E248" s="73">
        <v>0</v>
      </c>
      <c r="F248" s="73">
        <v>0</v>
      </c>
      <c r="G248" s="74">
        <f t="shared" si="7"/>
        <v>197276</v>
      </c>
    </row>
    <row r="249" spans="1:7" x14ac:dyDescent="0.2">
      <c r="A249" s="71" t="s">
        <v>421</v>
      </c>
      <c r="B249" s="72">
        <f>(B247-B248)</f>
        <v>97550</v>
      </c>
      <c r="C249" s="72">
        <f>(C247-C248)</f>
        <v>0</v>
      </c>
      <c r="D249" s="72">
        <f t="shared" si="6"/>
        <v>97550</v>
      </c>
      <c r="E249" s="73">
        <f>-E248</f>
        <v>0</v>
      </c>
      <c r="F249" s="73">
        <f>-F248</f>
        <v>0</v>
      </c>
      <c r="G249" s="74">
        <f t="shared" si="7"/>
        <v>97550</v>
      </c>
    </row>
    <row r="250" spans="1:7" x14ac:dyDescent="0.2">
      <c r="A250" s="75" t="s">
        <v>461</v>
      </c>
      <c r="B250" s="76">
        <v>43577</v>
      </c>
      <c r="C250" s="76">
        <v>0</v>
      </c>
      <c r="D250" s="76">
        <f t="shared" si="6"/>
        <v>43577</v>
      </c>
      <c r="E250" s="77">
        <v>0</v>
      </c>
      <c r="F250" s="77">
        <v>0</v>
      </c>
      <c r="G250" s="78">
        <f t="shared" si="7"/>
        <v>43577</v>
      </c>
    </row>
    <row r="251" spans="1:7" x14ac:dyDescent="0.2">
      <c r="A251" s="71" t="s">
        <v>181</v>
      </c>
      <c r="B251" s="72">
        <v>1147</v>
      </c>
      <c r="C251" s="72">
        <v>0</v>
      </c>
      <c r="D251" s="72">
        <f t="shared" si="6"/>
        <v>1147</v>
      </c>
      <c r="E251" s="73">
        <v>0</v>
      </c>
      <c r="F251" s="73">
        <v>0</v>
      </c>
      <c r="G251" s="74">
        <f t="shared" si="7"/>
        <v>1147</v>
      </c>
    </row>
    <row r="252" spans="1:7" x14ac:dyDescent="0.2">
      <c r="A252" s="71" t="s">
        <v>182</v>
      </c>
      <c r="B252" s="72">
        <v>685</v>
      </c>
      <c r="C252" s="72">
        <v>0</v>
      </c>
      <c r="D252" s="72">
        <f t="shared" si="6"/>
        <v>685</v>
      </c>
      <c r="E252" s="73">
        <v>2</v>
      </c>
      <c r="F252" s="73">
        <v>0</v>
      </c>
      <c r="G252" s="74">
        <f t="shared" si="7"/>
        <v>687</v>
      </c>
    </row>
    <row r="253" spans="1:7" x14ac:dyDescent="0.2">
      <c r="A253" s="71" t="s">
        <v>183</v>
      </c>
      <c r="B253" s="72">
        <v>2328</v>
      </c>
      <c r="C253" s="72">
        <v>0</v>
      </c>
      <c r="D253" s="72">
        <f t="shared" si="6"/>
        <v>2328</v>
      </c>
      <c r="E253" s="73">
        <v>3</v>
      </c>
      <c r="F253" s="73">
        <v>0</v>
      </c>
      <c r="G253" s="74">
        <f t="shared" si="7"/>
        <v>2331</v>
      </c>
    </row>
    <row r="254" spans="1:7" x14ac:dyDescent="0.2">
      <c r="A254" s="71" t="s">
        <v>122</v>
      </c>
      <c r="B254" s="72">
        <v>697</v>
      </c>
      <c r="C254" s="72">
        <v>0</v>
      </c>
      <c r="D254" s="72">
        <f t="shared" si="6"/>
        <v>697</v>
      </c>
      <c r="E254" s="73">
        <v>0</v>
      </c>
      <c r="F254" s="73">
        <v>0</v>
      </c>
      <c r="G254" s="74">
        <f t="shared" si="7"/>
        <v>697</v>
      </c>
    </row>
    <row r="255" spans="1:7" x14ac:dyDescent="0.2">
      <c r="A255" s="71" t="s">
        <v>184</v>
      </c>
      <c r="B255" s="72">
        <v>1483</v>
      </c>
      <c r="C255" s="72">
        <v>0</v>
      </c>
      <c r="D255" s="72">
        <f t="shared" si="6"/>
        <v>1483</v>
      </c>
      <c r="E255" s="73">
        <v>0</v>
      </c>
      <c r="F255" s="73">
        <v>0</v>
      </c>
      <c r="G255" s="74">
        <f t="shared" si="7"/>
        <v>1483</v>
      </c>
    </row>
    <row r="256" spans="1:7" x14ac:dyDescent="0.2">
      <c r="A256" s="71" t="s">
        <v>185</v>
      </c>
      <c r="B256" s="72">
        <v>110</v>
      </c>
      <c r="C256" s="72">
        <v>0</v>
      </c>
      <c r="D256" s="72">
        <f t="shared" si="6"/>
        <v>110</v>
      </c>
      <c r="E256" s="73">
        <v>0</v>
      </c>
      <c r="F256" s="73">
        <v>0</v>
      </c>
      <c r="G256" s="74">
        <f t="shared" si="7"/>
        <v>110</v>
      </c>
    </row>
    <row r="257" spans="1:7" x14ac:dyDescent="0.2">
      <c r="A257" s="71" t="s">
        <v>186</v>
      </c>
      <c r="B257" s="72">
        <v>3041</v>
      </c>
      <c r="C257" s="72">
        <v>0</v>
      </c>
      <c r="D257" s="72">
        <f t="shared" si="6"/>
        <v>3041</v>
      </c>
      <c r="E257" s="73">
        <v>0</v>
      </c>
      <c r="F257" s="73">
        <v>0</v>
      </c>
      <c r="G257" s="74">
        <f t="shared" si="7"/>
        <v>3041</v>
      </c>
    </row>
    <row r="258" spans="1:7" x14ac:dyDescent="0.2">
      <c r="A258" s="71" t="s">
        <v>187</v>
      </c>
      <c r="B258" s="72">
        <v>587</v>
      </c>
      <c r="C258" s="72">
        <v>0</v>
      </c>
      <c r="D258" s="72">
        <f t="shared" si="6"/>
        <v>587</v>
      </c>
      <c r="E258" s="73">
        <v>0</v>
      </c>
      <c r="F258" s="73">
        <v>0</v>
      </c>
      <c r="G258" s="74">
        <f t="shared" si="7"/>
        <v>587</v>
      </c>
    </row>
    <row r="259" spans="1:7" x14ac:dyDescent="0.2">
      <c r="A259" s="71" t="s">
        <v>421</v>
      </c>
      <c r="B259" s="72">
        <f>B250-SUM(B251:B258)</f>
        <v>33499</v>
      </c>
      <c r="C259" s="72">
        <f>C250-SUM(C251:C258)</f>
        <v>0</v>
      </c>
      <c r="D259" s="72">
        <f t="shared" si="6"/>
        <v>33499</v>
      </c>
      <c r="E259" s="73">
        <f>-SUM(E251:E258)</f>
        <v>-5</v>
      </c>
      <c r="F259" s="73">
        <f>-SUM(F251:F258)</f>
        <v>0</v>
      </c>
      <c r="G259" s="74">
        <f t="shared" si="7"/>
        <v>33494</v>
      </c>
    </row>
    <row r="260" spans="1:7" x14ac:dyDescent="0.2">
      <c r="A260" s="75" t="s">
        <v>462</v>
      </c>
      <c r="B260" s="76">
        <v>7464</v>
      </c>
      <c r="C260" s="76">
        <v>1144</v>
      </c>
      <c r="D260" s="76">
        <f t="shared" si="6"/>
        <v>6320</v>
      </c>
      <c r="E260" s="77">
        <v>0</v>
      </c>
      <c r="F260" s="77">
        <v>0</v>
      </c>
      <c r="G260" s="78">
        <f t="shared" si="7"/>
        <v>6320</v>
      </c>
    </row>
    <row r="261" spans="1:7" x14ac:dyDescent="0.2">
      <c r="A261" s="71" t="s">
        <v>188</v>
      </c>
      <c r="B261" s="72">
        <v>954</v>
      </c>
      <c r="C261" s="72">
        <v>0</v>
      </c>
      <c r="D261" s="72">
        <f t="shared" si="6"/>
        <v>954</v>
      </c>
      <c r="E261" s="73">
        <v>0</v>
      </c>
      <c r="F261" s="73">
        <v>0</v>
      </c>
      <c r="G261" s="74">
        <f t="shared" si="7"/>
        <v>954</v>
      </c>
    </row>
    <row r="262" spans="1:7" x14ac:dyDescent="0.2">
      <c r="A262" s="71" t="s">
        <v>421</v>
      </c>
      <c r="B262" s="72">
        <f>(B260-B261)</f>
        <v>6510</v>
      </c>
      <c r="C262" s="72">
        <f>(C260-C261)</f>
        <v>1144</v>
      </c>
      <c r="D262" s="72">
        <f t="shared" si="6"/>
        <v>5366</v>
      </c>
      <c r="E262" s="73">
        <f>-E261</f>
        <v>0</v>
      </c>
      <c r="F262" s="73">
        <f>-F261</f>
        <v>0</v>
      </c>
      <c r="G262" s="74">
        <f t="shared" si="7"/>
        <v>5366</v>
      </c>
    </row>
    <row r="263" spans="1:7" x14ac:dyDescent="0.2">
      <c r="A263" s="75" t="s">
        <v>463</v>
      </c>
      <c r="B263" s="76">
        <v>18122</v>
      </c>
      <c r="C263" s="76">
        <v>1100</v>
      </c>
      <c r="D263" s="76">
        <f t="shared" si="6"/>
        <v>17022</v>
      </c>
      <c r="E263" s="77">
        <v>0</v>
      </c>
      <c r="F263" s="77">
        <v>0</v>
      </c>
      <c r="G263" s="90">
        <f t="shared" si="7"/>
        <v>17022</v>
      </c>
    </row>
    <row r="264" spans="1:7" x14ac:dyDescent="0.2">
      <c r="A264" s="71" t="s">
        <v>189</v>
      </c>
      <c r="B264" s="72">
        <v>756</v>
      </c>
      <c r="C264" s="72">
        <v>15</v>
      </c>
      <c r="D264" s="72">
        <f t="shared" si="6"/>
        <v>741</v>
      </c>
      <c r="E264" s="73">
        <v>0</v>
      </c>
      <c r="F264" s="73">
        <v>0</v>
      </c>
      <c r="G264" s="74">
        <f t="shared" si="7"/>
        <v>741</v>
      </c>
    </row>
    <row r="265" spans="1:7" x14ac:dyDescent="0.2">
      <c r="A265" s="71" t="s">
        <v>190</v>
      </c>
      <c r="B265" s="72">
        <v>385</v>
      </c>
      <c r="C265" s="72">
        <v>0</v>
      </c>
      <c r="D265" s="72">
        <f t="shared" si="6"/>
        <v>385</v>
      </c>
      <c r="E265" s="73">
        <v>0</v>
      </c>
      <c r="F265" s="73">
        <v>0</v>
      </c>
      <c r="G265" s="74">
        <f t="shared" si="7"/>
        <v>385</v>
      </c>
    </row>
    <row r="266" spans="1:7" x14ac:dyDescent="0.2">
      <c r="A266" s="71" t="s">
        <v>191</v>
      </c>
      <c r="B266" s="72">
        <v>2977</v>
      </c>
      <c r="C266" s="72">
        <v>0</v>
      </c>
      <c r="D266" s="72">
        <f t="shared" ref="D266:D330" si="8">(B266-C266)</f>
        <v>2977</v>
      </c>
      <c r="E266" s="73">
        <v>0</v>
      </c>
      <c r="F266" s="73">
        <v>0</v>
      </c>
      <c r="G266" s="74">
        <f t="shared" si="7"/>
        <v>2977</v>
      </c>
    </row>
    <row r="267" spans="1:7" x14ac:dyDescent="0.2">
      <c r="A267" s="71" t="s">
        <v>421</v>
      </c>
      <c r="B267" s="72">
        <f>B263-SUM(B264:B266)</f>
        <v>14004</v>
      </c>
      <c r="C267" s="72">
        <f>C263-SUM(C264:C266)</f>
        <v>1085</v>
      </c>
      <c r="D267" s="72">
        <f t="shared" si="8"/>
        <v>12919</v>
      </c>
      <c r="E267" s="73">
        <f>-SUM(E264:E266)</f>
        <v>0</v>
      </c>
      <c r="F267" s="73">
        <f>-SUM(F264:F266)</f>
        <v>0</v>
      </c>
      <c r="G267" s="74">
        <f t="shared" ref="G267:G331" si="9">SUM(D267:F267)</f>
        <v>12919</v>
      </c>
    </row>
    <row r="268" spans="1:7" x14ac:dyDescent="0.2">
      <c r="A268" s="75" t="s">
        <v>464</v>
      </c>
      <c r="B268" s="76">
        <v>411209</v>
      </c>
      <c r="C268" s="76">
        <v>125</v>
      </c>
      <c r="D268" s="76">
        <f t="shared" si="8"/>
        <v>411084</v>
      </c>
      <c r="E268" s="77">
        <v>0</v>
      </c>
      <c r="F268" s="77">
        <v>0</v>
      </c>
      <c r="G268" s="78">
        <f t="shared" si="9"/>
        <v>411084</v>
      </c>
    </row>
    <row r="269" spans="1:7" x14ac:dyDescent="0.2">
      <c r="A269" s="71" t="s">
        <v>192</v>
      </c>
      <c r="B269" s="72">
        <v>976</v>
      </c>
      <c r="C269" s="72">
        <v>0</v>
      </c>
      <c r="D269" s="72">
        <f t="shared" si="8"/>
        <v>976</v>
      </c>
      <c r="E269" s="73">
        <v>0</v>
      </c>
      <c r="F269" s="73">
        <v>0</v>
      </c>
      <c r="G269" s="74">
        <f t="shared" si="9"/>
        <v>976</v>
      </c>
    </row>
    <row r="270" spans="1:7" x14ac:dyDescent="0.2">
      <c r="A270" s="71" t="s">
        <v>193</v>
      </c>
      <c r="B270" s="72">
        <v>56442</v>
      </c>
      <c r="C270" s="72">
        <v>36</v>
      </c>
      <c r="D270" s="72">
        <f t="shared" si="8"/>
        <v>56406</v>
      </c>
      <c r="E270" s="73">
        <v>0</v>
      </c>
      <c r="F270" s="73">
        <v>0</v>
      </c>
      <c r="G270" s="74">
        <f t="shared" si="9"/>
        <v>56406</v>
      </c>
    </row>
    <row r="271" spans="1:7" x14ac:dyDescent="0.2">
      <c r="A271" s="71" t="s">
        <v>194</v>
      </c>
      <c r="B271" s="72">
        <v>900</v>
      </c>
      <c r="C271" s="72">
        <v>0</v>
      </c>
      <c r="D271" s="72">
        <f t="shared" si="8"/>
        <v>900</v>
      </c>
      <c r="E271" s="73">
        <v>0</v>
      </c>
      <c r="F271" s="73">
        <v>0</v>
      </c>
      <c r="G271" s="74">
        <f t="shared" si="9"/>
        <v>900</v>
      </c>
    </row>
    <row r="272" spans="1:7" x14ac:dyDescent="0.2">
      <c r="A272" s="71" t="s">
        <v>195</v>
      </c>
      <c r="B272" s="72">
        <v>3017</v>
      </c>
      <c r="C272" s="72">
        <v>0</v>
      </c>
      <c r="D272" s="72">
        <f t="shared" si="8"/>
        <v>3017</v>
      </c>
      <c r="E272" s="73">
        <v>0</v>
      </c>
      <c r="F272" s="73">
        <v>0</v>
      </c>
      <c r="G272" s="74">
        <f t="shared" si="9"/>
        <v>3017</v>
      </c>
    </row>
    <row r="273" spans="1:7" x14ac:dyDescent="0.2">
      <c r="A273" s="71" t="s">
        <v>196</v>
      </c>
      <c r="B273" s="72">
        <v>2757</v>
      </c>
      <c r="C273" s="72">
        <v>0</v>
      </c>
      <c r="D273" s="72">
        <f t="shared" si="8"/>
        <v>2757</v>
      </c>
      <c r="E273" s="73">
        <v>0</v>
      </c>
      <c r="F273" s="73">
        <v>0</v>
      </c>
      <c r="G273" s="74">
        <f t="shared" si="9"/>
        <v>2757</v>
      </c>
    </row>
    <row r="274" spans="1:7" x14ac:dyDescent="0.2">
      <c r="A274" s="71" t="s">
        <v>197</v>
      </c>
      <c r="B274" s="72">
        <v>13348</v>
      </c>
      <c r="C274" s="72">
        <v>0</v>
      </c>
      <c r="D274" s="72">
        <f t="shared" si="8"/>
        <v>13348</v>
      </c>
      <c r="E274" s="73">
        <v>3</v>
      </c>
      <c r="F274" s="73">
        <v>0</v>
      </c>
      <c r="G274" s="74">
        <f t="shared" si="9"/>
        <v>13351</v>
      </c>
    </row>
    <row r="275" spans="1:7" x14ac:dyDescent="0.2">
      <c r="A275" s="71" t="s">
        <v>421</v>
      </c>
      <c r="B275" s="72">
        <f>B268-SUM(B269:B274)</f>
        <v>333769</v>
      </c>
      <c r="C275" s="72">
        <f>C268-SUM(C269:C274)</f>
        <v>89</v>
      </c>
      <c r="D275" s="72">
        <f t="shared" si="8"/>
        <v>333680</v>
      </c>
      <c r="E275" s="73">
        <f>-SUM(E269:E274)</f>
        <v>-3</v>
      </c>
      <c r="F275" s="73">
        <f>-SUM(F269:F274)</f>
        <v>0</v>
      </c>
      <c r="G275" s="74">
        <f t="shared" si="9"/>
        <v>333677</v>
      </c>
    </row>
    <row r="276" spans="1:7" x14ac:dyDescent="0.2">
      <c r="A276" s="75" t="s">
        <v>465</v>
      </c>
      <c r="B276" s="76">
        <v>381176</v>
      </c>
      <c r="C276" s="76">
        <v>4180</v>
      </c>
      <c r="D276" s="76">
        <f t="shared" si="8"/>
        <v>376996</v>
      </c>
      <c r="E276" s="77">
        <v>0</v>
      </c>
      <c r="F276" s="77">
        <v>0</v>
      </c>
      <c r="G276" s="78">
        <f t="shared" si="9"/>
        <v>376996</v>
      </c>
    </row>
    <row r="277" spans="1:7" x14ac:dyDescent="0.2">
      <c r="A277" s="71" t="s">
        <v>198</v>
      </c>
      <c r="B277" s="72">
        <v>5591</v>
      </c>
      <c r="C277" s="72">
        <v>5</v>
      </c>
      <c r="D277" s="72">
        <f t="shared" si="8"/>
        <v>5586</v>
      </c>
      <c r="E277" s="73">
        <v>17</v>
      </c>
      <c r="F277" s="73">
        <v>0</v>
      </c>
      <c r="G277" s="74">
        <f t="shared" si="9"/>
        <v>5603</v>
      </c>
    </row>
    <row r="278" spans="1:7" x14ac:dyDescent="0.2">
      <c r="A278" s="71" t="s">
        <v>199</v>
      </c>
      <c r="B278" s="72">
        <v>1934</v>
      </c>
      <c r="C278" s="72">
        <v>0</v>
      </c>
      <c r="D278" s="72">
        <f t="shared" si="8"/>
        <v>1934</v>
      </c>
      <c r="E278" s="73">
        <v>0</v>
      </c>
      <c r="F278" s="73">
        <v>0</v>
      </c>
      <c r="G278" s="74">
        <f t="shared" si="9"/>
        <v>1934</v>
      </c>
    </row>
    <row r="279" spans="1:7" x14ac:dyDescent="0.2">
      <c r="A279" s="71" t="s">
        <v>200</v>
      </c>
      <c r="B279" s="72">
        <v>462</v>
      </c>
      <c r="C279" s="72">
        <v>0</v>
      </c>
      <c r="D279" s="72">
        <f t="shared" si="8"/>
        <v>462</v>
      </c>
      <c r="E279" s="73">
        <v>0</v>
      </c>
      <c r="F279" s="73">
        <v>0</v>
      </c>
      <c r="G279" s="74">
        <f t="shared" si="9"/>
        <v>462</v>
      </c>
    </row>
    <row r="280" spans="1:7" x14ac:dyDescent="0.2">
      <c r="A280" s="71" t="s">
        <v>201</v>
      </c>
      <c r="B280" s="72">
        <v>64243</v>
      </c>
      <c r="C280" s="72">
        <v>223</v>
      </c>
      <c r="D280" s="72">
        <f t="shared" si="8"/>
        <v>64020</v>
      </c>
      <c r="E280" s="73">
        <v>0</v>
      </c>
      <c r="F280" s="73">
        <v>0</v>
      </c>
      <c r="G280" s="74">
        <f t="shared" si="9"/>
        <v>64020</v>
      </c>
    </row>
    <row r="281" spans="1:7" x14ac:dyDescent="0.2">
      <c r="A281" s="71" t="s">
        <v>202</v>
      </c>
      <c r="B281" s="72">
        <v>461</v>
      </c>
      <c r="C281" s="72">
        <v>0</v>
      </c>
      <c r="D281" s="72">
        <f t="shared" si="8"/>
        <v>461</v>
      </c>
      <c r="E281" s="73">
        <v>0</v>
      </c>
      <c r="F281" s="73">
        <v>0</v>
      </c>
      <c r="G281" s="74">
        <f t="shared" si="9"/>
        <v>461</v>
      </c>
    </row>
    <row r="282" spans="1:7" x14ac:dyDescent="0.2">
      <c r="A282" s="71" t="s">
        <v>421</v>
      </c>
      <c r="B282" s="72">
        <f>B276-SUM(B277:B281)</f>
        <v>308485</v>
      </c>
      <c r="C282" s="72">
        <f>C276-SUM(C277:C281)</f>
        <v>3952</v>
      </c>
      <c r="D282" s="72">
        <f t="shared" si="8"/>
        <v>304533</v>
      </c>
      <c r="E282" s="73">
        <f>-SUM(E277:E281)</f>
        <v>-17</v>
      </c>
      <c r="F282" s="73">
        <f>-SUM(F277:F281)</f>
        <v>0</v>
      </c>
      <c r="G282" s="74">
        <f t="shared" si="9"/>
        <v>304516</v>
      </c>
    </row>
    <row r="283" spans="1:7" x14ac:dyDescent="0.2">
      <c r="A283" s="75" t="s">
        <v>466</v>
      </c>
      <c r="B283" s="76">
        <v>159053</v>
      </c>
      <c r="C283" s="76">
        <v>2066</v>
      </c>
      <c r="D283" s="76">
        <f t="shared" si="8"/>
        <v>156987</v>
      </c>
      <c r="E283" s="77">
        <v>0</v>
      </c>
      <c r="F283" s="77">
        <v>0</v>
      </c>
      <c r="G283" s="78">
        <f t="shared" si="9"/>
        <v>156987</v>
      </c>
    </row>
    <row r="284" spans="1:7" x14ac:dyDescent="0.2">
      <c r="A284" s="71" t="s">
        <v>676</v>
      </c>
      <c r="B284" s="72">
        <v>6580</v>
      </c>
      <c r="C284" s="72">
        <v>0</v>
      </c>
      <c r="D284" s="72">
        <f t="shared" si="8"/>
        <v>6580</v>
      </c>
      <c r="E284" s="73">
        <v>0</v>
      </c>
      <c r="F284" s="73">
        <v>0</v>
      </c>
      <c r="G284" s="74">
        <f t="shared" si="9"/>
        <v>6580</v>
      </c>
    </row>
    <row r="285" spans="1:7" x14ac:dyDescent="0.2">
      <c r="A285" s="71" t="s">
        <v>203</v>
      </c>
      <c r="B285" s="72">
        <v>800</v>
      </c>
      <c r="C285" s="72">
        <v>0</v>
      </c>
      <c r="D285" s="72">
        <f>(B285-C285)</f>
        <v>800</v>
      </c>
      <c r="E285" s="73">
        <v>0</v>
      </c>
      <c r="F285" s="73">
        <v>0</v>
      </c>
      <c r="G285" s="74">
        <f>SUM(D285:F285)</f>
        <v>800</v>
      </c>
    </row>
    <row r="286" spans="1:7" x14ac:dyDescent="0.2">
      <c r="A286" s="71" t="s">
        <v>654</v>
      </c>
      <c r="B286" s="72">
        <v>325</v>
      </c>
      <c r="C286" s="72">
        <v>0</v>
      </c>
      <c r="D286" s="72">
        <f t="shared" si="8"/>
        <v>325</v>
      </c>
      <c r="E286" s="73">
        <v>0</v>
      </c>
      <c r="F286" s="73">
        <v>0</v>
      </c>
      <c r="G286" s="74">
        <f t="shared" si="9"/>
        <v>325</v>
      </c>
    </row>
    <row r="287" spans="1:7" x14ac:dyDescent="0.2">
      <c r="A287" s="71" t="s">
        <v>449</v>
      </c>
      <c r="B287" s="72">
        <v>1997</v>
      </c>
      <c r="C287" s="72">
        <v>0</v>
      </c>
      <c r="D287" s="72">
        <f t="shared" si="8"/>
        <v>1997</v>
      </c>
      <c r="E287" s="73">
        <v>0</v>
      </c>
      <c r="F287" s="73">
        <v>0</v>
      </c>
      <c r="G287" s="74">
        <f t="shared" si="9"/>
        <v>1997</v>
      </c>
    </row>
    <row r="288" spans="1:7" x14ac:dyDescent="0.2">
      <c r="A288" s="71" t="s">
        <v>205</v>
      </c>
      <c r="B288" s="72">
        <v>17684</v>
      </c>
      <c r="C288" s="72">
        <v>20</v>
      </c>
      <c r="D288" s="72">
        <f t="shared" si="8"/>
        <v>17664</v>
      </c>
      <c r="E288" s="73">
        <v>0</v>
      </c>
      <c r="F288" s="73">
        <v>0</v>
      </c>
      <c r="G288" s="74">
        <f t="shared" si="9"/>
        <v>17664</v>
      </c>
    </row>
    <row r="289" spans="1:7" x14ac:dyDescent="0.2">
      <c r="A289" s="71" t="s">
        <v>421</v>
      </c>
      <c r="B289" s="72">
        <f>B283-SUM(B284:B288)</f>
        <v>131667</v>
      </c>
      <c r="C289" s="72">
        <f>C283-SUM(C284:C288)</f>
        <v>2046</v>
      </c>
      <c r="D289" s="72">
        <f t="shared" si="8"/>
        <v>129621</v>
      </c>
      <c r="E289" s="73">
        <f>-SUM(E284:E288)</f>
        <v>0</v>
      </c>
      <c r="F289" s="73">
        <f>-SUM(F284:F288)</f>
        <v>0</v>
      </c>
      <c r="G289" s="74">
        <f t="shared" si="9"/>
        <v>129621</v>
      </c>
    </row>
    <row r="290" spans="1:7" x14ac:dyDescent="0.2">
      <c r="A290" s="75" t="s">
        <v>467</v>
      </c>
      <c r="B290" s="76">
        <v>2731939</v>
      </c>
      <c r="C290" s="76">
        <v>8772</v>
      </c>
      <c r="D290" s="76">
        <f t="shared" si="8"/>
        <v>2723167</v>
      </c>
      <c r="E290" s="77">
        <v>0</v>
      </c>
      <c r="F290" s="77">
        <v>0</v>
      </c>
      <c r="G290" s="78">
        <f t="shared" si="9"/>
        <v>2723167</v>
      </c>
    </row>
    <row r="291" spans="1:7" x14ac:dyDescent="0.2">
      <c r="A291" s="71" t="s">
        <v>367</v>
      </c>
      <c r="B291" s="72">
        <v>40371</v>
      </c>
      <c r="C291" s="72">
        <v>0</v>
      </c>
      <c r="D291" s="72">
        <f t="shared" si="8"/>
        <v>40371</v>
      </c>
      <c r="E291" s="73">
        <v>0</v>
      </c>
      <c r="F291" s="73">
        <v>0</v>
      </c>
      <c r="G291" s="74">
        <f t="shared" si="9"/>
        <v>40371</v>
      </c>
    </row>
    <row r="292" spans="1:7" x14ac:dyDescent="0.2">
      <c r="A292" s="71" t="s">
        <v>73</v>
      </c>
      <c r="B292" s="72">
        <v>3084</v>
      </c>
      <c r="C292" s="72">
        <v>0</v>
      </c>
      <c r="D292" s="72">
        <f t="shared" si="8"/>
        <v>3084</v>
      </c>
      <c r="E292" s="73">
        <v>0</v>
      </c>
      <c r="F292" s="73">
        <v>0</v>
      </c>
      <c r="G292" s="74">
        <f t="shared" si="9"/>
        <v>3084</v>
      </c>
    </row>
    <row r="293" spans="1:7" x14ac:dyDescent="0.2">
      <c r="A293" s="71" t="s">
        <v>74</v>
      </c>
      <c r="B293" s="72">
        <v>5975</v>
      </c>
      <c r="C293" s="72">
        <v>0</v>
      </c>
      <c r="D293" s="72">
        <f t="shared" si="8"/>
        <v>5975</v>
      </c>
      <c r="E293" s="73">
        <v>0</v>
      </c>
      <c r="F293" s="73">
        <v>0</v>
      </c>
      <c r="G293" s="74">
        <f t="shared" si="9"/>
        <v>5975</v>
      </c>
    </row>
    <row r="294" spans="1:7" x14ac:dyDescent="0.2">
      <c r="A294" s="71" t="s">
        <v>75</v>
      </c>
      <c r="B294" s="72">
        <v>3119</v>
      </c>
      <c r="C294" s="72">
        <v>0</v>
      </c>
      <c r="D294" s="72">
        <f t="shared" si="8"/>
        <v>3119</v>
      </c>
      <c r="E294" s="73">
        <v>0</v>
      </c>
      <c r="F294" s="73">
        <v>0</v>
      </c>
      <c r="G294" s="74">
        <f t="shared" si="9"/>
        <v>3119</v>
      </c>
    </row>
    <row r="295" spans="1:7" x14ac:dyDescent="0.2">
      <c r="A295" s="71" t="s">
        <v>76</v>
      </c>
      <c r="B295" s="72">
        <v>50193</v>
      </c>
      <c r="C295" s="72">
        <v>0</v>
      </c>
      <c r="D295" s="72">
        <f t="shared" si="8"/>
        <v>50193</v>
      </c>
      <c r="E295" s="73">
        <v>0</v>
      </c>
      <c r="F295" s="73">
        <v>0</v>
      </c>
      <c r="G295" s="74">
        <f t="shared" si="9"/>
        <v>50193</v>
      </c>
    </row>
    <row r="296" spans="1:7" x14ac:dyDescent="0.2">
      <c r="A296" s="71" t="s">
        <v>534</v>
      </c>
      <c r="B296" s="72">
        <v>45478</v>
      </c>
      <c r="C296" s="72">
        <v>0</v>
      </c>
      <c r="D296" s="72">
        <f>(B296-C296)</f>
        <v>45478</v>
      </c>
      <c r="E296" s="73">
        <v>0</v>
      </c>
      <c r="F296" s="73">
        <v>0</v>
      </c>
      <c r="G296" s="74">
        <f>SUM(D296:F296)</f>
        <v>45478</v>
      </c>
    </row>
    <row r="297" spans="1:7" x14ac:dyDescent="0.2">
      <c r="A297" s="71" t="s">
        <v>492</v>
      </c>
      <c r="B297" s="72">
        <v>80703</v>
      </c>
      <c r="C297" s="72">
        <v>0</v>
      </c>
      <c r="D297" s="72">
        <f t="shared" si="8"/>
        <v>80703</v>
      </c>
      <c r="E297" s="73">
        <v>0</v>
      </c>
      <c r="F297" s="73">
        <v>0</v>
      </c>
      <c r="G297" s="74">
        <f t="shared" si="9"/>
        <v>80703</v>
      </c>
    </row>
    <row r="298" spans="1:7" x14ac:dyDescent="0.2">
      <c r="A298" s="71" t="s">
        <v>77</v>
      </c>
      <c r="B298" s="72">
        <v>1991</v>
      </c>
      <c r="C298" s="72">
        <v>0</v>
      </c>
      <c r="D298" s="72">
        <f t="shared" si="8"/>
        <v>1991</v>
      </c>
      <c r="E298" s="73">
        <v>0</v>
      </c>
      <c r="F298" s="73">
        <v>0</v>
      </c>
      <c r="G298" s="74">
        <f t="shared" si="9"/>
        <v>1991</v>
      </c>
    </row>
    <row r="299" spans="1:7" x14ac:dyDescent="0.2">
      <c r="A299" s="71" t="s">
        <v>78</v>
      </c>
      <c r="B299" s="72">
        <v>13857</v>
      </c>
      <c r="C299" s="72">
        <v>0</v>
      </c>
      <c r="D299" s="72">
        <f t="shared" si="8"/>
        <v>13857</v>
      </c>
      <c r="E299" s="73">
        <v>0</v>
      </c>
      <c r="F299" s="73">
        <v>0</v>
      </c>
      <c r="G299" s="74">
        <f t="shared" si="9"/>
        <v>13857</v>
      </c>
    </row>
    <row r="300" spans="1:7" x14ac:dyDescent="0.2">
      <c r="A300" s="71" t="s">
        <v>79</v>
      </c>
      <c r="B300" s="72">
        <v>955</v>
      </c>
      <c r="C300" s="72">
        <v>0</v>
      </c>
      <c r="D300" s="72">
        <f t="shared" si="8"/>
        <v>955</v>
      </c>
      <c r="E300" s="73">
        <v>0</v>
      </c>
      <c r="F300" s="73">
        <v>0</v>
      </c>
      <c r="G300" s="74">
        <f t="shared" si="9"/>
        <v>955</v>
      </c>
    </row>
    <row r="301" spans="1:7" x14ac:dyDescent="0.2">
      <c r="A301" s="71" t="s">
        <v>80</v>
      </c>
      <c r="B301" s="72">
        <v>225493</v>
      </c>
      <c r="C301" s="72">
        <v>0</v>
      </c>
      <c r="D301" s="72">
        <f t="shared" si="8"/>
        <v>225493</v>
      </c>
      <c r="E301" s="73">
        <v>0</v>
      </c>
      <c r="F301" s="73">
        <v>0</v>
      </c>
      <c r="G301" s="74">
        <f t="shared" si="9"/>
        <v>225493</v>
      </c>
    </row>
    <row r="302" spans="1:7" x14ac:dyDescent="0.2">
      <c r="A302" s="71" t="s">
        <v>81</v>
      </c>
      <c r="B302" s="72">
        <v>23055</v>
      </c>
      <c r="C302" s="72">
        <v>0</v>
      </c>
      <c r="D302" s="72">
        <f t="shared" si="8"/>
        <v>23055</v>
      </c>
      <c r="E302" s="73">
        <v>0</v>
      </c>
      <c r="F302" s="73">
        <v>0</v>
      </c>
      <c r="G302" s="74">
        <f t="shared" si="9"/>
        <v>23055</v>
      </c>
    </row>
    <row r="303" spans="1:7" x14ac:dyDescent="0.2">
      <c r="A303" s="71" t="s">
        <v>82</v>
      </c>
      <c r="B303" s="72">
        <v>81110</v>
      </c>
      <c r="C303" s="72">
        <v>18</v>
      </c>
      <c r="D303" s="72">
        <f t="shared" si="8"/>
        <v>81092</v>
      </c>
      <c r="E303" s="73">
        <v>0</v>
      </c>
      <c r="F303" s="73">
        <v>0</v>
      </c>
      <c r="G303" s="74">
        <f t="shared" si="9"/>
        <v>81092</v>
      </c>
    </row>
    <row r="304" spans="1:7" x14ac:dyDescent="0.2">
      <c r="A304" s="71" t="s">
        <v>655</v>
      </c>
      <c r="B304" s="72">
        <v>84</v>
      </c>
      <c r="C304" s="72">
        <v>0</v>
      </c>
      <c r="D304" s="72">
        <f t="shared" si="8"/>
        <v>84</v>
      </c>
      <c r="E304" s="73">
        <v>0</v>
      </c>
      <c r="F304" s="73">
        <v>0</v>
      </c>
      <c r="G304" s="74">
        <f t="shared" si="9"/>
        <v>84</v>
      </c>
    </row>
    <row r="305" spans="1:7" x14ac:dyDescent="0.2">
      <c r="A305" s="71" t="s">
        <v>366</v>
      </c>
      <c r="B305" s="72">
        <v>14815</v>
      </c>
      <c r="C305" s="72">
        <v>0</v>
      </c>
      <c r="D305" s="72">
        <f t="shared" si="8"/>
        <v>14815</v>
      </c>
      <c r="E305" s="73">
        <v>0</v>
      </c>
      <c r="F305" s="73">
        <v>0</v>
      </c>
      <c r="G305" s="74">
        <f t="shared" si="9"/>
        <v>14815</v>
      </c>
    </row>
    <row r="306" spans="1:7" x14ac:dyDescent="0.2">
      <c r="A306" s="71" t="s">
        <v>85</v>
      </c>
      <c r="B306" s="72">
        <v>1047</v>
      </c>
      <c r="C306" s="72">
        <v>0</v>
      </c>
      <c r="D306" s="72">
        <f t="shared" si="8"/>
        <v>1047</v>
      </c>
      <c r="E306" s="73">
        <v>0</v>
      </c>
      <c r="F306" s="73">
        <v>0</v>
      </c>
      <c r="G306" s="74">
        <f t="shared" si="9"/>
        <v>1047</v>
      </c>
    </row>
    <row r="307" spans="1:7" x14ac:dyDescent="0.2">
      <c r="A307" s="71" t="s">
        <v>86</v>
      </c>
      <c r="B307" s="72">
        <v>449747</v>
      </c>
      <c r="C307" s="72">
        <v>2653</v>
      </c>
      <c r="D307" s="72">
        <f t="shared" si="8"/>
        <v>447094</v>
      </c>
      <c r="E307" s="73">
        <v>0</v>
      </c>
      <c r="F307" s="73">
        <v>0</v>
      </c>
      <c r="G307" s="74">
        <f t="shared" si="9"/>
        <v>447094</v>
      </c>
    </row>
    <row r="308" spans="1:7" x14ac:dyDescent="0.2">
      <c r="A308" s="71" t="s">
        <v>87</v>
      </c>
      <c r="B308" s="72">
        <v>82785</v>
      </c>
      <c r="C308" s="72">
        <v>0</v>
      </c>
      <c r="D308" s="72">
        <f t="shared" si="8"/>
        <v>82785</v>
      </c>
      <c r="E308" s="73">
        <v>0</v>
      </c>
      <c r="F308" s="73">
        <v>0</v>
      </c>
      <c r="G308" s="74">
        <f t="shared" si="9"/>
        <v>82785</v>
      </c>
    </row>
    <row r="309" spans="1:7" x14ac:dyDescent="0.2">
      <c r="A309" s="71" t="s">
        <v>493</v>
      </c>
      <c r="B309" s="72">
        <v>112508</v>
      </c>
      <c r="C309" s="72">
        <v>0</v>
      </c>
      <c r="D309" s="72">
        <f t="shared" si="8"/>
        <v>112508</v>
      </c>
      <c r="E309" s="73">
        <v>0</v>
      </c>
      <c r="F309" s="73">
        <v>0</v>
      </c>
      <c r="G309" s="74">
        <f t="shared" si="9"/>
        <v>112508</v>
      </c>
    </row>
    <row r="310" spans="1:7" x14ac:dyDescent="0.2">
      <c r="A310" s="71" t="s">
        <v>387</v>
      </c>
      <c r="B310" s="72">
        <v>30857</v>
      </c>
      <c r="C310" s="72">
        <v>0</v>
      </c>
      <c r="D310" s="72">
        <f t="shared" si="8"/>
        <v>30857</v>
      </c>
      <c r="E310" s="73">
        <v>0</v>
      </c>
      <c r="F310" s="73">
        <v>0</v>
      </c>
      <c r="G310" s="74">
        <f t="shared" si="9"/>
        <v>30857</v>
      </c>
    </row>
    <row r="311" spans="1:7" x14ac:dyDescent="0.2">
      <c r="A311" s="71" t="s">
        <v>88</v>
      </c>
      <c r="B311" s="72">
        <v>11548</v>
      </c>
      <c r="C311" s="72">
        <v>0</v>
      </c>
      <c r="D311" s="72">
        <f t="shared" si="8"/>
        <v>11548</v>
      </c>
      <c r="E311" s="73">
        <v>0</v>
      </c>
      <c r="F311" s="73">
        <v>0</v>
      </c>
      <c r="G311" s="74">
        <f t="shared" si="9"/>
        <v>11548</v>
      </c>
    </row>
    <row r="312" spans="1:7" x14ac:dyDescent="0.2">
      <c r="A312" s="71" t="s">
        <v>89</v>
      </c>
      <c r="B312" s="72">
        <v>13851</v>
      </c>
      <c r="C312" s="72">
        <v>0</v>
      </c>
      <c r="D312" s="72">
        <f t="shared" si="8"/>
        <v>13851</v>
      </c>
      <c r="E312" s="73">
        <v>0</v>
      </c>
      <c r="F312" s="73">
        <v>0</v>
      </c>
      <c r="G312" s="74">
        <f t="shared" si="9"/>
        <v>13851</v>
      </c>
    </row>
    <row r="313" spans="1:7" x14ac:dyDescent="0.2">
      <c r="A313" s="71" t="s">
        <v>684</v>
      </c>
      <c r="B313" s="72">
        <v>8211</v>
      </c>
      <c r="C313" s="72">
        <v>0</v>
      </c>
      <c r="D313" s="72">
        <f t="shared" si="8"/>
        <v>8211</v>
      </c>
      <c r="E313" s="73">
        <v>0</v>
      </c>
      <c r="F313" s="73">
        <v>0</v>
      </c>
      <c r="G313" s="74">
        <f t="shared" si="9"/>
        <v>8211</v>
      </c>
    </row>
    <row r="314" spans="1:7" x14ac:dyDescent="0.2">
      <c r="A314" s="71" t="s">
        <v>91</v>
      </c>
      <c r="B314" s="72">
        <v>60175</v>
      </c>
      <c r="C314" s="72">
        <v>0</v>
      </c>
      <c r="D314" s="72">
        <f t="shared" si="8"/>
        <v>60175</v>
      </c>
      <c r="E314" s="73">
        <v>0</v>
      </c>
      <c r="F314" s="73">
        <v>0</v>
      </c>
      <c r="G314" s="74">
        <f t="shared" si="9"/>
        <v>60175</v>
      </c>
    </row>
    <row r="315" spans="1:7" x14ac:dyDescent="0.2">
      <c r="A315" s="71" t="s">
        <v>92</v>
      </c>
      <c r="B315" s="72">
        <v>43749</v>
      </c>
      <c r="C315" s="72">
        <v>0</v>
      </c>
      <c r="D315" s="72">
        <f t="shared" si="8"/>
        <v>43749</v>
      </c>
      <c r="E315" s="73">
        <v>0</v>
      </c>
      <c r="F315" s="73">
        <v>0</v>
      </c>
      <c r="G315" s="74">
        <f t="shared" si="9"/>
        <v>43749</v>
      </c>
    </row>
    <row r="316" spans="1:7" x14ac:dyDescent="0.2">
      <c r="A316" s="71" t="s">
        <v>93</v>
      </c>
      <c r="B316" s="72">
        <v>16570</v>
      </c>
      <c r="C316" s="72">
        <v>0</v>
      </c>
      <c r="D316" s="72">
        <f t="shared" si="8"/>
        <v>16570</v>
      </c>
      <c r="E316" s="73">
        <v>0</v>
      </c>
      <c r="F316" s="73">
        <v>0</v>
      </c>
      <c r="G316" s="74">
        <f t="shared" si="9"/>
        <v>16570</v>
      </c>
    </row>
    <row r="317" spans="1:7" x14ac:dyDescent="0.2">
      <c r="A317" s="71" t="s">
        <v>494</v>
      </c>
      <c r="B317" s="72">
        <v>24499</v>
      </c>
      <c r="C317" s="72">
        <v>0</v>
      </c>
      <c r="D317" s="72">
        <f t="shared" si="8"/>
        <v>24499</v>
      </c>
      <c r="E317" s="73">
        <v>0</v>
      </c>
      <c r="F317" s="73">
        <v>0</v>
      </c>
      <c r="G317" s="74">
        <f t="shared" si="9"/>
        <v>24499</v>
      </c>
    </row>
    <row r="318" spans="1:7" x14ac:dyDescent="0.2">
      <c r="A318" s="71" t="s">
        <v>365</v>
      </c>
      <c r="B318" s="72">
        <v>18419</v>
      </c>
      <c r="C318" s="72">
        <v>0</v>
      </c>
      <c r="D318" s="72">
        <f t="shared" si="8"/>
        <v>18419</v>
      </c>
      <c r="E318" s="73">
        <v>0</v>
      </c>
      <c r="F318" s="73">
        <v>0</v>
      </c>
      <c r="G318" s="74">
        <f t="shared" si="9"/>
        <v>18419</v>
      </c>
    </row>
    <row r="319" spans="1:7" x14ac:dyDescent="0.2">
      <c r="A319" s="71" t="s">
        <v>94</v>
      </c>
      <c r="B319" s="72">
        <v>12071</v>
      </c>
      <c r="C319" s="72">
        <v>0</v>
      </c>
      <c r="D319" s="72">
        <f t="shared" si="8"/>
        <v>12071</v>
      </c>
      <c r="E319" s="73">
        <v>0</v>
      </c>
      <c r="F319" s="73">
        <v>0</v>
      </c>
      <c r="G319" s="74">
        <f t="shared" si="9"/>
        <v>12071</v>
      </c>
    </row>
    <row r="320" spans="1:7" x14ac:dyDescent="0.2">
      <c r="A320" s="71" t="s">
        <v>95</v>
      </c>
      <c r="B320" s="72">
        <v>22655</v>
      </c>
      <c r="C320" s="72">
        <v>0</v>
      </c>
      <c r="D320" s="72">
        <f t="shared" si="8"/>
        <v>22655</v>
      </c>
      <c r="E320" s="73">
        <v>0</v>
      </c>
      <c r="F320" s="73">
        <v>0</v>
      </c>
      <c r="G320" s="74">
        <f t="shared" si="9"/>
        <v>22655</v>
      </c>
    </row>
    <row r="321" spans="1:7" x14ac:dyDescent="0.2">
      <c r="A321" s="71" t="s">
        <v>96</v>
      </c>
      <c r="B321" s="72">
        <v>5593</v>
      </c>
      <c r="C321" s="72">
        <v>0</v>
      </c>
      <c r="D321" s="72">
        <f t="shared" si="8"/>
        <v>5593</v>
      </c>
      <c r="E321" s="73">
        <v>0</v>
      </c>
      <c r="F321" s="73">
        <v>0</v>
      </c>
      <c r="G321" s="74">
        <f t="shared" si="9"/>
        <v>5593</v>
      </c>
    </row>
    <row r="322" spans="1:7" x14ac:dyDescent="0.2">
      <c r="A322" s="71" t="s">
        <v>97</v>
      </c>
      <c r="B322" s="72">
        <v>19941</v>
      </c>
      <c r="C322" s="72">
        <v>0</v>
      </c>
      <c r="D322" s="72">
        <f t="shared" si="8"/>
        <v>19941</v>
      </c>
      <c r="E322" s="73">
        <v>0</v>
      </c>
      <c r="F322" s="73">
        <v>0</v>
      </c>
      <c r="G322" s="74">
        <f t="shared" si="9"/>
        <v>19941</v>
      </c>
    </row>
    <row r="323" spans="1:7" x14ac:dyDescent="0.2">
      <c r="A323" s="71" t="s">
        <v>98</v>
      </c>
      <c r="B323" s="72">
        <v>2371</v>
      </c>
      <c r="C323" s="72">
        <v>0</v>
      </c>
      <c r="D323" s="72">
        <f t="shared" si="8"/>
        <v>2371</v>
      </c>
      <c r="E323" s="73">
        <v>0</v>
      </c>
      <c r="F323" s="73">
        <v>0</v>
      </c>
      <c r="G323" s="74">
        <f t="shared" si="9"/>
        <v>2371</v>
      </c>
    </row>
    <row r="324" spans="1:7" x14ac:dyDescent="0.2">
      <c r="A324" s="71" t="s">
        <v>99</v>
      </c>
      <c r="B324" s="72">
        <v>7275</v>
      </c>
      <c r="C324" s="72">
        <v>0</v>
      </c>
      <c r="D324" s="72">
        <f t="shared" si="8"/>
        <v>7275</v>
      </c>
      <c r="E324" s="73">
        <v>0</v>
      </c>
      <c r="F324" s="73">
        <v>0</v>
      </c>
      <c r="G324" s="74">
        <f t="shared" si="9"/>
        <v>7275</v>
      </c>
    </row>
    <row r="325" spans="1:7" x14ac:dyDescent="0.2">
      <c r="A325" s="71" t="s">
        <v>421</v>
      </c>
      <c r="B325" s="72">
        <f>B290-SUM(B291:B324)</f>
        <v>1197784</v>
      </c>
      <c r="C325" s="72">
        <f>C290-SUM(C291:C324)</f>
        <v>6101</v>
      </c>
      <c r="D325" s="72">
        <f t="shared" si="8"/>
        <v>1191683</v>
      </c>
      <c r="E325" s="73">
        <f>-SUM(E291:E324)</f>
        <v>0</v>
      </c>
      <c r="F325" s="73">
        <f>-SUM(F291:F324)</f>
        <v>0</v>
      </c>
      <c r="G325" s="74">
        <f t="shared" si="9"/>
        <v>1191683</v>
      </c>
    </row>
    <row r="326" spans="1:7" x14ac:dyDescent="0.2">
      <c r="A326" s="75" t="s">
        <v>468</v>
      </c>
      <c r="B326" s="76">
        <v>83411</v>
      </c>
      <c r="C326" s="76">
        <v>1</v>
      </c>
      <c r="D326" s="76">
        <f t="shared" si="8"/>
        <v>83410</v>
      </c>
      <c r="E326" s="77">
        <v>0</v>
      </c>
      <c r="F326" s="77">
        <v>0</v>
      </c>
      <c r="G326" s="78">
        <f t="shared" si="9"/>
        <v>83410</v>
      </c>
    </row>
    <row r="327" spans="1:7" x14ac:dyDescent="0.2">
      <c r="A327" s="71" t="s">
        <v>206</v>
      </c>
      <c r="B327" s="72">
        <v>7116</v>
      </c>
      <c r="C327" s="72">
        <v>0</v>
      </c>
      <c r="D327" s="72">
        <f t="shared" si="8"/>
        <v>7116</v>
      </c>
      <c r="E327" s="73">
        <v>0</v>
      </c>
      <c r="F327" s="73">
        <v>0</v>
      </c>
      <c r="G327" s="74">
        <f t="shared" si="9"/>
        <v>7116</v>
      </c>
    </row>
    <row r="328" spans="1:7" x14ac:dyDescent="0.2">
      <c r="A328" s="71" t="s">
        <v>207</v>
      </c>
      <c r="B328" s="72">
        <v>793</v>
      </c>
      <c r="C328" s="72">
        <v>0</v>
      </c>
      <c r="D328" s="72">
        <f t="shared" si="8"/>
        <v>793</v>
      </c>
      <c r="E328" s="73">
        <v>0</v>
      </c>
      <c r="F328" s="73">
        <v>0</v>
      </c>
      <c r="G328" s="74">
        <f t="shared" si="9"/>
        <v>793</v>
      </c>
    </row>
    <row r="329" spans="1:7" x14ac:dyDescent="0.2">
      <c r="A329" s="71" t="s">
        <v>208</v>
      </c>
      <c r="B329" s="72">
        <v>26687</v>
      </c>
      <c r="C329" s="72">
        <v>1</v>
      </c>
      <c r="D329" s="72">
        <f t="shared" si="8"/>
        <v>26686</v>
      </c>
      <c r="E329" s="73">
        <v>0</v>
      </c>
      <c r="F329" s="73">
        <v>0</v>
      </c>
      <c r="G329" s="74">
        <f t="shared" si="9"/>
        <v>26686</v>
      </c>
    </row>
    <row r="330" spans="1:7" x14ac:dyDescent="0.2">
      <c r="A330" s="71" t="s">
        <v>209</v>
      </c>
      <c r="B330" s="72">
        <v>211</v>
      </c>
      <c r="C330" s="72">
        <v>0</v>
      </c>
      <c r="D330" s="72">
        <f t="shared" si="8"/>
        <v>211</v>
      </c>
      <c r="E330" s="73">
        <v>0</v>
      </c>
      <c r="F330" s="73">
        <v>0</v>
      </c>
      <c r="G330" s="74">
        <f t="shared" si="9"/>
        <v>211</v>
      </c>
    </row>
    <row r="331" spans="1:7" x14ac:dyDescent="0.2">
      <c r="A331" s="71" t="s">
        <v>369</v>
      </c>
      <c r="B331" s="72">
        <v>9915</v>
      </c>
      <c r="C331" s="72">
        <v>0</v>
      </c>
      <c r="D331" s="72">
        <f t="shared" ref="D331:D349" si="10">(B331-C331)</f>
        <v>9915</v>
      </c>
      <c r="E331" s="73">
        <v>0</v>
      </c>
      <c r="F331" s="73">
        <v>0</v>
      </c>
      <c r="G331" s="74">
        <f t="shared" si="9"/>
        <v>9915</v>
      </c>
    </row>
    <row r="332" spans="1:7" x14ac:dyDescent="0.2">
      <c r="A332" s="71" t="s">
        <v>421</v>
      </c>
      <c r="B332" s="72">
        <f>B326-SUM(B327:B331)</f>
        <v>38689</v>
      </c>
      <c r="C332" s="72">
        <f>C326-SUM(C327:C331)</f>
        <v>0</v>
      </c>
      <c r="D332" s="72">
        <f t="shared" si="10"/>
        <v>38689</v>
      </c>
      <c r="E332" s="73">
        <f>-SUM(E327:E331)</f>
        <v>0</v>
      </c>
      <c r="F332" s="73">
        <f>-SUM(F327:F331)</f>
        <v>0</v>
      </c>
      <c r="G332" s="74">
        <f t="shared" ref="G332:G396" si="11">SUM(D332:F332)</f>
        <v>38689</v>
      </c>
    </row>
    <row r="333" spans="1:7" x14ac:dyDescent="0.2">
      <c r="A333" s="75" t="s">
        <v>469</v>
      </c>
      <c r="B333" s="76">
        <v>93012</v>
      </c>
      <c r="C333" s="76">
        <v>20</v>
      </c>
      <c r="D333" s="76">
        <f t="shared" si="10"/>
        <v>92992</v>
      </c>
      <c r="E333" s="77">
        <v>0</v>
      </c>
      <c r="F333" s="77">
        <v>0</v>
      </c>
      <c r="G333" s="78">
        <f t="shared" si="11"/>
        <v>92992</v>
      </c>
    </row>
    <row r="334" spans="1:7" x14ac:dyDescent="0.2">
      <c r="A334" s="71" t="s">
        <v>210</v>
      </c>
      <c r="B334" s="72">
        <v>1609</v>
      </c>
      <c r="C334" s="72">
        <v>0</v>
      </c>
      <c r="D334" s="72">
        <f t="shared" si="10"/>
        <v>1609</v>
      </c>
      <c r="E334" s="73">
        <v>0</v>
      </c>
      <c r="F334" s="73">
        <v>0</v>
      </c>
      <c r="G334" s="74">
        <f t="shared" si="11"/>
        <v>1609</v>
      </c>
    </row>
    <row r="335" spans="1:7" x14ac:dyDescent="0.2">
      <c r="A335" s="71" t="s">
        <v>211</v>
      </c>
      <c r="B335" s="72">
        <v>13051</v>
      </c>
      <c r="C335" s="72">
        <v>0</v>
      </c>
      <c r="D335" s="72">
        <f t="shared" si="10"/>
        <v>13051</v>
      </c>
      <c r="E335" s="73">
        <v>0</v>
      </c>
      <c r="F335" s="73">
        <v>0</v>
      </c>
      <c r="G335" s="74">
        <f t="shared" si="11"/>
        <v>13051</v>
      </c>
    </row>
    <row r="336" spans="1:7" x14ac:dyDescent="0.2">
      <c r="A336" s="71" t="s">
        <v>212</v>
      </c>
      <c r="B336" s="72">
        <v>3047</v>
      </c>
      <c r="C336" s="72">
        <v>0</v>
      </c>
      <c r="D336" s="72">
        <f t="shared" si="10"/>
        <v>3047</v>
      </c>
      <c r="E336" s="73">
        <v>0</v>
      </c>
      <c r="F336" s="73">
        <v>0</v>
      </c>
      <c r="G336" s="74">
        <f t="shared" si="11"/>
        <v>3047</v>
      </c>
    </row>
    <row r="337" spans="1:7" x14ac:dyDescent="0.2">
      <c r="A337" s="71" t="s">
        <v>421</v>
      </c>
      <c r="B337" s="72">
        <f>B333-SUM(B334:B336)</f>
        <v>75305</v>
      </c>
      <c r="C337" s="72">
        <f>C333-SUM(C334:C336)</f>
        <v>20</v>
      </c>
      <c r="D337" s="72">
        <f t="shared" si="10"/>
        <v>75285</v>
      </c>
      <c r="E337" s="73">
        <f>-SUM(E334:E336)</f>
        <v>0</v>
      </c>
      <c r="F337" s="73">
        <f>-SUM(F334:F336)</f>
        <v>0</v>
      </c>
      <c r="G337" s="74">
        <f t="shared" si="11"/>
        <v>75285</v>
      </c>
    </row>
    <row r="338" spans="1:7" x14ac:dyDescent="0.2">
      <c r="A338" s="75" t="s">
        <v>470</v>
      </c>
      <c r="B338" s="76">
        <v>213204</v>
      </c>
      <c r="C338" s="76">
        <v>1243</v>
      </c>
      <c r="D338" s="76">
        <f t="shared" si="10"/>
        <v>211961</v>
      </c>
      <c r="E338" s="77">
        <v>0</v>
      </c>
      <c r="F338" s="77">
        <v>0</v>
      </c>
      <c r="G338" s="78">
        <f t="shared" si="11"/>
        <v>211961</v>
      </c>
    </row>
    <row r="339" spans="1:7" x14ac:dyDescent="0.2">
      <c r="A339" s="71" t="s">
        <v>213</v>
      </c>
      <c r="B339" s="72">
        <v>457</v>
      </c>
      <c r="C339" s="72">
        <v>0</v>
      </c>
      <c r="D339" s="72">
        <f t="shared" si="10"/>
        <v>457</v>
      </c>
      <c r="E339" s="73">
        <v>0</v>
      </c>
      <c r="F339" s="73">
        <v>0</v>
      </c>
      <c r="G339" s="74">
        <f t="shared" si="11"/>
        <v>457</v>
      </c>
    </row>
    <row r="340" spans="1:7" x14ac:dyDescent="0.2">
      <c r="A340" s="71" t="s">
        <v>214</v>
      </c>
      <c r="B340" s="72">
        <v>27366</v>
      </c>
      <c r="C340" s="72">
        <v>0</v>
      </c>
      <c r="D340" s="72">
        <f t="shared" si="10"/>
        <v>27366</v>
      </c>
      <c r="E340" s="73">
        <v>3</v>
      </c>
      <c r="F340" s="73">
        <v>0</v>
      </c>
      <c r="G340" s="74">
        <f t="shared" si="11"/>
        <v>27369</v>
      </c>
    </row>
    <row r="341" spans="1:7" x14ac:dyDescent="0.2">
      <c r="A341" s="71" t="s">
        <v>215</v>
      </c>
      <c r="B341" s="72">
        <v>14217</v>
      </c>
      <c r="C341" s="72">
        <v>0</v>
      </c>
      <c r="D341" s="72">
        <f t="shared" si="10"/>
        <v>14217</v>
      </c>
      <c r="E341" s="73">
        <v>0</v>
      </c>
      <c r="F341" s="73">
        <v>0</v>
      </c>
      <c r="G341" s="74">
        <f t="shared" si="11"/>
        <v>14217</v>
      </c>
    </row>
    <row r="342" spans="1:7" x14ac:dyDescent="0.2">
      <c r="A342" s="71" t="s">
        <v>388</v>
      </c>
      <c r="B342" s="72">
        <v>20948</v>
      </c>
      <c r="C342" s="72">
        <v>0</v>
      </c>
      <c r="D342" s="72">
        <f t="shared" si="10"/>
        <v>20948</v>
      </c>
      <c r="E342" s="73">
        <v>0</v>
      </c>
      <c r="F342" s="73">
        <v>0</v>
      </c>
      <c r="G342" s="74">
        <f t="shared" si="11"/>
        <v>20948</v>
      </c>
    </row>
    <row r="343" spans="1:7" x14ac:dyDescent="0.2">
      <c r="A343" s="71" t="s">
        <v>216</v>
      </c>
      <c r="B343" s="72">
        <v>624</v>
      </c>
      <c r="C343" s="72">
        <v>0</v>
      </c>
      <c r="D343" s="72">
        <f t="shared" si="10"/>
        <v>624</v>
      </c>
      <c r="E343" s="73">
        <v>0</v>
      </c>
      <c r="F343" s="73">
        <v>0</v>
      </c>
      <c r="G343" s="74">
        <f t="shared" si="11"/>
        <v>624</v>
      </c>
    </row>
    <row r="344" spans="1:7" x14ac:dyDescent="0.2">
      <c r="A344" s="71" t="s">
        <v>217</v>
      </c>
      <c r="B344" s="72">
        <v>4027</v>
      </c>
      <c r="C344" s="72">
        <v>0</v>
      </c>
      <c r="D344" s="72">
        <f t="shared" si="10"/>
        <v>4027</v>
      </c>
      <c r="E344" s="73">
        <v>0</v>
      </c>
      <c r="F344" s="73">
        <v>0</v>
      </c>
      <c r="G344" s="74">
        <f t="shared" si="11"/>
        <v>4027</v>
      </c>
    </row>
    <row r="345" spans="1:7" x14ac:dyDescent="0.2">
      <c r="A345" s="71" t="s">
        <v>218</v>
      </c>
      <c r="B345" s="72">
        <v>16040</v>
      </c>
      <c r="C345" s="72">
        <v>0</v>
      </c>
      <c r="D345" s="72">
        <f t="shared" si="10"/>
        <v>16040</v>
      </c>
      <c r="E345" s="73">
        <v>3</v>
      </c>
      <c r="F345" s="73">
        <v>0</v>
      </c>
      <c r="G345" s="74">
        <f t="shared" si="11"/>
        <v>16043</v>
      </c>
    </row>
    <row r="346" spans="1:7" x14ac:dyDescent="0.2">
      <c r="A346" s="71" t="s">
        <v>219</v>
      </c>
      <c r="B346" s="72">
        <v>763</v>
      </c>
      <c r="C346" s="72">
        <v>0</v>
      </c>
      <c r="D346" s="72">
        <f t="shared" si="10"/>
        <v>763</v>
      </c>
      <c r="E346" s="73">
        <v>0</v>
      </c>
      <c r="F346" s="73">
        <v>0</v>
      </c>
      <c r="G346" s="74">
        <f t="shared" si="11"/>
        <v>763</v>
      </c>
    </row>
    <row r="347" spans="1:7" x14ac:dyDescent="0.2">
      <c r="A347" s="71" t="s">
        <v>220</v>
      </c>
      <c r="B347" s="72">
        <v>4793</v>
      </c>
      <c r="C347" s="72">
        <v>0</v>
      </c>
      <c r="D347" s="72">
        <f t="shared" si="10"/>
        <v>4793</v>
      </c>
      <c r="E347" s="73">
        <v>0</v>
      </c>
      <c r="F347" s="73">
        <v>0</v>
      </c>
      <c r="G347" s="74">
        <f t="shared" si="11"/>
        <v>4793</v>
      </c>
    </row>
    <row r="348" spans="1:7" x14ac:dyDescent="0.2">
      <c r="A348" s="71" t="s">
        <v>421</v>
      </c>
      <c r="B348" s="72">
        <f>B338-SUM(B339:B347)</f>
        <v>123969</v>
      </c>
      <c r="C348" s="72">
        <f>C338-SUM(C339:C347)</f>
        <v>1243</v>
      </c>
      <c r="D348" s="72">
        <f t="shared" si="10"/>
        <v>122726</v>
      </c>
      <c r="E348" s="73">
        <f>-SUM(E339:E347)</f>
        <v>-6</v>
      </c>
      <c r="F348" s="73">
        <f>-SUM(F339:F347)</f>
        <v>0</v>
      </c>
      <c r="G348" s="74">
        <f t="shared" si="11"/>
        <v>122720</v>
      </c>
    </row>
    <row r="349" spans="1:7" x14ac:dyDescent="0.2">
      <c r="A349" s="75" t="s">
        <v>471</v>
      </c>
      <c r="B349" s="76">
        <v>39148</v>
      </c>
      <c r="C349" s="76">
        <v>1971</v>
      </c>
      <c r="D349" s="76">
        <f t="shared" si="10"/>
        <v>37177</v>
      </c>
      <c r="E349" s="77">
        <v>0</v>
      </c>
      <c r="F349" s="77">
        <v>0</v>
      </c>
      <c r="G349" s="78">
        <f t="shared" si="11"/>
        <v>37177</v>
      </c>
    </row>
    <row r="350" spans="1:7" x14ac:dyDescent="0.2">
      <c r="A350" s="71" t="s">
        <v>221</v>
      </c>
      <c r="B350" s="72">
        <v>5284</v>
      </c>
      <c r="C350" s="72">
        <v>0</v>
      </c>
      <c r="D350" s="72">
        <f>(B350-C350)</f>
        <v>5284</v>
      </c>
      <c r="E350" s="73">
        <v>0</v>
      </c>
      <c r="F350" s="73">
        <v>0</v>
      </c>
      <c r="G350" s="74">
        <f t="shared" si="11"/>
        <v>5284</v>
      </c>
    </row>
    <row r="351" spans="1:7" x14ac:dyDescent="0.2">
      <c r="A351" s="71" t="s">
        <v>421</v>
      </c>
      <c r="B351" s="72">
        <f>(B349-B350)</f>
        <v>33864</v>
      </c>
      <c r="C351" s="72">
        <f>(C349-C350)</f>
        <v>1971</v>
      </c>
      <c r="D351" s="72">
        <f>(B351-C351)</f>
        <v>31893</v>
      </c>
      <c r="E351" s="73">
        <f>-E350</f>
        <v>0</v>
      </c>
      <c r="F351" s="73">
        <f>-F350</f>
        <v>0</v>
      </c>
      <c r="G351" s="74">
        <f t="shared" si="11"/>
        <v>31893</v>
      </c>
    </row>
    <row r="352" spans="1:7" x14ac:dyDescent="0.2">
      <c r="A352" s="75" t="s">
        <v>472</v>
      </c>
      <c r="B352" s="76">
        <v>1457940</v>
      </c>
      <c r="C352" s="76">
        <v>3003</v>
      </c>
      <c r="D352" s="76">
        <f t="shared" ref="D352:D417" si="12">(B352-C352)</f>
        <v>1454937</v>
      </c>
      <c r="E352" s="77">
        <v>0</v>
      </c>
      <c r="F352" s="77">
        <v>0</v>
      </c>
      <c r="G352" s="78">
        <f t="shared" si="11"/>
        <v>1454937</v>
      </c>
    </row>
    <row r="353" spans="1:7" x14ac:dyDescent="0.2">
      <c r="A353" s="71" t="s">
        <v>222</v>
      </c>
      <c r="B353" s="72">
        <v>56727</v>
      </c>
      <c r="C353" s="72">
        <v>0</v>
      </c>
      <c r="D353" s="72">
        <f t="shared" si="12"/>
        <v>56727</v>
      </c>
      <c r="E353" s="73">
        <v>0</v>
      </c>
      <c r="F353" s="73">
        <v>0</v>
      </c>
      <c r="G353" s="74">
        <f t="shared" si="11"/>
        <v>56727</v>
      </c>
    </row>
    <row r="354" spans="1:7" x14ac:dyDescent="0.2">
      <c r="A354" s="71" t="s">
        <v>223</v>
      </c>
      <c r="B354" s="72">
        <v>29</v>
      </c>
      <c r="C354" s="72">
        <v>0</v>
      </c>
      <c r="D354" s="72">
        <f t="shared" si="12"/>
        <v>29</v>
      </c>
      <c r="E354" s="73">
        <v>0</v>
      </c>
      <c r="F354" s="73">
        <v>0</v>
      </c>
      <c r="G354" s="74">
        <f t="shared" si="11"/>
        <v>29</v>
      </c>
    </row>
    <row r="355" spans="1:7" x14ac:dyDescent="0.2">
      <c r="A355" s="71" t="s">
        <v>224</v>
      </c>
      <c r="B355" s="72">
        <v>7027</v>
      </c>
      <c r="C355" s="72">
        <v>0</v>
      </c>
      <c r="D355" s="72">
        <f t="shared" si="12"/>
        <v>7027</v>
      </c>
      <c r="E355" s="73">
        <v>0</v>
      </c>
      <c r="F355" s="73">
        <v>0</v>
      </c>
      <c r="G355" s="74">
        <f t="shared" si="11"/>
        <v>7027</v>
      </c>
    </row>
    <row r="356" spans="1:7" x14ac:dyDescent="0.2">
      <c r="A356" s="71" t="s">
        <v>225</v>
      </c>
      <c r="B356" s="72">
        <v>2344</v>
      </c>
      <c r="C356" s="72">
        <v>0</v>
      </c>
      <c r="D356" s="72">
        <f t="shared" si="12"/>
        <v>2344</v>
      </c>
      <c r="E356" s="73">
        <v>0</v>
      </c>
      <c r="F356" s="73">
        <v>0</v>
      </c>
      <c r="G356" s="74">
        <f t="shared" si="11"/>
        <v>2344</v>
      </c>
    </row>
    <row r="357" spans="1:7" x14ac:dyDescent="0.2">
      <c r="A357" s="71" t="s">
        <v>226</v>
      </c>
      <c r="B357" s="72">
        <v>2683</v>
      </c>
      <c r="C357" s="72">
        <v>0</v>
      </c>
      <c r="D357" s="72">
        <f t="shared" si="12"/>
        <v>2683</v>
      </c>
      <c r="E357" s="73">
        <v>0</v>
      </c>
      <c r="F357" s="73">
        <v>0</v>
      </c>
      <c r="G357" s="74">
        <f t="shared" si="11"/>
        <v>2683</v>
      </c>
    </row>
    <row r="358" spans="1:7" x14ac:dyDescent="0.2">
      <c r="A358" s="71" t="s">
        <v>227</v>
      </c>
      <c r="B358" s="72">
        <v>24</v>
      </c>
      <c r="C358" s="72">
        <v>0</v>
      </c>
      <c r="D358" s="72">
        <f t="shared" si="12"/>
        <v>24</v>
      </c>
      <c r="E358" s="73">
        <v>0</v>
      </c>
      <c r="F358" s="73">
        <v>0</v>
      </c>
      <c r="G358" s="74">
        <f t="shared" si="11"/>
        <v>24</v>
      </c>
    </row>
    <row r="359" spans="1:7" x14ac:dyDescent="0.2">
      <c r="A359" s="71" t="s">
        <v>228</v>
      </c>
      <c r="B359" s="72">
        <v>19545</v>
      </c>
      <c r="C359" s="72">
        <v>0</v>
      </c>
      <c r="D359" s="72">
        <f t="shared" si="12"/>
        <v>19545</v>
      </c>
      <c r="E359" s="73">
        <v>0</v>
      </c>
      <c r="F359" s="73">
        <v>0</v>
      </c>
      <c r="G359" s="74">
        <f t="shared" si="11"/>
        <v>19545</v>
      </c>
    </row>
    <row r="360" spans="1:7" x14ac:dyDescent="0.2">
      <c r="A360" s="71" t="s">
        <v>229</v>
      </c>
      <c r="B360" s="72">
        <v>3895</v>
      </c>
      <c r="C360" s="72">
        <v>0</v>
      </c>
      <c r="D360" s="72">
        <f t="shared" si="12"/>
        <v>3895</v>
      </c>
      <c r="E360" s="73">
        <v>3</v>
      </c>
      <c r="F360" s="73">
        <v>0</v>
      </c>
      <c r="G360" s="74">
        <f t="shared" si="11"/>
        <v>3898</v>
      </c>
    </row>
    <row r="361" spans="1:7" x14ac:dyDescent="0.2">
      <c r="A361" s="71" t="s">
        <v>230</v>
      </c>
      <c r="B361" s="72">
        <v>48202</v>
      </c>
      <c r="C361" s="72">
        <v>0</v>
      </c>
      <c r="D361" s="72">
        <f t="shared" si="12"/>
        <v>48202</v>
      </c>
      <c r="E361" s="73">
        <v>76</v>
      </c>
      <c r="F361" s="73">
        <v>0</v>
      </c>
      <c r="G361" s="74">
        <f t="shared" si="11"/>
        <v>48278</v>
      </c>
    </row>
    <row r="362" spans="1:7" x14ac:dyDescent="0.2">
      <c r="A362" s="71" t="s">
        <v>231</v>
      </c>
      <c r="B362" s="72">
        <v>314506</v>
      </c>
      <c r="C362" s="72">
        <v>531</v>
      </c>
      <c r="D362" s="72">
        <f t="shared" si="12"/>
        <v>313975</v>
      </c>
      <c r="E362" s="73">
        <v>113</v>
      </c>
      <c r="F362" s="73">
        <v>0</v>
      </c>
      <c r="G362" s="74">
        <f t="shared" si="11"/>
        <v>314088</v>
      </c>
    </row>
    <row r="363" spans="1:7" x14ac:dyDescent="0.2">
      <c r="A363" s="71" t="s">
        <v>232</v>
      </c>
      <c r="B363" s="72">
        <v>3051</v>
      </c>
      <c r="C363" s="72">
        <v>0</v>
      </c>
      <c r="D363" s="72">
        <f t="shared" si="12"/>
        <v>3051</v>
      </c>
      <c r="E363" s="73">
        <v>0</v>
      </c>
      <c r="F363" s="73">
        <v>0</v>
      </c>
      <c r="G363" s="74">
        <f t="shared" si="11"/>
        <v>3051</v>
      </c>
    </row>
    <row r="364" spans="1:7" x14ac:dyDescent="0.2">
      <c r="A364" s="71" t="s">
        <v>233</v>
      </c>
      <c r="B364" s="72">
        <v>47475</v>
      </c>
      <c r="C364" s="72">
        <v>0</v>
      </c>
      <c r="D364" s="72">
        <f t="shared" si="12"/>
        <v>47475</v>
      </c>
      <c r="E364" s="73">
        <v>3</v>
      </c>
      <c r="F364" s="73">
        <v>0</v>
      </c>
      <c r="G364" s="74">
        <f t="shared" si="11"/>
        <v>47478</v>
      </c>
    </row>
    <row r="365" spans="1:7" x14ac:dyDescent="0.2">
      <c r="A365" s="71" t="s">
        <v>234</v>
      </c>
      <c r="B365" s="72">
        <v>30019</v>
      </c>
      <c r="C365" s="72">
        <v>0</v>
      </c>
      <c r="D365" s="72">
        <f t="shared" si="12"/>
        <v>30019</v>
      </c>
      <c r="E365" s="73">
        <v>2</v>
      </c>
      <c r="F365" s="73">
        <v>0</v>
      </c>
      <c r="G365" s="74">
        <f t="shared" si="11"/>
        <v>30021</v>
      </c>
    </row>
    <row r="366" spans="1:7" x14ac:dyDescent="0.2">
      <c r="A366" s="71" t="s">
        <v>421</v>
      </c>
      <c r="B366" s="72">
        <f>B352-SUM(B353:B365)</f>
        <v>922413</v>
      </c>
      <c r="C366" s="72">
        <f>C352-SUM(C353:C365)</f>
        <v>2472</v>
      </c>
      <c r="D366" s="72">
        <f t="shared" si="12"/>
        <v>919941</v>
      </c>
      <c r="E366" s="73">
        <f>-SUM(E353:E365)</f>
        <v>-197</v>
      </c>
      <c r="F366" s="73">
        <f>-SUM(F353:F365)</f>
        <v>0</v>
      </c>
      <c r="G366" s="74">
        <f t="shared" si="11"/>
        <v>919744</v>
      </c>
    </row>
    <row r="367" spans="1:7" x14ac:dyDescent="0.2">
      <c r="A367" s="75" t="s">
        <v>473</v>
      </c>
      <c r="B367" s="76">
        <v>406460</v>
      </c>
      <c r="C367" s="76">
        <v>289</v>
      </c>
      <c r="D367" s="76">
        <f t="shared" si="12"/>
        <v>406171</v>
      </c>
      <c r="E367" s="77">
        <v>0</v>
      </c>
      <c r="F367" s="77">
        <v>0</v>
      </c>
      <c r="G367" s="78">
        <f t="shared" si="11"/>
        <v>406171</v>
      </c>
    </row>
    <row r="368" spans="1:7" x14ac:dyDescent="0.2">
      <c r="A368" s="71" t="s">
        <v>235</v>
      </c>
      <c r="B368" s="72">
        <v>80999</v>
      </c>
      <c r="C368" s="72">
        <v>175</v>
      </c>
      <c r="D368" s="72">
        <f t="shared" si="12"/>
        <v>80824</v>
      </c>
      <c r="E368" s="73">
        <v>0</v>
      </c>
      <c r="F368" s="73">
        <v>0</v>
      </c>
      <c r="G368" s="74">
        <f t="shared" si="11"/>
        <v>80824</v>
      </c>
    </row>
    <row r="369" spans="1:7" x14ac:dyDescent="0.2">
      <c r="A369" s="71" t="s">
        <v>612</v>
      </c>
      <c r="B369" s="72">
        <v>61033</v>
      </c>
      <c r="C369" s="72">
        <v>0</v>
      </c>
      <c r="D369" s="72">
        <f t="shared" si="12"/>
        <v>61033</v>
      </c>
      <c r="E369" s="73">
        <v>0</v>
      </c>
      <c r="F369" s="73">
        <v>0</v>
      </c>
      <c r="G369" s="74">
        <f t="shared" si="11"/>
        <v>61033</v>
      </c>
    </row>
    <row r="370" spans="1:7" x14ac:dyDescent="0.2">
      <c r="A370" s="71" t="s">
        <v>421</v>
      </c>
      <c r="B370" s="72">
        <f>B367-SUM(B368:B369)</f>
        <v>264428</v>
      </c>
      <c r="C370" s="72">
        <f>C367-SUM(C368:C369)</f>
        <v>114</v>
      </c>
      <c r="D370" s="72">
        <f t="shared" si="12"/>
        <v>264314</v>
      </c>
      <c r="E370" s="73">
        <f>-SUM(E368:E369)</f>
        <v>0</v>
      </c>
      <c r="F370" s="73">
        <f>-SUM(F368:F369)</f>
        <v>0</v>
      </c>
      <c r="G370" s="74">
        <f t="shared" si="11"/>
        <v>264314</v>
      </c>
    </row>
    <row r="371" spans="1:7" x14ac:dyDescent="0.2">
      <c r="A371" s="75" t="s">
        <v>474</v>
      </c>
      <c r="B371" s="76">
        <v>1502495</v>
      </c>
      <c r="C371" s="76">
        <v>2787</v>
      </c>
      <c r="D371" s="76">
        <f t="shared" si="12"/>
        <v>1499708</v>
      </c>
      <c r="E371" s="77">
        <v>0</v>
      </c>
      <c r="F371" s="77">
        <v>0</v>
      </c>
      <c r="G371" s="78">
        <f t="shared" si="11"/>
        <v>1499708</v>
      </c>
    </row>
    <row r="372" spans="1:7" x14ac:dyDescent="0.2">
      <c r="A372" s="71" t="s">
        <v>236</v>
      </c>
      <c r="B372" s="72">
        <v>2145</v>
      </c>
      <c r="C372" s="72">
        <v>0</v>
      </c>
      <c r="D372" s="72">
        <f t="shared" si="12"/>
        <v>2145</v>
      </c>
      <c r="E372" s="73">
        <v>0</v>
      </c>
      <c r="F372" s="73">
        <v>0</v>
      </c>
      <c r="G372" s="74">
        <f t="shared" si="11"/>
        <v>2145</v>
      </c>
    </row>
    <row r="373" spans="1:7" x14ac:dyDescent="0.2">
      <c r="A373" s="71" t="s">
        <v>237</v>
      </c>
      <c r="B373" s="72">
        <v>16893</v>
      </c>
      <c r="C373" s="72">
        <v>0</v>
      </c>
      <c r="D373" s="72">
        <f t="shared" si="12"/>
        <v>16893</v>
      </c>
      <c r="E373" s="73">
        <v>0</v>
      </c>
      <c r="F373" s="73">
        <v>0</v>
      </c>
      <c r="G373" s="74">
        <f t="shared" si="11"/>
        <v>16893</v>
      </c>
    </row>
    <row r="374" spans="1:7" x14ac:dyDescent="0.2">
      <c r="A374" s="71" t="s">
        <v>238</v>
      </c>
      <c r="B374" s="72">
        <v>98046</v>
      </c>
      <c r="C374" s="72">
        <v>0</v>
      </c>
      <c r="D374" s="72">
        <f t="shared" si="12"/>
        <v>98046</v>
      </c>
      <c r="E374" s="73">
        <v>0</v>
      </c>
      <c r="F374" s="73">
        <v>0</v>
      </c>
      <c r="G374" s="74">
        <f t="shared" si="11"/>
        <v>98046</v>
      </c>
    </row>
    <row r="375" spans="1:7" x14ac:dyDescent="0.2">
      <c r="A375" s="71" t="s">
        <v>239</v>
      </c>
      <c r="B375" s="72">
        <v>81011</v>
      </c>
      <c r="C375" s="72">
        <v>0</v>
      </c>
      <c r="D375" s="72">
        <f t="shared" si="12"/>
        <v>81011</v>
      </c>
      <c r="E375" s="73">
        <v>0</v>
      </c>
      <c r="F375" s="73">
        <v>0</v>
      </c>
      <c r="G375" s="74">
        <f t="shared" si="11"/>
        <v>81011</v>
      </c>
    </row>
    <row r="376" spans="1:7" x14ac:dyDescent="0.2">
      <c r="A376" s="71" t="s">
        <v>240</v>
      </c>
      <c r="B376" s="72">
        <v>499</v>
      </c>
      <c r="C376" s="72">
        <v>0</v>
      </c>
      <c r="D376" s="72">
        <f t="shared" si="12"/>
        <v>499</v>
      </c>
      <c r="E376" s="73">
        <v>0</v>
      </c>
      <c r="F376" s="73">
        <v>0</v>
      </c>
      <c r="G376" s="74">
        <f t="shared" si="11"/>
        <v>499</v>
      </c>
    </row>
    <row r="377" spans="1:7" x14ac:dyDescent="0.2">
      <c r="A377" s="71" t="s">
        <v>241</v>
      </c>
      <c r="B377" s="72">
        <v>136</v>
      </c>
      <c r="C377" s="72">
        <v>0</v>
      </c>
      <c r="D377" s="72">
        <f t="shared" si="12"/>
        <v>136</v>
      </c>
      <c r="E377" s="73">
        <v>0</v>
      </c>
      <c r="F377" s="73">
        <v>0</v>
      </c>
      <c r="G377" s="74">
        <f t="shared" si="11"/>
        <v>136</v>
      </c>
    </row>
    <row r="378" spans="1:7" x14ac:dyDescent="0.2">
      <c r="A378" s="71" t="s">
        <v>242</v>
      </c>
      <c r="B378" s="72">
        <v>66948</v>
      </c>
      <c r="C378" s="72">
        <v>0</v>
      </c>
      <c r="D378" s="72">
        <f t="shared" si="12"/>
        <v>66948</v>
      </c>
      <c r="E378" s="73">
        <v>0</v>
      </c>
      <c r="F378" s="73">
        <v>0</v>
      </c>
      <c r="G378" s="74">
        <f t="shared" si="11"/>
        <v>66948</v>
      </c>
    </row>
    <row r="379" spans="1:7" x14ac:dyDescent="0.2">
      <c r="A379" s="71" t="s">
        <v>243</v>
      </c>
      <c r="B379" s="72">
        <v>217</v>
      </c>
      <c r="C379" s="72">
        <v>0</v>
      </c>
      <c r="D379" s="72">
        <f t="shared" si="12"/>
        <v>217</v>
      </c>
      <c r="E379" s="73">
        <v>0</v>
      </c>
      <c r="F379" s="73">
        <v>0</v>
      </c>
      <c r="G379" s="74">
        <f t="shared" si="11"/>
        <v>217</v>
      </c>
    </row>
    <row r="380" spans="1:7" x14ac:dyDescent="0.2">
      <c r="A380" s="71" t="s">
        <v>390</v>
      </c>
      <c r="B380" s="72">
        <v>257</v>
      </c>
      <c r="C380" s="72">
        <v>0</v>
      </c>
      <c r="D380" s="72">
        <f t="shared" si="12"/>
        <v>257</v>
      </c>
      <c r="E380" s="73">
        <v>0</v>
      </c>
      <c r="F380" s="73">
        <v>0</v>
      </c>
      <c r="G380" s="74">
        <f t="shared" si="11"/>
        <v>257</v>
      </c>
    </row>
    <row r="381" spans="1:7" x14ac:dyDescent="0.2">
      <c r="A381" s="71" t="s">
        <v>391</v>
      </c>
      <c r="B381" s="72">
        <v>44549</v>
      </c>
      <c r="C381" s="72">
        <v>0</v>
      </c>
      <c r="D381" s="72">
        <f t="shared" si="12"/>
        <v>44549</v>
      </c>
      <c r="E381" s="73">
        <v>0</v>
      </c>
      <c r="F381" s="73">
        <v>0</v>
      </c>
      <c r="G381" s="74">
        <f t="shared" si="11"/>
        <v>44549</v>
      </c>
    </row>
    <row r="382" spans="1:7" x14ac:dyDescent="0.2">
      <c r="A382" s="71" t="s">
        <v>244</v>
      </c>
      <c r="B382" s="72">
        <v>949</v>
      </c>
      <c r="C382" s="72">
        <v>0</v>
      </c>
      <c r="D382" s="72">
        <f t="shared" si="12"/>
        <v>949</v>
      </c>
      <c r="E382" s="73">
        <v>0</v>
      </c>
      <c r="F382" s="73">
        <v>0</v>
      </c>
      <c r="G382" s="74">
        <f t="shared" si="11"/>
        <v>949</v>
      </c>
    </row>
    <row r="383" spans="1:7" x14ac:dyDescent="0.2">
      <c r="A383" s="71" t="s">
        <v>245</v>
      </c>
      <c r="B383" s="72">
        <v>2193</v>
      </c>
      <c r="C383" s="72">
        <v>0</v>
      </c>
      <c r="D383" s="72">
        <f t="shared" si="12"/>
        <v>2193</v>
      </c>
      <c r="E383" s="73">
        <v>0</v>
      </c>
      <c r="F383" s="73">
        <v>0</v>
      </c>
      <c r="G383" s="74">
        <f t="shared" si="11"/>
        <v>2193</v>
      </c>
    </row>
    <row r="384" spans="1:7" x14ac:dyDescent="0.2">
      <c r="A384" s="71" t="s">
        <v>246</v>
      </c>
      <c r="B384" s="72">
        <v>4300</v>
      </c>
      <c r="C384" s="72">
        <v>0</v>
      </c>
      <c r="D384" s="72">
        <f t="shared" si="12"/>
        <v>4300</v>
      </c>
      <c r="E384" s="73">
        <v>0</v>
      </c>
      <c r="F384" s="73">
        <v>0</v>
      </c>
      <c r="G384" s="74">
        <f t="shared" si="11"/>
        <v>4300</v>
      </c>
    </row>
    <row r="385" spans="1:7" x14ac:dyDescent="0.2">
      <c r="A385" s="71" t="s">
        <v>247</v>
      </c>
      <c r="B385" s="72">
        <v>2686</v>
      </c>
      <c r="C385" s="72">
        <v>0</v>
      </c>
      <c r="D385" s="72">
        <f t="shared" si="12"/>
        <v>2686</v>
      </c>
      <c r="E385" s="73">
        <v>0</v>
      </c>
      <c r="F385" s="73">
        <v>0</v>
      </c>
      <c r="G385" s="74">
        <f t="shared" si="11"/>
        <v>2686</v>
      </c>
    </row>
    <row r="386" spans="1:7" x14ac:dyDescent="0.2">
      <c r="A386" s="71" t="s">
        <v>248</v>
      </c>
      <c r="B386" s="72">
        <v>3862</v>
      </c>
      <c r="C386" s="72">
        <v>0</v>
      </c>
      <c r="D386" s="72">
        <f t="shared" si="12"/>
        <v>3862</v>
      </c>
      <c r="E386" s="73">
        <v>0</v>
      </c>
      <c r="F386" s="73">
        <v>0</v>
      </c>
      <c r="G386" s="74">
        <f t="shared" si="11"/>
        <v>3862</v>
      </c>
    </row>
    <row r="387" spans="1:7" x14ac:dyDescent="0.2">
      <c r="A387" s="71" t="s">
        <v>249</v>
      </c>
      <c r="B387" s="72">
        <v>61121</v>
      </c>
      <c r="C387" s="72">
        <v>0</v>
      </c>
      <c r="D387" s="72">
        <f t="shared" si="12"/>
        <v>61121</v>
      </c>
      <c r="E387" s="73">
        <v>0</v>
      </c>
      <c r="F387" s="73">
        <v>0</v>
      </c>
      <c r="G387" s="74">
        <f t="shared" si="11"/>
        <v>61121</v>
      </c>
    </row>
    <row r="388" spans="1:7" x14ac:dyDescent="0.2">
      <c r="A388" s="71" t="s">
        <v>250</v>
      </c>
      <c r="B388" s="72">
        <v>403</v>
      </c>
      <c r="C388" s="72">
        <v>0</v>
      </c>
      <c r="D388" s="72">
        <f t="shared" si="12"/>
        <v>403</v>
      </c>
      <c r="E388" s="73">
        <v>0</v>
      </c>
      <c r="F388" s="73">
        <v>0</v>
      </c>
      <c r="G388" s="74">
        <f t="shared" si="11"/>
        <v>403</v>
      </c>
    </row>
    <row r="389" spans="1:7" x14ac:dyDescent="0.2">
      <c r="A389" s="71" t="s">
        <v>251</v>
      </c>
      <c r="B389" s="72">
        <v>3562</v>
      </c>
      <c r="C389" s="72">
        <v>0</v>
      </c>
      <c r="D389" s="72">
        <f t="shared" si="12"/>
        <v>3562</v>
      </c>
      <c r="E389" s="73">
        <v>0</v>
      </c>
      <c r="F389" s="73">
        <v>0</v>
      </c>
      <c r="G389" s="74">
        <f t="shared" si="11"/>
        <v>3562</v>
      </c>
    </row>
    <row r="390" spans="1:7" x14ac:dyDescent="0.2">
      <c r="A390" s="71" t="s">
        <v>252</v>
      </c>
      <c r="B390" s="72">
        <v>9039</v>
      </c>
      <c r="C390" s="72">
        <v>0</v>
      </c>
      <c r="D390" s="72">
        <f t="shared" si="12"/>
        <v>9039</v>
      </c>
      <c r="E390" s="73">
        <v>0</v>
      </c>
      <c r="F390" s="73">
        <v>0</v>
      </c>
      <c r="G390" s="74">
        <f t="shared" si="11"/>
        <v>9039</v>
      </c>
    </row>
    <row r="391" spans="1:7" x14ac:dyDescent="0.2">
      <c r="A391" s="71" t="s">
        <v>253</v>
      </c>
      <c r="B391" s="72">
        <v>42572</v>
      </c>
      <c r="C391" s="72">
        <v>0</v>
      </c>
      <c r="D391" s="72">
        <f t="shared" si="12"/>
        <v>42572</v>
      </c>
      <c r="E391" s="73">
        <v>0</v>
      </c>
      <c r="F391" s="73">
        <v>0</v>
      </c>
      <c r="G391" s="74">
        <f t="shared" si="11"/>
        <v>42572</v>
      </c>
    </row>
    <row r="392" spans="1:7" x14ac:dyDescent="0.2">
      <c r="A392" s="71" t="s">
        <v>254</v>
      </c>
      <c r="B392" s="72">
        <v>11579</v>
      </c>
      <c r="C392" s="72">
        <v>21</v>
      </c>
      <c r="D392" s="72">
        <f t="shared" si="12"/>
        <v>11558</v>
      </c>
      <c r="E392" s="73">
        <v>0</v>
      </c>
      <c r="F392" s="73">
        <v>0</v>
      </c>
      <c r="G392" s="74">
        <f t="shared" si="11"/>
        <v>11558</v>
      </c>
    </row>
    <row r="393" spans="1:7" x14ac:dyDescent="0.2">
      <c r="A393" s="71" t="s">
        <v>541</v>
      </c>
      <c r="B393" s="72">
        <v>3379</v>
      </c>
      <c r="C393" s="72">
        <v>0</v>
      </c>
      <c r="D393" s="72">
        <f t="shared" si="12"/>
        <v>3379</v>
      </c>
      <c r="E393" s="73">
        <v>0</v>
      </c>
      <c r="F393" s="73">
        <v>0</v>
      </c>
      <c r="G393" s="74">
        <f t="shared" si="11"/>
        <v>3379</v>
      </c>
    </row>
    <row r="394" spans="1:7" x14ac:dyDescent="0.2">
      <c r="A394" s="71" t="s">
        <v>255</v>
      </c>
      <c r="B394" s="72">
        <v>419</v>
      </c>
      <c r="C394" s="72">
        <v>0</v>
      </c>
      <c r="D394" s="72">
        <f t="shared" si="12"/>
        <v>419</v>
      </c>
      <c r="E394" s="73">
        <v>0</v>
      </c>
      <c r="F394" s="73">
        <v>0</v>
      </c>
      <c r="G394" s="74">
        <f t="shared" si="11"/>
        <v>419</v>
      </c>
    </row>
    <row r="395" spans="1:7" x14ac:dyDescent="0.2">
      <c r="A395" s="71" t="s">
        <v>256</v>
      </c>
      <c r="B395" s="72">
        <v>2142</v>
      </c>
      <c r="C395" s="72">
        <v>0</v>
      </c>
      <c r="D395" s="72">
        <f t="shared" si="12"/>
        <v>2142</v>
      </c>
      <c r="E395" s="73">
        <v>0</v>
      </c>
      <c r="F395" s="73">
        <v>0</v>
      </c>
      <c r="G395" s="74">
        <f t="shared" si="11"/>
        <v>2142</v>
      </c>
    </row>
    <row r="396" spans="1:7" x14ac:dyDescent="0.2">
      <c r="A396" s="71" t="s">
        <v>257</v>
      </c>
      <c r="B396" s="72">
        <v>13167</v>
      </c>
      <c r="C396" s="72">
        <v>0</v>
      </c>
      <c r="D396" s="72">
        <f t="shared" si="12"/>
        <v>13167</v>
      </c>
      <c r="E396" s="73">
        <v>0</v>
      </c>
      <c r="F396" s="73">
        <v>0</v>
      </c>
      <c r="G396" s="74">
        <f t="shared" si="11"/>
        <v>13167</v>
      </c>
    </row>
    <row r="397" spans="1:7" x14ac:dyDescent="0.2">
      <c r="A397" s="71" t="s">
        <v>258</v>
      </c>
      <c r="B397" s="72">
        <v>1828</v>
      </c>
      <c r="C397" s="72">
        <v>0</v>
      </c>
      <c r="D397" s="72">
        <f t="shared" si="12"/>
        <v>1828</v>
      </c>
      <c r="E397" s="73">
        <v>0</v>
      </c>
      <c r="F397" s="73">
        <v>0</v>
      </c>
      <c r="G397" s="74">
        <f t="shared" ref="G397:G460" si="13">SUM(D397:F397)</f>
        <v>1828</v>
      </c>
    </row>
    <row r="398" spans="1:7" x14ac:dyDescent="0.2">
      <c r="A398" s="71" t="s">
        <v>259</v>
      </c>
      <c r="B398" s="72">
        <v>5580</v>
      </c>
      <c r="C398" s="72">
        <v>342</v>
      </c>
      <c r="D398" s="72">
        <f t="shared" si="12"/>
        <v>5238</v>
      </c>
      <c r="E398" s="73">
        <v>0</v>
      </c>
      <c r="F398" s="73">
        <v>0</v>
      </c>
      <c r="G398" s="74">
        <f t="shared" si="13"/>
        <v>5238</v>
      </c>
    </row>
    <row r="399" spans="1:7" x14ac:dyDescent="0.2">
      <c r="A399" s="71" t="s">
        <v>260</v>
      </c>
      <c r="B399" s="72">
        <v>9253</v>
      </c>
      <c r="C399" s="72">
        <v>0</v>
      </c>
      <c r="D399" s="72">
        <f t="shared" si="12"/>
        <v>9253</v>
      </c>
      <c r="E399" s="73">
        <v>0</v>
      </c>
      <c r="F399" s="73">
        <v>0</v>
      </c>
      <c r="G399" s="74">
        <f t="shared" si="13"/>
        <v>9253</v>
      </c>
    </row>
    <row r="400" spans="1:7" x14ac:dyDescent="0.2">
      <c r="A400" s="71" t="s">
        <v>261</v>
      </c>
      <c r="B400" s="72">
        <v>59755</v>
      </c>
      <c r="C400" s="72">
        <v>0</v>
      </c>
      <c r="D400" s="72">
        <f t="shared" si="12"/>
        <v>59755</v>
      </c>
      <c r="E400" s="73">
        <v>0</v>
      </c>
      <c r="F400" s="73">
        <v>0</v>
      </c>
      <c r="G400" s="74">
        <f t="shared" si="13"/>
        <v>59755</v>
      </c>
    </row>
    <row r="401" spans="1:7" x14ac:dyDescent="0.2">
      <c r="A401" s="71" t="s">
        <v>262</v>
      </c>
      <c r="B401" s="72">
        <v>1330</v>
      </c>
      <c r="C401" s="72">
        <v>0</v>
      </c>
      <c r="D401" s="72">
        <f t="shared" si="12"/>
        <v>1330</v>
      </c>
      <c r="E401" s="73">
        <v>0</v>
      </c>
      <c r="F401" s="73">
        <v>0</v>
      </c>
      <c r="G401" s="74">
        <f t="shared" si="13"/>
        <v>1330</v>
      </c>
    </row>
    <row r="402" spans="1:7" x14ac:dyDescent="0.2">
      <c r="A402" s="71" t="s">
        <v>263</v>
      </c>
      <c r="B402" s="72">
        <v>26904</v>
      </c>
      <c r="C402" s="72">
        <v>0</v>
      </c>
      <c r="D402" s="72">
        <f t="shared" si="12"/>
        <v>26904</v>
      </c>
      <c r="E402" s="73">
        <v>0</v>
      </c>
      <c r="F402" s="73">
        <v>0</v>
      </c>
      <c r="G402" s="74">
        <f t="shared" si="13"/>
        <v>26904</v>
      </c>
    </row>
    <row r="403" spans="1:7" x14ac:dyDescent="0.2">
      <c r="A403" s="71" t="s">
        <v>264</v>
      </c>
      <c r="B403" s="72">
        <v>38125</v>
      </c>
      <c r="C403" s="72">
        <v>0</v>
      </c>
      <c r="D403" s="72">
        <f t="shared" si="12"/>
        <v>38125</v>
      </c>
      <c r="E403" s="73">
        <v>0</v>
      </c>
      <c r="F403" s="73">
        <v>0</v>
      </c>
      <c r="G403" s="74">
        <f t="shared" si="13"/>
        <v>38125</v>
      </c>
    </row>
    <row r="404" spans="1:7" x14ac:dyDescent="0.2">
      <c r="A404" s="71" t="s">
        <v>265</v>
      </c>
      <c r="B404" s="72">
        <v>39144</v>
      </c>
      <c r="C404" s="72">
        <v>0</v>
      </c>
      <c r="D404" s="72">
        <f t="shared" si="12"/>
        <v>39144</v>
      </c>
      <c r="E404" s="73">
        <v>0</v>
      </c>
      <c r="F404" s="73">
        <v>0</v>
      </c>
      <c r="G404" s="74">
        <f t="shared" si="13"/>
        <v>39144</v>
      </c>
    </row>
    <row r="405" spans="1:7" x14ac:dyDescent="0.2">
      <c r="A405" s="71" t="s">
        <v>266</v>
      </c>
      <c r="B405" s="72">
        <v>4924</v>
      </c>
      <c r="C405" s="72">
        <v>1942</v>
      </c>
      <c r="D405" s="72">
        <f t="shared" si="12"/>
        <v>2982</v>
      </c>
      <c r="E405" s="73">
        <v>0</v>
      </c>
      <c r="F405" s="73">
        <v>0</v>
      </c>
      <c r="G405" s="74">
        <f t="shared" si="13"/>
        <v>2982</v>
      </c>
    </row>
    <row r="406" spans="1:7" x14ac:dyDescent="0.2">
      <c r="A406" s="71" t="s">
        <v>267</v>
      </c>
      <c r="B406" s="72">
        <v>1472</v>
      </c>
      <c r="C406" s="72">
        <v>0</v>
      </c>
      <c r="D406" s="72">
        <f t="shared" si="12"/>
        <v>1472</v>
      </c>
      <c r="E406" s="73">
        <v>0</v>
      </c>
      <c r="F406" s="73">
        <v>0</v>
      </c>
      <c r="G406" s="74">
        <f t="shared" si="13"/>
        <v>1472</v>
      </c>
    </row>
    <row r="407" spans="1:7" x14ac:dyDescent="0.2">
      <c r="A407" s="71" t="s">
        <v>392</v>
      </c>
      <c r="B407" s="72">
        <v>6152</v>
      </c>
      <c r="C407" s="72">
        <v>0</v>
      </c>
      <c r="D407" s="72">
        <f t="shared" si="12"/>
        <v>6152</v>
      </c>
      <c r="E407" s="73">
        <v>0</v>
      </c>
      <c r="F407" s="73">
        <v>0</v>
      </c>
      <c r="G407" s="74">
        <f t="shared" si="13"/>
        <v>6152</v>
      </c>
    </row>
    <row r="408" spans="1:7" x14ac:dyDescent="0.2">
      <c r="A408" s="71" t="s">
        <v>362</v>
      </c>
      <c r="B408" s="72">
        <v>61768</v>
      </c>
      <c r="C408" s="72">
        <v>0</v>
      </c>
      <c r="D408" s="72">
        <f t="shared" si="12"/>
        <v>61768</v>
      </c>
      <c r="E408" s="73">
        <v>0</v>
      </c>
      <c r="F408" s="73">
        <v>0</v>
      </c>
      <c r="G408" s="74">
        <f t="shared" si="13"/>
        <v>61768</v>
      </c>
    </row>
    <row r="409" spans="1:7" x14ac:dyDescent="0.2">
      <c r="A409" s="71" t="s">
        <v>672</v>
      </c>
      <c r="B409" s="72">
        <v>1757</v>
      </c>
      <c r="C409" s="72">
        <v>0</v>
      </c>
      <c r="D409" s="72">
        <f t="shared" si="12"/>
        <v>1757</v>
      </c>
      <c r="E409" s="73">
        <v>0</v>
      </c>
      <c r="F409" s="73">
        <v>0</v>
      </c>
      <c r="G409" s="74">
        <f t="shared" si="13"/>
        <v>1757</v>
      </c>
    </row>
    <row r="410" spans="1:7" x14ac:dyDescent="0.2">
      <c r="A410" s="71" t="s">
        <v>268</v>
      </c>
      <c r="B410" s="72">
        <v>119255</v>
      </c>
      <c r="C410" s="72">
        <v>174</v>
      </c>
      <c r="D410" s="72">
        <f t="shared" si="12"/>
        <v>119081</v>
      </c>
      <c r="E410" s="73">
        <v>0</v>
      </c>
      <c r="F410" s="73">
        <v>0</v>
      </c>
      <c r="G410" s="74">
        <f t="shared" si="13"/>
        <v>119081</v>
      </c>
    </row>
    <row r="411" spans="1:7" x14ac:dyDescent="0.2">
      <c r="A411" s="71" t="s">
        <v>421</v>
      </c>
      <c r="B411" s="72">
        <f>B371-SUM(B372:B410)</f>
        <v>653174</v>
      </c>
      <c r="C411" s="72">
        <f>C371-SUM(C372:C410)</f>
        <v>308</v>
      </c>
      <c r="D411" s="72">
        <f t="shared" si="12"/>
        <v>652866</v>
      </c>
      <c r="E411" s="73">
        <f>-SUM(E372:E410)</f>
        <v>0</v>
      </c>
      <c r="F411" s="73">
        <f>-SUM(F372:F410)</f>
        <v>0</v>
      </c>
      <c r="G411" s="74">
        <f t="shared" si="13"/>
        <v>652866</v>
      </c>
    </row>
    <row r="412" spans="1:7" x14ac:dyDescent="0.2">
      <c r="A412" s="75" t="s">
        <v>475</v>
      </c>
      <c r="B412" s="76">
        <v>575891</v>
      </c>
      <c r="C412" s="76">
        <v>617</v>
      </c>
      <c r="D412" s="76">
        <f t="shared" si="12"/>
        <v>575274</v>
      </c>
      <c r="E412" s="77">
        <v>0</v>
      </c>
      <c r="F412" s="77">
        <v>0</v>
      </c>
      <c r="G412" s="78">
        <f t="shared" si="13"/>
        <v>575274</v>
      </c>
    </row>
    <row r="413" spans="1:7" x14ac:dyDescent="0.2">
      <c r="A413" s="71" t="s">
        <v>269</v>
      </c>
      <c r="B413" s="72">
        <v>7541</v>
      </c>
      <c r="C413" s="72">
        <v>0</v>
      </c>
      <c r="D413" s="72">
        <f t="shared" si="12"/>
        <v>7541</v>
      </c>
      <c r="E413" s="73">
        <v>8</v>
      </c>
      <c r="F413" s="73">
        <v>0</v>
      </c>
      <c r="G413" s="74">
        <f t="shared" si="13"/>
        <v>7549</v>
      </c>
    </row>
    <row r="414" spans="1:7" x14ac:dyDescent="0.2">
      <c r="A414" s="71" t="s">
        <v>270</v>
      </c>
      <c r="B414" s="72">
        <v>16812</v>
      </c>
      <c r="C414" s="72">
        <v>0</v>
      </c>
      <c r="D414" s="72">
        <f t="shared" si="12"/>
        <v>16812</v>
      </c>
      <c r="E414" s="73">
        <v>0</v>
      </c>
      <c r="F414" s="73">
        <v>0</v>
      </c>
      <c r="G414" s="74">
        <f t="shared" si="13"/>
        <v>16812</v>
      </c>
    </row>
    <row r="415" spans="1:7" x14ac:dyDescent="0.2">
      <c r="A415" s="71" t="s">
        <v>271</v>
      </c>
      <c r="B415" s="72">
        <v>3185</v>
      </c>
      <c r="C415" s="72">
        <v>0</v>
      </c>
      <c r="D415" s="72">
        <f t="shared" si="12"/>
        <v>3185</v>
      </c>
      <c r="E415" s="73">
        <v>0</v>
      </c>
      <c r="F415" s="73">
        <v>0</v>
      </c>
      <c r="G415" s="74">
        <f t="shared" si="13"/>
        <v>3185</v>
      </c>
    </row>
    <row r="416" spans="1:7" x14ac:dyDescent="0.2">
      <c r="A416" s="71" t="s">
        <v>613</v>
      </c>
      <c r="B416" s="72">
        <v>2363</v>
      </c>
      <c r="C416" s="72">
        <v>0</v>
      </c>
      <c r="D416" s="72">
        <f t="shared" si="12"/>
        <v>2363</v>
      </c>
      <c r="E416" s="73">
        <v>0</v>
      </c>
      <c r="F416" s="73">
        <v>0</v>
      </c>
      <c r="G416" s="74">
        <f t="shared" si="13"/>
        <v>2363</v>
      </c>
    </row>
    <row r="417" spans="1:7" x14ac:dyDescent="0.2">
      <c r="A417" s="71" t="s">
        <v>273</v>
      </c>
      <c r="B417" s="72">
        <v>1297</v>
      </c>
      <c r="C417" s="72">
        <v>0</v>
      </c>
      <c r="D417" s="72">
        <f t="shared" si="12"/>
        <v>1297</v>
      </c>
      <c r="E417" s="73">
        <v>0</v>
      </c>
      <c r="F417" s="73">
        <v>0</v>
      </c>
      <c r="G417" s="74">
        <f t="shared" si="13"/>
        <v>1297</v>
      </c>
    </row>
    <row r="418" spans="1:7" x14ac:dyDescent="0.2">
      <c r="A418" s="71" t="s">
        <v>274</v>
      </c>
      <c r="B418" s="72">
        <v>17788</v>
      </c>
      <c r="C418" s="72">
        <v>0</v>
      </c>
      <c r="D418" s="72">
        <f t="shared" ref="D418:D481" si="14">(B418-C418)</f>
        <v>17788</v>
      </c>
      <c r="E418" s="73">
        <v>2</v>
      </c>
      <c r="F418" s="73">
        <v>0</v>
      </c>
      <c r="G418" s="74">
        <f t="shared" si="13"/>
        <v>17790</v>
      </c>
    </row>
    <row r="419" spans="1:7" x14ac:dyDescent="0.2">
      <c r="A419" s="71" t="s">
        <v>421</v>
      </c>
      <c r="B419" s="72">
        <f>B412-SUM(B413:B418)</f>
        <v>526905</v>
      </c>
      <c r="C419" s="72">
        <f>C412-SUM(C413:C418)</f>
        <v>617</v>
      </c>
      <c r="D419" s="72">
        <f t="shared" si="14"/>
        <v>526288</v>
      </c>
      <c r="E419" s="73">
        <f>-SUM(E413:E418)</f>
        <v>-10</v>
      </c>
      <c r="F419" s="73">
        <f>-SUM(F413:F418)</f>
        <v>0</v>
      </c>
      <c r="G419" s="74">
        <f t="shared" si="13"/>
        <v>526278</v>
      </c>
    </row>
    <row r="420" spans="1:7" x14ac:dyDescent="0.2">
      <c r="A420" s="75" t="s">
        <v>476</v>
      </c>
      <c r="B420" s="76">
        <v>964490</v>
      </c>
      <c r="C420" s="76">
        <v>787</v>
      </c>
      <c r="D420" s="76">
        <f t="shared" si="14"/>
        <v>963703</v>
      </c>
      <c r="E420" s="77">
        <v>0</v>
      </c>
      <c r="F420" s="77">
        <v>0</v>
      </c>
      <c r="G420" s="78">
        <f t="shared" si="13"/>
        <v>963703</v>
      </c>
    </row>
    <row r="421" spans="1:7" x14ac:dyDescent="0.2">
      <c r="A421" s="71" t="s">
        <v>275</v>
      </c>
      <c r="B421" s="72">
        <v>4324</v>
      </c>
      <c r="C421" s="72">
        <v>0</v>
      </c>
      <c r="D421" s="72">
        <f t="shared" si="14"/>
        <v>4324</v>
      </c>
      <c r="E421" s="73">
        <v>0</v>
      </c>
      <c r="F421" s="73">
        <v>0</v>
      </c>
      <c r="G421" s="74">
        <f t="shared" si="13"/>
        <v>4324</v>
      </c>
    </row>
    <row r="422" spans="1:7" x14ac:dyDescent="0.2">
      <c r="A422" s="71" t="s">
        <v>276</v>
      </c>
      <c r="B422" s="72">
        <v>1632</v>
      </c>
      <c r="C422" s="72">
        <v>0</v>
      </c>
      <c r="D422" s="72">
        <f t="shared" si="14"/>
        <v>1632</v>
      </c>
      <c r="E422" s="73">
        <v>0</v>
      </c>
      <c r="F422" s="73">
        <v>0</v>
      </c>
      <c r="G422" s="74">
        <f t="shared" si="13"/>
        <v>1632</v>
      </c>
    </row>
    <row r="423" spans="1:7" x14ac:dyDescent="0.2">
      <c r="A423" s="71" t="s">
        <v>277</v>
      </c>
      <c r="B423" s="72">
        <v>2317</v>
      </c>
      <c r="C423" s="72">
        <v>0</v>
      </c>
      <c r="D423" s="72">
        <f t="shared" si="14"/>
        <v>2317</v>
      </c>
      <c r="E423" s="73">
        <v>0</v>
      </c>
      <c r="F423" s="73">
        <v>0</v>
      </c>
      <c r="G423" s="74">
        <f t="shared" si="13"/>
        <v>2317</v>
      </c>
    </row>
    <row r="424" spans="1:7" x14ac:dyDescent="0.2">
      <c r="A424" s="71" t="s">
        <v>393</v>
      </c>
      <c r="B424" s="72">
        <v>74</v>
      </c>
      <c r="C424" s="72">
        <v>0</v>
      </c>
      <c r="D424" s="72">
        <f t="shared" si="14"/>
        <v>74</v>
      </c>
      <c r="E424" s="73">
        <v>0</v>
      </c>
      <c r="F424" s="73">
        <v>0</v>
      </c>
      <c r="G424" s="74">
        <f t="shared" si="13"/>
        <v>74</v>
      </c>
    </row>
    <row r="425" spans="1:7" x14ac:dyDescent="0.2">
      <c r="A425" s="71" t="s">
        <v>278</v>
      </c>
      <c r="B425" s="72">
        <v>117800</v>
      </c>
      <c r="C425" s="72">
        <v>0</v>
      </c>
      <c r="D425" s="72">
        <f t="shared" si="14"/>
        <v>117800</v>
      </c>
      <c r="E425" s="73">
        <v>26</v>
      </c>
      <c r="F425" s="73">
        <v>0</v>
      </c>
      <c r="G425" s="74">
        <f t="shared" si="13"/>
        <v>117826</v>
      </c>
    </row>
    <row r="426" spans="1:7" x14ac:dyDescent="0.2">
      <c r="A426" s="71" t="s">
        <v>279</v>
      </c>
      <c r="B426" s="72">
        <v>36116</v>
      </c>
      <c r="C426" s="72">
        <v>6</v>
      </c>
      <c r="D426" s="72">
        <f t="shared" si="14"/>
        <v>36110</v>
      </c>
      <c r="E426" s="73">
        <v>2</v>
      </c>
      <c r="F426" s="73">
        <v>0</v>
      </c>
      <c r="G426" s="74">
        <f t="shared" si="13"/>
        <v>36112</v>
      </c>
    </row>
    <row r="427" spans="1:7" x14ac:dyDescent="0.2">
      <c r="A427" s="71" t="s">
        <v>280</v>
      </c>
      <c r="B427" s="72">
        <v>11777</v>
      </c>
      <c r="C427" s="72">
        <v>0</v>
      </c>
      <c r="D427" s="72">
        <f t="shared" si="14"/>
        <v>11777</v>
      </c>
      <c r="E427" s="73">
        <v>0</v>
      </c>
      <c r="F427" s="73">
        <v>0</v>
      </c>
      <c r="G427" s="74">
        <f t="shared" si="13"/>
        <v>11777</v>
      </c>
    </row>
    <row r="428" spans="1:7" x14ac:dyDescent="0.2">
      <c r="A428" s="71" t="s">
        <v>281</v>
      </c>
      <c r="B428" s="72">
        <v>3696</v>
      </c>
      <c r="C428" s="72">
        <v>0</v>
      </c>
      <c r="D428" s="72">
        <f t="shared" si="14"/>
        <v>3696</v>
      </c>
      <c r="E428" s="73">
        <v>0</v>
      </c>
      <c r="F428" s="73">
        <v>0</v>
      </c>
      <c r="G428" s="74">
        <f t="shared" si="13"/>
        <v>3696</v>
      </c>
    </row>
    <row r="429" spans="1:7" x14ac:dyDescent="0.2">
      <c r="A429" s="71" t="s">
        <v>282</v>
      </c>
      <c r="B429" s="72">
        <v>1193</v>
      </c>
      <c r="C429" s="72">
        <v>0</v>
      </c>
      <c r="D429" s="72">
        <f t="shared" si="14"/>
        <v>1193</v>
      </c>
      <c r="E429" s="73">
        <v>0</v>
      </c>
      <c r="F429" s="73">
        <v>0</v>
      </c>
      <c r="G429" s="74">
        <f t="shared" si="13"/>
        <v>1193</v>
      </c>
    </row>
    <row r="430" spans="1:7" x14ac:dyDescent="0.2">
      <c r="A430" s="71" t="s">
        <v>283</v>
      </c>
      <c r="B430" s="72">
        <v>5034</v>
      </c>
      <c r="C430" s="72">
        <v>0</v>
      </c>
      <c r="D430" s="72">
        <f t="shared" si="14"/>
        <v>5034</v>
      </c>
      <c r="E430" s="73">
        <v>0</v>
      </c>
      <c r="F430" s="73">
        <v>0</v>
      </c>
      <c r="G430" s="74">
        <f t="shared" si="13"/>
        <v>5034</v>
      </c>
    </row>
    <row r="431" spans="1:7" x14ac:dyDescent="0.2">
      <c r="A431" s="71" t="s">
        <v>284</v>
      </c>
      <c r="B431" s="72">
        <v>83071</v>
      </c>
      <c r="C431" s="72">
        <v>0</v>
      </c>
      <c r="D431" s="72">
        <f t="shared" si="14"/>
        <v>83071</v>
      </c>
      <c r="E431" s="73">
        <v>13</v>
      </c>
      <c r="F431" s="73">
        <v>0</v>
      </c>
      <c r="G431" s="74">
        <f t="shared" si="13"/>
        <v>83084</v>
      </c>
    </row>
    <row r="432" spans="1:7" x14ac:dyDescent="0.2">
      <c r="A432" s="71" t="s">
        <v>285</v>
      </c>
      <c r="B432" s="72">
        <v>3886</v>
      </c>
      <c r="C432" s="72">
        <v>0</v>
      </c>
      <c r="D432" s="72">
        <f t="shared" si="14"/>
        <v>3886</v>
      </c>
      <c r="E432" s="73">
        <v>0</v>
      </c>
      <c r="F432" s="73">
        <v>0</v>
      </c>
      <c r="G432" s="74">
        <f t="shared" si="13"/>
        <v>3886</v>
      </c>
    </row>
    <row r="433" spans="1:7" x14ac:dyDescent="0.2">
      <c r="A433" s="71" t="s">
        <v>286</v>
      </c>
      <c r="B433" s="72">
        <v>1493</v>
      </c>
      <c r="C433" s="72">
        <v>0</v>
      </c>
      <c r="D433" s="72">
        <f t="shared" si="14"/>
        <v>1493</v>
      </c>
      <c r="E433" s="73">
        <v>0</v>
      </c>
      <c r="F433" s="73">
        <v>0</v>
      </c>
      <c r="G433" s="74">
        <f t="shared" si="13"/>
        <v>1493</v>
      </c>
    </row>
    <row r="434" spans="1:7" x14ac:dyDescent="0.2">
      <c r="A434" s="71" t="s">
        <v>287</v>
      </c>
      <c r="B434" s="72">
        <v>14905</v>
      </c>
      <c r="C434" s="72">
        <v>0</v>
      </c>
      <c r="D434" s="72">
        <f t="shared" si="14"/>
        <v>14905</v>
      </c>
      <c r="E434" s="73">
        <v>0</v>
      </c>
      <c r="F434" s="73">
        <v>0</v>
      </c>
      <c r="G434" s="74">
        <f t="shared" si="13"/>
        <v>14905</v>
      </c>
    </row>
    <row r="435" spans="1:7" x14ac:dyDescent="0.2">
      <c r="A435" s="71" t="s">
        <v>288</v>
      </c>
      <c r="B435" s="72">
        <v>54239</v>
      </c>
      <c r="C435" s="72">
        <v>0</v>
      </c>
      <c r="D435" s="72">
        <f t="shared" si="14"/>
        <v>54239</v>
      </c>
      <c r="E435" s="73">
        <v>2</v>
      </c>
      <c r="F435" s="73">
        <v>0</v>
      </c>
      <c r="G435" s="74">
        <f t="shared" si="13"/>
        <v>54241</v>
      </c>
    </row>
    <row r="436" spans="1:7" x14ac:dyDescent="0.2">
      <c r="A436" s="71" t="s">
        <v>289</v>
      </c>
      <c r="B436" s="72">
        <v>1372</v>
      </c>
      <c r="C436" s="72">
        <v>0</v>
      </c>
      <c r="D436" s="72">
        <f t="shared" si="14"/>
        <v>1372</v>
      </c>
      <c r="E436" s="73">
        <v>0</v>
      </c>
      <c r="F436" s="73">
        <v>0</v>
      </c>
      <c r="G436" s="74">
        <f t="shared" si="13"/>
        <v>1372</v>
      </c>
    </row>
    <row r="437" spans="1:7" x14ac:dyDescent="0.2">
      <c r="A437" s="71" t="s">
        <v>290</v>
      </c>
      <c r="B437" s="72">
        <v>2180</v>
      </c>
      <c r="C437" s="72">
        <v>0</v>
      </c>
      <c r="D437" s="72">
        <f t="shared" si="14"/>
        <v>2180</v>
      </c>
      <c r="E437" s="73">
        <v>0</v>
      </c>
      <c r="F437" s="73">
        <v>0</v>
      </c>
      <c r="G437" s="74">
        <f t="shared" si="13"/>
        <v>2180</v>
      </c>
    </row>
    <row r="438" spans="1:7" x14ac:dyDescent="0.2">
      <c r="A438" s="71" t="s">
        <v>291</v>
      </c>
      <c r="B438" s="72">
        <v>17105</v>
      </c>
      <c r="C438" s="72">
        <v>6</v>
      </c>
      <c r="D438" s="72">
        <f t="shared" si="14"/>
        <v>17099</v>
      </c>
      <c r="E438" s="73">
        <v>9</v>
      </c>
      <c r="F438" s="73">
        <v>0</v>
      </c>
      <c r="G438" s="74">
        <f t="shared" si="13"/>
        <v>17108</v>
      </c>
    </row>
    <row r="439" spans="1:7" x14ac:dyDescent="0.2">
      <c r="A439" s="71" t="s">
        <v>615</v>
      </c>
      <c r="B439" s="72">
        <v>8867</v>
      </c>
      <c r="C439" s="72">
        <v>0</v>
      </c>
      <c r="D439" s="72">
        <f t="shared" si="14"/>
        <v>8867</v>
      </c>
      <c r="E439" s="73">
        <v>0</v>
      </c>
      <c r="F439" s="73">
        <v>0</v>
      </c>
      <c r="G439" s="74">
        <f t="shared" si="13"/>
        <v>8867</v>
      </c>
    </row>
    <row r="440" spans="1:7" x14ac:dyDescent="0.2">
      <c r="A440" s="71" t="s">
        <v>614</v>
      </c>
      <c r="B440" s="72">
        <v>260778</v>
      </c>
      <c r="C440" s="72">
        <v>325</v>
      </c>
      <c r="D440" s="72">
        <f t="shared" si="14"/>
        <v>260453</v>
      </c>
      <c r="E440" s="73">
        <v>0</v>
      </c>
      <c r="F440" s="73">
        <v>0</v>
      </c>
      <c r="G440" s="74">
        <f t="shared" si="13"/>
        <v>260453</v>
      </c>
    </row>
    <row r="441" spans="1:7" x14ac:dyDescent="0.2">
      <c r="A441" s="71" t="s">
        <v>292</v>
      </c>
      <c r="B441" s="72">
        <v>19358</v>
      </c>
      <c r="C441" s="72">
        <v>0</v>
      </c>
      <c r="D441" s="72">
        <f t="shared" si="14"/>
        <v>19358</v>
      </c>
      <c r="E441" s="73">
        <v>9</v>
      </c>
      <c r="F441" s="73">
        <v>0</v>
      </c>
      <c r="G441" s="74">
        <f t="shared" si="13"/>
        <v>19367</v>
      </c>
    </row>
    <row r="442" spans="1:7" x14ac:dyDescent="0.2">
      <c r="A442" s="71" t="s">
        <v>293</v>
      </c>
      <c r="B442" s="72">
        <v>5359</v>
      </c>
      <c r="C442" s="72">
        <v>0</v>
      </c>
      <c r="D442" s="72">
        <f t="shared" si="14"/>
        <v>5359</v>
      </c>
      <c r="E442" s="73">
        <v>0</v>
      </c>
      <c r="F442" s="73">
        <v>0</v>
      </c>
      <c r="G442" s="74">
        <f t="shared" si="13"/>
        <v>5359</v>
      </c>
    </row>
    <row r="443" spans="1:7" x14ac:dyDescent="0.2">
      <c r="A443" s="71" t="s">
        <v>294</v>
      </c>
      <c r="B443" s="72">
        <v>25359</v>
      </c>
      <c r="C443" s="72">
        <v>0</v>
      </c>
      <c r="D443" s="72">
        <f t="shared" si="14"/>
        <v>25359</v>
      </c>
      <c r="E443" s="73">
        <v>0</v>
      </c>
      <c r="F443" s="73">
        <v>0</v>
      </c>
      <c r="G443" s="74">
        <f t="shared" si="13"/>
        <v>25359</v>
      </c>
    </row>
    <row r="444" spans="1:7" x14ac:dyDescent="0.2">
      <c r="A444" s="71" t="s">
        <v>295</v>
      </c>
      <c r="B444" s="72">
        <v>6570</v>
      </c>
      <c r="C444" s="72">
        <v>0</v>
      </c>
      <c r="D444" s="72">
        <f t="shared" si="14"/>
        <v>6570</v>
      </c>
      <c r="E444" s="73">
        <v>0</v>
      </c>
      <c r="F444" s="73">
        <v>0</v>
      </c>
      <c r="G444" s="74">
        <f t="shared" si="13"/>
        <v>6570</v>
      </c>
    </row>
    <row r="445" spans="1:7" x14ac:dyDescent="0.2">
      <c r="A445" s="71" t="s">
        <v>421</v>
      </c>
      <c r="B445" s="72">
        <f>B420-SUM(B421:B444)</f>
        <v>275985</v>
      </c>
      <c r="C445" s="72">
        <f>C420-SUM(C421:C444)</f>
        <v>450</v>
      </c>
      <c r="D445" s="72">
        <f t="shared" si="14"/>
        <v>275535</v>
      </c>
      <c r="E445" s="73">
        <f>-SUM(E421:E444)</f>
        <v>-61</v>
      </c>
      <c r="F445" s="73">
        <f>-SUM(F421:F444)</f>
        <v>0</v>
      </c>
      <c r="G445" s="74">
        <f t="shared" si="13"/>
        <v>275474</v>
      </c>
    </row>
    <row r="446" spans="1:7" x14ac:dyDescent="0.2">
      <c r="A446" s="75" t="s">
        <v>477</v>
      </c>
      <c r="B446" s="76">
        <v>748365</v>
      </c>
      <c r="C446" s="76">
        <v>2926</v>
      </c>
      <c r="D446" s="76">
        <f t="shared" si="14"/>
        <v>745439</v>
      </c>
      <c r="E446" s="77">
        <v>0</v>
      </c>
      <c r="F446" s="77">
        <v>0</v>
      </c>
      <c r="G446" s="78">
        <f t="shared" si="13"/>
        <v>745439</v>
      </c>
    </row>
    <row r="447" spans="1:7" x14ac:dyDescent="0.2">
      <c r="A447" s="71" t="s">
        <v>296</v>
      </c>
      <c r="B447" s="72">
        <v>16539</v>
      </c>
      <c r="C447" s="72">
        <v>0</v>
      </c>
      <c r="D447" s="72">
        <f t="shared" si="14"/>
        <v>16539</v>
      </c>
      <c r="E447" s="73">
        <v>0</v>
      </c>
      <c r="F447" s="73">
        <v>0</v>
      </c>
      <c r="G447" s="74">
        <f t="shared" si="13"/>
        <v>16539</v>
      </c>
    </row>
    <row r="448" spans="1:7" x14ac:dyDescent="0.2">
      <c r="A448" s="71" t="s">
        <v>297</v>
      </c>
      <c r="B448" s="72">
        <v>19539</v>
      </c>
      <c r="C448" s="72">
        <v>133</v>
      </c>
      <c r="D448" s="72">
        <f t="shared" si="14"/>
        <v>19406</v>
      </c>
      <c r="E448" s="73">
        <v>0</v>
      </c>
      <c r="F448" s="73">
        <v>0</v>
      </c>
      <c r="G448" s="74">
        <f t="shared" si="13"/>
        <v>19406</v>
      </c>
    </row>
    <row r="449" spans="1:7" x14ac:dyDescent="0.2">
      <c r="A449" s="71" t="s">
        <v>298</v>
      </c>
      <c r="B449" s="72">
        <v>10552</v>
      </c>
      <c r="C449" s="72">
        <v>0</v>
      </c>
      <c r="D449" s="72">
        <f t="shared" si="14"/>
        <v>10552</v>
      </c>
      <c r="E449" s="73">
        <v>59</v>
      </c>
      <c r="F449" s="73">
        <v>0</v>
      </c>
      <c r="G449" s="74">
        <f t="shared" si="13"/>
        <v>10611</v>
      </c>
    </row>
    <row r="450" spans="1:7" x14ac:dyDescent="0.2">
      <c r="A450" s="71" t="s">
        <v>299</v>
      </c>
      <c r="B450" s="72">
        <v>5551</v>
      </c>
      <c r="C450" s="72">
        <v>0</v>
      </c>
      <c r="D450" s="72">
        <f t="shared" si="14"/>
        <v>5551</v>
      </c>
      <c r="E450" s="73">
        <v>6</v>
      </c>
      <c r="F450" s="73">
        <v>0</v>
      </c>
      <c r="G450" s="74">
        <f t="shared" si="13"/>
        <v>5557</v>
      </c>
    </row>
    <row r="451" spans="1:7" x14ac:dyDescent="0.2">
      <c r="A451" s="71" t="s">
        <v>300</v>
      </c>
      <c r="B451" s="72">
        <v>3191</v>
      </c>
      <c r="C451" s="72">
        <v>0</v>
      </c>
      <c r="D451" s="72">
        <f t="shared" si="14"/>
        <v>3191</v>
      </c>
      <c r="E451" s="73">
        <v>6</v>
      </c>
      <c r="F451" s="73">
        <v>0</v>
      </c>
      <c r="G451" s="74">
        <f t="shared" si="13"/>
        <v>3197</v>
      </c>
    </row>
    <row r="452" spans="1:7" x14ac:dyDescent="0.2">
      <c r="A452" s="71" t="s">
        <v>397</v>
      </c>
      <c r="B452" s="72">
        <v>5107</v>
      </c>
      <c r="C452" s="72">
        <v>0</v>
      </c>
      <c r="D452" s="72">
        <f t="shared" si="14"/>
        <v>5107</v>
      </c>
      <c r="E452" s="73">
        <v>0</v>
      </c>
      <c r="F452" s="73">
        <v>0</v>
      </c>
      <c r="G452" s="74">
        <f t="shared" si="13"/>
        <v>5107</v>
      </c>
    </row>
    <row r="453" spans="1:7" x14ac:dyDescent="0.2">
      <c r="A453" s="71" t="s">
        <v>301</v>
      </c>
      <c r="B453" s="72">
        <v>2944</v>
      </c>
      <c r="C453" s="72">
        <v>0</v>
      </c>
      <c r="D453" s="72">
        <f t="shared" si="14"/>
        <v>2944</v>
      </c>
      <c r="E453" s="73">
        <v>0</v>
      </c>
      <c r="F453" s="73">
        <v>0</v>
      </c>
      <c r="G453" s="74">
        <f t="shared" si="13"/>
        <v>2944</v>
      </c>
    </row>
    <row r="454" spans="1:7" x14ac:dyDescent="0.2">
      <c r="A454" s="71" t="s">
        <v>302</v>
      </c>
      <c r="B454" s="72">
        <v>29179</v>
      </c>
      <c r="C454" s="72">
        <v>0</v>
      </c>
      <c r="D454" s="72">
        <f t="shared" si="14"/>
        <v>29179</v>
      </c>
      <c r="E454" s="73">
        <v>3</v>
      </c>
      <c r="F454" s="73">
        <v>0</v>
      </c>
      <c r="G454" s="74">
        <f t="shared" si="13"/>
        <v>29182</v>
      </c>
    </row>
    <row r="455" spans="1:7" x14ac:dyDescent="0.2">
      <c r="A455" s="71" t="s">
        <v>303</v>
      </c>
      <c r="B455" s="72">
        <v>252</v>
      </c>
      <c r="C455" s="72">
        <v>0</v>
      </c>
      <c r="D455" s="72">
        <f t="shared" si="14"/>
        <v>252</v>
      </c>
      <c r="E455" s="73">
        <v>0</v>
      </c>
      <c r="F455" s="73">
        <v>0</v>
      </c>
      <c r="G455" s="74">
        <f t="shared" si="13"/>
        <v>252</v>
      </c>
    </row>
    <row r="456" spans="1:7" x14ac:dyDescent="0.2">
      <c r="A456" s="71" t="s">
        <v>304</v>
      </c>
      <c r="B456" s="72">
        <v>249</v>
      </c>
      <c r="C456" s="72">
        <v>0</v>
      </c>
      <c r="D456" s="72">
        <f t="shared" si="14"/>
        <v>249</v>
      </c>
      <c r="E456" s="73">
        <v>0</v>
      </c>
      <c r="F456" s="73">
        <v>0</v>
      </c>
      <c r="G456" s="74">
        <f t="shared" si="13"/>
        <v>249</v>
      </c>
    </row>
    <row r="457" spans="1:7" x14ac:dyDescent="0.2">
      <c r="A457" s="71" t="s">
        <v>305</v>
      </c>
      <c r="B457" s="72">
        <v>6568</v>
      </c>
      <c r="C457" s="72">
        <v>0</v>
      </c>
      <c r="D457" s="72">
        <f t="shared" si="14"/>
        <v>6568</v>
      </c>
      <c r="E457" s="73">
        <v>5</v>
      </c>
      <c r="F457" s="73">
        <v>0</v>
      </c>
      <c r="G457" s="74">
        <f t="shared" si="13"/>
        <v>6573</v>
      </c>
    </row>
    <row r="458" spans="1:7" x14ac:dyDescent="0.2">
      <c r="A458" s="71" t="s">
        <v>306</v>
      </c>
      <c r="B458" s="72">
        <v>1568</v>
      </c>
      <c r="C458" s="72">
        <v>0</v>
      </c>
      <c r="D458" s="72">
        <f t="shared" si="14"/>
        <v>1568</v>
      </c>
      <c r="E458" s="73">
        <v>0</v>
      </c>
      <c r="F458" s="73">
        <v>0</v>
      </c>
      <c r="G458" s="74">
        <f t="shared" si="13"/>
        <v>1568</v>
      </c>
    </row>
    <row r="459" spans="1:7" x14ac:dyDescent="0.2">
      <c r="A459" s="71" t="s">
        <v>308</v>
      </c>
      <c r="B459" s="72">
        <v>116421</v>
      </c>
      <c r="C459" s="72">
        <v>0</v>
      </c>
      <c r="D459" s="72">
        <f t="shared" si="14"/>
        <v>116421</v>
      </c>
      <c r="E459" s="73">
        <v>0</v>
      </c>
      <c r="F459" s="73">
        <v>0</v>
      </c>
      <c r="G459" s="74">
        <f t="shared" si="13"/>
        <v>116421</v>
      </c>
    </row>
    <row r="460" spans="1:7" x14ac:dyDescent="0.2">
      <c r="A460" s="71" t="s">
        <v>307</v>
      </c>
      <c r="B460" s="72">
        <v>17001</v>
      </c>
      <c r="C460" s="72">
        <v>0</v>
      </c>
      <c r="D460" s="72">
        <f t="shared" si="14"/>
        <v>17001</v>
      </c>
      <c r="E460" s="73">
        <v>0</v>
      </c>
      <c r="F460" s="73">
        <v>0</v>
      </c>
      <c r="G460" s="74">
        <f t="shared" si="13"/>
        <v>17001</v>
      </c>
    </row>
    <row r="461" spans="1:7" x14ac:dyDescent="0.2">
      <c r="A461" s="71" t="s">
        <v>309</v>
      </c>
      <c r="B461" s="72">
        <v>4011</v>
      </c>
      <c r="C461" s="72">
        <v>0</v>
      </c>
      <c r="D461" s="72">
        <f t="shared" si="14"/>
        <v>4011</v>
      </c>
      <c r="E461" s="73">
        <v>0</v>
      </c>
      <c r="F461" s="73">
        <v>0</v>
      </c>
      <c r="G461" s="74">
        <f>SUM(D461:F461)</f>
        <v>4011</v>
      </c>
    </row>
    <row r="462" spans="1:7" x14ac:dyDescent="0.2">
      <c r="A462" s="71" t="s">
        <v>310</v>
      </c>
      <c r="B462" s="72">
        <v>2902</v>
      </c>
      <c r="C462" s="72">
        <v>0</v>
      </c>
      <c r="D462" s="72">
        <f t="shared" si="14"/>
        <v>2902</v>
      </c>
      <c r="E462" s="73">
        <v>0</v>
      </c>
      <c r="F462" s="73">
        <v>0</v>
      </c>
      <c r="G462" s="74">
        <f>SUM(D462:F462)</f>
        <v>2902</v>
      </c>
    </row>
    <row r="463" spans="1:7" x14ac:dyDescent="0.2">
      <c r="A463" s="71" t="s">
        <v>311</v>
      </c>
      <c r="B463" s="72">
        <v>51126</v>
      </c>
      <c r="C463" s="72">
        <v>0</v>
      </c>
      <c r="D463" s="72">
        <f t="shared" si="14"/>
        <v>51126</v>
      </c>
      <c r="E463" s="73">
        <v>12</v>
      </c>
      <c r="F463" s="73">
        <v>0</v>
      </c>
      <c r="G463" s="74">
        <f>SUM(D463:F463)</f>
        <v>51138</v>
      </c>
    </row>
    <row r="464" spans="1:7" x14ac:dyDescent="0.2">
      <c r="A464" s="71" t="s">
        <v>421</v>
      </c>
      <c r="B464" s="72">
        <f>B446-SUM(B447:B463)</f>
        <v>455665</v>
      </c>
      <c r="C464" s="72">
        <f>C446-SUM(C447:C463)</f>
        <v>2793</v>
      </c>
      <c r="D464" s="72">
        <f t="shared" si="14"/>
        <v>452872</v>
      </c>
      <c r="E464" s="73">
        <f>-SUM(E447:E463)</f>
        <v>-91</v>
      </c>
      <c r="F464" s="73">
        <f>-SUM(F447:F463)</f>
        <v>0</v>
      </c>
      <c r="G464" s="74">
        <f t="shared" ref="G464:G527" si="15">SUM(D464:F464)</f>
        <v>452781</v>
      </c>
    </row>
    <row r="465" spans="1:7" x14ac:dyDescent="0.2">
      <c r="A465" s="75" t="s">
        <v>478</v>
      </c>
      <c r="B465" s="76">
        <v>73673</v>
      </c>
      <c r="C465" s="76">
        <v>354</v>
      </c>
      <c r="D465" s="76">
        <f t="shared" si="14"/>
        <v>73319</v>
      </c>
      <c r="E465" s="77">
        <v>0</v>
      </c>
      <c r="F465" s="77">
        <v>0</v>
      </c>
      <c r="G465" s="78">
        <f t="shared" si="15"/>
        <v>73319</v>
      </c>
    </row>
    <row r="466" spans="1:7" x14ac:dyDescent="0.2">
      <c r="A466" s="71" t="s">
        <v>312</v>
      </c>
      <c r="B466" s="72">
        <v>1662</v>
      </c>
      <c r="C466" s="72">
        <v>0</v>
      </c>
      <c r="D466" s="72">
        <f t="shared" si="14"/>
        <v>1662</v>
      </c>
      <c r="E466" s="73">
        <v>0</v>
      </c>
      <c r="F466" s="73">
        <v>0</v>
      </c>
      <c r="G466" s="74">
        <f t="shared" si="15"/>
        <v>1662</v>
      </c>
    </row>
    <row r="467" spans="1:7" x14ac:dyDescent="0.2">
      <c r="A467" s="71" t="s">
        <v>313</v>
      </c>
      <c r="B467" s="72">
        <v>1443</v>
      </c>
      <c r="C467" s="72">
        <v>0</v>
      </c>
      <c r="D467" s="72">
        <f t="shared" si="14"/>
        <v>1443</v>
      </c>
      <c r="E467" s="73">
        <v>0</v>
      </c>
      <c r="F467" s="73">
        <v>0</v>
      </c>
      <c r="G467" s="74">
        <f t="shared" si="15"/>
        <v>1443</v>
      </c>
    </row>
    <row r="468" spans="1:7" x14ac:dyDescent="0.2">
      <c r="A468" s="71" t="s">
        <v>314</v>
      </c>
      <c r="B468" s="72">
        <v>10468</v>
      </c>
      <c r="C468" s="72">
        <v>0</v>
      </c>
      <c r="D468" s="72">
        <f t="shared" si="14"/>
        <v>10468</v>
      </c>
      <c r="E468" s="73">
        <v>0</v>
      </c>
      <c r="F468" s="73">
        <v>0</v>
      </c>
      <c r="G468" s="74">
        <f t="shared" si="15"/>
        <v>10468</v>
      </c>
    </row>
    <row r="469" spans="1:7" x14ac:dyDescent="0.2">
      <c r="A469" s="71" t="s">
        <v>315</v>
      </c>
      <c r="B469" s="72">
        <v>781</v>
      </c>
      <c r="C469" s="72">
        <v>0</v>
      </c>
      <c r="D469" s="72">
        <f t="shared" si="14"/>
        <v>781</v>
      </c>
      <c r="E469" s="73">
        <v>0</v>
      </c>
      <c r="F469" s="73">
        <v>0</v>
      </c>
      <c r="G469" s="74">
        <f t="shared" si="15"/>
        <v>781</v>
      </c>
    </row>
    <row r="470" spans="1:7" x14ac:dyDescent="0.2">
      <c r="A470" s="71" t="s">
        <v>316</v>
      </c>
      <c r="B470" s="72">
        <v>719</v>
      </c>
      <c r="C470" s="72">
        <v>0</v>
      </c>
      <c r="D470" s="72">
        <f t="shared" si="14"/>
        <v>719</v>
      </c>
      <c r="E470" s="73">
        <v>0</v>
      </c>
      <c r="F470" s="73">
        <v>0</v>
      </c>
      <c r="G470" s="74">
        <f t="shared" si="15"/>
        <v>719</v>
      </c>
    </row>
    <row r="471" spans="1:7" x14ac:dyDescent="0.2">
      <c r="A471" s="71" t="s">
        <v>421</v>
      </c>
      <c r="B471" s="72">
        <f>B465-SUM(B466:B470)</f>
        <v>58600</v>
      </c>
      <c r="C471" s="72">
        <f>C465-SUM(C466:C470)</f>
        <v>354</v>
      </c>
      <c r="D471" s="72">
        <f t="shared" si="14"/>
        <v>58246</v>
      </c>
      <c r="E471" s="73">
        <f>-SUM(E466:E470)</f>
        <v>0</v>
      </c>
      <c r="F471" s="73">
        <f>-SUM(F466:F470)</f>
        <v>0</v>
      </c>
      <c r="G471" s="74">
        <f t="shared" si="15"/>
        <v>58246</v>
      </c>
    </row>
    <row r="472" spans="1:7" x14ac:dyDescent="0.2">
      <c r="A472" s="75" t="s">
        <v>616</v>
      </c>
      <c r="B472" s="76">
        <v>285533</v>
      </c>
      <c r="C472" s="76">
        <v>127</v>
      </c>
      <c r="D472" s="76">
        <f t="shared" si="14"/>
        <v>285406</v>
      </c>
      <c r="E472" s="77">
        <v>0</v>
      </c>
      <c r="F472" s="77">
        <v>0</v>
      </c>
      <c r="G472" s="78">
        <f t="shared" si="15"/>
        <v>285406</v>
      </c>
    </row>
    <row r="473" spans="1:7" x14ac:dyDescent="0.2">
      <c r="A473" s="71" t="s">
        <v>112</v>
      </c>
      <c r="B473" s="72">
        <v>3</v>
      </c>
      <c r="C473" s="72">
        <v>0</v>
      </c>
      <c r="D473" s="72">
        <f t="shared" si="14"/>
        <v>3</v>
      </c>
      <c r="E473" s="73">
        <v>0</v>
      </c>
      <c r="F473" s="73">
        <v>0</v>
      </c>
      <c r="G473" s="74">
        <f t="shared" si="15"/>
        <v>3</v>
      </c>
    </row>
    <row r="474" spans="1:7" x14ac:dyDescent="0.2">
      <c r="A474" s="71" t="s">
        <v>617</v>
      </c>
      <c r="B474" s="72">
        <v>14976</v>
      </c>
      <c r="C474" s="72">
        <v>0</v>
      </c>
      <c r="D474" s="72">
        <f t="shared" si="14"/>
        <v>14976</v>
      </c>
      <c r="E474" s="73">
        <v>0</v>
      </c>
      <c r="F474" s="73">
        <v>0</v>
      </c>
      <c r="G474" s="74">
        <f t="shared" si="15"/>
        <v>14976</v>
      </c>
    </row>
    <row r="475" spans="1:7" x14ac:dyDescent="0.2">
      <c r="A475" s="71" t="s">
        <v>618</v>
      </c>
      <c r="B475" s="72">
        <v>6888</v>
      </c>
      <c r="C475" s="72">
        <v>0</v>
      </c>
      <c r="D475" s="72">
        <f t="shared" si="14"/>
        <v>6888</v>
      </c>
      <c r="E475" s="73">
        <v>0</v>
      </c>
      <c r="F475" s="73">
        <v>0</v>
      </c>
      <c r="G475" s="74">
        <f t="shared" si="15"/>
        <v>6888</v>
      </c>
    </row>
    <row r="476" spans="1:7" x14ac:dyDescent="0.2">
      <c r="A476" s="71" t="s">
        <v>421</v>
      </c>
      <c r="B476" s="72">
        <f>B472-SUM(B473:B475)</f>
        <v>263666</v>
      </c>
      <c r="C476" s="72">
        <f>C472-SUM(C473:C475)</f>
        <v>127</v>
      </c>
      <c r="D476" s="72">
        <f t="shared" si="14"/>
        <v>263539</v>
      </c>
      <c r="E476" s="73">
        <f>-SUM(E473:E475)</f>
        <v>0</v>
      </c>
      <c r="F476" s="73">
        <f>-SUM(F473:F475)</f>
        <v>0</v>
      </c>
      <c r="G476" s="74">
        <f t="shared" si="15"/>
        <v>263539</v>
      </c>
    </row>
    <row r="477" spans="1:7" x14ac:dyDescent="0.2">
      <c r="A477" s="75" t="s">
        <v>619</v>
      </c>
      <c r="B477" s="76">
        <v>340060</v>
      </c>
      <c r="C477" s="76">
        <v>112</v>
      </c>
      <c r="D477" s="76">
        <f t="shared" si="14"/>
        <v>339948</v>
      </c>
      <c r="E477" s="77">
        <v>0</v>
      </c>
      <c r="F477" s="77">
        <v>0</v>
      </c>
      <c r="G477" s="78">
        <f t="shared" si="15"/>
        <v>339948</v>
      </c>
    </row>
    <row r="478" spans="1:7" x14ac:dyDescent="0.2">
      <c r="A478" s="71" t="s">
        <v>400</v>
      </c>
      <c r="B478" s="72">
        <v>48038</v>
      </c>
      <c r="C478" s="72">
        <v>29</v>
      </c>
      <c r="D478" s="72">
        <f t="shared" si="14"/>
        <v>48009</v>
      </c>
      <c r="E478" s="73">
        <v>248</v>
      </c>
      <c r="F478" s="73">
        <v>0</v>
      </c>
      <c r="G478" s="74">
        <f t="shared" si="15"/>
        <v>48257</v>
      </c>
    </row>
    <row r="479" spans="1:7" x14ac:dyDescent="0.2">
      <c r="A479" s="71" t="s">
        <v>620</v>
      </c>
      <c r="B479" s="72">
        <v>214514</v>
      </c>
      <c r="C479" s="72">
        <v>0</v>
      </c>
      <c r="D479" s="72">
        <f t="shared" si="14"/>
        <v>214514</v>
      </c>
      <c r="E479" s="73">
        <v>0</v>
      </c>
      <c r="F479" s="73">
        <v>0</v>
      </c>
      <c r="G479" s="74">
        <f t="shared" si="15"/>
        <v>214514</v>
      </c>
    </row>
    <row r="480" spans="1:7" x14ac:dyDescent="0.2">
      <c r="A480" s="71" t="s">
        <v>621</v>
      </c>
      <c r="B480" s="72">
        <v>611</v>
      </c>
      <c r="C480" s="72">
        <v>0</v>
      </c>
      <c r="D480" s="72">
        <f t="shared" si="14"/>
        <v>611</v>
      </c>
      <c r="E480" s="73">
        <v>0</v>
      </c>
      <c r="F480" s="73">
        <v>0</v>
      </c>
      <c r="G480" s="74">
        <f t="shared" si="15"/>
        <v>611</v>
      </c>
    </row>
    <row r="481" spans="1:7" x14ac:dyDescent="0.2">
      <c r="A481" s="71" t="s">
        <v>421</v>
      </c>
      <c r="B481" s="72">
        <f>B477-SUM(B478:B480)</f>
        <v>76897</v>
      </c>
      <c r="C481" s="72">
        <f>C477-SUM(C478:C480)</f>
        <v>83</v>
      </c>
      <c r="D481" s="72">
        <f t="shared" si="14"/>
        <v>76814</v>
      </c>
      <c r="E481" s="73">
        <f>-SUM(E478:E480)</f>
        <v>-248</v>
      </c>
      <c r="F481" s="73">
        <f>-SUM(F478:F480)</f>
        <v>0</v>
      </c>
      <c r="G481" s="74">
        <f t="shared" si="15"/>
        <v>76566</v>
      </c>
    </row>
    <row r="482" spans="1:7" x14ac:dyDescent="0.2">
      <c r="A482" s="75" t="s">
        <v>481</v>
      </c>
      <c r="B482" s="76">
        <v>191911</v>
      </c>
      <c r="C482" s="76">
        <v>4390</v>
      </c>
      <c r="D482" s="76">
        <f t="shared" ref="D482:D545" si="16">(B482-C482)</f>
        <v>187521</v>
      </c>
      <c r="E482" s="77">
        <v>0</v>
      </c>
      <c r="F482" s="77">
        <v>0</v>
      </c>
      <c r="G482" s="78">
        <f t="shared" si="15"/>
        <v>187521</v>
      </c>
    </row>
    <row r="483" spans="1:7" x14ac:dyDescent="0.2">
      <c r="A483" s="71" t="s">
        <v>318</v>
      </c>
      <c r="B483" s="72">
        <v>6359</v>
      </c>
      <c r="C483" s="72">
        <v>0</v>
      </c>
      <c r="D483" s="72">
        <f t="shared" si="16"/>
        <v>6359</v>
      </c>
      <c r="E483" s="73">
        <v>0</v>
      </c>
      <c r="F483" s="73">
        <v>0</v>
      </c>
      <c r="G483" s="74">
        <f t="shared" si="15"/>
        <v>6359</v>
      </c>
    </row>
    <row r="484" spans="1:7" x14ac:dyDescent="0.2">
      <c r="A484" s="71" t="s">
        <v>319</v>
      </c>
      <c r="B484" s="72">
        <v>547</v>
      </c>
      <c r="C484" s="72">
        <v>0</v>
      </c>
      <c r="D484" s="72">
        <f t="shared" si="16"/>
        <v>547</v>
      </c>
      <c r="E484" s="73">
        <v>0</v>
      </c>
      <c r="F484" s="73">
        <v>0</v>
      </c>
      <c r="G484" s="74">
        <f t="shared" si="15"/>
        <v>547</v>
      </c>
    </row>
    <row r="485" spans="1:7" x14ac:dyDescent="0.2">
      <c r="A485" s="71" t="s">
        <v>320</v>
      </c>
      <c r="B485" s="72">
        <v>10160</v>
      </c>
      <c r="C485" s="72">
        <v>0</v>
      </c>
      <c r="D485" s="72">
        <f t="shared" si="16"/>
        <v>10160</v>
      </c>
      <c r="E485" s="73">
        <v>0</v>
      </c>
      <c r="F485" s="73">
        <v>0</v>
      </c>
      <c r="G485" s="74">
        <f t="shared" si="15"/>
        <v>10160</v>
      </c>
    </row>
    <row r="486" spans="1:7" x14ac:dyDescent="0.2">
      <c r="A486" s="71" t="s">
        <v>421</v>
      </c>
      <c r="B486" s="72">
        <f>B482-SUM(B483:B485)</f>
        <v>174845</v>
      </c>
      <c r="C486" s="72">
        <f>C482-SUM(C483:C485)</f>
        <v>4390</v>
      </c>
      <c r="D486" s="72">
        <f t="shared" si="16"/>
        <v>170455</v>
      </c>
      <c r="E486" s="73">
        <f>-SUM(E483:E485)</f>
        <v>0</v>
      </c>
      <c r="F486" s="73">
        <f>-SUM(F483:F485)</f>
        <v>0</v>
      </c>
      <c r="G486" s="74">
        <f t="shared" si="15"/>
        <v>170455</v>
      </c>
    </row>
    <row r="487" spans="1:7" x14ac:dyDescent="0.2">
      <c r="A487" s="75" t="s">
        <v>482</v>
      </c>
      <c r="B487" s="76">
        <v>441508</v>
      </c>
      <c r="C487" s="76">
        <v>6</v>
      </c>
      <c r="D487" s="76">
        <f t="shared" si="16"/>
        <v>441502</v>
      </c>
      <c r="E487" s="77">
        <v>0</v>
      </c>
      <c r="F487" s="77">
        <v>0</v>
      </c>
      <c r="G487" s="78">
        <f t="shared" si="15"/>
        <v>441502</v>
      </c>
    </row>
    <row r="488" spans="1:7" x14ac:dyDescent="0.2">
      <c r="A488" s="71" t="s">
        <v>196</v>
      </c>
      <c r="B488" s="72">
        <v>4762</v>
      </c>
      <c r="C488" s="72">
        <v>0</v>
      </c>
      <c r="D488" s="72">
        <f t="shared" si="16"/>
        <v>4762</v>
      </c>
      <c r="E488" s="73">
        <v>0</v>
      </c>
      <c r="F488" s="73">
        <v>0</v>
      </c>
      <c r="G488" s="74">
        <f t="shared" si="15"/>
        <v>4762</v>
      </c>
    </row>
    <row r="489" spans="1:7" x14ac:dyDescent="0.2">
      <c r="A489" s="71" t="s">
        <v>321</v>
      </c>
      <c r="B489" s="72">
        <v>78129</v>
      </c>
      <c r="C489" s="72">
        <v>0</v>
      </c>
      <c r="D489" s="72">
        <f t="shared" si="16"/>
        <v>78129</v>
      </c>
      <c r="E489" s="73">
        <v>0</v>
      </c>
      <c r="F489" s="73">
        <v>0</v>
      </c>
      <c r="G489" s="74">
        <f t="shared" si="15"/>
        <v>78129</v>
      </c>
    </row>
    <row r="490" spans="1:7" x14ac:dyDescent="0.2">
      <c r="A490" s="71" t="s">
        <v>322</v>
      </c>
      <c r="B490" s="72">
        <v>55386</v>
      </c>
      <c r="C490" s="72">
        <v>6</v>
      </c>
      <c r="D490" s="72">
        <f t="shared" si="16"/>
        <v>55380</v>
      </c>
      <c r="E490" s="73">
        <v>0</v>
      </c>
      <c r="F490" s="73">
        <v>0</v>
      </c>
      <c r="G490" s="74">
        <f t="shared" si="15"/>
        <v>55380</v>
      </c>
    </row>
    <row r="491" spans="1:7" x14ac:dyDescent="0.2">
      <c r="A491" s="71" t="s">
        <v>323</v>
      </c>
      <c r="B491" s="72">
        <v>26103</v>
      </c>
      <c r="C491" s="72">
        <v>0</v>
      </c>
      <c r="D491" s="72">
        <f t="shared" si="16"/>
        <v>26103</v>
      </c>
      <c r="E491" s="73">
        <v>2</v>
      </c>
      <c r="F491" s="73">
        <v>0</v>
      </c>
      <c r="G491" s="74">
        <f t="shared" si="15"/>
        <v>26105</v>
      </c>
    </row>
    <row r="492" spans="1:7" x14ac:dyDescent="0.2">
      <c r="A492" s="71" t="s">
        <v>421</v>
      </c>
      <c r="B492" s="72">
        <f>B487-SUM(B488:B491)</f>
        <v>277128</v>
      </c>
      <c r="C492" s="72">
        <f>C487-SUM(C488:C491)</f>
        <v>0</v>
      </c>
      <c r="D492" s="72">
        <f t="shared" si="16"/>
        <v>277128</v>
      </c>
      <c r="E492" s="73">
        <f>-SUM(E488:E491)</f>
        <v>-2</v>
      </c>
      <c r="F492" s="73">
        <f>-SUM(F488:F491)</f>
        <v>0</v>
      </c>
      <c r="G492" s="74">
        <f t="shared" si="15"/>
        <v>277126</v>
      </c>
    </row>
    <row r="493" spans="1:7" x14ac:dyDescent="0.2">
      <c r="A493" s="75" t="s">
        <v>483</v>
      </c>
      <c r="B493" s="76">
        <v>477455</v>
      </c>
      <c r="C493" s="76">
        <v>73</v>
      </c>
      <c r="D493" s="76">
        <f t="shared" si="16"/>
        <v>477382</v>
      </c>
      <c r="E493" s="77">
        <v>0</v>
      </c>
      <c r="F493" s="77">
        <v>0</v>
      </c>
      <c r="G493" s="78">
        <f t="shared" si="15"/>
        <v>477382</v>
      </c>
    </row>
    <row r="494" spans="1:7" x14ac:dyDescent="0.2">
      <c r="A494" s="71" t="s">
        <v>324</v>
      </c>
      <c r="B494" s="72">
        <v>46735</v>
      </c>
      <c r="C494" s="72">
        <v>0</v>
      </c>
      <c r="D494" s="72">
        <f t="shared" si="16"/>
        <v>46735</v>
      </c>
      <c r="E494" s="73">
        <v>0</v>
      </c>
      <c r="F494" s="73">
        <v>0</v>
      </c>
      <c r="G494" s="74">
        <f t="shared" si="15"/>
        <v>46735</v>
      </c>
    </row>
    <row r="495" spans="1:7" x14ac:dyDescent="0.2">
      <c r="A495" s="71" t="s">
        <v>377</v>
      </c>
      <c r="B495" s="72">
        <v>29571</v>
      </c>
      <c r="C495" s="72">
        <v>5</v>
      </c>
      <c r="D495" s="72">
        <f t="shared" si="16"/>
        <v>29566</v>
      </c>
      <c r="E495" s="73">
        <v>0</v>
      </c>
      <c r="F495" s="73">
        <v>0</v>
      </c>
      <c r="G495" s="74">
        <f t="shared" si="15"/>
        <v>29566</v>
      </c>
    </row>
    <row r="496" spans="1:7" x14ac:dyDescent="0.2">
      <c r="A496" s="71" t="s">
        <v>325</v>
      </c>
      <c r="B496" s="72">
        <v>16867</v>
      </c>
      <c r="C496" s="72">
        <v>0</v>
      </c>
      <c r="D496" s="72">
        <f t="shared" si="16"/>
        <v>16867</v>
      </c>
      <c r="E496" s="73">
        <v>0</v>
      </c>
      <c r="F496" s="73">
        <v>0</v>
      </c>
      <c r="G496" s="74">
        <f t="shared" si="15"/>
        <v>16867</v>
      </c>
    </row>
    <row r="497" spans="1:7" x14ac:dyDescent="0.2">
      <c r="A497" s="71" t="s">
        <v>326</v>
      </c>
      <c r="B497" s="72">
        <v>15496</v>
      </c>
      <c r="C497" s="72">
        <v>0</v>
      </c>
      <c r="D497" s="72">
        <f t="shared" si="16"/>
        <v>15496</v>
      </c>
      <c r="E497" s="73">
        <v>0</v>
      </c>
      <c r="F497" s="73">
        <v>0</v>
      </c>
      <c r="G497" s="74">
        <f t="shared" si="15"/>
        <v>15496</v>
      </c>
    </row>
    <row r="498" spans="1:7" x14ac:dyDescent="0.2">
      <c r="A498" s="71" t="s">
        <v>327</v>
      </c>
      <c r="B498" s="72">
        <v>40073</v>
      </c>
      <c r="C498" s="72">
        <v>0</v>
      </c>
      <c r="D498" s="72">
        <f t="shared" si="16"/>
        <v>40073</v>
      </c>
      <c r="E498" s="73">
        <v>0</v>
      </c>
      <c r="F498" s="73">
        <v>0</v>
      </c>
      <c r="G498" s="74">
        <f t="shared" si="15"/>
        <v>40073</v>
      </c>
    </row>
    <row r="499" spans="1:7" x14ac:dyDescent="0.2">
      <c r="A499" s="71" t="s">
        <v>328</v>
      </c>
      <c r="B499" s="72">
        <v>62045</v>
      </c>
      <c r="C499" s="72">
        <v>7</v>
      </c>
      <c r="D499" s="72">
        <f t="shared" si="16"/>
        <v>62038</v>
      </c>
      <c r="E499" s="73">
        <v>48</v>
      </c>
      <c r="F499" s="73">
        <v>0</v>
      </c>
      <c r="G499" s="74">
        <f t="shared" si="15"/>
        <v>62086</v>
      </c>
    </row>
    <row r="500" spans="1:7" x14ac:dyDescent="0.2">
      <c r="A500" s="71" t="s">
        <v>376</v>
      </c>
      <c r="B500" s="72">
        <v>38767</v>
      </c>
      <c r="C500" s="72">
        <v>0</v>
      </c>
      <c r="D500" s="72">
        <f t="shared" si="16"/>
        <v>38767</v>
      </c>
      <c r="E500" s="73">
        <v>0</v>
      </c>
      <c r="F500" s="73">
        <v>0</v>
      </c>
      <c r="G500" s="74">
        <f t="shared" si="15"/>
        <v>38767</v>
      </c>
    </row>
    <row r="501" spans="1:7" x14ac:dyDescent="0.2">
      <c r="A501" s="71" t="s">
        <v>421</v>
      </c>
      <c r="B501" s="72">
        <f>B493-SUM(B494:B500)</f>
        <v>227901</v>
      </c>
      <c r="C501" s="72">
        <f>C493-SUM(C494:C500)</f>
        <v>61</v>
      </c>
      <c r="D501" s="72">
        <f t="shared" si="16"/>
        <v>227840</v>
      </c>
      <c r="E501" s="73">
        <f>-SUM(E494:E500)</f>
        <v>-48</v>
      </c>
      <c r="F501" s="73">
        <f>-SUM(F494:F500)</f>
        <v>0</v>
      </c>
      <c r="G501" s="74">
        <f t="shared" si="15"/>
        <v>227792</v>
      </c>
    </row>
    <row r="502" spans="1:7" x14ac:dyDescent="0.2">
      <c r="A502" s="75" t="s">
        <v>484</v>
      </c>
      <c r="B502" s="76">
        <v>134593</v>
      </c>
      <c r="C502" s="76">
        <v>6569</v>
      </c>
      <c r="D502" s="76">
        <f t="shared" si="16"/>
        <v>128024</v>
      </c>
      <c r="E502" s="77">
        <v>0</v>
      </c>
      <c r="F502" s="77">
        <v>0</v>
      </c>
      <c r="G502" s="78">
        <f t="shared" si="15"/>
        <v>128024</v>
      </c>
    </row>
    <row r="503" spans="1:7" x14ac:dyDescent="0.2">
      <c r="A503" s="71" t="s">
        <v>329</v>
      </c>
      <c r="B503" s="72">
        <v>3253</v>
      </c>
      <c r="C503" s="72">
        <v>0</v>
      </c>
      <c r="D503" s="72">
        <f t="shared" si="16"/>
        <v>3253</v>
      </c>
      <c r="E503" s="73">
        <v>12</v>
      </c>
      <c r="F503" s="73">
        <v>0</v>
      </c>
      <c r="G503" s="74">
        <f t="shared" si="15"/>
        <v>3265</v>
      </c>
    </row>
    <row r="504" spans="1:7" x14ac:dyDescent="0.2">
      <c r="A504" s="71" t="s">
        <v>330</v>
      </c>
      <c r="B504" s="72">
        <v>849</v>
      </c>
      <c r="C504" s="72">
        <v>0</v>
      </c>
      <c r="D504" s="72">
        <f t="shared" si="16"/>
        <v>849</v>
      </c>
      <c r="E504" s="73">
        <v>0</v>
      </c>
      <c r="F504" s="73">
        <v>0</v>
      </c>
      <c r="G504" s="74">
        <f t="shared" si="15"/>
        <v>849</v>
      </c>
    </row>
    <row r="505" spans="1:7" x14ac:dyDescent="0.2">
      <c r="A505" s="71" t="s">
        <v>331</v>
      </c>
      <c r="B505" s="72">
        <v>642</v>
      </c>
      <c r="C505" s="72">
        <v>0</v>
      </c>
      <c r="D505" s="72">
        <f t="shared" si="16"/>
        <v>642</v>
      </c>
      <c r="E505" s="73">
        <v>0</v>
      </c>
      <c r="F505" s="73">
        <v>0</v>
      </c>
      <c r="G505" s="74">
        <f t="shared" si="15"/>
        <v>642</v>
      </c>
    </row>
    <row r="506" spans="1:7" x14ac:dyDescent="0.2">
      <c r="A506" s="71" t="s">
        <v>332</v>
      </c>
      <c r="B506" s="72">
        <v>794</v>
      </c>
      <c r="C506" s="72">
        <v>0</v>
      </c>
      <c r="D506" s="72">
        <f t="shared" si="16"/>
        <v>794</v>
      </c>
      <c r="E506" s="73">
        <v>0</v>
      </c>
      <c r="F506" s="73">
        <v>0</v>
      </c>
      <c r="G506" s="74">
        <f t="shared" si="15"/>
        <v>794</v>
      </c>
    </row>
    <row r="507" spans="1:7" x14ac:dyDescent="0.2">
      <c r="A507" s="71" t="s">
        <v>333</v>
      </c>
      <c r="B507" s="72">
        <v>20909</v>
      </c>
      <c r="C507" s="72">
        <v>0</v>
      </c>
      <c r="D507" s="72">
        <f t="shared" si="16"/>
        <v>20909</v>
      </c>
      <c r="E507" s="73">
        <v>18</v>
      </c>
      <c r="F507" s="73">
        <v>0</v>
      </c>
      <c r="G507" s="74">
        <f t="shared" si="15"/>
        <v>20927</v>
      </c>
    </row>
    <row r="508" spans="1:7" x14ac:dyDescent="0.2">
      <c r="A508" s="71" t="s">
        <v>421</v>
      </c>
      <c r="B508" s="72">
        <f>B502-SUM(B503:B507)</f>
        <v>108146</v>
      </c>
      <c r="C508" s="72">
        <f>C502-SUM(C503:C507)</f>
        <v>6569</v>
      </c>
      <c r="D508" s="72">
        <f t="shared" si="16"/>
        <v>101577</v>
      </c>
      <c r="E508" s="73">
        <f>-SUM(E503:E507)</f>
        <v>-30</v>
      </c>
      <c r="F508" s="73">
        <f>-SUM(F503:F507)</f>
        <v>0</v>
      </c>
      <c r="G508" s="74">
        <f t="shared" si="15"/>
        <v>101547</v>
      </c>
    </row>
    <row r="509" spans="1:7" x14ac:dyDescent="0.2">
      <c r="A509" s="75" t="s">
        <v>485</v>
      </c>
      <c r="B509" s="76">
        <v>43676</v>
      </c>
      <c r="C509" s="76">
        <v>1582</v>
      </c>
      <c r="D509" s="76">
        <f t="shared" si="16"/>
        <v>42094</v>
      </c>
      <c r="E509" s="77">
        <v>0</v>
      </c>
      <c r="F509" s="77">
        <v>0</v>
      </c>
      <c r="G509" s="78">
        <f t="shared" si="15"/>
        <v>42094</v>
      </c>
    </row>
    <row r="510" spans="1:7" x14ac:dyDescent="0.2">
      <c r="A510" s="71" t="s">
        <v>334</v>
      </c>
      <c r="B510" s="72">
        <v>724</v>
      </c>
      <c r="C510" s="72">
        <v>0</v>
      </c>
      <c r="D510" s="72">
        <f t="shared" si="16"/>
        <v>724</v>
      </c>
      <c r="E510" s="73">
        <v>0</v>
      </c>
      <c r="F510" s="73">
        <v>0</v>
      </c>
      <c r="G510" s="74">
        <f t="shared" si="15"/>
        <v>724</v>
      </c>
    </row>
    <row r="511" spans="1:7" x14ac:dyDescent="0.2">
      <c r="A511" s="71" t="s">
        <v>335</v>
      </c>
      <c r="B511" s="72">
        <v>6794</v>
      </c>
      <c r="C511" s="72">
        <v>0</v>
      </c>
      <c r="D511" s="72">
        <f t="shared" si="16"/>
        <v>6794</v>
      </c>
      <c r="E511" s="73">
        <v>0</v>
      </c>
      <c r="F511" s="73">
        <v>0</v>
      </c>
      <c r="G511" s="74">
        <f t="shared" si="15"/>
        <v>6794</v>
      </c>
    </row>
    <row r="512" spans="1:7" x14ac:dyDescent="0.2">
      <c r="A512" s="71" t="s">
        <v>421</v>
      </c>
      <c r="B512" s="72">
        <f>B509-SUM(B510:B511)</f>
        <v>36158</v>
      </c>
      <c r="C512" s="72">
        <f>C509-SUM(C510:C511)</f>
        <v>1582</v>
      </c>
      <c r="D512" s="72">
        <f t="shared" si="16"/>
        <v>34576</v>
      </c>
      <c r="E512" s="73">
        <f>-SUM(E510:E511)</f>
        <v>0</v>
      </c>
      <c r="F512" s="73">
        <f>-SUM(F510:F511)</f>
        <v>0</v>
      </c>
      <c r="G512" s="74">
        <f t="shared" si="15"/>
        <v>34576</v>
      </c>
    </row>
    <row r="513" spans="1:7" x14ac:dyDescent="0.2">
      <c r="A513" s="75" t="s">
        <v>486</v>
      </c>
      <c r="B513" s="76">
        <v>20957</v>
      </c>
      <c r="C513" s="76">
        <v>1245</v>
      </c>
      <c r="D513" s="76">
        <f t="shared" si="16"/>
        <v>19712</v>
      </c>
      <c r="E513" s="77">
        <v>0</v>
      </c>
      <c r="F513" s="77">
        <v>0</v>
      </c>
      <c r="G513" s="78">
        <f t="shared" si="15"/>
        <v>19712</v>
      </c>
    </row>
    <row r="514" spans="1:7" x14ac:dyDescent="0.2">
      <c r="A514" s="71" t="s">
        <v>336</v>
      </c>
      <c r="B514" s="72">
        <v>6910</v>
      </c>
      <c r="C514" s="72">
        <v>0</v>
      </c>
      <c r="D514" s="72">
        <f t="shared" si="16"/>
        <v>6910</v>
      </c>
      <c r="E514" s="73">
        <v>0</v>
      </c>
      <c r="F514" s="73">
        <v>0</v>
      </c>
      <c r="G514" s="74">
        <f t="shared" si="15"/>
        <v>6910</v>
      </c>
    </row>
    <row r="515" spans="1:7" x14ac:dyDescent="0.2">
      <c r="A515" s="71" t="s">
        <v>421</v>
      </c>
      <c r="B515" s="72">
        <f>(B513-B514)</f>
        <v>14047</v>
      </c>
      <c r="C515" s="72">
        <f>(C513-C514)</f>
        <v>1245</v>
      </c>
      <c r="D515" s="72">
        <f t="shared" si="16"/>
        <v>12802</v>
      </c>
      <c r="E515" s="73">
        <f>-E514</f>
        <v>0</v>
      </c>
      <c r="F515" s="73">
        <f>-F514</f>
        <v>0</v>
      </c>
      <c r="G515" s="74">
        <f t="shared" si="15"/>
        <v>12802</v>
      </c>
    </row>
    <row r="516" spans="1:7" x14ac:dyDescent="0.2">
      <c r="A516" s="75" t="s">
        <v>487</v>
      </c>
      <c r="B516" s="76">
        <v>15799</v>
      </c>
      <c r="C516" s="76">
        <v>4234</v>
      </c>
      <c r="D516" s="76">
        <f t="shared" si="16"/>
        <v>11565</v>
      </c>
      <c r="E516" s="77">
        <v>0</v>
      </c>
      <c r="F516" s="77">
        <v>0</v>
      </c>
      <c r="G516" s="78">
        <f t="shared" si="15"/>
        <v>11565</v>
      </c>
    </row>
    <row r="517" spans="1:7" x14ac:dyDescent="0.2">
      <c r="A517" s="71" t="s">
        <v>337</v>
      </c>
      <c r="B517" s="72">
        <v>2017</v>
      </c>
      <c r="C517" s="72">
        <v>0</v>
      </c>
      <c r="D517" s="72">
        <f t="shared" si="16"/>
        <v>2017</v>
      </c>
      <c r="E517" s="73">
        <v>0</v>
      </c>
      <c r="F517" s="73">
        <v>0</v>
      </c>
      <c r="G517" s="74">
        <f t="shared" si="15"/>
        <v>2017</v>
      </c>
    </row>
    <row r="518" spans="1:7" x14ac:dyDescent="0.2">
      <c r="A518" s="71" t="s">
        <v>394</v>
      </c>
      <c r="B518" s="72">
        <v>231</v>
      </c>
      <c r="C518" s="72">
        <v>0</v>
      </c>
      <c r="D518" s="72">
        <f t="shared" si="16"/>
        <v>231</v>
      </c>
      <c r="E518" s="73">
        <v>0</v>
      </c>
      <c r="F518" s="73">
        <v>0</v>
      </c>
      <c r="G518" s="74">
        <f t="shared" si="15"/>
        <v>231</v>
      </c>
    </row>
    <row r="519" spans="1:7" x14ac:dyDescent="0.2">
      <c r="A519" s="71" t="s">
        <v>338</v>
      </c>
      <c r="B519" s="72">
        <v>405</v>
      </c>
      <c r="C519" s="72">
        <v>0</v>
      </c>
      <c r="D519" s="72">
        <f t="shared" si="16"/>
        <v>405</v>
      </c>
      <c r="E519" s="73">
        <v>0</v>
      </c>
      <c r="F519" s="73">
        <v>0</v>
      </c>
      <c r="G519" s="74">
        <f t="shared" si="15"/>
        <v>405</v>
      </c>
    </row>
    <row r="520" spans="1:7" x14ac:dyDescent="0.2">
      <c r="A520" s="71" t="s">
        <v>421</v>
      </c>
      <c r="B520" s="72">
        <f>B516-SUM(B517:B519)</f>
        <v>13146</v>
      </c>
      <c r="C520" s="72">
        <f>C516-SUM(C517:C519)</f>
        <v>4234</v>
      </c>
      <c r="D520" s="72">
        <f t="shared" si="16"/>
        <v>8912</v>
      </c>
      <c r="E520" s="73">
        <f>-SUM(E517:E519)</f>
        <v>0</v>
      </c>
      <c r="F520" s="73">
        <f>-SUM(F517:F519)</f>
        <v>0</v>
      </c>
      <c r="G520" s="74">
        <f t="shared" si="15"/>
        <v>8912</v>
      </c>
    </row>
    <row r="521" spans="1:7" x14ac:dyDescent="0.2">
      <c r="A521" s="75" t="s">
        <v>488</v>
      </c>
      <c r="B521" s="76">
        <v>563358</v>
      </c>
      <c r="C521" s="76">
        <v>1733</v>
      </c>
      <c r="D521" s="76">
        <f t="shared" si="16"/>
        <v>561625</v>
      </c>
      <c r="E521" s="77">
        <v>0</v>
      </c>
      <c r="F521" s="77">
        <v>0</v>
      </c>
      <c r="G521" s="78">
        <f t="shared" si="15"/>
        <v>561625</v>
      </c>
    </row>
    <row r="522" spans="1:7" x14ac:dyDescent="0.2">
      <c r="A522" s="71" t="s">
        <v>339</v>
      </c>
      <c r="B522" s="72">
        <v>74113</v>
      </c>
      <c r="C522" s="72">
        <v>27</v>
      </c>
      <c r="D522" s="72">
        <f t="shared" si="16"/>
        <v>74086</v>
      </c>
      <c r="E522" s="72">
        <v>0</v>
      </c>
      <c r="F522" s="73">
        <v>0</v>
      </c>
      <c r="G522" s="74">
        <f t="shared" si="15"/>
        <v>74086</v>
      </c>
    </row>
    <row r="523" spans="1:7" x14ac:dyDescent="0.2">
      <c r="A523" s="71" t="s">
        <v>340</v>
      </c>
      <c r="B523" s="72">
        <v>5253</v>
      </c>
      <c r="C523" s="72">
        <v>0</v>
      </c>
      <c r="D523" s="72">
        <f t="shared" si="16"/>
        <v>5253</v>
      </c>
      <c r="E523" s="72">
        <v>6</v>
      </c>
      <c r="F523" s="73">
        <v>0</v>
      </c>
      <c r="G523" s="74">
        <f t="shared" si="15"/>
        <v>5259</v>
      </c>
    </row>
    <row r="524" spans="1:7" x14ac:dyDescent="0.2">
      <c r="A524" s="71" t="s">
        <v>413</v>
      </c>
      <c r="B524" s="72">
        <v>23014</v>
      </c>
      <c r="C524" s="72">
        <v>0</v>
      </c>
      <c r="D524" s="72">
        <f t="shared" si="16"/>
        <v>23014</v>
      </c>
      <c r="E524" s="72">
        <v>0</v>
      </c>
      <c r="F524" s="73">
        <v>0</v>
      </c>
      <c r="G524" s="74">
        <f t="shared" si="15"/>
        <v>23014</v>
      </c>
    </row>
    <row r="525" spans="1:7" x14ac:dyDescent="0.2">
      <c r="A525" s="71" t="s">
        <v>414</v>
      </c>
      <c r="B525" s="72">
        <v>38342</v>
      </c>
      <c r="C525" s="72">
        <v>0</v>
      </c>
      <c r="D525" s="72">
        <f t="shared" si="16"/>
        <v>38342</v>
      </c>
      <c r="E525" s="72">
        <v>0</v>
      </c>
      <c r="F525" s="73">
        <v>0</v>
      </c>
      <c r="G525" s="74">
        <f t="shared" si="15"/>
        <v>38342</v>
      </c>
    </row>
    <row r="526" spans="1:7" x14ac:dyDescent="0.2">
      <c r="A526" s="71" t="s">
        <v>363</v>
      </c>
      <c r="B526" s="72">
        <v>94953</v>
      </c>
      <c r="C526" s="72">
        <v>0</v>
      </c>
      <c r="D526" s="72">
        <f t="shared" si="16"/>
        <v>94953</v>
      </c>
      <c r="E526" s="72">
        <v>0</v>
      </c>
      <c r="F526" s="73">
        <v>0</v>
      </c>
      <c r="G526" s="74">
        <f t="shared" si="15"/>
        <v>94953</v>
      </c>
    </row>
    <row r="527" spans="1:7" x14ac:dyDescent="0.2">
      <c r="A527" s="71" t="s">
        <v>341</v>
      </c>
      <c r="B527" s="72">
        <v>23310</v>
      </c>
      <c r="C527" s="72">
        <v>0</v>
      </c>
      <c r="D527" s="72">
        <f t="shared" si="16"/>
        <v>23310</v>
      </c>
      <c r="E527" s="72">
        <v>13</v>
      </c>
      <c r="F527" s="73">
        <v>0</v>
      </c>
      <c r="G527" s="74">
        <f t="shared" si="15"/>
        <v>23323</v>
      </c>
    </row>
    <row r="528" spans="1:7" x14ac:dyDescent="0.2">
      <c r="A528" s="71" t="s">
        <v>111</v>
      </c>
      <c r="B528" s="72">
        <v>72</v>
      </c>
      <c r="C528" s="72">
        <v>0</v>
      </c>
      <c r="D528" s="72">
        <f t="shared" si="16"/>
        <v>72</v>
      </c>
      <c r="E528" s="72">
        <v>0</v>
      </c>
      <c r="F528" s="73">
        <v>0</v>
      </c>
      <c r="G528" s="74">
        <f t="shared" ref="G528:G558" si="17">SUM(D528:F528)</f>
        <v>72</v>
      </c>
    </row>
    <row r="529" spans="1:7" x14ac:dyDescent="0.2">
      <c r="A529" s="71" t="s">
        <v>342</v>
      </c>
      <c r="B529" s="72">
        <v>12971</v>
      </c>
      <c r="C529" s="72">
        <v>0</v>
      </c>
      <c r="D529" s="72">
        <f t="shared" si="16"/>
        <v>12971</v>
      </c>
      <c r="E529" s="72">
        <v>0</v>
      </c>
      <c r="F529" s="73">
        <v>0</v>
      </c>
      <c r="G529" s="74">
        <f t="shared" si="17"/>
        <v>12971</v>
      </c>
    </row>
    <row r="530" spans="1:7" x14ac:dyDescent="0.2">
      <c r="A530" s="71" t="s">
        <v>343</v>
      </c>
      <c r="B530" s="72">
        <v>2913</v>
      </c>
      <c r="C530" s="72">
        <v>0</v>
      </c>
      <c r="D530" s="72">
        <f t="shared" si="16"/>
        <v>2913</v>
      </c>
      <c r="E530" s="72">
        <v>0</v>
      </c>
      <c r="F530" s="73">
        <v>0</v>
      </c>
      <c r="G530" s="74">
        <f t="shared" si="17"/>
        <v>2913</v>
      </c>
    </row>
    <row r="531" spans="1:7" x14ac:dyDescent="0.2">
      <c r="A531" s="71" t="s">
        <v>344</v>
      </c>
      <c r="B531" s="72">
        <v>30962</v>
      </c>
      <c r="C531" s="72">
        <v>0</v>
      </c>
      <c r="D531" s="72">
        <f t="shared" si="16"/>
        <v>30962</v>
      </c>
      <c r="E531" s="72">
        <v>13</v>
      </c>
      <c r="F531" s="73">
        <v>0</v>
      </c>
      <c r="G531" s="74">
        <f t="shared" si="17"/>
        <v>30975</v>
      </c>
    </row>
    <row r="532" spans="1:7" x14ac:dyDescent="0.2">
      <c r="A532" s="71" t="s">
        <v>345</v>
      </c>
      <c r="B532" s="72">
        <v>2025</v>
      </c>
      <c r="C532" s="72">
        <v>0</v>
      </c>
      <c r="D532" s="72">
        <f t="shared" si="16"/>
        <v>2025</v>
      </c>
      <c r="E532" s="72">
        <v>4</v>
      </c>
      <c r="F532" s="73">
        <v>0</v>
      </c>
      <c r="G532" s="74">
        <f t="shared" si="17"/>
        <v>2029</v>
      </c>
    </row>
    <row r="533" spans="1:7" x14ac:dyDescent="0.2">
      <c r="A533" s="71" t="s">
        <v>346</v>
      </c>
      <c r="B533" s="72">
        <v>13483</v>
      </c>
      <c r="C533" s="72">
        <v>0</v>
      </c>
      <c r="D533" s="72">
        <f t="shared" si="16"/>
        <v>13483</v>
      </c>
      <c r="E533" s="72">
        <v>0</v>
      </c>
      <c r="F533" s="73">
        <v>0</v>
      </c>
      <c r="G533" s="74">
        <f t="shared" si="17"/>
        <v>13483</v>
      </c>
    </row>
    <row r="534" spans="1:7" x14ac:dyDescent="0.2">
      <c r="A534" s="71" t="s">
        <v>347</v>
      </c>
      <c r="B534" s="72">
        <v>44046</v>
      </c>
      <c r="C534" s="72">
        <v>5</v>
      </c>
      <c r="D534" s="72">
        <f t="shared" si="16"/>
        <v>44041</v>
      </c>
      <c r="E534" s="72">
        <v>0</v>
      </c>
      <c r="F534" s="73">
        <v>0</v>
      </c>
      <c r="G534" s="74">
        <f t="shared" si="17"/>
        <v>44041</v>
      </c>
    </row>
    <row r="535" spans="1:7" x14ac:dyDescent="0.2">
      <c r="A535" s="71" t="s">
        <v>348</v>
      </c>
      <c r="B535" s="72">
        <v>1547</v>
      </c>
      <c r="C535" s="72">
        <v>0</v>
      </c>
      <c r="D535" s="72">
        <f t="shared" si="16"/>
        <v>1547</v>
      </c>
      <c r="E535" s="72">
        <v>0</v>
      </c>
      <c r="F535" s="73">
        <v>0</v>
      </c>
      <c r="G535" s="74">
        <f t="shared" si="17"/>
        <v>1547</v>
      </c>
    </row>
    <row r="536" spans="1:7" x14ac:dyDescent="0.2">
      <c r="A536" s="71" t="s">
        <v>349</v>
      </c>
      <c r="B536" s="72">
        <v>3382</v>
      </c>
      <c r="C536" s="72">
        <v>0</v>
      </c>
      <c r="D536" s="72">
        <f t="shared" si="16"/>
        <v>3382</v>
      </c>
      <c r="E536" s="72">
        <v>0</v>
      </c>
      <c r="F536" s="73">
        <v>0</v>
      </c>
      <c r="G536" s="74">
        <f t="shared" si="17"/>
        <v>3382</v>
      </c>
    </row>
    <row r="537" spans="1:7" x14ac:dyDescent="0.2">
      <c r="A537" s="71" t="s">
        <v>350</v>
      </c>
      <c r="B537" s="72">
        <v>63275</v>
      </c>
      <c r="C537" s="72">
        <v>0</v>
      </c>
      <c r="D537" s="72">
        <f t="shared" si="16"/>
        <v>63275</v>
      </c>
      <c r="E537" s="72">
        <v>0</v>
      </c>
      <c r="F537" s="73">
        <v>0</v>
      </c>
      <c r="G537" s="74">
        <f t="shared" si="17"/>
        <v>63275</v>
      </c>
    </row>
    <row r="538" spans="1:7" x14ac:dyDescent="0.2">
      <c r="A538" s="71" t="s">
        <v>351</v>
      </c>
      <c r="B538" s="72">
        <v>13140</v>
      </c>
      <c r="C538" s="72">
        <v>0</v>
      </c>
      <c r="D538" s="72">
        <f t="shared" si="16"/>
        <v>13140</v>
      </c>
      <c r="E538" s="72">
        <v>0</v>
      </c>
      <c r="F538" s="73">
        <v>0</v>
      </c>
      <c r="G538" s="74">
        <f t="shared" si="17"/>
        <v>13140</v>
      </c>
    </row>
    <row r="539" spans="1:7" x14ac:dyDescent="0.2">
      <c r="A539" s="71" t="s">
        <v>421</v>
      </c>
      <c r="B539" s="72">
        <f>B521-SUM(B522:B538)</f>
        <v>116557</v>
      </c>
      <c r="C539" s="72">
        <f>C521-SUM(C522:C538)</f>
        <v>1701</v>
      </c>
      <c r="D539" s="72">
        <f t="shared" si="16"/>
        <v>114856</v>
      </c>
      <c r="E539" s="73">
        <f>-SUM(E522:E538)</f>
        <v>-36</v>
      </c>
      <c r="F539" s="73">
        <f>-SUM(F522:F538)</f>
        <v>0</v>
      </c>
      <c r="G539" s="74">
        <f t="shared" si="17"/>
        <v>114820</v>
      </c>
    </row>
    <row r="540" spans="1:7" x14ac:dyDescent="0.2">
      <c r="A540" s="75" t="s">
        <v>489</v>
      </c>
      <c r="B540" s="76">
        <v>34311</v>
      </c>
      <c r="C540" s="76">
        <v>2503</v>
      </c>
      <c r="D540" s="76">
        <f t="shared" si="16"/>
        <v>31808</v>
      </c>
      <c r="E540" s="77">
        <v>0</v>
      </c>
      <c r="F540" s="77">
        <v>0</v>
      </c>
      <c r="G540" s="78">
        <f t="shared" si="17"/>
        <v>31808</v>
      </c>
    </row>
    <row r="541" spans="1:7" x14ac:dyDescent="0.2">
      <c r="A541" s="71" t="s">
        <v>622</v>
      </c>
      <c r="B541" s="72">
        <v>282</v>
      </c>
      <c r="C541" s="72">
        <v>0</v>
      </c>
      <c r="D541" s="72">
        <f t="shared" si="16"/>
        <v>282</v>
      </c>
      <c r="E541" s="73">
        <v>0</v>
      </c>
      <c r="F541" s="73">
        <v>0</v>
      </c>
      <c r="G541" s="74">
        <f t="shared" si="17"/>
        <v>282</v>
      </c>
    </row>
    <row r="542" spans="1:7" x14ac:dyDescent="0.2">
      <c r="A542" s="71" t="s">
        <v>352</v>
      </c>
      <c r="B542" s="72">
        <v>431</v>
      </c>
      <c r="C542" s="72">
        <v>0</v>
      </c>
      <c r="D542" s="72">
        <f t="shared" si="16"/>
        <v>431</v>
      </c>
      <c r="E542" s="73">
        <v>0</v>
      </c>
      <c r="F542" s="73">
        <v>0</v>
      </c>
      <c r="G542" s="74">
        <f t="shared" si="17"/>
        <v>431</v>
      </c>
    </row>
    <row r="543" spans="1:7" x14ac:dyDescent="0.2">
      <c r="A543" s="71" t="s">
        <v>421</v>
      </c>
      <c r="B543" s="72">
        <f>B540-SUM(B541:B542)</f>
        <v>33598</v>
      </c>
      <c r="C543" s="72">
        <f>C540-SUM(C541:C542)</f>
        <v>2503</v>
      </c>
      <c r="D543" s="72">
        <f t="shared" si="16"/>
        <v>31095</v>
      </c>
      <c r="E543" s="73">
        <f>-SUM(E541:E542)</f>
        <v>0</v>
      </c>
      <c r="F543" s="73">
        <f>-SUM(F541:F542)</f>
        <v>0</v>
      </c>
      <c r="G543" s="74">
        <f t="shared" si="17"/>
        <v>31095</v>
      </c>
    </row>
    <row r="544" spans="1:7" x14ac:dyDescent="0.2">
      <c r="A544" s="75" t="s">
        <v>490</v>
      </c>
      <c r="B544" s="76">
        <v>77941</v>
      </c>
      <c r="C544" s="76">
        <v>1264</v>
      </c>
      <c r="D544" s="76">
        <f t="shared" si="16"/>
        <v>76677</v>
      </c>
      <c r="E544" s="77">
        <v>0</v>
      </c>
      <c r="F544" s="77">
        <v>0</v>
      </c>
      <c r="G544" s="78">
        <f t="shared" si="17"/>
        <v>76677</v>
      </c>
    </row>
    <row r="545" spans="1:7" x14ac:dyDescent="0.2">
      <c r="A545" s="71" t="s">
        <v>353</v>
      </c>
      <c r="B545" s="72">
        <v>5940</v>
      </c>
      <c r="C545" s="72">
        <v>26</v>
      </c>
      <c r="D545" s="72">
        <f t="shared" si="16"/>
        <v>5914</v>
      </c>
      <c r="E545" s="73">
        <v>0</v>
      </c>
      <c r="F545" s="73">
        <v>0</v>
      </c>
      <c r="G545" s="74">
        <f t="shared" si="17"/>
        <v>5914</v>
      </c>
    </row>
    <row r="546" spans="1:7" x14ac:dyDescent="0.2">
      <c r="A546" s="71" t="s">
        <v>354</v>
      </c>
      <c r="B546" s="72">
        <v>7320</v>
      </c>
      <c r="C546" s="72">
        <v>0</v>
      </c>
      <c r="D546" s="72">
        <f t="shared" ref="D546:D558" si="18">(B546-C546)</f>
        <v>7320</v>
      </c>
      <c r="E546" s="73">
        <v>0</v>
      </c>
      <c r="F546" s="73">
        <v>0</v>
      </c>
      <c r="G546" s="74">
        <f t="shared" si="17"/>
        <v>7320</v>
      </c>
    </row>
    <row r="547" spans="1:7" x14ac:dyDescent="0.2">
      <c r="A547" s="71" t="s">
        <v>355</v>
      </c>
      <c r="B547" s="72">
        <v>556</v>
      </c>
      <c r="C547" s="72">
        <v>0</v>
      </c>
      <c r="D547" s="72">
        <f t="shared" si="18"/>
        <v>556</v>
      </c>
      <c r="E547" s="73">
        <v>0</v>
      </c>
      <c r="F547" s="73">
        <v>0</v>
      </c>
      <c r="G547" s="74">
        <f t="shared" si="17"/>
        <v>556</v>
      </c>
    </row>
    <row r="548" spans="1:7" x14ac:dyDescent="0.2">
      <c r="A548" s="71" t="s">
        <v>421</v>
      </c>
      <c r="B548" s="72">
        <f>B544-SUM(B545:B547)</f>
        <v>64125</v>
      </c>
      <c r="C548" s="72">
        <f>C544-SUM(C545:C547)</f>
        <v>1238</v>
      </c>
      <c r="D548" s="72">
        <f t="shared" si="18"/>
        <v>62887</v>
      </c>
      <c r="E548" s="73">
        <f>-SUM(E545:E547)</f>
        <v>0</v>
      </c>
      <c r="F548" s="73">
        <f>-SUM(F545:F547)</f>
        <v>0</v>
      </c>
      <c r="G548" s="74">
        <f t="shared" si="17"/>
        <v>62887</v>
      </c>
    </row>
    <row r="549" spans="1:7" x14ac:dyDescent="0.2">
      <c r="A549" s="75" t="s">
        <v>491</v>
      </c>
      <c r="B549" s="76">
        <v>24995</v>
      </c>
      <c r="C549" s="76">
        <v>1424</v>
      </c>
      <c r="D549" s="76">
        <f t="shared" si="18"/>
        <v>23571</v>
      </c>
      <c r="E549" s="77">
        <v>0</v>
      </c>
      <c r="F549" s="77">
        <v>0</v>
      </c>
      <c r="G549" s="78">
        <f t="shared" si="17"/>
        <v>23571</v>
      </c>
    </row>
    <row r="550" spans="1:7" x14ac:dyDescent="0.2">
      <c r="A550" s="71" t="s">
        <v>356</v>
      </c>
      <c r="B550" s="72">
        <v>290</v>
      </c>
      <c r="C550" s="72">
        <v>0</v>
      </c>
      <c r="D550" s="72">
        <f t="shared" si="18"/>
        <v>290</v>
      </c>
      <c r="E550" s="73">
        <v>0</v>
      </c>
      <c r="F550" s="73">
        <v>0</v>
      </c>
      <c r="G550" s="74">
        <f t="shared" si="17"/>
        <v>290</v>
      </c>
    </row>
    <row r="551" spans="1:7" x14ac:dyDescent="0.2">
      <c r="A551" s="71" t="s">
        <v>357</v>
      </c>
      <c r="B551" s="72">
        <v>3631</v>
      </c>
      <c r="C551" s="72">
        <v>0</v>
      </c>
      <c r="D551" s="72">
        <f t="shared" si="18"/>
        <v>3631</v>
      </c>
      <c r="E551" s="73">
        <v>0</v>
      </c>
      <c r="F551" s="73">
        <v>0</v>
      </c>
      <c r="G551" s="74">
        <f t="shared" si="17"/>
        <v>3631</v>
      </c>
    </row>
    <row r="552" spans="1:7" x14ac:dyDescent="0.2">
      <c r="A552" s="71" t="s">
        <v>358</v>
      </c>
      <c r="B552" s="72">
        <v>242</v>
      </c>
      <c r="C552" s="72">
        <v>0</v>
      </c>
      <c r="D552" s="72">
        <f t="shared" si="18"/>
        <v>242</v>
      </c>
      <c r="E552" s="73">
        <v>0</v>
      </c>
      <c r="F552" s="73">
        <v>0</v>
      </c>
      <c r="G552" s="74">
        <f t="shared" si="17"/>
        <v>242</v>
      </c>
    </row>
    <row r="553" spans="1:7" x14ac:dyDescent="0.2">
      <c r="A553" s="71" t="s">
        <v>359</v>
      </c>
      <c r="B553" s="72">
        <v>756</v>
      </c>
      <c r="C553" s="72">
        <v>0</v>
      </c>
      <c r="D553" s="72">
        <f t="shared" si="18"/>
        <v>756</v>
      </c>
      <c r="E553" s="73">
        <v>0</v>
      </c>
      <c r="F553" s="73">
        <v>0</v>
      </c>
      <c r="G553" s="74">
        <f t="shared" si="17"/>
        <v>756</v>
      </c>
    </row>
    <row r="554" spans="1:7" x14ac:dyDescent="0.2">
      <c r="A554" s="79" t="s">
        <v>360</v>
      </c>
      <c r="B554" s="72">
        <v>385</v>
      </c>
      <c r="C554" s="72">
        <v>0</v>
      </c>
      <c r="D554" s="72">
        <f t="shared" si="18"/>
        <v>385</v>
      </c>
      <c r="E554" s="73">
        <v>0</v>
      </c>
      <c r="F554" s="73">
        <v>0</v>
      </c>
      <c r="G554" s="74">
        <f t="shared" si="17"/>
        <v>385</v>
      </c>
    </row>
    <row r="555" spans="1:7" x14ac:dyDescent="0.2">
      <c r="A555" s="71" t="s">
        <v>421</v>
      </c>
      <c r="B555" s="73">
        <f>B549-SUM(B550:B554)</f>
        <v>19691</v>
      </c>
      <c r="C555" s="73">
        <f>C549-SUM(C550:C554)</f>
        <v>1424</v>
      </c>
      <c r="D555" s="72">
        <f t="shared" si="18"/>
        <v>18267</v>
      </c>
      <c r="E555" s="73">
        <f>-SUM(E550:E554)</f>
        <v>0</v>
      </c>
      <c r="F555" s="73">
        <f>-SUM(F550:F554)</f>
        <v>0</v>
      </c>
      <c r="G555" s="74">
        <f t="shared" si="17"/>
        <v>18267</v>
      </c>
    </row>
    <row r="556" spans="1:7" x14ac:dyDescent="0.2">
      <c r="A556" s="80" t="s">
        <v>523</v>
      </c>
      <c r="B556" s="81">
        <f>(B8+B19+B23+B32+B38+B56+B89+B93+B96+B100+B106+B111+B115+B118+B122+B128+B132+B139+B143+B151+B156+B159+B163+B168+B173+B177+B180+B185+B190+B197+B204+B217+B220+B223+B239+B247+B250+B260+B263+B268+B276+B283+B290+B326+B333+B338+B349+B352+B367+B371+B412+B420+B446+B465+B472+B477+B482+B487+B493+B502+B509+B513+B516+B521+B540+B544+B549)</f>
        <v>21898945</v>
      </c>
      <c r="C556" s="81">
        <f>(C8+C19+C23+C32+C38+C56+C89+C93+C96+C100+C106+C111+C115+C118+C122+C128+C132+C139+C143+C151+C156+C159+C163+C168+C173+C177+C180+C185+C190+C197+C204+C217+C220+C223+C239+C247+C250+C260+C263+C268+C276+C283+C290+C326+C333+C338+C349+C352+C367+C371+C412+C420+C446+C465+C472+C477+C482+C487+C493+C502+C509+C513+C516+C521+C540+C544+C549)</f>
        <v>96667</v>
      </c>
      <c r="D556" s="82">
        <f t="shared" si="18"/>
        <v>21802278</v>
      </c>
      <c r="E556" s="81">
        <f>(E8+E19+E23+E32+E38+E56+E89+E93+E96+E100+E106+E111+E115+E118+E122+E128+E132+E139+E143+E151+E156+E159+E163+E168+E173+E177+E180+E185+E190+E197+E204+E217+E220+E223+E239+E247+E250+E260+E263+E268+E276+E283+E290+E326+E333+E338+E349+E352+E367+E371+E412+E420+E446+E465+E472+E477+E482+E487+E493+E502+E509+E513+E516+E521+E540+E544+E549)</f>
        <v>0</v>
      </c>
      <c r="F556" s="81">
        <f>(F8+F19+F23+F32+F38+F56+F89+F93+F96+F100+F106+F111+F115+F118+F122+F128+F132+F139+F143+F151+F156+F159+F163+F168+F173+F177+F180+F185+F190+F197+F204+F217+F220+F223+F239+F247+F250+F260+F263+F268+F276+F283+F290+F326+F333+F338+F349+F352+F367+F371+F412+F420+F446+F465+F472+F477+F482+F487+F493+F502+F509+F513+F516+F521+F540+F544+F549)</f>
        <v>0</v>
      </c>
      <c r="G556" s="83">
        <f t="shared" si="17"/>
        <v>21802278</v>
      </c>
    </row>
    <row r="557" spans="1:7" x14ac:dyDescent="0.2">
      <c r="A557" s="80" t="s">
        <v>524</v>
      </c>
      <c r="B557" s="82">
        <f>(B556-B558)</f>
        <v>11015353</v>
      </c>
      <c r="C557" s="82">
        <f>(C556-C558)</f>
        <v>14343</v>
      </c>
      <c r="D557" s="82">
        <f t="shared" si="18"/>
        <v>11001010</v>
      </c>
      <c r="E557" s="81">
        <f>-E558</f>
        <v>843</v>
      </c>
      <c r="F557" s="81">
        <f>-F558</f>
        <v>0</v>
      </c>
      <c r="G557" s="83">
        <f t="shared" si="17"/>
        <v>11001853</v>
      </c>
    </row>
    <row r="558" spans="1:7" x14ac:dyDescent="0.2">
      <c r="A558" s="80" t="s">
        <v>525</v>
      </c>
      <c r="B558" s="81">
        <f>(B18+B22+B31+B37+B55+B88+B92+B95+B99+B105+B110+B114+B117+B121+B131+B138+B142+B150+B155+B158+B162+B167+B172+B176+B179+B184+B189+B196+B203+B216+B219+B222+B238+B246+B249+B259+B262+B267+B275+B282+B289+B325+B332+B337+B348+B351+B366+B370+B411+B419+B445+B464+B471+B476+B481+B486+B492+B501+B508+B512+B515+B520+B539+B543+B548+B555)</f>
        <v>10883592</v>
      </c>
      <c r="C558" s="81">
        <f>(C18+C22+C31+C37+C55+C88+C92+C95+C99+C105+C110+C114+C117+C121+C131+C138+C142+C150+C155+C158+C162+C167+C172+C176+C179+C184+C189+C196+C203+C216+C219+C222+C238+C246+C249+C259+C262+C267+C275+C282+C289+C325+C332+C337+C348+C351+C366+C370+C411+C419+C445+C464+C471+C476+C481+C486+C492+C501+C508+C512+C515+C520+C539+C543+C548+C555)</f>
        <v>82324</v>
      </c>
      <c r="D558" s="82">
        <f t="shared" si="18"/>
        <v>10801268</v>
      </c>
      <c r="E558" s="81">
        <f>(E18+E22+E31+E37+E55+E88+E92+E95+E99+E105+E110+E114+E117+E121+E131+E138+E142+E150+E155+E158+E162+E167+E172+E176+E179+E184+E189+E196+E203+E216+E219+E222+E238+E246+E249+E259+E262+E267+E275+E282+E289+E325+E332+E337+E348+E351+E366+E370+E411+E419+E445+E464+E471+E476+E481+E486+E492+E501+E508+E512+E515+E520+E539+E543+E548+E555)</f>
        <v>-843</v>
      </c>
      <c r="F558" s="81">
        <f>(F18+F22+F31+F37+F55+F88+F92+F95+F99+F105+F110+F114+F117+F121+F131+F138+F142+F150+F155+F158+F162+F167+F172+F176+F179+F184+F189+F196+F203+F216+F219+F222+F238+F246+F249+F259+F262+F267+F275+F282+F289+F325+F332+F337+F348+F351+F366+F370+F411+F419+F445+F464+F471+F476+F481+F486+F492+F501+F508+F512+F515+F520+F539+F543+F548+F555)</f>
        <v>0</v>
      </c>
      <c r="G558" s="83">
        <f t="shared" si="17"/>
        <v>10800425</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95" customHeight="1" x14ac:dyDescent="0.2">
      <c r="A561" s="91" t="s">
        <v>697</v>
      </c>
      <c r="B561" s="92"/>
      <c r="C561" s="92"/>
      <c r="D561" s="92"/>
      <c r="E561" s="92"/>
      <c r="F561" s="92"/>
      <c r="G561" s="93"/>
    </row>
    <row r="562" spans="1:7" ht="39" customHeight="1" x14ac:dyDescent="0.2">
      <c r="A562" s="91" t="s">
        <v>645</v>
      </c>
      <c r="B562" s="92"/>
      <c r="C562" s="92"/>
      <c r="D562" s="92"/>
      <c r="E562" s="92"/>
      <c r="F562" s="92"/>
      <c r="G562" s="93"/>
    </row>
    <row r="563" spans="1:7" ht="39" customHeight="1" x14ac:dyDescent="0.2">
      <c r="A563" s="91" t="s">
        <v>704</v>
      </c>
      <c r="B563" s="92"/>
      <c r="C563" s="92"/>
      <c r="D563" s="92"/>
      <c r="E563" s="92"/>
      <c r="F563" s="92"/>
      <c r="G563" s="93"/>
    </row>
    <row r="564" spans="1:7" ht="26.1" customHeight="1" x14ac:dyDescent="0.2">
      <c r="A564" s="91" t="s">
        <v>705</v>
      </c>
      <c r="B564" s="92"/>
      <c r="C564" s="92"/>
      <c r="D564" s="92"/>
      <c r="E564" s="92"/>
      <c r="F564" s="92"/>
      <c r="G564" s="93"/>
    </row>
    <row r="565" spans="1:7" x14ac:dyDescent="0.2">
      <c r="A565" s="87"/>
      <c r="B565" s="84"/>
      <c r="C565" s="84"/>
      <c r="D565" s="84"/>
      <c r="E565" s="85"/>
      <c r="F565" s="85"/>
      <c r="G565" s="86"/>
    </row>
    <row r="566" spans="1:7" ht="31.5" customHeight="1" thickBot="1" x14ac:dyDescent="0.25">
      <c r="A566" s="94" t="s">
        <v>665</v>
      </c>
      <c r="B566" s="95"/>
      <c r="C566" s="95"/>
      <c r="D566" s="95"/>
      <c r="E566" s="95"/>
      <c r="F566" s="95"/>
      <c r="G566" s="96"/>
    </row>
    <row r="567" spans="1:7" x14ac:dyDescent="0.2">
      <c r="B567" s="49"/>
      <c r="C567" s="49"/>
      <c r="D567" s="49"/>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sheetData>
  <mergeCells count="8">
    <mergeCell ref="A564:G564"/>
    <mergeCell ref="A566:G566"/>
    <mergeCell ref="A1:G1"/>
    <mergeCell ref="A2:G2"/>
    <mergeCell ref="E3:F3"/>
    <mergeCell ref="A561:G561"/>
    <mergeCell ref="A562:G562"/>
    <mergeCell ref="A563:G563"/>
  </mergeCells>
  <printOptions horizontalCentered="1"/>
  <pageMargins left="0.5" right="0.5" top="0.5" bottom="0.5" header="0.3" footer="0.3"/>
  <pageSetup scale="86" fitToHeight="0" orientation="portrait" verticalDpi="0" r:id="rId1"/>
  <headerFooter>
    <oddHeader>&amp;C&amp;"Arial,Regular"Office of Economic and Demographic Research</oddHeader>
    <oddFooter>&amp;L&amp;"Arial,Regular"June 2022&amp;R&amp;"Arial,Regular"Page &amp;P of &amp;N</oddFooter>
  </headerFooter>
  <rowBreaks count="1" manualBreakCount="1">
    <brk id="55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897"/>
  <sheetViews>
    <sheetView workbookViewId="0">
      <selection sqref="A1:G1"/>
    </sheetView>
  </sheetViews>
  <sheetFormatPr defaultRowHeight="12.75" x14ac:dyDescent="0.2"/>
  <cols>
    <col min="1" max="1" width="22.625" style="49" customWidth="1"/>
    <col min="2" max="4" width="14.625" style="89" customWidth="1"/>
    <col min="5" max="7" width="15.625" style="88" customWidth="1"/>
    <col min="8" max="16384" width="9" style="49"/>
  </cols>
  <sheetData>
    <row r="1" spans="1:7" ht="18" x14ac:dyDescent="0.2">
      <c r="A1" s="97" t="s">
        <v>692</v>
      </c>
      <c r="B1" s="98"/>
      <c r="C1" s="98"/>
      <c r="D1" s="98"/>
      <c r="E1" s="98"/>
      <c r="F1" s="98"/>
      <c r="G1" s="99"/>
    </row>
    <row r="2" spans="1:7" s="4" customFormat="1" ht="16.5" thickBot="1" x14ac:dyDescent="0.25">
      <c r="A2" s="100" t="s">
        <v>693</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694</v>
      </c>
      <c r="C5" s="54" t="s">
        <v>694</v>
      </c>
      <c r="D5" s="54" t="s">
        <v>694</v>
      </c>
      <c r="E5" s="59" t="s">
        <v>574</v>
      </c>
      <c r="F5" s="59" t="s">
        <v>422</v>
      </c>
      <c r="G5" s="57" t="s">
        <v>373</v>
      </c>
    </row>
    <row r="6" spans="1:7" x14ac:dyDescent="0.2">
      <c r="A6" s="58"/>
      <c r="B6" s="60" t="s">
        <v>406</v>
      </c>
      <c r="C6" s="60" t="s">
        <v>379</v>
      </c>
      <c r="D6" s="60" t="s">
        <v>418</v>
      </c>
      <c r="E6" s="59" t="s">
        <v>575</v>
      </c>
      <c r="F6" s="59" t="s">
        <v>695</v>
      </c>
      <c r="G6" s="61" t="s">
        <v>502</v>
      </c>
    </row>
    <row r="7" spans="1:7" ht="13.5" thickBot="1" x14ac:dyDescent="0.25">
      <c r="A7" s="62" t="s">
        <v>423</v>
      </c>
      <c r="B7" s="63" t="s">
        <v>373</v>
      </c>
      <c r="C7" s="63" t="s">
        <v>373</v>
      </c>
      <c r="D7" s="64" t="s">
        <v>380</v>
      </c>
      <c r="E7" s="65" t="s">
        <v>643</v>
      </c>
      <c r="F7" s="65" t="s">
        <v>696</v>
      </c>
      <c r="G7" s="66" t="s">
        <v>500</v>
      </c>
    </row>
    <row r="8" spans="1:7" x14ac:dyDescent="0.2">
      <c r="A8" s="67" t="s">
        <v>419</v>
      </c>
      <c r="B8" s="68">
        <v>271588</v>
      </c>
      <c r="C8" s="68">
        <v>1132</v>
      </c>
      <c r="D8" s="68">
        <f>(B8-C8)</f>
        <v>270456</v>
      </c>
      <c r="E8" s="69">
        <v>0</v>
      </c>
      <c r="F8" s="69">
        <v>0</v>
      </c>
      <c r="G8" s="70">
        <f>SUM(D8:F8)</f>
        <v>270456</v>
      </c>
    </row>
    <row r="9" spans="1:7" x14ac:dyDescent="0.2">
      <c r="A9" s="71" t="s">
        <v>0</v>
      </c>
      <c r="B9" s="72">
        <v>10470</v>
      </c>
      <c r="C9" s="72">
        <v>0</v>
      </c>
      <c r="D9" s="72">
        <f t="shared" ref="D9:D72" si="0">(B9-C9)</f>
        <v>10470</v>
      </c>
      <c r="E9" s="73">
        <v>0</v>
      </c>
      <c r="F9" s="73">
        <v>0</v>
      </c>
      <c r="G9" s="74">
        <f>SUM(D9:F9)</f>
        <v>10470</v>
      </c>
    </row>
    <row r="10" spans="1:7" x14ac:dyDescent="0.2">
      <c r="A10" s="71" t="s">
        <v>1</v>
      </c>
      <c r="B10" s="72">
        <v>1204</v>
      </c>
      <c r="C10" s="72">
        <v>0</v>
      </c>
      <c r="D10" s="72">
        <f t="shared" si="0"/>
        <v>1204</v>
      </c>
      <c r="E10" s="73">
        <v>0</v>
      </c>
      <c r="F10" s="73">
        <v>0</v>
      </c>
      <c r="G10" s="74">
        <f t="shared" ref="G10:G73" si="1">SUM(D10:F10)</f>
        <v>1204</v>
      </c>
    </row>
    <row r="11" spans="1:7" x14ac:dyDescent="0.2">
      <c r="A11" s="71" t="s">
        <v>2</v>
      </c>
      <c r="B11" s="72">
        <v>135097</v>
      </c>
      <c r="C11" s="72">
        <v>663</v>
      </c>
      <c r="D11" s="72">
        <f t="shared" si="0"/>
        <v>134434</v>
      </c>
      <c r="E11" s="73">
        <v>0</v>
      </c>
      <c r="F11" s="73">
        <v>0</v>
      </c>
      <c r="G11" s="74">
        <f t="shared" si="1"/>
        <v>134434</v>
      </c>
    </row>
    <row r="12" spans="1:7" x14ac:dyDescent="0.2">
      <c r="A12" s="71" t="s">
        <v>3</v>
      </c>
      <c r="B12" s="72">
        <v>1463</v>
      </c>
      <c r="C12" s="72">
        <v>0</v>
      </c>
      <c r="D12" s="72">
        <f t="shared" si="0"/>
        <v>1463</v>
      </c>
      <c r="E12" s="73">
        <v>0</v>
      </c>
      <c r="F12" s="73">
        <v>0</v>
      </c>
      <c r="G12" s="74">
        <f t="shared" si="1"/>
        <v>1463</v>
      </c>
    </row>
    <row r="13" spans="1:7" x14ac:dyDescent="0.2">
      <c r="A13" s="71" t="s">
        <v>4</v>
      </c>
      <c r="B13" s="72">
        <v>6652</v>
      </c>
      <c r="C13" s="72">
        <v>0</v>
      </c>
      <c r="D13" s="72">
        <f t="shared" si="0"/>
        <v>6652</v>
      </c>
      <c r="E13" s="73">
        <v>0</v>
      </c>
      <c r="F13" s="73">
        <v>0</v>
      </c>
      <c r="G13" s="74">
        <f t="shared" si="1"/>
        <v>6652</v>
      </c>
    </row>
    <row r="14" spans="1:7" x14ac:dyDescent="0.2">
      <c r="A14" s="71" t="s">
        <v>606</v>
      </c>
      <c r="B14" s="72">
        <v>395</v>
      </c>
      <c r="C14" s="72">
        <v>0</v>
      </c>
      <c r="D14" s="72">
        <f t="shared" si="0"/>
        <v>395</v>
      </c>
      <c r="E14" s="73">
        <v>0</v>
      </c>
      <c r="F14" s="73">
        <v>0</v>
      </c>
      <c r="G14" s="74">
        <f t="shared" si="1"/>
        <v>395</v>
      </c>
    </row>
    <row r="15" spans="1:7" x14ac:dyDescent="0.2">
      <c r="A15" s="71" t="s">
        <v>5</v>
      </c>
      <c r="B15" s="72">
        <v>669</v>
      </c>
      <c r="C15" s="72">
        <v>0</v>
      </c>
      <c r="D15" s="72">
        <f t="shared" si="0"/>
        <v>669</v>
      </c>
      <c r="E15" s="73">
        <v>0</v>
      </c>
      <c r="F15" s="73">
        <v>0</v>
      </c>
      <c r="G15" s="74">
        <f t="shared" si="1"/>
        <v>669</v>
      </c>
    </row>
    <row r="16" spans="1:7" x14ac:dyDescent="0.2">
      <c r="A16" s="71" t="s">
        <v>6</v>
      </c>
      <c r="B16" s="72">
        <v>6873</v>
      </c>
      <c r="C16" s="72">
        <v>0</v>
      </c>
      <c r="D16" s="72">
        <f t="shared" si="0"/>
        <v>6873</v>
      </c>
      <c r="E16" s="73">
        <v>43</v>
      </c>
      <c r="F16" s="73">
        <v>0</v>
      </c>
      <c r="G16" s="74">
        <f t="shared" si="1"/>
        <v>6916</v>
      </c>
    </row>
    <row r="17" spans="1:7" x14ac:dyDescent="0.2">
      <c r="A17" s="71" t="s">
        <v>7</v>
      </c>
      <c r="B17" s="72">
        <v>958</v>
      </c>
      <c r="C17" s="72">
        <v>0</v>
      </c>
      <c r="D17" s="72">
        <f t="shared" si="0"/>
        <v>958</v>
      </c>
      <c r="E17" s="73">
        <v>0</v>
      </c>
      <c r="F17" s="73">
        <v>0</v>
      </c>
      <c r="G17" s="74">
        <f t="shared" si="1"/>
        <v>958</v>
      </c>
    </row>
    <row r="18" spans="1:7" x14ac:dyDescent="0.2">
      <c r="A18" s="71" t="s">
        <v>421</v>
      </c>
      <c r="B18" s="72">
        <f>B8-SUM(B9:B17)</f>
        <v>107807</v>
      </c>
      <c r="C18" s="72">
        <f>C8-SUM(C9:C17)</f>
        <v>469</v>
      </c>
      <c r="D18" s="72">
        <f t="shared" si="0"/>
        <v>107338</v>
      </c>
      <c r="E18" s="73">
        <f>-SUM(E9:E17)</f>
        <v>-43</v>
      </c>
      <c r="F18" s="73">
        <f>-SUM(F9:F17)</f>
        <v>0</v>
      </c>
      <c r="G18" s="74">
        <f>SUM(D18:F18)</f>
        <v>107295</v>
      </c>
    </row>
    <row r="19" spans="1:7" x14ac:dyDescent="0.2">
      <c r="A19" s="75" t="s">
        <v>420</v>
      </c>
      <c r="B19" s="76">
        <v>28532</v>
      </c>
      <c r="C19" s="76">
        <v>2421</v>
      </c>
      <c r="D19" s="76">
        <f t="shared" si="0"/>
        <v>26111</v>
      </c>
      <c r="E19" s="77">
        <v>0</v>
      </c>
      <c r="F19" s="77">
        <v>0</v>
      </c>
      <c r="G19" s="78">
        <f t="shared" si="1"/>
        <v>26111</v>
      </c>
    </row>
    <row r="20" spans="1:7" x14ac:dyDescent="0.2">
      <c r="A20" s="71" t="s">
        <v>607</v>
      </c>
      <c r="B20" s="72">
        <v>457</v>
      </c>
      <c r="C20" s="72">
        <v>0</v>
      </c>
      <c r="D20" s="72">
        <f t="shared" si="0"/>
        <v>457</v>
      </c>
      <c r="E20" s="73">
        <v>0</v>
      </c>
      <c r="F20" s="73">
        <v>0</v>
      </c>
      <c r="G20" s="74">
        <f t="shared" si="1"/>
        <v>457</v>
      </c>
    </row>
    <row r="21" spans="1:7" x14ac:dyDescent="0.2">
      <c r="A21" s="71" t="s">
        <v>9</v>
      </c>
      <c r="B21" s="72">
        <v>7186</v>
      </c>
      <c r="C21" s="72">
        <v>0</v>
      </c>
      <c r="D21" s="72">
        <f t="shared" si="0"/>
        <v>7186</v>
      </c>
      <c r="E21" s="73">
        <v>9</v>
      </c>
      <c r="F21" s="73">
        <v>0</v>
      </c>
      <c r="G21" s="74">
        <f t="shared" si="1"/>
        <v>7195</v>
      </c>
    </row>
    <row r="22" spans="1:7" x14ac:dyDescent="0.2">
      <c r="A22" s="71" t="s">
        <v>421</v>
      </c>
      <c r="B22" s="72">
        <f>B19-SUM(B20:B21)</f>
        <v>20889</v>
      </c>
      <c r="C22" s="72">
        <f>C19-SUM(C20:C21)</f>
        <v>2421</v>
      </c>
      <c r="D22" s="72">
        <f t="shared" si="0"/>
        <v>18468</v>
      </c>
      <c r="E22" s="73">
        <f>-SUM(E20:E21)</f>
        <v>-9</v>
      </c>
      <c r="F22" s="73">
        <f>-SUM(F20:F21)</f>
        <v>0</v>
      </c>
      <c r="G22" s="74">
        <f t="shared" si="1"/>
        <v>18459</v>
      </c>
    </row>
    <row r="23" spans="1:7" x14ac:dyDescent="0.2">
      <c r="A23" s="75" t="s">
        <v>424</v>
      </c>
      <c r="B23" s="76">
        <v>174410</v>
      </c>
      <c r="C23" s="76">
        <v>1110</v>
      </c>
      <c r="D23" s="76">
        <f t="shared" si="0"/>
        <v>173300</v>
      </c>
      <c r="E23" s="77">
        <v>0</v>
      </c>
      <c r="F23" s="77">
        <v>0</v>
      </c>
      <c r="G23" s="78">
        <f>SUM(D23:F23)</f>
        <v>173300</v>
      </c>
    </row>
    <row r="24" spans="1:7" x14ac:dyDescent="0.2">
      <c r="A24" s="71" t="s">
        <v>10</v>
      </c>
      <c r="B24" s="72">
        <v>14662</v>
      </c>
      <c r="C24" s="72">
        <v>0</v>
      </c>
      <c r="D24" s="72">
        <f t="shared" si="0"/>
        <v>14662</v>
      </c>
      <c r="E24" s="73">
        <v>0</v>
      </c>
      <c r="F24" s="73">
        <v>0</v>
      </c>
      <c r="G24" s="74">
        <f t="shared" si="1"/>
        <v>14662</v>
      </c>
    </row>
    <row r="25" spans="1:7" x14ac:dyDescent="0.2">
      <c r="A25" s="71" t="s">
        <v>12</v>
      </c>
      <c r="B25" s="72">
        <v>20235</v>
      </c>
      <c r="C25" s="72">
        <v>5</v>
      </c>
      <c r="D25" s="72">
        <f t="shared" si="0"/>
        <v>20230</v>
      </c>
      <c r="E25" s="73">
        <v>0</v>
      </c>
      <c r="F25" s="73">
        <v>0</v>
      </c>
      <c r="G25" s="74">
        <f t="shared" si="1"/>
        <v>20230</v>
      </c>
    </row>
    <row r="26" spans="1:7" x14ac:dyDescent="0.2">
      <c r="A26" s="71" t="s">
        <v>13</v>
      </c>
      <c r="B26" s="72">
        <v>773</v>
      </c>
      <c r="C26" s="72">
        <v>0</v>
      </c>
      <c r="D26" s="72">
        <f t="shared" si="0"/>
        <v>773</v>
      </c>
      <c r="E26" s="73">
        <v>0</v>
      </c>
      <c r="F26" s="73">
        <v>0</v>
      </c>
      <c r="G26" s="74">
        <f t="shared" si="1"/>
        <v>773</v>
      </c>
    </row>
    <row r="27" spans="1:7" x14ac:dyDescent="0.2">
      <c r="A27" s="71" t="s">
        <v>14</v>
      </c>
      <c r="B27" s="72">
        <v>34517</v>
      </c>
      <c r="C27" s="72">
        <v>98</v>
      </c>
      <c r="D27" s="72">
        <f t="shared" si="0"/>
        <v>34419</v>
      </c>
      <c r="E27" s="73">
        <v>0</v>
      </c>
      <c r="F27" s="73">
        <v>0</v>
      </c>
      <c r="G27" s="74">
        <f t="shared" si="1"/>
        <v>34419</v>
      </c>
    </row>
    <row r="28" spans="1:7" x14ac:dyDescent="0.2">
      <c r="A28" s="71" t="s">
        <v>15</v>
      </c>
      <c r="B28" s="72">
        <v>13691</v>
      </c>
      <c r="C28" s="72">
        <v>0</v>
      </c>
      <c r="D28" s="72">
        <f t="shared" si="0"/>
        <v>13691</v>
      </c>
      <c r="E28" s="73">
        <v>0</v>
      </c>
      <c r="F28" s="73">
        <v>0</v>
      </c>
      <c r="G28" s="74">
        <f t="shared" si="1"/>
        <v>13691</v>
      </c>
    </row>
    <row r="29" spans="1:7" x14ac:dyDescent="0.2">
      <c r="A29" s="71" t="s">
        <v>16</v>
      </c>
      <c r="B29" s="72">
        <v>3865</v>
      </c>
      <c r="C29" s="72">
        <v>0</v>
      </c>
      <c r="D29" s="72">
        <f t="shared" si="0"/>
        <v>3865</v>
      </c>
      <c r="E29" s="73">
        <v>0</v>
      </c>
      <c r="F29" s="73">
        <v>0</v>
      </c>
      <c r="G29" s="74">
        <f t="shared" si="1"/>
        <v>3865</v>
      </c>
    </row>
    <row r="30" spans="1:7" x14ac:dyDescent="0.2">
      <c r="A30" s="71" t="s">
        <v>17</v>
      </c>
      <c r="B30" s="72">
        <v>8938</v>
      </c>
      <c r="C30" s="72">
        <v>0</v>
      </c>
      <c r="D30" s="72">
        <f t="shared" si="0"/>
        <v>8938</v>
      </c>
      <c r="E30" s="73">
        <v>15</v>
      </c>
      <c r="F30" s="73">
        <v>0</v>
      </c>
      <c r="G30" s="74">
        <f t="shared" si="1"/>
        <v>8953</v>
      </c>
    </row>
    <row r="31" spans="1:7" x14ac:dyDescent="0.2">
      <c r="A31" s="71" t="s">
        <v>421</v>
      </c>
      <c r="B31" s="72">
        <f>B23-SUM(B24:B30)</f>
        <v>77729</v>
      </c>
      <c r="C31" s="72">
        <f>C23-SUM(C24:C30)</f>
        <v>1007</v>
      </c>
      <c r="D31" s="72">
        <f t="shared" si="0"/>
        <v>76722</v>
      </c>
      <c r="E31" s="73">
        <f>-SUM(E24:E30)</f>
        <v>-15</v>
      </c>
      <c r="F31" s="73">
        <f>-SUM(F24:F30)</f>
        <v>0</v>
      </c>
      <c r="G31" s="74">
        <f t="shared" si="1"/>
        <v>76707</v>
      </c>
    </row>
    <row r="32" spans="1:7" x14ac:dyDescent="0.2">
      <c r="A32" s="75" t="s">
        <v>425</v>
      </c>
      <c r="B32" s="76">
        <v>28725</v>
      </c>
      <c r="C32" s="76">
        <v>3827</v>
      </c>
      <c r="D32" s="76">
        <f t="shared" si="0"/>
        <v>24898</v>
      </c>
      <c r="E32" s="77">
        <v>0</v>
      </c>
      <c r="F32" s="77">
        <v>0</v>
      </c>
      <c r="G32" s="78">
        <f t="shared" si="1"/>
        <v>24898</v>
      </c>
    </row>
    <row r="33" spans="1:7" x14ac:dyDescent="0.2">
      <c r="A33" s="71" t="s">
        <v>18</v>
      </c>
      <c r="B33" s="72">
        <v>330</v>
      </c>
      <c r="C33" s="72">
        <v>0</v>
      </c>
      <c r="D33" s="72">
        <f t="shared" si="0"/>
        <v>330</v>
      </c>
      <c r="E33" s="73">
        <v>0</v>
      </c>
      <c r="F33" s="73">
        <v>0</v>
      </c>
      <c r="G33" s="74">
        <f t="shared" si="1"/>
        <v>330</v>
      </c>
    </row>
    <row r="34" spans="1:7" x14ac:dyDescent="0.2">
      <c r="A34" s="71" t="s">
        <v>19</v>
      </c>
      <c r="B34" s="72">
        <v>499</v>
      </c>
      <c r="C34" s="72">
        <v>0</v>
      </c>
      <c r="D34" s="72">
        <f t="shared" si="0"/>
        <v>499</v>
      </c>
      <c r="E34" s="73">
        <v>0</v>
      </c>
      <c r="F34" s="73">
        <v>0</v>
      </c>
      <c r="G34" s="74">
        <f t="shared" si="1"/>
        <v>499</v>
      </c>
    </row>
    <row r="35" spans="1:7" x14ac:dyDescent="0.2">
      <c r="A35" s="71" t="s">
        <v>20</v>
      </c>
      <c r="B35" s="72">
        <v>728</v>
      </c>
      <c r="C35" s="72">
        <v>0</v>
      </c>
      <c r="D35" s="72">
        <f t="shared" si="0"/>
        <v>728</v>
      </c>
      <c r="E35" s="73">
        <v>0</v>
      </c>
      <c r="F35" s="73">
        <v>0</v>
      </c>
      <c r="G35" s="74">
        <f t="shared" si="1"/>
        <v>728</v>
      </c>
    </row>
    <row r="36" spans="1:7" x14ac:dyDescent="0.2">
      <c r="A36" s="71" t="s">
        <v>21</v>
      </c>
      <c r="B36" s="72">
        <v>5460</v>
      </c>
      <c r="C36" s="72">
        <v>11</v>
      </c>
      <c r="D36" s="72">
        <f t="shared" si="0"/>
        <v>5449</v>
      </c>
      <c r="E36" s="73">
        <v>0</v>
      </c>
      <c r="F36" s="73">
        <v>0</v>
      </c>
      <c r="G36" s="74">
        <f t="shared" si="1"/>
        <v>5449</v>
      </c>
    </row>
    <row r="37" spans="1:7" x14ac:dyDescent="0.2">
      <c r="A37" s="71" t="s">
        <v>421</v>
      </c>
      <c r="B37" s="72">
        <f>B32-SUM(B33:B36)</f>
        <v>21708</v>
      </c>
      <c r="C37" s="72">
        <f>C32-SUM(C33:C36)</f>
        <v>3816</v>
      </c>
      <c r="D37" s="72">
        <f t="shared" si="0"/>
        <v>17892</v>
      </c>
      <c r="E37" s="73">
        <f>-SUM(E33:E36)</f>
        <v>0</v>
      </c>
      <c r="F37" s="73">
        <f>-SUM(F33:F36)</f>
        <v>0</v>
      </c>
      <c r="G37" s="74">
        <f t="shared" si="1"/>
        <v>17892</v>
      </c>
    </row>
    <row r="38" spans="1:7" x14ac:dyDescent="0.2">
      <c r="A38" s="75" t="s">
        <v>426</v>
      </c>
      <c r="B38" s="76">
        <v>606671</v>
      </c>
      <c r="C38" s="76">
        <v>185</v>
      </c>
      <c r="D38" s="76">
        <f t="shared" si="0"/>
        <v>606486</v>
      </c>
      <c r="E38" s="77">
        <v>0</v>
      </c>
      <c r="F38" s="77">
        <v>0</v>
      </c>
      <c r="G38" s="78">
        <f t="shared" si="1"/>
        <v>606486</v>
      </c>
    </row>
    <row r="39" spans="1:7" x14ac:dyDescent="0.2">
      <c r="A39" s="71" t="s">
        <v>22</v>
      </c>
      <c r="B39" s="72">
        <v>10342</v>
      </c>
      <c r="C39" s="72">
        <v>0</v>
      </c>
      <c r="D39" s="72">
        <f t="shared" si="0"/>
        <v>10342</v>
      </c>
      <c r="E39" s="73">
        <v>0</v>
      </c>
      <c r="F39" s="73">
        <v>0</v>
      </c>
      <c r="G39" s="74">
        <f t="shared" si="1"/>
        <v>10342</v>
      </c>
    </row>
    <row r="40" spans="1:7" x14ac:dyDescent="0.2">
      <c r="A40" s="71" t="s">
        <v>23</v>
      </c>
      <c r="B40" s="72">
        <v>19327</v>
      </c>
      <c r="C40" s="72">
        <v>0</v>
      </c>
      <c r="D40" s="72">
        <f t="shared" si="0"/>
        <v>19327</v>
      </c>
      <c r="E40" s="73">
        <v>0</v>
      </c>
      <c r="F40" s="73">
        <v>0</v>
      </c>
      <c r="G40" s="74">
        <f t="shared" si="1"/>
        <v>19327</v>
      </c>
    </row>
    <row r="41" spans="1:7" x14ac:dyDescent="0.2">
      <c r="A41" s="71" t="s">
        <v>24</v>
      </c>
      <c r="B41" s="72">
        <v>11391</v>
      </c>
      <c r="C41" s="72">
        <v>0</v>
      </c>
      <c r="D41" s="72">
        <f t="shared" si="0"/>
        <v>11391</v>
      </c>
      <c r="E41" s="73">
        <v>0</v>
      </c>
      <c r="F41" s="73">
        <v>0</v>
      </c>
      <c r="G41" s="74">
        <f t="shared" si="1"/>
        <v>11391</v>
      </c>
    </row>
    <row r="42" spans="1:7" x14ac:dyDescent="0.2">
      <c r="A42" s="71" t="s">
        <v>540</v>
      </c>
      <c r="B42" s="72">
        <v>4492</v>
      </c>
      <c r="C42" s="72">
        <v>0</v>
      </c>
      <c r="D42" s="72">
        <f t="shared" si="0"/>
        <v>4492</v>
      </c>
      <c r="E42" s="73">
        <v>0</v>
      </c>
      <c r="F42" s="73">
        <v>0</v>
      </c>
      <c r="G42" s="74">
        <f t="shared" si="1"/>
        <v>4492</v>
      </c>
    </row>
    <row r="43" spans="1:7" x14ac:dyDescent="0.2">
      <c r="A43" s="71" t="s">
        <v>25</v>
      </c>
      <c r="B43" s="72">
        <v>2882</v>
      </c>
      <c r="C43" s="72">
        <v>0</v>
      </c>
      <c r="D43" s="72">
        <f t="shared" si="0"/>
        <v>2882</v>
      </c>
      <c r="E43" s="73">
        <v>0</v>
      </c>
      <c r="F43" s="73">
        <v>0</v>
      </c>
      <c r="G43" s="74">
        <f t="shared" si="1"/>
        <v>2882</v>
      </c>
    </row>
    <row r="44" spans="1:7" x14ac:dyDescent="0.2">
      <c r="A44" s="71" t="s">
        <v>26</v>
      </c>
      <c r="B44" s="72">
        <v>8751</v>
      </c>
      <c r="C44" s="72">
        <v>0</v>
      </c>
      <c r="D44" s="72">
        <f t="shared" si="0"/>
        <v>8751</v>
      </c>
      <c r="E44" s="73">
        <v>0</v>
      </c>
      <c r="F44" s="73">
        <v>0</v>
      </c>
      <c r="G44" s="74">
        <f t="shared" si="1"/>
        <v>8751</v>
      </c>
    </row>
    <row r="45" spans="1:7" x14ac:dyDescent="0.2">
      <c r="A45" s="71" t="s">
        <v>27</v>
      </c>
      <c r="B45" s="72">
        <v>3033</v>
      </c>
      <c r="C45" s="72">
        <v>0</v>
      </c>
      <c r="D45" s="72">
        <f t="shared" si="0"/>
        <v>3033</v>
      </c>
      <c r="E45" s="73">
        <v>0</v>
      </c>
      <c r="F45" s="73">
        <v>0</v>
      </c>
      <c r="G45" s="74">
        <f t="shared" si="1"/>
        <v>3033</v>
      </c>
    </row>
    <row r="46" spans="1:7" x14ac:dyDescent="0.2">
      <c r="A46" s="71" t="s">
        <v>28</v>
      </c>
      <c r="B46" s="72">
        <v>84402</v>
      </c>
      <c r="C46" s="72">
        <v>29</v>
      </c>
      <c r="D46" s="72">
        <f t="shared" si="0"/>
        <v>84373</v>
      </c>
      <c r="E46" s="73">
        <v>0</v>
      </c>
      <c r="F46" s="73">
        <v>0</v>
      </c>
      <c r="G46" s="74">
        <f t="shared" si="1"/>
        <v>84373</v>
      </c>
    </row>
    <row r="47" spans="1:7" x14ac:dyDescent="0.2">
      <c r="A47" s="71" t="s">
        <v>29</v>
      </c>
      <c r="B47" s="72">
        <v>3150</v>
      </c>
      <c r="C47" s="72">
        <v>0</v>
      </c>
      <c r="D47" s="72">
        <f t="shared" si="0"/>
        <v>3150</v>
      </c>
      <c r="E47" s="73">
        <v>0</v>
      </c>
      <c r="F47" s="73">
        <v>0</v>
      </c>
      <c r="G47" s="74">
        <f t="shared" si="1"/>
        <v>3150</v>
      </c>
    </row>
    <row r="48" spans="1:7" x14ac:dyDescent="0.2">
      <c r="A48" s="71" t="s">
        <v>30</v>
      </c>
      <c r="B48" s="72">
        <v>677</v>
      </c>
      <c r="C48" s="72">
        <v>0</v>
      </c>
      <c r="D48" s="72">
        <f t="shared" si="0"/>
        <v>677</v>
      </c>
      <c r="E48" s="73">
        <v>0</v>
      </c>
      <c r="F48" s="73">
        <v>0</v>
      </c>
      <c r="G48" s="74">
        <f t="shared" si="1"/>
        <v>677</v>
      </c>
    </row>
    <row r="49" spans="1:7" x14ac:dyDescent="0.2">
      <c r="A49" s="71" t="s">
        <v>31</v>
      </c>
      <c r="B49" s="72">
        <v>118568</v>
      </c>
      <c r="C49" s="72">
        <v>0</v>
      </c>
      <c r="D49" s="72">
        <f t="shared" si="0"/>
        <v>118568</v>
      </c>
      <c r="E49" s="73">
        <v>0</v>
      </c>
      <c r="F49" s="73">
        <v>0</v>
      </c>
      <c r="G49" s="74">
        <f t="shared" si="1"/>
        <v>118568</v>
      </c>
    </row>
    <row r="50" spans="1:7" x14ac:dyDescent="0.2">
      <c r="A50" s="71" t="s">
        <v>32</v>
      </c>
      <c r="B50" s="72">
        <v>1137</v>
      </c>
      <c r="C50" s="72">
        <v>0</v>
      </c>
      <c r="D50" s="72">
        <f t="shared" si="0"/>
        <v>1137</v>
      </c>
      <c r="E50" s="73">
        <v>0</v>
      </c>
      <c r="F50" s="73">
        <v>0</v>
      </c>
      <c r="G50" s="74">
        <f t="shared" si="1"/>
        <v>1137</v>
      </c>
    </row>
    <row r="51" spans="1:7" x14ac:dyDescent="0.2">
      <c r="A51" s="71" t="s">
        <v>33</v>
      </c>
      <c r="B51" s="72">
        <v>27946</v>
      </c>
      <c r="C51" s="72">
        <v>17</v>
      </c>
      <c r="D51" s="72">
        <f t="shared" si="0"/>
        <v>27929</v>
      </c>
      <c r="E51" s="73">
        <v>0</v>
      </c>
      <c r="F51" s="73">
        <v>0</v>
      </c>
      <c r="G51" s="74">
        <f t="shared" si="1"/>
        <v>27929</v>
      </c>
    </row>
    <row r="52" spans="1:7" x14ac:dyDescent="0.2">
      <c r="A52" s="71" t="s">
        <v>34</v>
      </c>
      <c r="B52" s="72">
        <v>10887</v>
      </c>
      <c r="C52" s="72">
        <v>0</v>
      </c>
      <c r="D52" s="72">
        <f t="shared" si="0"/>
        <v>10887</v>
      </c>
      <c r="E52" s="73">
        <v>0</v>
      </c>
      <c r="F52" s="73">
        <v>0</v>
      </c>
      <c r="G52" s="74">
        <f t="shared" si="1"/>
        <v>10887</v>
      </c>
    </row>
    <row r="53" spans="1:7" x14ac:dyDescent="0.2">
      <c r="A53" s="71" t="s">
        <v>35</v>
      </c>
      <c r="B53" s="72">
        <v>48685</v>
      </c>
      <c r="C53" s="72">
        <v>7</v>
      </c>
      <c r="D53" s="72">
        <f t="shared" si="0"/>
        <v>48678</v>
      </c>
      <c r="E53" s="73">
        <v>0</v>
      </c>
      <c r="F53" s="73">
        <v>0</v>
      </c>
      <c r="G53" s="74">
        <f t="shared" si="1"/>
        <v>48678</v>
      </c>
    </row>
    <row r="54" spans="1:7" x14ac:dyDescent="0.2">
      <c r="A54" s="71" t="s">
        <v>36</v>
      </c>
      <c r="B54" s="72">
        <v>25385</v>
      </c>
      <c r="C54" s="72">
        <v>0</v>
      </c>
      <c r="D54" s="72">
        <f t="shared" si="0"/>
        <v>25385</v>
      </c>
      <c r="E54" s="73">
        <v>0</v>
      </c>
      <c r="F54" s="73">
        <v>0</v>
      </c>
      <c r="G54" s="74">
        <f t="shared" si="1"/>
        <v>25385</v>
      </c>
    </row>
    <row r="55" spans="1:7" x14ac:dyDescent="0.2">
      <c r="A55" s="71" t="s">
        <v>421</v>
      </c>
      <c r="B55" s="72">
        <f>B38-SUM(B39:B54)</f>
        <v>225616</v>
      </c>
      <c r="C55" s="72">
        <f>C38-SUM(C39:C54)</f>
        <v>132</v>
      </c>
      <c r="D55" s="72">
        <f t="shared" si="0"/>
        <v>225484</v>
      </c>
      <c r="E55" s="73">
        <f>-SUM(E39:E54)</f>
        <v>0</v>
      </c>
      <c r="F55" s="73">
        <f>-SUM(F39:F54)</f>
        <v>0</v>
      </c>
      <c r="G55" s="74">
        <f t="shared" si="1"/>
        <v>225484</v>
      </c>
    </row>
    <row r="56" spans="1:7" x14ac:dyDescent="0.2">
      <c r="A56" s="75" t="s">
        <v>427</v>
      </c>
      <c r="B56" s="76">
        <v>1932212</v>
      </c>
      <c r="C56" s="76">
        <v>887</v>
      </c>
      <c r="D56" s="76">
        <f t="shared" si="0"/>
        <v>1931325</v>
      </c>
      <c r="E56" s="77">
        <v>0</v>
      </c>
      <c r="F56" s="77">
        <v>0</v>
      </c>
      <c r="G56" s="78">
        <f t="shared" si="1"/>
        <v>1931325</v>
      </c>
    </row>
    <row r="57" spans="1:7" x14ac:dyDescent="0.2">
      <c r="A57" s="71" t="s">
        <v>37</v>
      </c>
      <c r="B57" s="72">
        <v>58803</v>
      </c>
      <c r="C57" s="72">
        <v>0</v>
      </c>
      <c r="D57" s="72">
        <f t="shared" si="0"/>
        <v>58803</v>
      </c>
      <c r="E57" s="73">
        <v>0</v>
      </c>
      <c r="F57" s="73">
        <v>0</v>
      </c>
      <c r="G57" s="74">
        <f t="shared" si="1"/>
        <v>58803</v>
      </c>
    </row>
    <row r="58" spans="1:7" x14ac:dyDescent="0.2">
      <c r="A58" s="71" t="s">
        <v>38</v>
      </c>
      <c r="B58" s="72">
        <v>34006</v>
      </c>
      <c r="C58" s="72">
        <v>6</v>
      </c>
      <c r="D58" s="72">
        <f t="shared" si="0"/>
        <v>34000</v>
      </c>
      <c r="E58" s="73">
        <v>0</v>
      </c>
      <c r="F58" s="73">
        <v>0</v>
      </c>
      <c r="G58" s="74">
        <f t="shared" si="1"/>
        <v>34000</v>
      </c>
    </row>
    <row r="59" spans="1:7" x14ac:dyDescent="0.2">
      <c r="A59" s="71" t="s">
        <v>39</v>
      </c>
      <c r="B59" s="72">
        <v>129263</v>
      </c>
      <c r="C59" s="72">
        <v>0</v>
      </c>
      <c r="D59" s="72">
        <f t="shared" si="0"/>
        <v>129263</v>
      </c>
      <c r="E59" s="73">
        <v>0</v>
      </c>
      <c r="F59" s="73">
        <v>0</v>
      </c>
      <c r="G59" s="74">
        <f t="shared" si="1"/>
        <v>129263</v>
      </c>
    </row>
    <row r="60" spans="1:7" x14ac:dyDescent="0.2">
      <c r="A60" s="71" t="s">
        <v>447</v>
      </c>
      <c r="B60" s="72">
        <v>32215</v>
      </c>
      <c r="C60" s="72">
        <v>0</v>
      </c>
      <c r="D60" s="72">
        <f t="shared" si="0"/>
        <v>32215</v>
      </c>
      <c r="E60" s="73">
        <v>0</v>
      </c>
      <c r="F60" s="73">
        <v>0</v>
      </c>
      <c r="G60" s="74">
        <f t="shared" si="1"/>
        <v>32215</v>
      </c>
    </row>
    <row r="61" spans="1:7" x14ac:dyDescent="0.2">
      <c r="A61" s="71" t="s">
        <v>40</v>
      </c>
      <c r="B61" s="72">
        <v>105050</v>
      </c>
      <c r="C61" s="72">
        <v>6</v>
      </c>
      <c r="D61" s="72">
        <f t="shared" si="0"/>
        <v>105044</v>
      </c>
      <c r="E61" s="73">
        <v>0</v>
      </c>
      <c r="F61" s="73">
        <v>0</v>
      </c>
      <c r="G61" s="74">
        <f t="shared" si="1"/>
        <v>105044</v>
      </c>
    </row>
    <row r="62" spans="1:7" x14ac:dyDescent="0.2">
      <c r="A62" s="71" t="s">
        <v>41</v>
      </c>
      <c r="B62" s="72">
        <v>80178</v>
      </c>
      <c r="C62" s="72">
        <v>0</v>
      </c>
      <c r="D62" s="72">
        <f t="shared" si="0"/>
        <v>80178</v>
      </c>
      <c r="E62" s="73">
        <v>0</v>
      </c>
      <c r="F62" s="73">
        <v>0</v>
      </c>
      <c r="G62" s="74">
        <f t="shared" si="1"/>
        <v>80178</v>
      </c>
    </row>
    <row r="63" spans="1:7" x14ac:dyDescent="0.2">
      <c r="A63" s="71" t="s">
        <v>381</v>
      </c>
      <c r="B63" s="72">
        <v>189321</v>
      </c>
      <c r="C63" s="72">
        <v>33</v>
      </c>
      <c r="D63" s="72">
        <f t="shared" si="0"/>
        <v>189288</v>
      </c>
      <c r="E63" s="73">
        <v>0</v>
      </c>
      <c r="F63" s="73">
        <v>0</v>
      </c>
      <c r="G63" s="74">
        <f t="shared" si="1"/>
        <v>189288</v>
      </c>
    </row>
    <row r="64" spans="1:7" x14ac:dyDescent="0.2">
      <c r="A64" s="71" t="s">
        <v>448</v>
      </c>
      <c r="B64" s="72">
        <v>39945</v>
      </c>
      <c r="C64" s="72">
        <v>0</v>
      </c>
      <c r="D64" s="72">
        <f t="shared" si="0"/>
        <v>39945</v>
      </c>
      <c r="E64" s="73">
        <v>0</v>
      </c>
      <c r="F64" s="73">
        <v>0</v>
      </c>
      <c r="G64" s="74">
        <f t="shared" si="1"/>
        <v>39945</v>
      </c>
    </row>
    <row r="65" spans="1:7" x14ac:dyDescent="0.2">
      <c r="A65" s="71" t="s">
        <v>42</v>
      </c>
      <c r="B65" s="72">
        <v>1937</v>
      </c>
      <c r="C65" s="72">
        <v>0</v>
      </c>
      <c r="D65" s="72">
        <f t="shared" si="0"/>
        <v>1937</v>
      </c>
      <c r="E65" s="73">
        <v>0</v>
      </c>
      <c r="F65" s="73">
        <v>0</v>
      </c>
      <c r="G65" s="74">
        <f t="shared" si="1"/>
        <v>1937</v>
      </c>
    </row>
    <row r="66" spans="1:7" x14ac:dyDescent="0.2">
      <c r="A66" s="71" t="s">
        <v>43</v>
      </c>
      <c r="B66" s="72">
        <v>151818</v>
      </c>
      <c r="C66" s="72">
        <v>0</v>
      </c>
      <c r="D66" s="72">
        <f t="shared" si="0"/>
        <v>151818</v>
      </c>
      <c r="E66" s="73">
        <v>0</v>
      </c>
      <c r="F66" s="73">
        <v>0</v>
      </c>
      <c r="G66" s="74">
        <f t="shared" si="1"/>
        <v>151818</v>
      </c>
    </row>
    <row r="67" spans="1:7" x14ac:dyDescent="0.2">
      <c r="A67" s="71" t="s">
        <v>608</v>
      </c>
      <c r="B67" s="72">
        <v>6305</v>
      </c>
      <c r="C67" s="72">
        <v>0</v>
      </c>
      <c r="D67" s="72">
        <f t="shared" si="0"/>
        <v>6305</v>
      </c>
      <c r="E67" s="73">
        <v>0</v>
      </c>
      <c r="F67" s="73">
        <v>0</v>
      </c>
      <c r="G67" s="74">
        <f t="shared" si="1"/>
        <v>6305</v>
      </c>
    </row>
    <row r="68" spans="1:7" x14ac:dyDescent="0.2">
      <c r="A68" s="71" t="s">
        <v>44</v>
      </c>
      <c r="B68" s="72">
        <v>36527</v>
      </c>
      <c r="C68" s="72">
        <v>0</v>
      </c>
      <c r="D68" s="72">
        <f t="shared" si="0"/>
        <v>36527</v>
      </c>
      <c r="E68" s="73">
        <v>0</v>
      </c>
      <c r="F68" s="73">
        <v>0</v>
      </c>
      <c r="G68" s="74">
        <f t="shared" si="1"/>
        <v>36527</v>
      </c>
    </row>
    <row r="69" spans="1:7" x14ac:dyDescent="0.2">
      <c r="A69" s="71" t="s">
        <v>45</v>
      </c>
      <c r="B69" s="72">
        <v>72507</v>
      </c>
      <c r="C69" s="72">
        <v>0</v>
      </c>
      <c r="D69" s="72">
        <f t="shared" si="0"/>
        <v>72507</v>
      </c>
      <c r="E69" s="73">
        <v>0</v>
      </c>
      <c r="F69" s="73">
        <v>0</v>
      </c>
      <c r="G69" s="74">
        <f t="shared" si="1"/>
        <v>72507</v>
      </c>
    </row>
    <row r="70" spans="1:7" x14ac:dyDescent="0.2">
      <c r="A70" s="71" t="s">
        <v>652</v>
      </c>
      <c r="B70" s="72">
        <v>28</v>
      </c>
      <c r="C70" s="72">
        <v>0</v>
      </c>
      <c r="D70" s="72">
        <f t="shared" si="0"/>
        <v>28</v>
      </c>
      <c r="E70" s="73">
        <v>0</v>
      </c>
      <c r="F70" s="73">
        <v>0</v>
      </c>
      <c r="G70" s="74">
        <f t="shared" si="1"/>
        <v>28</v>
      </c>
    </row>
    <row r="71" spans="1:7" x14ac:dyDescent="0.2">
      <c r="A71" s="71" t="s">
        <v>47</v>
      </c>
      <c r="B71" s="72">
        <v>10536</v>
      </c>
      <c r="C71" s="72">
        <v>0</v>
      </c>
      <c r="D71" s="72">
        <f t="shared" si="0"/>
        <v>10536</v>
      </c>
      <c r="E71" s="73">
        <v>0</v>
      </c>
      <c r="F71" s="73">
        <v>0</v>
      </c>
      <c r="G71" s="74">
        <f t="shared" si="1"/>
        <v>10536</v>
      </c>
    </row>
    <row r="72" spans="1:7" x14ac:dyDescent="0.2">
      <c r="A72" s="71" t="s">
        <v>48</v>
      </c>
      <c r="B72" s="72">
        <v>59351</v>
      </c>
      <c r="C72" s="72">
        <v>0</v>
      </c>
      <c r="D72" s="72">
        <f t="shared" si="0"/>
        <v>59351</v>
      </c>
      <c r="E72" s="73">
        <v>0</v>
      </c>
      <c r="F72" s="73">
        <v>0</v>
      </c>
      <c r="G72" s="74">
        <f t="shared" si="1"/>
        <v>59351</v>
      </c>
    </row>
    <row r="73" spans="1:7" x14ac:dyDescent="0.2">
      <c r="A73" s="71" t="s">
        <v>49</v>
      </c>
      <c r="B73" s="72">
        <v>138873</v>
      </c>
      <c r="C73" s="72">
        <v>0</v>
      </c>
      <c r="D73" s="72">
        <f t="shared" ref="D73:D136" si="2">(B73-C73)</f>
        <v>138873</v>
      </c>
      <c r="E73" s="73">
        <v>0</v>
      </c>
      <c r="F73" s="73">
        <v>0</v>
      </c>
      <c r="G73" s="74">
        <f t="shared" si="1"/>
        <v>138873</v>
      </c>
    </row>
    <row r="74" spans="1:7" x14ac:dyDescent="0.2">
      <c r="A74" s="71" t="s">
        <v>50</v>
      </c>
      <c r="B74" s="72">
        <v>45549</v>
      </c>
      <c r="C74" s="72">
        <v>0</v>
      </c>
      <c r="D74" s="72">
        <f t="shared" si="2"/>
        <v>45549</v>
      </c>
      <c r="E74" s="73">
        <v>0</v>
      </c>
      <c r="F74" s="73">
        <v>0</v>
      </c>
      <c r="G74" s="74">
        <f t="shared" ref="G74:G137" si="3">SUM(D74:F74)</f>
        <v>45549</v>
      </c>
    </row>
    <row r="75" spans="1:7" x14ac:dyDescent="0.2">
      <c r="A75" s="71" t="s">
        <v>51</v>
      </c>
      <c r="B75" s="72">
        <v>45709</v>
      </c>
      <c r="C75" s="72">
        <v>0</v>
      </c>
      <c r="D75" s="72">
        <f t="shared" si="2"/>
        <v>45709</v>
      </c>
      <c r="E75" s="73">
        <v>0</v>
      </c>
      <c r="F75" s="73">
        <v>0</v>
      </c>
      <c r="G75" s="74">
        <f t="shared" si="3"/>
        <v>45709</v>
      </c>
    </row>
    <row r="76" spans="1:7" x14ac:dyDescent="0.2">
      <c r="A76" s="71" t="s">
        <v>52</v>
      </c>
      <c r="B76" s="72">
        <v>35438</v>
      </c>
      <c r="C76" s="72">
        <v>0</v>
      </c>
      <c r="D76" s="72">
        <f t="shared" si="2"/>
        <v>35438</v>
      </c>
      <c r="E76" s="73">
        <v>0</v>
      </c>
      <c r="F76" s="73">
        <v>0</v>
      </c>
      <c r="G76" s="74">
        <f t="shared" si="3"/>
        <v>35438</v>
      </c>
    </row>
    <row r="77" spans="1:7" x14ac:dyDescent="0.2">
      <c r="A77" s="71" t="s">
        <v>53</v>
      </c>
      <c r="B77" s="72">
        <v>6373</v>
      </c>
      <c r="C77" s="72">
        <v>0</v>
      </c>
      <c r="D77" s="72">
        <f t="shared" si="2"/>
        <v>6373</v>
      </c>
      <c r="E77" s="73">
        <v>0</v>
      </c>
      <c r="F77" s="73">
        <v>0</v>
      </c>
      <c r="G77" s="74">
        <f t="shared" si="3"/>
        <v>6373</v>
      </c>
    </row>
    <row r="78" spans="1:7" x14ac:dyDescent="0.2">
      <c r="A78" s="71" t="s">
        <v>54</v>
      </c>
      <c r="B78" s="72">
        <v>168949</v>
      </c>
      <c r="C78" s="72">
        <v>623</v>
      </c>
      <c r="D78" s="72">
        <f t="shared" si="2"/>
        <v>168326</v>
      </c>
      <c r="E78" s="73">
        <v>0</v>
      </c>
      <c r="F78" s="73">
        <v>0</v>
      </c>
      <c r="G78" s="74">
        <f t="shared" si="3"/>
        <v>168326</v>
      </c>
    </row>
    <row r="79" spans="1:7" x14ac:dyDescent="0.2">
      <c r="A79" s="71" t="s">
        <v>55</v>
      </c>
      <c r="B79" s="72">
        <v>90802</v>
      </c>
      <c r="C79" s="72">
        <v>0</v>
      </c>
      <c r="D79" s="72">
        <f t="shared" si="2"/>
        <v>90802</v>
      </c>
      <c r="E79" s="73">
        <v>0</v>
      </c>
      <c r="F79" s="73">
        <v>0</v>
      </c>
      <c r="G79" s="74">
        <f t="shared" si="3"/>
        <v>90802</v>
      </c>
    </row>
    <row r="80" spans="1:7" x14ac:dyDescent="0.2">
      <c r="A80" s="71" t="s">
        <v>56</v>
      </c>
      <c r="B80" s="72">
        <v>112941</v>
      </c>
      <c r="C80" s="72">
        <v>140</v>
      </c>
      <c r="D80" s="72">
        <f t="shared" si="2"/>
        <v>112801</v>
      </c>
      <c r="E80" s="73">
        <v>0</v>
      </c>
      <c r="F80" s="73">
        <v>0</v>
      </c>
      <c r="G80" s="74">
        <f t="shared" si="3"/>
        <v>112801</v>
      </c>
    </row>
    <row r="81" spans="1:7" x14ac:dyDescent="0.2">
      <c r="A81" s="71" t="s">
        <v>375</v>
      </c>
      <c r="B81" s="72">
        <v>682</v>
      </c>
      <c r="C81" s="72">
        <v>0</v>
      </c>
      <c r="D81" s="72">
        <f t="shared" si="2"/>
        <v>682</v>
      </c>
      <c r="E81" s="73">
        <v>0</v>
      </c>
      <c r="F81" s="73">
        <v>0</v>
      </c>
      <c r="G81" s="74">
        <f t="shared" si="3"/>
        <v>682</v>
      </c>
    </row>
    <row r="82" spans="1:7" x14ac:dyDescent="0.2">
      <c r="A82" s="71" t="s">
        <v>383</v>
      </c>
      <c r="B82" s="72">
        <v>7786</v>
      </c>
      <c r="C82" s="72">
        <v>0</v>
      </c>
      <c r="D82" s="72">
        <f t="shared" si="2"/>
        <v>7786</v>
      </c>
      <c r="E82" s="73">
        <v>0</v>
      </c>
      <c r="F82" s="73">
        <v>0</v>
      </c>
      <c r="G82" s="74">
        <f t="shared" si="3"/>
        <v>7786</v>
      </c>
    </row>
    <row r="83" spans="1:7" x14ac:dyDescent="0.2">
      <c r="A83" s="71" t="s">
        <v>57</v>
      </c>
      <c r="B83" s="72">
        <v>94333</v>
      </c>
      <c r="C83" s="72">
        <v>0</v>
      </c>
      <c r="D83" s="72">
        <f t="shared" si="2"/>
        <v>94333</v>
      </c>
      <c r="E83" s="73">
        <v>0</v>
      </c>
      <c r="F83" s="73">
        <v>0</v>
      </c>
      <c r="G83" s="74">
        <f t="shared" si="3"/>
        <v>94333</v>
      </c>
    </row>
    <row r="84" spans="1:7" x14ac:dyDescent="0.2">
      <c r="A84" s="71" t="s">
        <v>58</v>
      </c>
      <c r="B84" s="72">
        <v>66089</v>
      </c>
      <c r="C84" s="72">
        <v>0</v>
      </c>
      <c r="D84" s="72">
        <f t="shared" si="2"/>
        <v>66089</v>
      </c>
      <c r="E84" s="73">
        <v>0</v>
      </c>
      <c r="F84" s="73">
        <v>0</v>
      </c>
      <c r="G84" s="74">
        <f t="shared" si="3"/>
        <v>66089</v>
      </c>
    </row>
    <row r="85" spans="1:7" x14ac:dyDescent="0.2">
      <c r="A85" s="71" t="s">
        <v>364</v>
      </c>
      <c r="B85" s="72">
        <v>67438</v>
      </c>
      <c r="C85" s="72">
        <v>0</v>
      </c>
      <c r="D85" s="72">
        <f t="shared" si="2"/>
        <v>67438</v>
      </c>
      <c r="E85" s="73">
        <v>0</v>
      </c>
      <c r="F85" s="73">
        <v>0</v>
      </c>
      <c r="G85" s="74">
        <f t="shared" si="3"/>
        <v>67438</v>
      </c>
    </row>
    <row r="86" spans="1:7" x14ac:dyDescent="0.2">
      <c r="A86" s="71" t="s">
        <v>511</v>
      </c>
      <c r="B86" s="72">
        <v>15228</v>
      </c>
      <c r="C86" s="72">
        <v>0</v>
      </c>
      <c r="D86" s="72">
        <f t="shared" si="2"/>
        <v>15228</v>
      </c>
      <c r="E86" s="73">
        <v>0</v>
      </c>
      <c r="F86" s="73">
        <v>0</v>
      </c>
      <c r="G86" s="74">
        <f t="shared" si="3"/>
        <v>15228</v>
      </c>
    </row>
    <row r="87" spans="1:7" x14ac:dyDescent="0.2">
      <c r="A87" s="71" t="s">
        <v>59</v>
      </c>
      <c r="B87" s="72">
        <v>12857</v>
      </c>
      <c r="C87" s="72">
        <v>0</v>
      </c>
      <c r="D87" s="72">
        <f t="shared" si="2"/>
        <v>12857</v>
      </c>
      <c r="E87" s="73">
        <v>0</v>
      </c>
      <c r="F87" s="73">
        <v>0</v>
      </c>
      <c r="G87" s="74">
        <f t="shared" si="3"/>
        <v>12857</v>
      </c>
    </row>
    <row r="88" spans="1:7" x14ac:dyDescent="0.2">
      <c r="A88" s="71" t="s">
        <v>421</v>
      </c>
      <c r="B88" s="72">
        <f>B56-SUM(B57:B87)</f>
        <v>15375</v>
      </c>
      <c r="C88" s="72">
        <f>C56-SUM(C57:C87)</f>
        <v>79</v>
      </c>
      <c r="D88" s="72">
        <f t="shared" si="2"/>
        <v>15296</v>
      </c>
      <c r="E88" s="73">
        <f>-SUM(E57:E87)</f>
        <v>0</v>
      </c>
      <c r="F88" s="73">
        <f>-SUM(F57:F87)</f>
        <v>0</v>
      </c>
      <c r="G88" s="74">
        <f t="shared" si="3"/>
        <v>15296</v>
      </c>
    </row>
    <row r="89" spans="1:7" x14ac:dyDescent="0.2">
      <c r="A89" s="75" t="s">
        <v>428</v>
      </c>
      <c r="B89" s="76">
        <v>14489</v>
      </c>
      <c r="C89" s="76">
        <v>1569</v>
      </c>
      <c r="D89" s="76">
        <f t="shared" si="2"/>
        <v>12920</v>
      </c>
      <c r="E89" s="77">
        <v>0</v>
      </c>
      <c r="F89" s="77">
        <v>0</v>
      </c>
      <c r="G89" s="78">
        <f t="shared" si="3"/>
        <v>12920</v>
      </c>
    </row>
    <row r="90" spans="1:7" x14ac:dyDescent="0.2">
      <c r="A90" s="71" t="s">
        <v>60</v>
      </c>
      <c r="B90" s="72">
        <v>536</v>
      </c>
      <c r="C90" s="72">
        <v>0</v>
      </c>
      <c r="D90" s="72">
        <f t="shared" si="2"/>
        <v>536</v>
      </c>
      <c r="E90" s="73">
        <v>0</v>
      </c>
      <c r="F90" s="73">
        <v>0</v>
      </c>
      <c r="G90" s="74">
        <f t="shared" si="3"/>
        <v>536</v>
      </c>
    </row>
    <row r="91" spans="1:7" x14ac:dyDescent="0.2">
      <c r="A91" s="71" t="s">
        <v>61</v>
      </c>
      <c r="B91" s="72">
        <v>2414</v>
      </c>
      <c r="C91" s="72">
        <v>0</v>
      </c>
      <c r="D91" s="72">
        <f t="shared" si="2"/>
        <v>2414</v>
      </c>
      <c r="E91" s="73">
        <v>0</v>
      </c>
      <c r="F91" s="73">
        <v>0</v>
      </c>
      <c r="G91" s="74">
        <f t="shared" si="3"/>
        <v>2414</v>
      </c>
    </row>
    <row r="92" spans="1:7" x14ac:dyDescent="0.2">
      <c r="A92" s="71" t="s">
        <v>421</v>
      </c>
      <c r="B92" s="72">
        <f>B89-SUM(B90:B91)</f>
        <v>11539</v>
      </c>
      <c r="C92" s="72">
        <f>C89-SUM(C90:C91)</f>
        <v>1569</v>
      </c>
      <c r="D92" s="72">
        <f t="shared" si="2"/>
        <v>9970</v>
      </c>
      <c r="E92" s="73">
        <f>-SUM(E90:E91)</f>
        <v>0</v>
      </c>
      <c r="F92" s="73">
        <f>-SUM(F90:F91)</f>
        <v>0</v>
      </c>
      <c r="G92" s="74">
        <f t="shared" si="3"/>
        <v>9970</v>
      </c>
    </row>
    <row r="93" spans="1:7" x14ac:dyDescent="0.2">
      <c r="A93" s="75" t="s">
        <v>429</v>
      </c>
      <c r="B93" s="76">
        <v>187904</v>
      </c>
      <c r="C93" s="76">
        <v>1242</v>
      </c>
      <c r="D93" s="76">
        <f t="shared" si="2"/>
        <v>186662</v>
      </c>
      <c r="E93" s="77">
        <v>0</v>
      </c>
      <c r="F93" s="77">
        <v>0</v>
      </c>
      <c r="G93" s="78">
        <f t="shared" si="3"/>
        <v>186662</v>
      </c>
    </row>
    <row r="94" spans="1:7" x14ac:dyDescent="0.2">
      <c r="A94" s="71" t="s">
        <v>62</v>
      </c>
      <c r="B94" s="72">
        <v>20405</v>
      </c>
      <c r="C94" s="72">
        <v>0</v>
      </c>
      <c r="D94" s="72">
        <f t="shared" si="2"/>
        <v>20405</v>
      </c>
      <c r="E94" s="73">
        <v>2</v>
      </c>
      <c r="F94" s="73">
        <v>0</v>
      </c>
      <c r="G94" s="74">
        <f t="shared" si="3"/>
        <v>20407</v>
      </c>
    </row>
    <row r="95" spans="1:7" x14ac:dyDescent="0.2">
      <c r="A95" s="71" t="s">
        <v>421</v>
      </c>
      <c r="B95" s="72">
        <f>B93-B94</f>
        <v>167499</v>
      </c>
      <c r="C95" s="72">
        <f>C93-C94</f>
        <v>1242</v>
      </c>
      <c r="D95" s="72">
        <f t="shared" si="2"/>
        <v>166257</v>
      </c>
      <c r="E95" s="73">
        <f>-E94</f>
        <v>-2</v>
      </c>
      <c r="F95" s="73">
        <f>-F94</f>
        <v>0</v>
      </c>
      <c r="G95" s="74">
        <f t="shared" si="3"/>
        <v>166255</v>
      </c>
    </row>
    <row r="96" spans="1:7" x14ac:dyDescent="0.2">
      <c r="A96" s="75" t="s">
        <v>430</v>
      </c>
      <c r="B96" s="76">
        <v>149383</v>
      </c>
      <c r="C96" s="76">
        <v>118</v>
      </c>
      <c r="D96" s="76">
        <f t="shared" si="2"/>
        <v>149265</v>
      </c>
      <c r="E96" s="77">
        <v>0</v>
      </c>
      <c r="F96" s="77">
        <v>0</v>
      </c>
      <c r="G96" s="78">
        <f t="shared" si="3"/>
        <v>149265</v>
      </c>
    </row>
    <row r="97" spans="1:7" x14ac:dyDescent="0.2">
      <c r="A97" s="71" t="s">
        <v>63</v>
      </c>
      <c r="B97" s="72">
        <v>3190</v>
      </c>
      <c r="C97" s="72">
        <v>0</v>
      </c>
      <c r="D97" s="72">
        <f t="shared" si="2"/>
        <v>3190</v>
      </c>
      <c r="E97" s="73">
        <v>0</v>
      </c>
      <c r="F97" s="73">
        <v>0</v>
      </c>
      <c r="G97" s="74">
        <f t="shared" si="3"/>
        <v>3190</v>
      </c>
    </row>
    <row r="98" spans="1:7" x14ac:dyDescent="0.2">
      <c r="A98" s="71" t="s">
        <v>64</v>
      </c>
      <c r="B98" s="72">
        <v>7375</v>
      </c>
      <c r="C98" s="72">
        <v>0</v>
      </c>
      <c r="D98" s="72">
        <f t="shared" si="2"/>
        <v>7375</v>
      </c>
      <c r="E98" s="73">
        <v>0</v>
      </c>
      <c r="F98" s="73">
        <v>0</v>
      </c>
      <c r="G98" s="74">
        <f t="shared" si="3"/>
        <v>7375</v>
      </c>
    </row>
    <row r="99" spans="1:7" x14ac:dyDescent="0.2">
      <c r="A99" s="71" t="s">
        <v>421</v>
      </c>
      <c r="B99" s="72">
        <f>B96-SUM(B97:B98)</f>
        <v>138818</v>
      </c>
      <c r="C99" s="72">
        <f>C96-SUM(C97:C98)</f>
        <v>118</v>
      </c>
      <c r="D99" s="72">
        <f t="shared" si="2"/>
        <v>138700</v>
      </c>
      <c r="E99" s="73">
        <f>-SUM(E97:E98)</f>
        <v>0</v>
      </c>
      <c r="F99" s="73">
        <f>-SUM(F97:F98)</f>
        <v>0</v>
      </c>
      <c r="G99" s="74">
        <f t="shared" si="3"/>
        <v>138700</v>
      </c>
    </row>
    <row r="100" spans="1:7" x14ac:dyDescent="0.2">
      <c r="A100" s="75" t="s">
        <v>431</v>
      </c>
      <c r="B100" s="76">
        <v>219575</v>
      </c>
      <c r="C100" s="76">
        <v>0</v>
      </c>
      <c r="D100" s="76">
        <f t="shared" si="2"/>
        <v>219575</v>
      </c>
      <c r="E100" s="77">
        <v>0</v>
      </c>
      <c r="F100" s="77">
        <v>0</v>
      </c>
      <c r="G100" s="78">
        <f t="shared" si="3"/>
        <v>219575</v>
      </c>
    </row>
    <row r="101" spans="1:7" x14ac:dyDescent="0.2">
      <c r="A101" s="71" t="s">
        <v>65</v>
      </c>
      <c r="B101" s="72">
        <v>8054</v>
      </c>
      <c r="C101" s="72">
        <v>0</v>
      </c>
      <c r="D101" s="72">
        <f t="shared" si="2"/>
        <v>8054</v>
      </c>
      <c r="E101" s="73">
        <v>0</v>
      </c>
      <c r="F101" s="73">
        <v>0</v>
      </c>
      <c r="G101" s="74">
        <f t="shared" si="3"/>
        <v>8054</v>
      </c>
    </row>
    <row r="102" spans="1:7" x14ac:dyDescent="0.2">
      <c r="A102" s="71" t="s">
        <v>66</v>
      </c>
      <c r="B102" s="72">
        <v>1385</v>
      </c>
      <c r="C102" s="72">
        <v>0</v>
      </c>
      <c r="D102" s="72">
        <f t="shared" si="2"/>
        <v>1385</v>
      </c>
      <c r="E102" s="73">
        <v>0</v>
      </c>
      <c r="F102" s="73">
        <v>0</v>
      </c>
      <c r="G102" s="74">
        <f t="shared" si="3"/>
        <v>1385</v>
      </c>
    </row>
    <row r="103" spans="1:7" x14ac:dyDescent="0.2">
      <c r="A103" s="71" t="s">
        <v>67</v>
      </c>
      <c r="B103" s="72">
        <v>8692</v>
      </c>
      <c r="C103" s="72">
        <v>0</v>
      </c>
      <c r="D103" s="72">
        <f t="shared" si="2"/>
        <v>8692</v>
      </c>
      <c r="E103" s="73">
        <v>0</v>
      </c>
      <c r="F103" s="73">
        <v>0</v>
      </c>
      <c r="G103" s="74">
        <f t="shared" si="3"/>
        <v>8692</v>
      </c>
    </row>
    <row r="104" spans="1:7" x14ac:dyDescent="0.2">
      <c r="A104" s="71" t="s">
        <v>68</v>
      </c>
      <c r="B104" s="72">
        <v>789</v>
      </c>
      <c r="C104" s="72">
        <v>0</v>
      </c>
      <c r="D104" s="72">
        <f t="shared" si="2"/>
        <v>789</v>
      </c>
      <c r="E104" s="73">
        <v>0</v>
      </c>
      <c r="F104" s="73">
        <v>0</v>
      </c>
      <c r="G104" s="74">
        <f t="shared" si="3"/>
        <v>789</v>
      </c>
    </row>
    <row r="105" spans="1:7" x14ac:dyDescent="0.2">
      <c r="A105" s="71" t="s">
        <v>421</v>
      </c>
      <c r="B105" s="72">
        <f>B100-SUM(B101:B104)</f>
        <v>200655</v>
      </c>
      <c r="C105" s="72">
        <f>C100-SUM(C101:C104)</f>
        <v>0</v>
      </c>
      <c r="D105" s="72">
        <f t="shared" si="2"/>
        <v>200655</v>
      </c>
      <c r="E105" s="73">
        <f>-SUM(E101:E104)</f>
        <v>0</v>
      </c>
      <c r="F105" s="73">
        <f>-SUM(F101:F104)</f>
        <v>0</v>
      </c>
      <c r="G105" s="74">
        <f t="shared" si="3"/>
        <v>200655</v>
      </c>
    </row>
    <row r="106" spans="1:7" x14ac:dyDescent="0.2">
      <c r="A106" s="75" t="s">
        <v>432</v>
      </c>
      <c r="B106" s="76">
        <v>387450</v>
      </c>
      <c r="C106" s="76">
        <v>14</v>
      </c>
      <c r="D106" s="76">
        <f t="shared" si="2"/>
        <v>387436</v>
      </c>
      <c r="E106" s="77">
        <v>0</v>
      </c>
      <c r="F106" s="77">
        <v>0</v>
      </c>
      <c r="G106" s="78">
        <f t="shared" si="3"/>
        <v>387436</v>
      </c>
    </row>
    <row r="107" spans="1:7" x14ac:dyDescent="0.2">
      <c r="A107" s="71" t="s">
        <v>69</v>
      </c>
      <c r="B107" s="72">
        <v>430</v>
      </c>
      <c r="C107" s="72">
        <v>0</v>
      </c>
      <c r="D107" s="72">
        <f t="shared" si="2"/>
        <v>430</v>
      </c>
      <c r="E107" s="73">
        <v>0</v>
      </c>
      <c r="F107" s="73">
        <v>0</v>
      </c>
      <c r="G107" s="74">
        <f t="shared" si="3"/>
        <v>430</v>
      </c>
    </row>
    <row r="108" spans="1:7" x14ac:dyDescent="0.2">
      <c r="A108" s="71" t="s">
        <v>70</v>
      </c>
      <c r="B108" s="72">
        <v>17595</v>
      </c>
      <c r="C108" s="72">
        <v>0</v>
      </c>
      <c r="D108" s="72">
        <f t="shared" si="2"/>
        <v>17595</v>
      </c>
      <c r="E108" s="73">
        <v>0</v>
      </c>
      <c r="F108" s="73">
        <v>0</v>
      </c>
      <c r="G108" s="74">
        <f t="shared" si="3"/>
        <v>17595</v>
      </c>
    </row>
    <row r="109" spans="1:7" x14ac:dyDescent="0.2">
      <c r="A109" s="71" t="s">
        <v>71</v>
      </c>
      <c r="B109" s="72">
        <v>21063</v>
      </c>
      <c r="C109" s="72">
        <v>0</v>
      </c>
      <c r="D109" s="72">
        <f t="shared" si="2"/>
        <v>21063</v>
      </c>
      <c r="E109" s="73">
        <v>0</v>
      </c>
      <c r="F109" s="73">
        <v>0</v>
      </c>
      <c r="G109" s="74">
        <f t="shared" si="3"/>
        <v>21063</v>
      </c>
    </row>
    <row r="110" spans="1:7" x14ac:dyDescent="0.2">
      <c r="A110" s="71" t="s">
        <v>421</v>
      </c>
      <c r="B110" s="72">
        <f>B106-SUM(B107:B109)</f>
        <v>348362</v>
      </c>
      <c r="C110" s="72">
        <f>C106-SUM(C107:C109)</f>
        <v>14</v>
      </c>
      <c r="D110" s="72">
        <f t="shared" si="2"/>
        <v>348348</v>
      </c>
      <c r="E110" s="73">
        <f>-SUM(E107:E109)</f>
        <v>0</v>
      </c>
      <c r="F110" s="73">
        <f>-SUM(F107:F109)</f>
        <v>0</v>
      </c>
      <c r="G110" s="74">
        <f t="shared" si="3"/>
        <v>348348</v>
      </c>
    </row>
    <row r="111" spans="1:7" x14ac:dyDescent="0.2">
      <c r="A111" s="75" t="s">
        <v>433</v>
      </c>
      <c r="B111" s="76">
        <v>70617</v>
      </c>
      <c r="C111" s="76">
        <v>3518</v>
      </c>
      <c r="D111" s="76">
        <f t="shared" si="2"/>
        <v>67099</v>
      </c>
      <c r="E111" s="77">
        <v>0</v>
      </c>
      <c r="F111" s="77">
        <v>0</v>
      </c>
      <c r="G111" s="78">
        <f t="shared" si="3"/>
        <v>67099</v>
      </c>
    </row>
    <row r="112" spans="1:7" x14ac:dyDescent="0.2">
      <c r="A112" s="71" t="s">
        <v>382</v>
      </c>
      <c r="B112" s="72">
        <v>605</v>
      </c>
      <c r="C112" s="72">
        <v>0</v>
      </c>
      <c r="D112" s="72">
        <f t="shared" si="2"/>
        <v>605</v>
      </c>
      <c r="E112" s="73">
        <v>0</v>
      </c>
      <c r="F112" s="73">
        <v>0</v>
      </c>
      <c r="G112" s="74">
        <f t="shared" si="3"/>
        <v>605</v>
      </c>
    </row>
    <row r="113" spans="1:7" x14ac:dyDescent="0.2">
      <c r="A113" s="71" t="s">
        <v>72</v>
      </c>
      <c r="B113" s="72">
        <v>12303</v>
      </c>
      <c r="C113" s="72">
        <v>291</v>
      </c>
      <c r="D113" s="72">
        <f t="shared" si="2"/>
        <v>12012</v>
      </c>
      <c r="E113" s="73">
        <v>0</v>
      </c>
      <c r="F113" s="73">
        <v>0</v>
      </c>
      <c r="G113" s="74">
        <f t="shared" si="3"/>
        <v>12012</v>
      </c>
    </row>
    <row r="114" spans="1:7" x14ac:dyDescent="0.2">
      <c r="A114" s="71" t="s">
        <v>421</v>
      </c>
      <c r="B114" s="72">
        <f>B111-SUM(B112:B113)</f>
        <v>57709</v>
      </c>
      <c r="C114" s="72">
        <f>C111-SUM(C112:C113)</f>
        <v>3227</v>
      </c>
      <c r="D114" s="72">
        <f t="shared" si="2"/>
        <v>54482</v>
      </c>
      <c r="E114" s="73">
        <f>-SUM(E112:E113)</f>
        <v>0</v>
      </c>
      <c r="F114" s="73">
        <f>-SUM(F112:F113)</f>
        <v>0</v>
      </c>
      <c r="G114" s="74">
        <f t="shared" si="3"/>
        <v>54482</v>
      </c>
    </row>
    <row r="115" spans="1:7" x14ac:dyDescent="0.2">
      <c r="A115" s="75" t="s">
        <v>609</v>
      </c>
      <c r="B115" s="76">
        <v>37082</v>
      </c>
      <c r="C115" s="76">
        <v>2326</v>
      </c>
      <c r="D115" s="76">
        <f t="shared" si="2"/>
        <v>34756</v>
      </c>
      <c r="E115" s="77">
        <v>0</v>
      </c>
      <c r="F115" s="77">
        <v>0</v>
      </c>
      <c r="G115" s="78">
        <f t="shared" si="3"/>
        <v>34756</v>
      </c>
    </row>
    <row r="116" spans="1:7" x14ac:dyDescent="0.2">
      <c r="A116" s="71" t="s">
        <v>100</v>
      </c>
      <c r="B116" s="72">
        <v>7986</v>
      </c>
      <c r="C116" s="72">
        <v>0</v>
      </c>
      <c r="D116" s="72">
        <f t="shared" si="2"/>
        <v>7986</v>
      </c>
      <c r="E116" s="73">
        <v>0</v>
      </c>
      <c r="F116" s="73">
        <v>0</v>
      </c>
      <c r="G116" s="74">
        <f t="shared" si="3"/>
        <v>7986</v>
      </c>
    </row>
    <row r="117" spans="1:7" x14ac:dyDescent="0.2">
      <c r="A117" s="71" t="s">
        <v>421</v>
      </c>
      <c r="B117" s="72">
        <f>(B115-B116)</f>
        <v>29096</v>
      </c>
      <c r="C117" s="72">
        <f>(C115-C116)</f>
        <v>2326</v>
      </c>
      <c r="D117" s="72">
        <f t="shared" si="2"/>
        <v>26770</v>
      </c>
      <c r="E117" s="73">
        <f>-E116</f>
        <v>0</v>
      </c>
      <c r="F117" s="73">
        <f>-F116</f>
        <v>0</v>
      </c>
      <c r="G117" s="74">
        <f t="shared" si="3"/>
        <v>26770</v>
      </c>
    </row>
    <row r="118" spans="1:7" x14ac:dyDescent="0.2">
      <c r="A118" s="75" t="s">
        <v>435</v>
      </c>
      <c r="B118" s="76">
        <v>16663</v>
      </c>
      <c r="C118" s="76">
        <v>1678</v>
      </c>
      <c r="D118" s="76">
        <f t="shared" si="2"/>
        <v>14985</v>
      </c>
      <c r="E118" s="77">
        <v>0</v>
      </c>
      <c r="F118" s="77">
        <v>0</v>
      </c>
      <c r="G118" s="78">
        <f t="shared" si="3"/>
        <v>14985</v>
      </c>
    </row>
    <row r="119" spans="1:7" x14ac:dyDescent="0.2">
      <c r="A119" s="71" t="s">
        <v>101</v>
      </c>
      <c r="B119" s="72">
        <v>1726</v>
      </c>
      <c r="C119" s="72">
        <v>0</v>
      </c>
      <c r="D119" s="72">
        <f t="shared" si="2"/>
        <v>1726</v>
      </c>
      <c r="E119" s="73">
        <v>0</v>
      </c>
      <c r="F119" s="73">
        <v>0</v>
      </c>
      <c r="G119" s="74">
        <f t="shared" si="3"/>
        <v>1726</v>
      </c>
    </row>
    <row r="120" spans="1:7" x14ac:dyDescent="0.2">
      <c r="A120" s="71" t="s">
        <v>102</v>
      </c>
      <c r="B120" s="72">
        <v>169</v>
      </c>
      <c r="C120" s="72">
        <v>0</v>
      </c>
      <c r="D120" s="72">
        <f t="shared" si="2"/>
        <v>169</v>
      </c>
      <c r="E120" s="73">
        <v>0</v>
      </c>
      <c r="F120" s="73">
        <v>0</v>
      </c>
      <c r="G120" s="74">
        <f t="shared" si="3"/>
        <v>169</v>
      </c>
    </row>
    <row r="121" spans="1:7" x14ac:dyDescent="0.2">
      <c r="A121" s="71" t="s">
        <v>421</v>
      </c>
      <c r="B121" s="72">
        <f>B118-SUM(B119:B120)</f>
        <v>14768</v>
      </c>
      <c r="C121" s="72">
        <f>C118-SUM(C119:C120)</f>
        <v>1678</v>
      </c>
      <c r="D121" s="72">
        <f t="shared" si="2"/>
        <v>13090</v>
      </c>
      <c r="E121" s="73">
        <f>-SUM(E119:E120)</f>
        <v>0</v>
      </c>
      <c r="F121" s="73">
        <f>-SUM(F119:F120)</f>
        <v>0</v>
      </c>
      <c r="G121" s="74">
        <f t="shared" si="3"/>
        <v>13090</v>
      </c>
    </row>
    <row r="122" spans="1:7" x14ac:dyDescent="0.2">
      <c r="A122" s="75" t="s">
        <v>436</v>
      </c>
      <c r="B122" s="76">
        <v>982080</v>
      </c>
      <c r="C122" s="76">
        <v>590</v>
      </c>
      <c r="D122" s="76">
        <f t="shared" si="2"/>
        <v>981490</v>
      </c>
      <c r="E122" s="77">
        <v>0</v>
      </c>
      <c r="F122" s="77">
        <v>0</v>
      </c>
      <c r="G122" s="78">
        <f t="shared" si="3"/>
        <v>981490</v>
      </c>
    </row>
    <row r="123" spans="1:7" x14ac:dyDescent="0.2">
      <c r="A123" s="71" t="s">
        <v>103</v>
      </c>
      <c r="B123" s="72">
        <v>13824</v>
      </c>
      <c r="C123" s="72">
        <v>0</v>
      </c>
      <c r="D123" s="72">
        <f t="shared" si="2"/>
        <v>13824</v>
      </c>
      <c r="E123" s="73">
        <v>0</v>
      </c>
      <c r="F123" s="73">
        <v>0</v>
      </c>
      <c r="G123" s="74">
        <f t="shared" si="3"/>
        <v>13824</v>
      </c>
    </row>
    <row r="124" spans="1:7" x14ac:dyDescent="0.2">
      <c r="A124" s="71" t="s">
        <v>104</v>
      </c>
      <c r="B124" s="72">
        <v>1419</v>
      </c>
      <c r="C124" s="72">
        <v>0</v>
      </c>
      <c r="D124" s="72">
        <f t="shared" si="2"/>
        <v>1419</v>
      </c>
      <c r="E124" s="73">
        <v>0</v>
      </c>
      <c r="F124" s="73">
        <v>0</v>
      </c>
      <c r="G124" s="74">
        <f t="shared" si="3"/>
        <v>1419</v>
      </c>
    </row>
    <row r="125" spans="1:7" x14ac:dyDescent="0.2">
      <c r="A125" s="71" t="s">
        <v>361</v>
      </c>
      <c r="B125" s="72">
        <v>936250</v>
      </c>
      <c r="C125" s="72">
        <v>590</v>
      </c>
      <c r="D125" s="72">
        <f t="shared" si="2"/>
        <v>935660</v>
      </c>
      <c r="E125" s="73">
        <v>0</v>
      </c>
      <c r="F125" s="73">
        <v>0</v>
      </c>
      <c r="G125" s="74">
        <f t="shared" si="3"/>
        <v>935660</v>
      </c>
    </row>
    <row r="126" spans="1:7" x14ac:dyDescent="0.2">
      <c r="A126" s="71" t="s">
        <v>105</v>
      </c>
      <c r="B126" s="72">
        <v>23394</v>
      </c>
      <c r="C126" s="72">
        <v>0</v>
      </c>
      <c r="D126" s="72">
        <f t="shared" si="2"/>
        <v>23394</v>
      </c>
      <c r="E126" s="73">
        <v>0</v>
      </c>
      <c r="F126" s="73">
        <v>0</v>
      </c>
      <c r="G126" s="74">
        <f t="shared" si="3"/>
        <v>23394</v>
      </c>
    </row>
    <row r="127" spans="1:7" x14ac:dyDescent="0.2">
      <c r="A127" s="71" t="s">
        <v>106</v>
      </c>
      <c r="B127" s="72">
        <v>7193</v>
      </c>
      <c r="C127" s="72">
        <v>0</v>
      </c>
      <c r="D127" s="72">
        <f t="shared" si="2"/>
        <v>7193</v>
      </c>
      <c r="E127" s="73">
        <v>0</v>
      </c>
      <c r="F127" s="73">
        <v>0</v>
      </c>
      <c r="G127" s="74">
        <f t="shared" si="3"/>
        <v>7193</v>
      </c>
    </row>
    <row r="128" spans="1:7" x14ac:dyDescent="0.2">
      <c r="A128" s="75" t="s">
        <v>437</v>
      </c>
      <c r="B128" s="76">
        <v>323714</v>
      </c>
      <c r="C128" s="76">
        <v>2353</v>
      </c>
      <c r="D128" s="76">
        <f t="shared" si="2"/>
        <v>321361</v>
      </c>
      <c r="E128" s="77">
        <v>0</v>
      </c>
      <c r="F128" s="77">
        <v>0</v>
      </c>
      <c r="G128" s="78">
        <f t="shared" si="3"/>
        <v>321361</v>
      </c>
    </row>
    <row r="129" spans="1:7" x14ac:dyDescent="0.2">
      <c r="A129" s="71" t="s">
        <v>107</v>
      </c>
      <c r="B129" s="72">
        <v>1782</v>
      </c>
      <c r="C129" s="72">
        <v>0</v>
      </c>
      <c r="D129" s="72">
        <f t="shared" si="2"/>
        <v>1782</v>
      </c>
      <c r="E129" s="73">
        <v>0</v>
      </c>
      <c r="F129" s="73">
        <v>0</v>
      </c>
      <c r="G129" s="74">
        <f t="shared" si="3"/>
        <v>1782</v>
      </c>
    </row>
    <row r="130" spans="1:7" x14ac:dyDescent="0.2">
      <c r="A130" s="71" t="s">
        <v>108</v>
      </c>
      <c r="B130" s="72">
        <v>55498</v>
      </c>
      <c r="C130" s="72">
        <v>22</v>
      </c>
      <c r="D130" s="72">
        <f t="shared" si="2"/>
        <v>55476</v>
      </c>
      <c r="E130" s="73">
        <v>0</v>
      </c>
      <c r="F130" s="73">
        <v>0</v>
      </c>
      <c r="G130" s="74">
        <f t="shared" si="3"/>
        <v>55476</v>
      </c>
    </row>
    <row r="131" spans="1:7" x14ac:dyDescent="0.2">
      <c r="A131" s="71" t="s">
        <v>421</v>
      </c>
      <c r="B131" s="72">
        <f>B128-SUM(B129:B130)</f>
        <v>266434</v>
      </c>
      <c r="C131" s="72">
        <f>C128-SUM(C129:C130)</f>
        <v>2331</v>
      </c>
      <c r="D131" s="72">
        <f t="shared" si="2"/>
        <v>264103</v>
      </c>
      <c r="E131" s="73">
        <f>-SUM(E129:E130)</f>
        <v>0</v>
      </c>
      <c r="F131" s="73">
        <f>-SUM(F129:F130)</f>
        <v>0</v>
      </c>
      <c r="G131" s="74">
        <f t="shared" si="3"/>
        <v>264103</v>
      </c>
    </row>
    <row r="132" spans="1:7" x14ac:dyDescent="0.2">
      <c r="A132" s="75" t="s">
        <v>438</v>
      </c>
      <c r="B132" s="76">
        <v>114173</v>
      </c>
      <c r="C132" s="76">
        <v>0</v>
      </c>
      <c r="D132" s="76">
        <f t="shared" si="2"/>
        <v>114173</v>
      </c>
      <c r="E132" s="77">
        <v>0</v>
      </c>
      <c r="F132" s="77">
        <v>0</v>
      </c>
      <c r="G132" s="78">
        <f t="shared" si="3"/>
        <v>114173</v>
      </c>
    </row>
    <row r="133" spans="1:7" x14ac:dyDescent="0.2">
      <c r="A133" s="71" t="s">
        <v>109</v>
      </c>
      <c r="B133" s="72">
        <v>382</v>
      </c>
      <c r="C133" s="72">
        <v>0</v>
      </c>
      <c r="D133" s="72">
        <f t="shared" si="2"/>
        <v>382</v>
      </c>
      <c r="E133" s="73">
        <v>0</v>
      </c>
      <c r="F133" s="73">
        <v>0</v>
      </c>
      <c r="G133" s="74">
        <f t="shared" si="3"/>
        <v>382</v>
      </c>
    </row>
    <row r="134" spans="1:7" x14ac:dyDescent="0.2">
      <c r="A134" s="71" t="s">
        <v>110</v>
      </c>
      <c r="B134" s="72">
        <v>3507</v>
      </c>
      <c r="C134" s="72">
        <v>0</v>
      </c>
      <c r="D134" s="72">
        <f t="shared" si="2"/>
        <v>3507</v>
      </c>
      <c r="E134" s="73">
        <v>0</v>
      </c>
      <c r="F134" s="73">
        <v>0</v>
      </c>
      <c r="G134" s="74">
        <f t="shared" si="3"/>
        <v>3507</v>
      </c>
    </row>
    <row r="135" spans="1:7" x14ac:dyDescent="0.2">
      <c r="A135" s="71" t="s">
        <v>111</v>
      </c>
      <c r="B135" s="72">
        <v>4700</v>
      </c>
      <c r="C135" s="72">
        <v>0</v>
      </c>
      <c r="D135" s="72">
        <f t="shared" si="2"/>
        <v>4700</v>
      </c>
      <c r="E135" s="73">
        <v>0</v>
      </c>
      <c r="F135" s="73">
        <v>0</v>
      </c>
      <c r="G135" s="74">
        <f t="shared" si="3"/>
        <v>4700</v>
      </c>
    </row>
    <row r="136" spans="1:7" x14ac:dyDescent="0.2">
      <c r="A136" s="71" t="s">
        <v>112</v>
      </c>
      <c r="B136" s="72">
        <v>6</v>
      </c>
      <c r="C136" s="72">
        <v>0</v>
      </c>
      <c r="D136" s="72">
        <f t="shared" si="2"/>
        <v>6</v>
      </c>
      <c r="E136" s="73">
        <v>0</v>
      </c>
      <c r="F136" s="73">
        <v>0</v>
      </c>
      <c r="G136" s="74">
        <f t="shared" si="3"/>
        <v>6</v>
      </c>
    </row>
    <row r="137" spans="1:7" x14ac:dyDescent="0.2">
      <c r="A137" s="71" t="s">
        <v>370</v>
      </c>
      <c r="B137" s="72">
        <v>89437</v>
      </c>
      <c r="C137" s="72">
        <v>0</v>
      </c>
      <c r="D137" s="72">
        <f t="shared" ref="D137:D200" si="4">(B137-C137)</f>
        <v>89437</v>
      </c>
      <c r="E137" s="73">
        <v>0</v>
      </c>
      <c r="F137" s="73">
        <v>0</v>
      </c>
      <c r="G137" s="74">
        <f t="shared" si="3"/>
        <v>89437</v>
      </c>
    </row>
    <row r="138" spans="1:7" x14ac:dyDescent="0.2">
      <c r="A138" s="71" t="s">
        <v>421</v>
      </c>
      <c r="B138" s="72">
        <f>B132-SUM(B133:B137)</f>
        <v>16141</v>
      </c>
      <c r="C138" s="72">
        <f>C132-SUM(C133:C137)</f>
        <v>0</v>
      </c>
      <c r="D138" s="72">
        <f t="shared" si="4"/>
        <v>16141</v>
      </c>
      <c r="E138" s="73">
        <f>-SUM(E133:E137)</f>
        <v>0</v>
      </c>
      <c r="F138" s="73">
        <f>-SUM(F133:F137)</f>
        <v>0</v>
      </c>
      <c r="G138" s="74">
        <f t="shared" ref="G138:G201" si="5">SUM(D138:F138)</f>
        <v>16141</v>
      </c>
    </row>
    <row r="139" spans="1:7" x14ac:dyDescent="0.2">
      <c r="A139" s="75" t="s">
        <v>439</v>
      </c>
      <c r="B139" s="76">
        <v>11864</v>
      </c>
      <c r="C139" s="76">
        <v>1252</v>
      </c>
      <c r="D139" s="76">
        <f t="shared" si="4"/>
        <v>10612</v>
      </c>
      <c r="E139" s="77">
        <v>0</v>
      </c>
      <c r="F139" s="77">
        <v>0</v>
      </c>
      <c r="G139" s="78">
        <f t="shared" si="5"/>
        <v>10612</v>
      </c>
    </row>
    <row r="140" spans="1:7" x14ac:dyDescent="0.2">
      <c r="A140" s="71" t="s">
        <v>113</v>
      </c>
      <c r="B140" s="72">
        <v>2350</v>
      </c>
      <c r="C140" s="72">
        <v>0</v>
      </c>
      <c r="D140" s="72">
        <f t="shared" si="4"/>
        <v>2350</v>
      </c>
      <c r="E140" s="73">
        <v>0</v>
      </c>
      <c r="F140" s="73">
        <v>0</v>
      </c>
      <c r="G140" s="74">
        <f t="shared" si="5"/>
        <v>2350</v>
      </c>
    </row>
    <row r="141" spans="1:7" x14ac:dyDescent="0.2">
      <c r="A141" s="71" t="s">
        <v>114</v>
      </c>
      <c r="B141" s="72">
        <v>2640</v>
      </c>
      <c r="C141" s="72">
        <v>987</v>
      </c>
      <c r="D141" s="72">
        <f t="shared" si="4"/>
        <v>1653</v>
      </c>
      <c r="E141" s="73">
        <v>0</v>
      </c>
      <c r="F141" s="73">
        <v>0</v>
      </c>
      <c r="G141" s="74">
        <f t="shared" si="5"/>
        <v>1653</v>
      </c>
    </row>
    <row r="142" spans="1:7" x14ac:dyDescent="0.2">
      <c r="A142" s="71" t="s">
        <v>421</v>
      </c>
      <c r="B142" s="72">
        <f>B139-SUM(B140:B141)</f>
        <v>6874</v>
      </c>
      <c r="C142" s="72">
        <f>C139-SUM(C140:C141)</f>
        <v>265</v>
      </c>
      <c r="D142" s="72">
        <f t="shared" si="4"/>
        <v>6609</v>
      </c>
      <c r="E142" s="73">
        <f>-SUM(E140:E141)</f>
        <v>0</v>
      </c>
      <c r="F142" s="73">
        <f>-SUM(F140:F141)</f>
        <v>0</v>
      </c>
      <c r="G142" s="74">
        <f t="shared" si="5"/>
        <v>6609</v>
      </c>
    </row>
    <row r="143" spans="1:7" x14ac:dyDescent="0.2">
      <c r="A143" s="75" t="s">
        <v>440</v>
      </c>
      <c r="B143" s="76">
        <v>46226</v>
      </c>
      <c r="C143" s="76">
        <v>3033</v>
      </c>
      <c r="D143" s="76">
        <f t="shared" si="4"/>
        <v>43193</v>
      </c>
      <c r="E143" s="77">
        <v>0</v>
      </c>
      <c r="F143" s="77">
        <v>0</v>
      </c>
      <c r="G143" s="78">
        <f t="shared" si="5"/>
        <v>43193</v>
      </c>
    </row>
    <row r="144" spans="1:7" x14ac:dyDescent="0.2">
      <c r="A144" s="71" t="s">
        <v>115</v>
      </c>
      <c r="B144" s="72">
        <v>3302</v>
      </c>
      <c r="C144" s="72">
        <v>999</v>
      </c>
      <c r="D144" s="72">
        <f t="shared" si="4"/>
        <v>2303</v>
      </c>
      <c r="E144" s="73">
        <v>0</v>
      </c>
      <c r="F144" s="73">
        <v>0</v>
      </c>
      <c r="G144" s="74">
        <f t="shared" si="5"/>
        <v>2303</v>
      </c>
    </row>
    <row r="145" spans="1:7" x14ac:dyDescent="0.2">
      <c r="A145" s="71" t="s">
        <v>116</v>
      </c>
      <c r="B145" s="72">
        <v>611</v>
      </c>
      <c r="C145" s="72">
        <v>0</v>
      </c>
      <c r="D145" s="72">
        <f t="shared" si="4"/>
        <v>611</v>
      </c>
      <c r="E145" s="73">
        <v>0</v>
      </c>
      <c r="F145" s="73">
        <v>0</v>
      </c>
      <c r="G145" s="74">
        <f t="shared" si="5"/>
        <v>611</v>
      </c>
    </row>
    <row r="146" spans="1:7" x14ac:dyDescent="0.2">
      <c r="A146" s="71" t="s">
        <v>117</v>
      </c>
      <c r="B146" s="72">
        <v>1667</v>
      </c>
      <c r="C146" s="72">
        <v>0</v>
      </c>
      <c r="D146" s="72">
        <f t="shared" si="4"/>
        <v>1667</v>
      </c>
      <c r="E146" s="73">
        <v>0</v>
      </c>
      <c r="F146" s="73">
        <v>0</v>
      </c>
      <c r="G146" s="74">
        <f t="shared" si="5"/>
        <v>1667</v>
      </c>
    </row>
    <row r="147" spans="1:7" x14ac:dyDescent="0.2">
      <c r="A147" s="71" t="s">
        <v>118</v>
      </c>
      <c r="B147" s="72">
        <v>1880</v>
      </c>
      <c r="C147" s="72">
        <v>0</v>
      </c>
      <c r="D147" s="72">
        <f t="shared" si="4"/>
        <v>1880</v>
      </c>
      <c r="E147" s="73">
        <v>0</v>
      </c>
      <c r="F147" s="73">
        <v>0</v>
      </c>
      <c r="G147" s="74">
        <f t="shared" si="5"/>
        <v>1880</v>
      </c>
    </row>
    <row r="148" spans="1:7" x14ac:dyDescent="0.2">
      <c r="A148" s="71" t="s">
        <v>119</v>
      </c>
      <c r="B148" s="72">
        <v>3467</v>
      </c>
      <c r="C148" s="72">
        <v>0</v>
      </c>
      <c r="D148" s="72">
        <f t="shared" si="4"/>
        <v>3467</v>
      </c>
      <c r="E148" s="73">
        <v>0</v>
      </c>
      <c r="F148" s="73">
        <v>0</v>
      </c>
      <c r="G148" s="74">
        <f t="shared" si="5"/>
        <v>3467</v>
      </c>
    </row>
    <row r="149" spans="1:7" x14ac:dyDescent="0.2">
      <c r="A149" s="71" t="s">
        <v>120</v>
      </c>
      <c r="B149" s="72">
        <v>7919</v>
      </c>
      <c r="C149" s="72">
        <v>403</v>
      </c>
      <c r="D149" s="72">
        <f t="shared" si="4"/>
        <v>7516</v>
      </c>
      <c r="E149" s="73">
        <v>0</v>
      </c>
      <c r="F149" s="73">
        <v>0</v>
      </c>
      <c r="G149" s="74">
        <f t="shared" si="5"/>
        <v>7516</v>
      </c>
    </row>
    <row r="150" spans="1:7" x14ac:dyDescent="0.2">
      <c r="A150" s="71" t="s">
        <v>421</v>
      </c>
      <c r="B150" s="72">
        <f>B143-SUM(B144:B149)</f>
        <v>27380</v>
      </c>
      <c r="C150" s="72">
        <f>C143-SUM(C144:C149)</f>
        <v>1631</v>
      </c>
      <c r="D150" s="72">
        <f t="shared" si="4"/>
        <v>25749</v>
      </c>
      <c r="E150" s="73">
        <f>-SUM(E144:E149)</f>
        <v>0</v>
      </c>
      <c r="F150" s="73">
        <f>-SUM(F144:F149)</f>
        <v>0</v>
      </c>
      <c r="G150" s="74">
        <f t="shared" si="5"/>
        <v>25749</v>
      </c>
    </row>
    <row r="151" spans="1:7" x14ac:dyDescent="0.2">
      <c r="A151" s="75" t="s">
        <v>441</v>
      </c>
      <c r="B151" s="76">
        <v>18269</v>
      </c>
      <c r="C151" s="76">
        <v>777</v>
      </c>
      <c r="D151" s="76">
        <f t="shared" si="4"/>
        <v>17492</v>
      </c>
      <c r="E151" s="77">
        <v>0</v>
      </c>
      <c r="F151" s="77">
        <v>0</v>
      </c>
      <c r="G151" s="78">
        <f t="shared" si="5"/>
        <v>17492</v>
      </c>
    </row>
    <row r="152" spans="1:7" x14ac:dyDescent="0.2">
      <c r="A152" s="71" t="s">
        <v>121</v>
      </c>
      <c r="B152" s="72">
        <v>542</v>
      </c>
      <c r="C152" s="72">
        <v>0</v>
      </c>
      <c r="D152" s="72">
        <f t="shared" si="4"/>
        <v>542</v>
      </c>
      <c r="E152" s="73">
        <v>0</v>
      </c>
      <c r="F152" s="73">
        <v>0</v>
      </c>
      <c r="G152" s="74">
        <f t="shared" si="5"/>
        <v>542</v>
      </c>
    </row>
    <row r="153" spans="1:7" x14ac:dyDescent="0.2">
      <c r="A153" s="71" t="s">
        <v>122</v>
      </c>
      <c r="B153" s="72">
        <v>389</v>
      </c>
      <c r="C153" s="72">
        <v>0</v>
      </c>
      <c r="D153" s="72">
        <f t="shared" si="4"/>
        <v>389</v>
      </c>
      <c r="E153" s="73">
        <v>0</v>
      </c>
      <c r="F153" s="73">
        <v>0</v>
      </c>
      <c r="G153" s="74">
        <f t="shared" si="5"/>
        <v>389</v>
      </c>
    </row>
    <row r="154" spans="1:7" x14ac:dyDescent="0.2">
      <c r="A154" s="71" t="s">
        <v>123</v>
      </c>
      <c r="B154" s="72">
        <v>2234</v>
      </c>
      <c r="C154" s="72">
        <v>0</v>
      </c>
      <c r="D154" s="72">
        <f t="shared" si="4"/>
        <v>2234</v>
      </c>
      <c r="E154" s="73">
        <v>0</v>
      </c>
      <c r="F154" s="73">
        <v>0</v>
      </c>
      <c r="G154" s="74">
        <f t="shared" si="5"/>
        <v>2234</v>
      </c>
    </row>
    <row r="155" spans="1:7" x14ac:dyDescent="0.2">
      <c r="A155" s="71" t="s">
        <v>421</v>
      </c>
      <c r="B155" s="72">
        <f>B151-SUM(B152:B154)</f>
        <v>15104</v>
      </c>
      <c r="C155" s="72">
        <f>C151-SUM(C152:C154)</f>
        <v>777</v>
      </c>
      <c r="D155" s="72">
        <f t="shared" si="4"/>
        <v>14327</v>
      </c>
      <c r="E155" s="73">
        <f>-SUM(E152:E154)</f>
        <v>0</v>
      </c>
      <c r="F155" s="73">
        <f>-SUM(F152:F154)</f>
        <v>0</v>
      </c>
      <c r="G155" s="74">
        <f t="shared" si="5"/>
        <v>14327</v>
      </c>
    </row>
    <row r="156" spans="1:7" x14ac:dyDescent="0.2">
      <c r="A156" s="75" t="s">
        <v>442</v>
      </c>
      <c r="B156" s="76">
        <v>13609</v>
      </c>
      <c r="C156" s="76">
        <v>958</v>
      </c>
      <c r="D156" s="76">
        <f t="shared" si="4"/>
        <v>12651</v>
      </c>
      <c r="E156" s="77">
        <v>0</v>
      </c>
      <c r="F156" s="77">
        <v>0</v>
      </c>
      <c r="G156" s="78">
        <f t="shared" si="5"/>
        <v>12651</v>
      </c>
    </row>
    <row r="157" spans="1:7" x14ac:dyDescent="0.2">
      <c r="A157" s="71" t="s">
        <v>124</v>
      </c>
      <c r="B157" s="72">
        <v>1778</v>
      </c>
      <c r="C157" s="72">
        <v>0</v>
      </c>
      <c r="D157" s="72">
        <f t="shared" si="4"/>
        <v>1778</v>
      </c>
      <c r="E157" s="73">
        <v>0</v>
      </c>
      <c r="F157" s="73">
        <v>0</v>
      </c>
      <c r="G157" s="74">
        <f t="shared" si="5"/>
        <v>1778</v>
      </c>
    </row>
    <row r="158" spans="1:7" x14ac:dyDescent="0.2">
      <c r="A158" s="71" t="s">
        <v>421</v>
      </c>
      <c r="B158" s="72">
        <f>(B156-B157)</f>
        <v>11831</v>
      </c>
      <c r="C158" s="72">
        <f>(C156-C157)</f>
        <v>958</v>
      </c>
      <c r="D158" s="72">
        <f t="shared" si="4"/>
        <v>10873</v>
      </c>
      <c r="E158" s="73">
        <f>-E157</f>
        <v>0</v>
      </c>
      <c r="F158" s="73">
        <f>-F157</f>
        <v>0</v>
      </c>
      <c r="G158" s="74">
        <f t="shared" si="5"/>
        <v>10873</v>
      </c>
    </row>
    <row r="159" spans="1:7" x14ac:dyDescent="0.2">
      <c r="A159" s="75" t="s">
        <v>443</v>
      </c>
      <c r="B159" s="76">
        <v>14724</v>
      </c>
      <c r="C159" s="76">
        <v>1088</v>
      </c>
      <c r="D159" s="76">
        <f t="shared" si="4"/>
        <v>13636</v>
      </c>
      <c r="E159" s="77">
        <v>0</v>
      </c>
      <c r="F159" s="77">
        <v>0</v>
      </c>
      <c r="G159" s="78">
        <f t="shared" si="5"/>
        <v>13636</v>
      </c>
    </row>
    <row r="160" spans="1:7" x14ac:dyDescent="0.2">
      <c r="A160" s="71" t="s">
        <v>610</v>
      </c>
      <c r="B160" s="72">
        <v>3741</v>
      </c>
      <c r="C160" s="72">
        <v>0</v>
      </c>
      <c r="D160" s="72">
        <f t="shared" si="4"/>
        <v>3741</v>
      </c>
      <c r="E160" s="73">
        <v>0</v>
      </c>
      <c r="F160" s="73">
        <v>0</v>
      </c>
      <c r="G160" s="74">
        <f t="shared" si="5"/>
        <v>3741</v>
      </c>
    </row>
    <row r="161" spans="1:7" x14ac:dyDescent="0.2">
      <c r="A161" s="71" t="s">
        <v>125</v>
      </c>
      <c r="B161" s="72">
        <v>1992</v>
      </c>
      <c r="C161" s="72">
        <v>0</v>
      </c>
      <c r="D161" s="72">
        <f t="shared" si="4"/>
        <v>1992</v>
      </c>
      <c r="E161" s="73">
        <v>0</v>
      </c>
      <c r="F161" s="73">
        <v>0</v>
      </c>
      <c r="G161" s="74">
        <f t="shared" si="5"/>
        <v>1992</v>
      </c>
    </row>
    <row r="162" spans="1:7" x14ac:dyDescent="0.2">
      <c r="A162" s="71" t="s">
        <v>421</v>
      </c>
      <c r="B162" s="72">
        <f>B159-SUM(B160:B161)</f>
        <v>8991</v>
      </c>
      <c r="C162" s="72">
        <f>C159-SUM(C160:C161)</f>
        <v>1088</v>
      </c>
      <c r="D162" s="72">
        <f t="shared" si="4"/>
        <v>7903</v>
      </c>
      <c r="E162" s="73">
        <f>-SUM(E160:E161)</f>
        <v>0</v>
      </c>
      <c r="F162" s="73">
        <f>-SUM(F160:F161)</f>
        <v>0</v>
      </c>
      <c r="G162" s="74">
        <f t="shared" si="5"/>
        <v>7903</v>
      </c>
    </row>
    <row r="163" spans="1:7" x14ac:dyDescent="0.2">
      <c r="A163" s="75" t="s">
        <v>444</v>
      </c>
      <c r="B163" s="76">
        <v>14570</v>
      </c>
      <c r="C163" s="76">
        <v>2295</v>
      </c>
      <c r="D163" s="76">
        <f t="shared" si="4"/>
        <v>12275</v>
      </c>
      <c r="E163" s="77">
        <v>0</v>
      </c>
      <c r="F163" s="77">
        <v>0</v>
      </c>
      <c r="G163" s="78">
        <f t="shared" si="5"/>
        <v>12275</v>
      </c>
    </row>
    <row r="164" spans="1:7" x14ac:dyDescent="0.2">
      <c r="A164" s="71" t="s">
        <v>126</v>
      </c>
      <c r="B164" s="72">
        <v>2644</v>
      </c>
      <c r="C164" s="72">
        <v>1033</v>
      </c>
      <c r="D164" s="72">
        <f t="shared" si="4"/>
        <v>1611</v>
      </c>
      <c r="E164" s="73">
        <v>0</v>
      </c>
      <c r="F164" s="73">
        <v>0</v>
      </c>
      <c r="G164" s="74">
        <f t="shared" si="5"/>
        <v>1611</v>
      </c>
    </row>
    <row r="165" spans="1:7" x14ac:dyDescent="0.2">
      <c r="A165" s="71" t="s">
        <v>127</v>
      </c>
      <c r="B165" s="72">
        <v>869</v>
      </c>
      <c r="C165" s="72">
        <v>0</v>
      </c>
      <c r="D165" s="72">
        <f t="shared" si="4"/>
        <v>869</v>
      </c>
      <c r="E165" s="73">
        <v>0</v>
      </c>
      <c r="F165" s="73">
        <v>0</v>
      </c>
      <c r="G165" s="74">
        <f t="shared" si="5"/>
        <v>869</v>
      </c>
    </row>
    <row r="166" spans="1:7" x14ac:dyDescent="0.2">
      <c r="A166" s="71" t="s">
        <v>128</v>
      </c>
      <c r="B166" s="72">
        <v>822</v>
      </c>
      <c r="C166" s="72">
        <v>0</v>
      </c>
      <c r="D166" s="72">
        <f t="shared" si="4"/>
        <v>822</v>
      </c>
      <c r="E166" s="73">
        <v>0</v>
      </c>
      <c r="F166" s="73">
        <v>0</v>
      </c>
      <c r="G166" s="74">
        <f t="shared" si="5"/>
        <v>822</v>
      </c>
    </row>
    <row r="167" spans="1:7" x14ac:dyDescent="0.2">
      <c r="A167" s="71" t="s">
        <v>421</v>
      </c>
      <c r="B167" s="72">
        <f>B163-SUM(B164:B166)</f>
        <v>10235</v>
      </c>
      <c r="C167" s="72">
        <f>C163-SUM(C164:C166)</f>
        <v>1262</v>
      </c>
      <c r="D167" s="72">
        <f t="shared" si="4"/>
        <v>8973</v>
      </c>
      <c r="E167" s="73">
        <f>-SUM(E164:E166)</f>
        <v>0</v>
      </c>
      <c r="F167" s="73">
        <f>-SUM(F164:F166)</f>
        <v>0</v>
      </c>
      <c r="G167" s="74">
        <f t="shared" si="5"/>
        <v>8973</v>
      </c>
    </row>
    <row r="168" spans="1:7" x14ac:dyDescent="0.2">
      <c r="A168" s="75" t="s">
        <v>445</v>
      </c>
      <c r="B168" s="76">
        <v>27443</v>
      </c>
      <c r="C168" s="76">
        <v>1676</v>
      </c>
      <c r="D168" s="76">
        <f t="shared" si="4"/>
        <v>25767</v>
      </c>
      <c r="E168" s="77">
        <v>0</v>
      </c>
      <c r="F168" s="77">
        <v>0</v>
      </c>
      <c r="G168" s="78">
        <f t="shared" si="5"/>
        <v>25767</v>
      </c>
    </row>
    <row r="169" spans="1:7" x14ac:dyDescent="0.2">
      <c r="A169" s="71" t="s">
        <v>129</v>
      </c>
      <c r="B169" s="72">
        <v>2913</v>
      </c>
      <c r="C169" s="72">
        <v>0</v>
      </c>
      <c r="D169" s="72">
        <f t="shared" si="4"/>
        <v>2913</v>
      </c>
      <c r="E169" s="73">
        <v>0</v>
      </c>
      <c r="F169" s="73">
        <v>0</v>
      </c>
      <c r="G169" s="74">
        <f t="shared" si="5"/>
        <v>2913</v>
      </c>
    </row>
    <row r="170" spans="1:7" x14ac:dyDescent="0.2">
      <c r="A170" s="71" t="s">
        <v>130</v>
      </c>
      <c r="B170" s="72">
        <v>5240</v>
      </c>
      <c r="C170" s="72">
        <v>0</v>
      </c>
      <c r="D170" s="72">
        <f t="shared" si="4"/>
        <v>5240</v>
      </c>
      <c r="E170" s="73">
        <v>0</v>
      </c>
      <c r="F170" s="73">
        <v>0</v>
      </c>
      <c r="G170" s="74">
        <f t="shared" si="5"/>
        <v>5240</v>
      </c>
    </row>
    <row r="171" spans="1:7" x14ac:dyDescent="0.2">
      <c r="A171" s="71" t="s">
        <v>131</v>
      </c>
      <c r="B171" s="72">
        <v>1790</v>
      </c>
      <c r="C171" s="72">
        <v>0</v>
      </c>
      <c r="D171" s="72">
        <f t="shared" si="4"/>
        <v>1790</v>
      </c>
      <c r="E171" s="73">
        <v>0</v>
      </c>
      <c r="F171" s="73">
        <v>0</v>
      </c>
      <c r="G171" s="74">
        <f t="shared" si="5"/>
        <v>1790</v>
      </c>
    </row>
    <row r="172" spans="1:7" x14ac:dyDescent="0.2">
      <c r="A172" s="71" t="s">
        <v>421</v>
      </c>
      <c r="B172" s="72">
        <f>B168-SUM(B169:B171)</f>
        <v>17500</v>
      </c>
      <c r="C172" s="72">
        <f>C168-SUM(C169:C171)</f>
        <v>1676</v>
      </c>
      <c r="D172" s="72">
        <f t="shared" si="4"/>
        <v>15824</v>
      </c>
      <c r="E172" s="73">
        <f>-SUM(E169:E171)</f>
        <v>0</v>
      </c>
      <c r="F172" s="73">
        <f>-SUM(F169:F171)</f>
        <v>0</v>
      </c>
      <c r="G172" s="74">
        <f t="shared" si="5"/>
        <v>15824</v>
      </c>
    </row>
    <row r="173" spans="1:7" x14ac:dyDescent="0.2">
      <c r="A173" s="75" t="s">
        <v>446</v>
      </c>
      <c r="B173" s="76">
        <v>40953</v>
      </c>
      <c r="C173" s="76">
        <v>0</v>
      </c>
      <c r="D173" s="76">
        <f t="shared" si="4"/>
        <v>40953</v>
      </c>
      <c r="E173" s="77">
        <v>0</v>
      </c>
      <c r="F173" s="77">
        <v>0</v>
      </c>
      <c r="G173" s="78">
        <f t="shared" si="5"/>
        <v>40953</v>
      </c>
    </row>
    <row r="174" spans="1:7" x14ac:dyDescent="0.2">
      <c r="A174" s="71" t="s">
        <v>132</v>
      </c>
      <c r="B174" s="72">
        <v>8021</v>
      </c>
      <c r="C174" s="72">
        <v>0</v>
      </c>
      <c r="D174" s="72">
        <f t="shared" si="4"/>
        <v>8021</v>
      </c>
      <c r="E174" s="73">
        <v>0</v>
      </c>
      <c r="F174" s="73">
        <v>0</v>
      </c>
      <c r="G174" s="74">
        <f t="shared" si="5"/>
        <v>8021</v>
      </c>
    </row>
    <row r="175" spans="1:7" x14ac:dyDescent="0.2">
      <c r="A175" s="71" t="s">
        <v>611</v>
      </c>
      <c r="B175" s="72">
        <v>5151</v>
      </c>
      <c r="C175" s="72">
        <v>0</v>
      </c>
      <c r="D175" s="72">
        <f t="shared" si="4"/>
        <v>5151</v>
      </c>
      <c r="E175" s="73">
        <v>0</v>
      </c>
      <c r="F175" s="73">
        <v>0</v>
      </c>
      <c r="G175" s="74">
        <f t="shared" si="5"/>
        <v>5151</v>
      </c>
    </row>
    <row r="176" spans="1:7" x14ac:dyDescent="0.2">
      <c r="A176" s="71" t="s">
        <v>421</v>
      </c>
      <c r="B176" s="72">
        <f>B173-SUM(B174:B175)</f>
        <v>27781</v>
      </c>
      <c r="C176" s="72">
        <f>C173-SUM(C174:C175)</f>
        <v>0</v>
      </c>
      <c r="D176" s="72">
        <f t="shared" si="4"/>
        <v>27781</v>
      </c>
      <c r="E176" s="73">
        <f>-SUM(E174:E175)</f>
        <v>0</v>
      </c>
      <c r="F176" s="73">
        <f>-SUM(F174:F175)</f>
        <v>0</v>
      </c>
      <c r="G176" s="74">
        <f t="shared" si="5"/>
        <v>27781</v>
      </c>
    </row>
    <row r="177" spans="1:7" x14ac:dyDescent="0.2">
      <c r="A177" s="75" t="s">
        <v>450</v>
      </c>
      <c r="B177" s="76">
        <v>192186</v>
      </c>
      <c r="C177" s="76">
        <v>502</v>
      </c>
      <c r="D177" s="76">
        <f t="shared" si="4"/>
        <v>191684</v>
      </c>
      <c r="E177" s="77">
        <v>0</v>
      </c>
      <c r="F177" s="77">
        <v>0</v>
      </c>
      <c r="G177" s="78">
        <f t="shared" si="5"/>
        <v>191684</v>
      </c>
    </row>
    <row r="178" spans="1:7" x14ac:dyDescent="0.2">
      <c r="A178" s="71" t="s">
        <v>133</v>
      </c>
      <c r="B178" s="72">
        <v>8983</v>
      </c>
      <c r="C178" s="72">
        <v>0</v>
      </c>
      <c r="D178" s="72">
        <f t="shared" si="4"/>
        <v>8983</v>
      </c>
      <c r="E178" s="73">
        <v>9</v>
      </c>
      <c r="F178" s="73">
        <v>0</v>
      </c>
      <c r="G178" s="74">
        <f t="shared" si="5"/>
        <v>8992</v>
      </c>
    </row>
    <row r="179" spans="1:7" x14ac:dyDescent="0.2">
      <c r="A179" s="71" t="s">
        <v>134</v>
      </c>
      <c r="B179" s="72">
        <v>9</v>
      </c>
      <c r="C179" s="72">
        <v>0</v>
      </c>
      <c r="D179" s="72">
        <f t="shared" si="4"/>
        <v>9</v>
      </c>
      <c r="E179" s="73">
        <v>0</v>
      </c>
      <c r="F179" s="73">
        <v>-9</v>
      </c>
      <c r="G179" s="74">
        <f t="shared" si="5"/>
        <v>0</v>
      </c>
    </row>
    <row r="180" spans="1:7" x14ac:dyDescent="0.2">
      <c r="A180" s="71" t="s">
        <v>421</v>
      </c>
      <c r="B180" s="72">
        <f>B177-SUM(B178:B179)</f>
        <v>183194</v>
      </c>
      <c r="C180" s="72">
        <f>C177-SUM(C178:C179)</f>
        <v>502</v>
      </c>
      <c r="D180" s="72">
        <f t="shared" si="4"/>
        <v>182692</v>
      </c>
      <c r="E180" s="73">
        <f>-SUM(E178:E179)</f>
        <v>-9</v>
      </c>
      <c r="F180" s="73">
        <f>-SUM(F178:F179)</f>
        <v>9</v>
      </c>
      <c r="G180" s="74">
        <f t="shared" si="5"/>
        <v>182692</v>
      </c>
    </row>
    <row r="181" spans="1:7" x14ac:dyDescent="0.2">
      <c r="A181" s="75" t="s">
        <v>451</v>
      </c>
      <c r="B181" s="76">
        <v>104834</v>
      </c>
      <c r="C181" s="76">
        <v>24</v>
      </c>
      <c r="D181" s="76">
        <f t="shared" si="4"/>
        <v>104810</v>
      </c>
      <c r="E181" s="77">
        <v>0</v>
      </c>
      <c r="F181" s="77">
        <v>0</v>
      </c>
      <c r="G181" s="78">
        <f t="shared" si="5"/>
        <v>104810</v>
      </c>
    </row>
    <row r="182" spans="1:7" x14ac:dyDescent="0.2">
      <c r="A182" s="71" t="s">
        <v>135</v>
      </c>
      <c r="B182" s="72">
        <v>11201</v>
      </c>
      <c r="C182" s="72">
        <v>0</v>
      </c>
      <c r="D182" s="72">
        <f t="shared" si="4"/>
        <v>11201</v>
      </c>
      <c r="E182" s="73">
        <v>0</v>
      </c>
      <c r="F182" s="73">
        <v>0</v>
      </c>
      <c r="G182" s="74">
        <f t="shared" si="5"/>
        <v>11201</v>
      </c>
    </row>
    <row r="183" spans="1:7" x14ac:dyDescent="0.2">
      <c r="A183" s="71" t="s">
        <v>136</v>
      </c>
      <c r="B183" s="72">
        <v>2840</v>
      </c>
      <c r="C183" s="72">
        <v>0</v>
      </c>
      <c r="D183" s="72">
        <f t="shared" si="4"/>
        <v>2840</v>
      </c>
      <c r="E183" s="73">
        <v>38</v>
      </c>
      <c r="F183" s="73">
        <v>0</v>
      </c>
      <c r="G183" s="74">
        <f t="shared" si="5"/>
        <v>2878</v>
      </c>
    </row>
    <row r="184" spans="1:7" x14ac:dyDescent="0.2">
      <c r="A184" s="71" t="s">
        <v>137</v>
      </c>
      <c r="B184" s="72">
        <v>11208</v>
      </c>
      <c r="C184" s="72">
        <v>0</v>
      </c>
      <c r="D184" s="72">
        <f t="shared" si="4"/>
        <v>11208</v>
      </c>
      <c r="E184" s="73">
        <v>343</v>
      </c>
      <c r="F184" s="73">
        <v>0</v>
      </c>
      <c r="G184" s="74">
        <f t="shared" si="5"/>
        <v>11551</v>
      </c>
    </row>
    <row r="185" spans="1:7" x14ac:dyDescent="0.2">
      <c r="A185" s="71" t="s">
        <v>421</v>
      </c>
      <c r="B185" s="72">
        <f>B181-SUM(B182:B184)</f>
        <v>79585</v>
      </c>
      <c r="C185" s="72">
        <f>C181-SUM(C182:C184)</f>
        <v>24</v>
      </c>
      <c r="D185" s="72">
        <f t="shared" si="4"/>
        <v>79561</v>
      </c>
      <c r="E185" s="73">
        <f>-SUM(E182:E184)</f>
        <v>-381</v>
      </c>
      <c r="F185" s="73">
        <f>-SUM(F182:F184)</f>
        <v>0</v>
      </c>
      <c r="G185" s="74">
        <f t="shared" si="5"/>
        <v>79180</v>
      </c>
    </row>
    <row r="186" spans="1:7" x14ac:dyDescent="0.2">
      <c r="A186" s="75" t="s">
        <v>452</v>
      </c>
      <c r="B186" s="76">
        <v>1478759</v>
      </c>
      <c r="C186" s="76">
        <v>655</v>
      </c>
      <c r="D186" s="76">
        <f t="shared" si="4"/>
        <v>1478104</v>
      </c>
      <c r="E186" s="77">
        <v>0</v>
      </c>
      <c r="F186" s="77">
        <v>0</v>
      </c>
      <c r="G186" s="78">
        <f t="shared" si="5"/>
        <v>1478104</v>
      </c>
    </row>
    <row r="187" spans="1:7" x14ac:dyDescent="0.2">
      <c r="A187" s="71" t="s">
        <v>138</v>
      </c>
      <c r="B187" s="72">
        <v>39846</v>
      </c>
      <c r="C187" s="72">
        <v>0</v>
      </c>
      <c r="D187" s="72">
        <f t="shared" si="4"/>
        <v>39846</v>
      </c>
      <c r="E187" s="73">
        <v>22</v>
      </c>
      <c r="F187" s="73">
        <v>0</v>
      </c>
      <c r="G187" s="74">
        <f t="shared" si="5"/>
        <v>39868</v>
      </c>
    </row>
    <row r="188" spans="1:7" x14ac:dyDescent="0.2">
      <c r="A188" s="71" t="s">
        <v>139</v>
      </c>
      <c r="B188" s="72">
        <v>392953</v>
      </c>
      <c r="C188" s="72">
        <v>483</v>
      </c>
      <c r="D188" s="72">
        <f t="shared" si="4"/>
        <v>392470</v>
      </c>
      <c r="E188" s="73">
        <v>0</v>
      </c>
      <c r="F188" s="73">
        <v>0</v>
      </c>
      <c r="G188" s="74">
        <f t="shared" si="5"/>
        <v>392470</v>
      </c>
    </row>
    <row r="189" spans="1:7" x14ac:dyDescent="0.2">
      <c r="A189" s="71" t="s">
        <v>140</v>
      </c>
      <c r="B189" s="72">
        <v>26832</v>
      </c>
      <c r="C189" s="72">
        <v>0</v>
      </c>
      <c r="D189" s="72">
        <f t="shared" si="4"/>
        <v>26832</v>
      </c>
      <c r="E189" s="73">
        <v>0</v>
      </c>
      <c r="F189" s="73">
        <v>0</v>
      </c>
      <c r="G189" s="74">
        <f t="shared" si="5"/>
        <v>26832</v>
      </c>
    </row>
    <row r="190" spans="1:7" x14ac:dyDescent="0.2">
      <c r="A190" s="71" t="s">
        <v>421</v>
      </c>
      <c r="B190" s="72">
        <f>B186-SUM(B187:B189)</f>
        <v>1019128</v>
      </c>
      <c r="C190" s="72">
        <f>C186-SUM(C187:C189)</f>
        <v>172</v>
      </c>
      <c r="D190" s="72">
        <f t="shared" si="4"/>
        <v>1018956</v>
      </c>
      <c r="E190" s="73">
        <f>-SUM(E187:E189)</f>
        <v>-22</v>
      </c>
      <c r="F190" s="73">
        <f>-SUM(F187:F189)</f>
        <v>0</v>
      </c>
      <c r="G190" s="74">
        <f t="shared" si="5"/>
        <v>1018934</v>
      </c>
    </row>
    <row r="191" spans="1:7" x14ac:dyDescent="0.2">
      <c r="A191" s="75" t="s">
        <v>453</v>
      </c>
      <c r="B191" s="76">
        <v>20001</v>
      </c>
      <c r="C191" s="76">
        <v>1489</v>
      </c>
      <c r="D191" s="76">
        <f t="shared" si="4"/>
        <v>18512</v>
      </c>
      <c r="E191" s="77">
        <v>0</v>
      </c>
      <c r="F191" s="77">
        <v>0</v>
      </c>
      <c r="G191" s="78">
        <f t="shared" si="5"/>
        <v>18512</v>
      </c>
    </row>
    <row r="192" spans="1:7" x14ac:dyDescent="0.2">
      <c r="A192" s="71" t="s">
        <v>141</v>
      </c>
      <c r="B192" s="72">
        <v>2709</v>
      </c>
      <c r="C192" s="72">
        <v>0</v>
      </c>
      <c r="D192" s="72">
        <f t="shared" si="4"/>
        <v>2709</v>
      </c>
      <c r="E192" s="73">
        <v>0</v>
      </c>
      <c r="F192" s="73">
        <v>0</v>
      </c>
      <c r="G192" s="74">
        <f t="shared" si="5"/>
        <v>2709</v>
      </c>
    </row>
    <row r="193" spans="1:7" x14ac:dyDescent="0.2">
      <c r="A193" s="71" t="s">
        <v>142</v>
      </c>
      <c r="B193" s="72">
        <v>367</v>
      </c>
      <c r="C193" s="72">
        <v>0</v>
      </c>
      <c r="D193" s="72">
        <f t="shared" si="4"/>
        <v>367</v>
      </c>
      <c r="E193" s="73">
        <v>0</v>
      </c>
      <c r="F193" s="73">
        <v>0</v>
      </c>
      <c r="G193" s="74">
        <f t="shared" si="5"/>
        <v>367</v>
      </c>
    </row>
    <row r="194" spans="1:7" x14ac:dyDescent="0.2">
      <c r="A194" s="71" t="s">
        <v>143</v>
      </c>
      <c r="B194" s="72">
        <v>182</v>
      </c>
      <c r="C194" s="72">
        <v>0</v>
      </c>
      <c r="D194" s="72">
        <f t="shared" si="4"/>
        <v>182</v>
      </c>
      <c r="E194" s="73">
        <v>0</v>
      </c>
      <c r="F194" s="73">
        <v>0</v>
      </c>
      <c r="G194" s="74">
        <f t="shared" si="5"/>
        <v>182</v>
      </c>
    </row>
    <row r="195" spans="1:7" x14ac:dyDescent="0.2">
      <c r="A195" s="71" t="s">
        <v>144</v>
      </c>
      <c r="B195" s="72">
        <v>541</v>
      </c>
      <c r="C195" s="72">
        <v>0</v>
      </c>
      <c r="D195" s="72">
        <f t="shared" si="4"/>
        <v>541</v>
      </c>
      <c r="E195" s="73">
        <v>0</v>
      </c>
      <c r="F195" s="73">
        <v>0</v>
      </c>
      <c r="G195" s="74">
        <f t="shared" si="5"/>
        <v>541</v>
      </c>
    </row>
    <row r="196" spans="1:7" x14ac:dyDescent="0.2">
      <c r="A196" s="71" t="s">
        <v>145</v>
      </c>
      <c r="B196" s="72">
        <v>355</v>
      </c>
      <c r="C196" s="72">
        <v>0</v>
      </c>
      <c r="D196" s="72">
        <f t="shared" si="4"/>
        <v>355</v>
      </c>
      <c r="E196" s="73">
        <v>0</v>
      </c>
      <c r="F196" s="73">
        <v>0</v>
      </c>
      <c r="G196" s="74">
        <f t="shared" si="5"/>
        <v>355</v>
      </c>
    </row>
    <row r="197" spans="1:7" x14ac:dyDescent="0.2">
      <c r="A197" s="71" t="s">
        <v>421</v>
      </c>
      <c r="B197" s="72">
        <f>B191-SUM(B192:B196)</f>
        <v>15847</v>
      </c>
      <c r="C197" s="72">
        <f>C191-SUM(C192:C196)</f>
        <v>1489</v>
      </c>
      <c r="D197" s="72">
        <f t="shared" si="4"/>
        <v>14358</v>
      </c>
      <c r="E197" s="73">
        <f>-SUM(E192:E196)</f>
        <v>0</v>
      </c>
      <c r="F197" s="73">
        <f>-SUM(F192:F196)</f>
        <v>0</v>
      </c>
      <c r="G197" s="74">
        <f t="shared" si="5"/>
        <v>14358</v>
      </c>
    </row>
    <row r="198" spans="1:7" x14ac:dyDescent="0.2">
      <c r="A198" s="75" t="s">
        <v>454</v>
      </c>
      <c r="B198" s="76">
        <v>158834</v>
      </c>
      <c r="C198" s="76">
        <v>0</v>
      </c>
      <c r="D198" s="76">
        <f t="shared" si="4"/>
        <v>158834</v>
      </c>
      <c r="E198" s="77">
        <v>0</v>
      </c>
      <c r="F198" s="77">
        <v>0</v>
      </c>
      <c r="G198" s="78">
        <f t="shared" si="5"/>
        <v>158834</v>
      </c>
    </row>
    <row r="199" spans="1:7" x14ac:dyDescent="0.2">
      <c r="A199" s="71" t="s">
        <v>146</v>
      </c>
      <c r="B199" s="72">
        <v>5668</v>
      </c>
      <c r="C199" s="72">
        <v>0</v>
      </c>
      <c r="D199" s="72">
        <f t="shared" si="4"/>
        <v>5668</v>
      </c>
      <c r="E199" s="73">
        <v>0</v>
      </c>
      <c r="F199" s="73">
        <v>0</v>
      </c>
      <c r="G199" s="74">
        <f t="shared" si="5"/>
        <v>5668</v>
      </c>
    </row>
    <row r="200" spans="1:7" x14ac:dyDescent="0.2">
      <c r="A200" s="71" t="s">
        <v>147</v>
      </c>
      <c r="B200" s="72">
        <v>4378</v>
      </c>
      <c r="C200" s="72">
        <v>0</v>
      </c>
      <c r="D200" s="72">
        <f t="shared" si="4"/>
        <v>4378</v>
      </c>
      <c r="E200" s="73">
        <v>0</v>
      </c>
      <c r="F200" s="73">
        <v>0</v>
      </c>
      <c r="G200" s="74">
        <f t="shared" si="5"/>
        <v>4378</v>
      </c>
    </row>
    <row r="201" spans="1:7" x14ac:dyDescent="0.2">
      <c r="A201" s="71" t="s">
        <v>148</v>
      </c>
      <c r="B201" s="72">
        <v>428</v>
      </c>
      <c r="C201" s="72">
        <v>0</v>
      </c>
      <c r="D201" s="72">
        <f t="shared" ref="D201:D265" si="6">(B201-C201)</f>
        <v>428</v>
      </c>
      <c r="E201" s="73">
        <v>0</v>
      </c>
      <c r="F201" s="73">
        <v>0</v>
      </c>
      <c r="G201" s="74">
        <f t="shared" si="5"/>
        <v>428</v>
      </c>
    </row>
    <row r="202" spans="1:7" x14ac:dyDescent="0.2">
      <c r="A202" s="71" t="s">
        <v>149</v>
      </c>
      <c r="B202" s="72">
        <v>25658</v>
      </c>
      <c r="C202" s="72">
        <v>0</v>
      </c>
      <c r="D202" s="72">
        <f t="shared" si="6"/>
        <v>25658</v>
      </c>
      <c r="E202" s="73">
        <v>3</v>
      </c>
      <c r="F202" s="73">
        <v>0</v>
      </c>
      <c r="G202" s="74">
        <f t="shared" ref="G202:G266" si="7">SUM(D202:F202)</f>
        <v>25661</v>
      </c>
    </row>
    <row r="203" spans="1:7" x14ac:dyDescent="0.2">
      <c r="A203" s="71" t="s">
        <v>150</v>
      </c>
      <c r="B203" s="72">
        <v>16869</v>
      </c>
      <c r="C203" s="72">
        <v>0</v>
      </c>
      <c r="D203" s="72">
        <f t="shared" si="6"/>
        <v>16869</v>
      </c>
      <c r="E203" s="73">
        <v>0</v>
      </c>
      <c r="F203" s="73">
        <v>0</v>
      </c>
      <c r="G203" s="74">
        <f t="shared" si="7"/>
        <v>16869</v>
      </c>
    </row>
    <row r="204" spans="1:7" x14ac:dyDescent="0.2">
      <c r="A204" s="71" t="s">
        <v>421</v>
      </c>
      <c r="B204" s="72">
        <f>B198-SUM(B199:B203)</f>
        <v>105833</v>
      </c>
      <c r="C204" s="72">
        <f>C198-SUM(C199:C203)</f>
        <v>0</v>
      </c>
      <c r="D204" s="72">
        <f t="shared" si="6"/>
        <v>105833</v>
      </c>
      <c r="E204" s="73">
        <f>-SUM(E199:E203)</f>
        <v>-3</v>
      </c>
      <c r="F204" s="73">
        <f>-SUM(F199:F203)</f>
        <v>0</v>
      </c>
      <c r="G204" s="74">
        <f t="shared" si="7"/>
        <v>105830</v>
      </c>
    </row>
    <row r="205" spans="1:7" x14ac:dyDescent="0.2">
      <c r="A205" s="75" t="s">
        <v>455</v>
      </c>
      <c r="B205" s="76">
        <v>46587</v>
      </c>
      <c r="C205" s="76">
        <v>5570</v>
      </c>
      <c r="D205" s="76">
        <f t="shared" si="6"/>
        <v>41017</v>
      </c>
      <c r="E205" s="77">
        <v>0</v>
      </c>
      <c r="F205" s="77">
        <v>0</v>
      </c>
      <c r="G205" s="78">
        <f t="shared" si="7"/>
        <v>41017</v>
      </c>
    </row>
    <row r="206" spans="1:7" x14ac:dyDescent="0.2">
      <c r="A206" s="71" t="s">
        <v>151</v>
      </c>
      <c r="B206" s="72">
        <v>490</v>
      </c>
      <c r="C206" s="72">
        <v>0</v>
      </c>
      <c r="D206" s="72">
        <f t="shared" si="6"/>
        <v>490</v>
      </c>
      <c r="E206" s="73">
        <v>0</v>
      </c>
      <c r="F206" s="73">
        <v>0</v>
      </c>
      <c r="G206" s="74">
        <f t="shared" si="7"/>
        <v>490</v>
      </c>
    </row>
    <row r="207" spans="1:7" x14ac:dyDescent="0.2">
      <c r="A207" s="71" t="s">
        <v>152</v>
      </c>
      <c r="B207" s="72">
        <v>120</v>
      </c>
      <c r="C207" s="72">
        <v>0</v>
      </c>
      <c r="D207" s="72">
        <f t="shared" si="6"/>
        <v>120</v>
      </c>
      <c r="E207" s="73">
        <v>0</v>
      </c>
      <c r="F207" s="73">
        <v>0</v>
      </c>
      <c r="G207" s="74">
        <f t="shared" si="7"/>
        <v>120</v>
      </c>
    </row>
    <row r="208" spans="1:7" x14ac:dyDescent="0.2">
      <c r="A208" s="71" t="s">
        <v>153</v>
      </c>
      <c r="B208" s="72">
        <v>214</v>
      </c>
      <c r="C208" s="72">
        <v>0</v>
      </c>
      <c r="D208" s="72">
        <f t="shared" si="6"/>
        <v>214</v>
      </c>
      <c r="E208" s="73">
        <v>0</v>
      </c>
      <c r="F208" s="73">
        <v>0</v>
      </c>
      <c r="G208" s="74">
        <f t="shared" si="7"/>
        <v>214</v>
      </c>
    </row>
    <row r="209" spans="1:7" x14ac:dyDescent="0.2">
      <c r="A209" s="71" t="s">
        <v>154</v>
      </c>
      <c r="B209" s="72">
        <v>861</v>
      </c>
      <c r="C209" s="72">
        <v>0</v>
      </c>
      <c r="D209" s="72">
        <f t="shared" si="6"/>
        <v>861</v>
      </c>
      <c r="E209" s="73">
        <v>0</v>
      </c>
      <c r="F209" s="73">
        <v>0</v>
      </c>
      <c r="G209" s="74">
        <f t="shared" si="7"/>
        <v>861</v>
      </c>
    </row>
    <row r="210" spans="1:7" x14ac:dyDescent="0.2">
      <c r="A210" s="71" t="s">
        <v>155</v>
      </c>
      <c r="B210" s="72">
        <v>2224</v>
      </c>
      <c r="C210" s="72">
        <v>0</v>
      </c>
      <c r="D210" s="72">
        <f t="shared" si="6"/>
        <v>2224</v>
      </c>
      <c r="E210" s="73">
        <v>0</v>
      </c>
      <c r="F210" s="73">
        <v>0</v>
      </c>
      <c r="G210" s="74">
        <f t="shared" si="7"/>
        <v>2224</v>
      </c>
    </row>
    <row r="211" spans="1:7" x14ac:dyDescent="0.2">
      <c r="A211" s="71" t="s">
        <v>156</v>
      </c>
      <c r="B211" s="72">
        <v>835</v>
      </c>
      <c r="C211" s="72">
        <v>0</v>
      </c>
      <c r="D211" s="72">
        <f t="shared" si="6"/>
        <v>835</v>
      </c>
      <c r="E211" s="73">
        <v>0</v>
      </c>
      <c r="F211" s="73">
        <v>0</v>
      </c>
      <c r="G211" s="74">
        <f t="shared" si="7"/>
        <v>835</v>
      </c>
    </row>
    <row r="212" spans="1:7" x14ac:dyDescent="0.2">
      <c r="A212" s="71" t="s">
        <v>157</v>
      </c>
      <c r="B212" s="72">
        <v>677</v>
      </c>
      <c r="C212" s="72">
        <v>0</v>
      </c>
      <c r="D212" s="72">
        <f t="shared" si="6"/>
        <v>677</v>
      </c>
      <c r="E212" s="73">
        <v>0</v>
      </c>
      <c r="F212" s="73">
        <v>0</v>
      </c>
      <c r="G212" s="74">
        <f t="shared" si="7"/>
        <v>677</v>
      </c>
    </row>
    <row r="213" spans="1:7" x14ac:dyDescent="0.2">
      <c r="A213" s="71" t="s">
        <v>158</v>
      </c>
      <c r="B213" s="72">
        <v>274</v>
      </c>
      <c r="C213" s="72">
        <v>0</v>
      </c>
      <c r="D213" s="72">
        <f t="shared" si="6"/>
        <v>274</v>
      </c>
      <c r="E213" s="73">
        <v>0</v>
      </c>
      <c r="F213" s="73">
        <v>0</v>
      </c>
      <c r="G213" s="74">
        <f t="shared" si="7"/>
        <v>274</v>
      </c>
    </row>
    <row r="214" spans="1:7" x14ac:dyDescent="0.2">
      <c r="A214" s="71" t="s">
        <v>159</v>
      </c>
      <c r="B214" s="72">
        <v>1777</v>
      </c>
      <c r="C214" s="72">
        <v>1347</v>
      </c>
      <c r="D214" s="72">
        <f t="shared" si="6"/>
        <v>430</v>
      </c>
      <c r="E214" s="73">
        <v>0</v>
      </c>
      <c r="F214" s="73">
        <v>0</v>
      </c>
      <c r="G214" s="74">
        <f t="shared" si="7"/>
        <v>430</v>
      </c>
    </row>
    <row r="215" spans="1:7" x14ac:dyDescent="0.2">
      <c r="A215" s="71" t="s">
        <v>160</v>
      </c>
      <c r="B215" s="72">
        <v>6215</v>
      </c>
      <c r="C215" s="72">
        <v>324</v>
      </c>
      <c r="D215" s="72">
        <f t="shared" si="6"/>
        <v>5891</v>
      </c>
      <c r="E215" s="73">
        <v>2</v>
      </c>
      <c r="F215" s="73">
        <v>0</v>
      </c>
      <c r="G215" s="74">
        <f t="shared" si="7"/>
        <v>5893</v>
      </c>
    </row>
    <row r="216" spans="1:7" x14ac:dyDescent="0.2">
      <c r="A216" s="71" t="s">
        <v>161</v>
      </c>
      <c r="B216" s="72">
        <v>1701</v>
      </c>
      <c r="C216" s="72">
        <v>0</v>
      </c>
      <c r="D216" s="72">
        <f t="shared" si="6"/>
        <v>1701</v>
      </c>
      <c r="E216" s="73">
        <v>0</v>
      </c>
      <c r="F216" s="73">
        <v>0</v>
      </c>
      <c r="G216" s="74">
        <f t="shared" si="7"/>
        <v>1701</v>
      </c>
    </row>
    <row r="217" spans="1:7" x14ac:dyDescent="0.2">
      <c r="A217" s="71" t="s">
        <v>421</v>
      </c>
      <c r="B217" s="72">
        <f>B205-SUM(B206:B216)</f>
        <v>31199</v>
      </c>
      <c r="C217" s="72">
        <f>C205-SUM(C206:C216)</f>
        <v>3899</v>
      </c>
      <c r="D217" s="72">
        <f t="shared" si="6"/>
        <v>27300</v>
      </c>
      <c r="E217" s="73">
        <f>-SUM(E206:E216)</f>
        <v>-2</v>
      </c>
      <c r="F217" s="73">
        <f>-SUM(F206:F216)</f>
        <v>0</v>
      </c>
      <c r="G217" s="74">
        <f t="shared" si="7"/>
        <v>27298</v>
      </c>
    </row>
    <row r="218" spans="1:7" x14ac:dyDescent="0.2">
      <c r="A218" s="75" t="s">
        <v>456</v>
      </c>
      <c r="B218" s="76">
        <v>14394</v>
      </c>
      <c r="C218" s="76">
        <v>830</v>
      </c>
      <c r="D218" s="76">
        <f t="shared" si="6"/>
        <v>13564</v>
      </c>
      <c r="E218" s="77">
        <v>0</v>
      </c>
      <c r="F218" s="77">
        <v>0</v>
      </c>
      <c r="G218" s="78">
        <f t="shared" si="7"/>
        <v>13564</v>
      </c>
    </row>
    <row r="219" spans="1:7" x14ac:dyDescent="0.2">
      <c r="A219" s="71" t="s">
        <v>162</v>
      </c>
      <c r="B219" s="72">
        <v>2437</v>
      </c>
      <c r="C219" s="72">
        <v>0</v>
      </c>
      <c r="D219" s="72">
        <f t="shared" si="6"/>
        <v>2437</v>
      </c>
      <c r="E219" s="73">
        <v>0</v>
      </c>
      <c r="F219" s="73">
        <v>0</v>
      </c>
      <c r="G219" s="74">
        <f t="shared" si="7"/>
        <v>2437</v>
      </c>
    </row>
    <row r="220" spans="1:7" x14ac:dyDescent="0.2">
      <c r="A220" s="71" t="s">
        <v>421</v>
      </c>
      <c r="B220" s="72">
        <f>B218-B219</f>
        <v>11957</v>
      </c>
      <c r="C220" s="72">
        <f>C218-C219</f>
        <v>830</v>
      </c>
      <c r="D220" s="72">
        <f t="shared" si="6"/>
        <v>11127</v>
      </c>
      <c r="E220" s="73">
        <f>-E219</f>
        <v>0</v>
      </c>
      <c r="F220" s="73">
        <f>-F219</f>
        <v>0</v>
      </c>
      <c r="G220" s="74">
        <f t="shared" si="7"/>
        <v>11127</v>
      </c>
    </row>
    <row r="221" spans="1:7" x14ac:dyDescent="0.2">
      <c r="A221" s="75" t="s">
        <v>457</v>
      </c>
      <c r="B221" s="76">
        <v>8690</v>
      </c>
      <c r="C221" s="76">
        <v>1397</v>
      </c>
      <c r="D221" s="76">
        <f t="shared" si="6"/>
        <v>7293</v>
      </c>
      <c r="E221" s="77">
        <v>0</v>
      </c>
      <c r="F221" s="77">
        <v>0</v>
      </c>
      <c r="G221" s="78">
        <f t="shared" si="7"/>
        <v>7293</v>
      </c>
    </row>
    <row r="222" spans="1:7" x14ac:dyDescent="0.2">
      <c r="A222" s="71" t="s">
        <v>163</v>
      </c>
      <c r="B222" s="72">
        <v>1217</v>
      </c>
      <c r="C222" s="72">
        <v>0</v>
      </c>
      <c r="D222" s="72">
        <f t="shared" si="6"/>
        <v>1217</v>
      </c>
      <c r="E222" s="73">
        <v>3</v>
      </c>
      <c r="F222" s="73">
        <v>0</v>
      </c>
      <c r="G222" s="74">
        <f t="shared" si="7"/>
        <v>1220</v>
      </c>
    </row>
    <row r="223" spans="1:7" x14ac:dyDescent="0.2">
      <c r="A223" s="71" t="s">
        <v>421</v>
      </c>
      <c r="B223" s="72">
        <f>(B221-B222)</f>
        <v>7473</v>
      </c>
      <c r="C223" s="72">
        <f>(C221-C222)</f>
        <v>1397</v>
      </c>
      <c r="D223" s="72">
        <f t="shared" si="6"/>
        <v>6076</v>
      </c>
      <c r="E223" s="73">
        <f>-E222</f>
        <v>-3</v>
      </c>
      <c r="F223" s="73">
        <f>-F222</f>
        <v>0</v>
      </c>
      <c r="G223" s="74">
        <f t="shared" si="7"/>
        <v>6073</v>
      </c>
    </row>
    <row r="224" spans="1:7" x14ac:dyDescent="0.2">
      <c r="A224" s="75" t="s">
        <v>458</v>
      </c>
      <c r="B224" s="76">
        <v>366742</v>
      </c>
      <c r="C224" s="76">
        <v>1034</v>
      </c>
      <c r="D224" s="76">
        <f t="shared" si="6"/>
        <v>365708</v>
      </c>
      <c r="E224" s="77">
        <v>0</v>
      </c>
      <c r="F224" s="77">
        <v>0</v>
      </c>
      <c r="G224" s="78">
        <f t="shared" si="7"/>
        <v>365708</v>
      </c>
    </row>
    <row r="225" spans="1:7" x14ac:dyDescent="0.2">
      <c r="A225" s="71" t="s">
        <v>164</v>
      </c>
      <c r="B225" s="72">
        <v>1921</v>
      </c>
      <c r="C225" s="72">
        <v>0</v>
      </c>
      <c r="D225" s="72">
        <f t="shared" si="6"/>
        <v>1921</v>
      </c>
      <c r="E225" s="73">
        <v>0</v>
      </c>
      <c r="F225" s="73">
        <v>0</v>
      </c>
      <c r="G225" s="74">
        <f t="shared" si="7"/>
        <v>1921</v>
      </c>
    </row>
    <row r="226" spans="1:7" x14ac:dyDescent="0.2">
      <c r="A226" s="71" t="s">
        <v>165</v>
      </c>
      <c r="B226" s="72">
        <v>44301</v>
      </c>
      <c r="C226" s="72">
        <v>0</v>
      </c>
      <c r="D226" s="72">
        <f t="shared" si="6"/>
        <v>44301</v>
      </c>
      <c r="E226" s="73">
        <v>0</v>
      </c>
      <c r="F226" s="73">
        <v>0</v>
      </c>
      <c r="G226" s="74">
        <f t="shared" si="7"/>
        <v>44301</v>
      </c>
    </row>
    <row r="227" spans="1:7" x14ac:dyDescent="0.2">
      <c r="A227" s="71" t="s">
        <v>166</v>
      </c>
      <c r="B227" s="72">
        <v>21594</v>
      </c>
      <c r="C227" s="72">
        <v>0</v>
      </c>
      <c r="D227" s="72">
        <f t="shared" si="6"/>
        <v>21594</v>
      </c>
      <c r="E227" s="73">
        <v>5</v>
      </c>
      <c r="F227" s="73">
        <v>0</v>
      </c>
      <c r="G227" s="74">
        <f t="shared" si="7"/>
        <v>21599</v>
      </c>
    </row>
    <row r="228" spans="1:7" x14ac:dyDescent="0.2">
      <c r="A228" s="71" t="s">
        <v>167</v>
      </c>
      <c r="B228" s="72">
        <v>10206</v>
      </c>
      <c r="C228" s="72">
        <v>0</v>
      </c>
      <c r="D228" s="72">
        <f t="shared" si="6"/>
        <v>10206</v>
      </c>
      <c r="E228" s="73">
        <v>0</v>
      </c>
      <c r="F228" s="73">
        <v>0</v>
      </c>
      <c r="G228" s="74">
        <f t="shared" si="7"/>
        <v>10206</v>
      </c>
    </row>
    <row r="229" spans="1:7" x14ac:dyDescent="0.2">
      <c r="A229" s="71" t="s">
        <v>168</v>
      </c>
      <c r="B229" s="72">
        <v>20510</v>
      </c>
      <c r="C229" s="72">
        <v>0</v>
      </c>
      <c r="D229" s="72">
        <f t="shared" si="6"/>
        <v>20510</v>
      </c>
      <c r="E229" s="73">
        <v>0</v>
      </c>
      <c r="F229" s="73">
        <v>0</v>
      </c>
      <c r="G229" s="74">
        <f t="shared" si="7"/>
        <v>20510</v>
      </c>
    </row>
    <row r="230" spans="1:7" x14ac:dyDescent="0.2">
      <c r="A230" s="71" t="s">
        <v>169</v>
      </c>
      <c r="B230" s="72">
        <v>1702</v>
      </c>
      <c r="C230" s="72">
        <v>0</v>
      </c>
      <c r="D230" s="72">
        <f t="shared" si="6"/>
        <v>1702</v>
      </c>
      <c r="E230" s="73">
        <v>0</v>
      </c>
      <c r="F230" s="73">
        <v>0</v>
      </c>
      <c r="G230" s="74">
        <f t="shared" si="7"/>
        <v>1702</v>
      </c>
    </row>
    <row r="231" spans="1:7" x14ac:dyDescent="0.2">
      <c r="A231" s="71" t="s">
        <v>170</v>
      </c>
      <c r="B231" s="72">
        <v>15754</v>
      </c>
      <c r="C231" s="72">
        <v>0</v>
      </c>
      <c r="D231" s="72">
        <f t="shared" si="6"/>
        <v>15754</v>
      </c>
      <c r="E231" s="73">
        <v>3</v>
      </c>
      <c r="F231" s="73">
        <v>0</v>
      </c>
      <c r="G231" s="74">
        <f t="shared" si="7"/>
        <v>15757</v>
      </c>
    </row>
    <row r="232" spans="1:7" x14ac:dyDescent="0.2">
      <c r="A232" s="71" t="s">
        <v>171</v>
      </c>
      <c r="B232" s="72">
        <v>24539</v>
      </c>
      <c r="C232" s="72">
        <v>0</v>
      </c>
      <c r="D232" s="72">
        <f t="shared" si="6"/>
        <v>24539</v>
      </c>
      <c r="E232" s="73">
        <v>0</v>
      </c>
      <c r="F232" s="73">
        <v>0</v>
      </c>
      <c r="G232" s="74">
        <f t="shared" si="7"/>
        <v>24539</v>
      </c>
    </row>
    <row r="233" spans="1:7" x14ac:dyDescent="0.2">
      <c r="A233" s="71" t="s">
        <v>172</v>
      </c>
      <c r="B233" s="72">
        <v>6447</v>
      </c>
      <c r="C233" s="72">
        <v>0</v>
      </c>
      <c r="D233" s="72">
        <f t="shared" si="6"/>
        <v>6447</v>
      </c>
      <c r="E233" s="73">
        <v>0</v>
      </c>
      <c r="F233" s="73">
        <v>0</v>
      </c>
      <c r="G233" s="74">
        <f t="shared" si="7"/>
        <v>6447</v>
      </c>
    </row>
    <row r="234" spans="1:7" x14ac:dyDescent="0.2">
      <c r="A234" s="71" t="s">
        <v>173</v>
      </c>
      <c r="B234" s="72">
        <v>13175</v>
      </c>
      <c r="C234" s="72">
        <v>0</v>
      </c>
      <c r="D234" s="72">
        <f t="shared" si="6"/>
        <v>13175</v>
      </c>
      <c r="E234" s="73">
        <v>6</v>
      </c>
      <c r="F234" s="73">
        <v>0</v>
      </c>
      <c r="G234" s="74">
        <f t="shared" si="7"/>
        <v>13181</v>
      </c>
    </row>
    <row r="235" spans="1:7" x14ac:dyDescent="0.2">
      <c r="A235" s="71" t="s">
        <v>174</v>
      </c>
      <c r="B235" s="72">
        <v>1901</v>
      </c>
      <c r="C235" s="72">
        <v>0</v>
      </c>
      <c r="D235" s="72">
        <f t="shared" si="6"/>
        <v>1901</v>
      </c>
      <c r="E235" s="73">
        <v>0</v>
      </c>
      <c r="F235" s="73">
        <v>0</v>
      </c>
      <c r="G235" s="74">
        <f t="shared" si="7"/>
        <v>1901</v>
      </c>
    </row>
    <row r="236" spans="1:7" x14ac:dyDescent="0.2">
      <c r="A236" s="71" t="s">
        <v>175</v>
      </c>
      <c r="B236" s="72">
        <v>15200</v>
      </c>
      <c r="C236" s="72">
        <v>0</v>
      </c>
      <c r="D236" s="72">
        <f t="shared" si="6"/>
        <v>15200</v>
      </c>
      <c r="E236" s="73">
        <v>0</v>
      </c>
      <c r="F236" s="73">
        <v>0</v>
      </c>
      <c r="G236" s="74">
        <f t="shared" si="7"/>
        <v>15200</v>
      </c>
    </row>
    <row r="237" spans="1:7" x14ac:dyDescent="0.2">
      <c r="A237" s="71" t="s">
        <v>176</v>
      </c>
      <c r="B237" s="72">
        <v>17395</v>
      </c>
      <c r="C237" s="72">
        <v>0</v>
      </c>
      <c r="D237" s="72">
        <f t="shared" si="6"/>
        <v>17395</v>
      </c>
      <c r="E237" s="73">
        <v>2</v>
      </c>
      <c r="F237" s="73">
        <v>0</v>
      </c>
      <c r="G237" s="74">
        <f t="shared" si="7"/>
        <v>17397</v>
      </c>
    </row>
    <row r="238" spans="1:7" x14ac:dyDescent="0.2">
      <c r="A238" s="71" t="s">
        <v>177</v>
      </c>
      <c r="B238" s="72">
        <v>4196</v>
      </c>
      <c r="C238" s="72">
        <v>0</v>
      </c>
      <c r="D238" s="72">
        <f t="shared" si="6"/>
        <v>4196</v>
      </c>
      <c r="E238" s="73">
        <v>3</v>
      </c>
      <c r="F238" s="73">
        <v>0</v>
      </c>
      <c r="G238" s="74">
        <f t="shared" si="7"/>
        <v>4199</v>
      </c>
    </row>
    <row r="239" spans="1:7" x14ac:dyDescent="0.2">
      <c r="A239" s="71" t="s">
        <v>421</v>
      </c>
      <c r="B239" s="72">
        <f>B224-SUM(B225:B238)</f>
        <v>167901</v>
      </c>
      <c r="C239" s="72">
        <f>C224-SUM(C225:C238)</f>
        <v>1034</v>
      </c>
      <c r="D239" s="72">
        <f t="shared" si="6"/>
        <v>166867</v>
      </c>
      <c r="E239" s="73">
        <f>-SUM(E225:E238)</f>
        <v>-19</v>
      </c>
      <c r="F239" s="73">
        <f>-SUM(F225:F238)</f>
        <v>0</v>
      </c>
      <c r="G239" s="74">
        <f t="shared" si="7"/>
        <v>166848</v>
      </c>
    </row>
    <row r="240" spans="1:7" x14ac:dyDescent="0.2">
      <c r="A240" s="75" t="s">
        <v>459</v>
      </c>
      <c r="B240" s="76">
        <v>750493</v>
      </c>
      <c r="C240" s="76">
        <v>221</v>
      </c>
      <c r="D240" s="76">
        <f t="shared" si="6"/>
        <v>750272</v>
      </c>
      <c r="E240" s="77">
        <v>0</v>
      </c>
      <c r="F240" s="77">
        <v>0</v>
      </c>
      <c r="G240" s="78">
        <f t="shared" si="7"/>
        <v>750272</v>
      </c>
    </row>
    <row r="241" spans="1:7" x14ac:dyDescent="0.2">
      <c r="A241" s="71" t="s">
        <v>371</v>
      </c>
      <c r="B241" s="72">
        <v>55645</v>
      </c>
      <c r="C241" s="72">
        <v>6</v>
      </c>
      <c r="D241" s="72">
        <f t="shared" si="6"/>
        <v>55639</v>
      </c>
      <c r="E241" s="73">
        <v>0</v>
      </c>
      <c r="F241" s="73">
        <v>0</v>
      </c>
      <c r="G241" s="74">
        <f t="shared" si="7"/>
        <v>55639</v>
      </c>
    </row>
    <row r="242" spans="1:7" x14ac:dyDescent="0.2">
      <c r="A242" s="71" t="s">
        <v>178</v>
      </c>
      <c r="B242" s="72">
        <v>187307</v>
      </c>
      <c r="C242" s="72">
        <v>28</v>
      </c>
      <c r="D242" s="72">
        <f t="shared" si="6"/>
        <v>187279</v>
      </c>
      <c r="E242" s="73">
        <v>0</v>
      </c>
      <c r="F242" s="73">
        <v>0</v>
      </c>
      <c r="G242" s="74">
        <f t="shared" si="7"/>
        <v>187279</v>
      </c>
    </row>
    <row r="243" spans="1:7" x14ac:dyDescent="0.2">
      <c r="A243" s="71" t="s">
        <v>653</v>
      </c>
      <c r="B243" s="72">
        <v>33120</v>
      </c>
      <c r="C243" s="72">
        <v>0</v>
      </c>
      <c r="D243" s="72">
        <f t="shared" si="6"/>
        <v>33120</v>
      </c>
      <c r="E243" s="73">
        <v>0</v>
      </c>
      <c r="F243" s="73">
        <v>0</v>
      </c>
      <c r="G243" s="74">
        <f t="shared" si="7"/>
        <v>33120</v>
      </c>
    </row>
    <row r="244" spans="1:7" x14ac:dyDescent="0.2">
      <c r="A244" s="71" t="s">
        <v>385</v>
      </c>
      <c r="B244" s="72">
        <v>92599</v>
      </c>
      <c r="C244" s="72">
        <v>15</v>
      </c>
      <c r="D244" s="72">
        <f t="shared" si="6"/>
        <v>92584</v>
      </c>
      <c r="E244" s="73">
        <v>0</v>
      </c>
      <c r="F244" s="73">
        <v>0</v>
      </c>
      <c r="G244" s="74">
        <f t="shared" si="7"/>
        <v>92584</v>
      </c>
    </row>
    <row r="245" spans="1:7" x14ac:dyDescent="0.2">
      <c r="A245" s="71" t="s">
        <v>386</v>
      </c>
      <c r="B245" s="72">
        <v>6558</v>
      </c>
      <c r="C245" s="72">
        <v>0</v>
      </c>
      <c r="D245" s="72">
        <f t="shared" si="6"/>
        <v>6558</v>
      </c>
      <c r="E245" s="73">
        <v>0</v>
      </c>
      <c r="F245" s="73">
        <v>0</v>
      </c>
      <c r="G245" s="74">
        <f t="shared" si="7"/>
        <v>6558</v>
      </c>
    </row>
    <row r="246" spans="1:7" x14ac:dyDescent="0.2">
      <c r="A246" s="71" t="s">
        <v>179</v>
      </c>
      <c r="B246" s="72">
        <v>6849</v>
      </c>
      <c r="C246" s="72">
        <v>0</v>
      </c>
      <c r="D246" s="72">
        <f t="shared" si="6"/>
        <v>6849</v>
      </c>
      <c r="E246" s="73">
        <v>0</v>
      </c>
      <c r="F246" s="73">
        <v>0</v>
      </c>
      <c r="G246" s="74">
        <f t="shared" si="7"/>
        <v>6849</v>
      </c>
    </row>
    <row r="247" spans="1:7" x14ac:dyDescent="0.2">
      <c r="A247" s="71" t="s">
        <v>421</v>
      </c>
      <c r="B247" s="72">
        <f>B240-SUM(B241:B246)</f>
        <v>368415</v>
      </c>
      <c r="C247" s="72">
        <f>C240-SUM(C241:C246)</f>
        <v>172</v>
      </c>
      <c r="D247" s="72">
        <f t="shared" si="6"/>
        <v>368243</v>
      </c>
      <c r="E247" s="73">
        <f>-SUM(E241:E246)</f>
        <v>0</v>
      </c>
      <c r="F247" s="73">
        <f>-SUM(F241:F246)</f>
        <v>0</v>
      </c>
      <c r="G247" s="74">
        <f t="shared" si="7"/>
        <v>368243</v>
      </c>
    </row>
    <row r="248" spans="1:7" x14ac:dyDescent="0.2">
      <c r="A248" s="75" t="s">
        <v>460</v>
      </c>
      <c r="B248" s="76">
        <v>299484</v>
      </c>
      <c r="C248" s="76">
        <v>1210</v>
      </c>
      <c r="D248" s="76">
        <f t="shared" si="6"/>
        <v>298274</v>
      </c>
      <c r="E248" s="77">
        <v>0</v>
      </c>
      <c r="F248" s="77">
        <v>0</v>
      </c>
      <c r="G248" s="78">
        <f t="shared" si="7"/>
        <v>298274</v>
      </c>
    </row>
    <row r="249" spans="1:7" x14ac:dyDescent="0.2">
      <c r="A249" s="71" t="s">
        <v>180</v>
      </c>
      <c r="B249" s="72">
        <v>198627</v>
      </c>
      <c r="C249" s="72">
        <v>1210</v>
      </c>
      <c r="D249" s="72">
        <f t="shared" si="6"/>
        <v>197417</v>
      </c>
      <c r="E249" s="73">
        <v>0</v>
      </c>
      <c r="F249" s="73">
        <v>0</v>
      </c>
      <c r="G249" s="74">
        <f t="shared" si="7"/>
        <v>197417</v>
      </c>
    </row>
    <row r="250" spans="1:7" x14ac:dyDescent="0.2">
      <c r="A250" s="71" t="s">
        <v>421</v>
      </c>
      <c r="B250" s="72">
        <f>(B248-B249)</f>
        <v>100857</v>
      </c>
      <c r="C250" s="72">
        <f>(C248-C249)</f>
        <v>0</v>
      </c>
      <c r="D250" s="72">
        <f t="shared" si="6"/>
        <v>100857</v>
      </c>
      <c r="E250" s="73">
        <f>-E249</f>
        <v>0</v>
      </c>
      <c r="F250" s="73">
        <f>-F249</f>
        <v>0</v>
      </c>
      <c r="G250" s="74">
        <f t="shared" si="7"/>
        <v>100857</v>
      </c>
    </row>
    <row r="251" spans="1:7" x14ac:dyDescent="0.2">
      <c r="A251" s="75" t="s">
        <v>461</v>
      </c>
      <c r="B251" s="76">
        <v>41699</v>
      </c>
      <c r="C251" s="76">
        <v>0</v>
      </c>
      <c r="D251" s="76">
        <f t="shared" si="6"/>
        <v>41699</v>
      </c>
      <c r="E251" s="77">
        <v>0</v>
      </c>
      <c r="F251" s="77">
        <v>0</v>
      </c>
      <c r="G251" s="78">
        <f t="shared" si="7"/>
        <v>41699</v>
      </c>
    </row>
    <row r="252" spans="1:7" x14ac:dyDescent="0.2">
      <c r="A252" s="71" t="s">
        <v>181</v>
      </c>
      <c r="B252" s="72">
        <v>1181</v>
      </c>
      <c r="C252" s="72">
        <v>0</v>
      </c>
      <c r="D252" s="72">
        <f t="shared" si="6"/>
        <v>1181</v>
      </c>
      <c r="E252" s="73">
        <v>0</v>
      </c>
      <c r="F252" s="73">
        <v>0</v>
      </c>
      <c r="G252" s="74">
        <f t="shared" si="7"/>
        <v>1181</v>
      </c>
    </row>
    <row r="253" spans="1:7" x14ac:dyDescent="0.2">
      <c r="A253" s="71" t="s">
        <v>182</v>
      </c>
      <c r="B253" s="72">
        <v>726</v>
      </c>
      <c r="C253" s="72">
        <v>0</v>
      </c>
      <c r="D253" s="72">
        <f t="shared" si="6"/>
        <v>726</v>
      </c>
      <c r="E253" s="73">
        <v>0</v>
      </c>
      <c r="F253" s="73">
        <v>0</v>
      </c>
      <c r="G253" s="74">
        <f t="shared" si="7"/>
        <v>726</v>
      </c>
    </row>
    <row r="254" spans="1:7" x14ac:dyDescent="0.2">
      <c r="A254" s="71" t="s">
        <v>183</v>
      </c>
      <c r="B254" s="72">
        <v>2217</v>
      </c>
      <c r="C254" s="72">
        <v>0</v>
      </c>
      <c r="D254" s="72">
        <f t="shared" si="6"/>
        <v>2217</v>
      </c>
      <c r="E254" s="73">
        <v>0</v>
      </c>
      <c r="F254" s="73">
        <v>0</v>
      </c>
      <c r="G254" s="74">
        <f t="shared" si="7"/>
        <v>2217</v>
      </c>
    </row>
    <row r="255" spans="1:7" x14ac:dyDescent="0.2">
      <c r="A255" s="71" t="s">
        <v>122</v>
      </c>
      <c r="B255" s="72">
        <v>517</v>
      </c>
      <c r="C255" s="72">
        <v>0</v>
      </c>
      <c r="D255" s="72">
        <f t="shared" si="6"/>
        <v>517</v>
      </c>
      <c r="E255" s="73">
        <v>0</v>
      </c>
      <c r="F255" s="73">
        <v>0</v>
      </c>
      <c r="G255" s="74">
        <f t="shared" si="7"/>
        <v>517</v>
      </c>
    </row>
    <row r="256" spans="1:7" x14ac:dyDescent="0.2">
      <c r="A256" s="71" t="s">
        <v>184</v>
      </c>
      <c r="B256" s="72">
        <v>1305</v>
      </c>
      <c r="C256" s="72">
        <v>0</v>
      </c>
      <c r="D256" s="72">
        <f t="shared" si="6"/>
        <v>1305</v>
      </c>
      <c r="E256" s="73">
        <v>0</v>
      </c>
      <c r="F256" s="73">
        <v>0</v>
      </c>
      <c r="G256" s="74">
        <f t="shared" si="7"/>
        <v>1305</v>
      </c>
    </row>
    <row r="257" spans="1:7" x14ac:dyDescent="0.2">
      <c r="A257" s="71" t="s">
        <v>185</v>
      </c>
      <c r="B257" s="72">
        <v>118</v>
      </c>
      <c r="C257" s="72">
        <v>0</v>
      </c>
      <c r="D257" s="72">
        <f t="shared" si="6"/>
        <v>118</v>
      </c>
      <c r="E257" s="73">
        <v>0</v>
      </c>
      <c r="F257" s="73">
        <v>0</v>
      </c>
      <c r="G257" s="74">
        <f t="shared" si="7"/>
        <v>118</v>
      </c>
    </row>
    <row r="258" spans="1:7" x14ac:dyDescent="0.2">
      <c r="A258" s="71" t="s">
        <v>186</v>
      </c>
      <c r="B258" s="72">
        <v>2906</v>
      </c>
      <c r="C258" s="72">
        <v>0</v>
      </c>
      <c r="D258" s="72">
        <f t="shared" si="6"/>
        <v>2906</v>
      </c>
      <c r="E258" s="73">
        <v>0</v>
      </c>
      <c r="F258" s="73">
        <v>0</v>
      </c>
      <c r="G258" s="74">
        <f t="shared" si="7"/>
        <v>2906</v>
      </c>
    </row>
    <row r="259" spans="1:7" x14ac:dyDescent="0.2">
      <c r="A259" s="71" t="s">
        <v>187</v>
      </c>
      <c r="B259" s="72">
        <v>509</v>
      </c>
      <c r="C259" s="72">
        <v>0</v>
      </c>
      <c r="D259" s="72">
        <f t="shared" si="6"/>
        <v>509</v>
      </c>
      <c r="E259" s="73">
        <v>0</v>
      </c>
      <c r="F259" s="73">
        <v>0</v>
      </c>
      <c r="G259" s="74">
        <f t="shared" si="7"/>
        <v>509</v>
      </c>
    </row>
    <row r="260" spans="1:7" x14ac:dyDescent="0.2">
      <c r="A260" s="71" t="s">
        <v>421</v>
      </c>
      <c r="B260" s="72">
        <f>B251-SUM(B252:B259)</f>
        <v>32220</v>
      </c>
      <c r="C260" s="72">
        <f>C251-SUM(C252:C259)</f>
        <v>0</v>
      </c>
      <c r="D260" s="72">
        <f t="shared" si="6"/>
        <v>32220</v>
      </c>
      <c r="E260" s="73">
        <f>-SUM(E252:E259)</f>
        <v>0</v>
      </c>
      <c r="F260" s="73">
        <f>-SUM(F252:F259)</f>
        <v>0</v>
      </c>
      <c r="G260" s="74">
        <f t="shared" si="7"/>
        <v>32220</v>
      </c>
    </row>
    <row r="261" spans="1:7" x14ac:dyDescent="0.2">
      <c r="A261" s="75" t="s">
        <v>462</v>
      </c>
      <c r="B261" s="76">
        <v>8575</v>
      </c>
      <c r="C261" s="76">
        <v>1749</v>
      </c>
      <c r="D261" s="76">
        <f t="shared" si="6"/>
        <v>6826</v>
      </c>
      <c r="E261" s="77">
        <v>0</v>
      </c>
      <c r="F261" s="77">
        <v>0</v>
      </c>
      <c r="G261" s="78">
        <f t="shared" si="7"/>
        <v>6826</v>
      </c>
    </row>
    <row r="262" spans="1:7" x14ac:dyDescent="0.2">
      <c r="A262" s="71" t="s">
        <v>188</v>
      </c>
      <c r="B262" s="72">
        <v>912</v>
      </c>
      <c r="C262" s="72">
        <v>0</v>
      </c>
      <c r="D262" s="72">
        <f t="shared" si="6"/>
        <v>912</v>
      </c>
      <c r="E262" s="73">
        <v>0</v>
      </c>
      <c r="F262" s="73">
        <v>0</v>
      </c>
      <c r="G262" s="74">
        <f t="shared" si="7"/>
        <v>912</v>
      </c>
    </row>
    <row r="263" spans="1:7" x14ac:dyDescent="0.2">
      <c r="A263" s="71" t="s">
        <v>421</v>
      </c>
      <c r="B263" s="72">
        <f>(B261-B262)</f>
        <v>7663</v>
      </c>
      <c r="C263" s="72">
        <f>(C261-C262)</f>
        <v>1749</v>
      </c>
      <c r="D263" s="72">
        <f t="shared" si="6"/>
        <v>5914</v>
      </c>
      <c r="E263" s="73">
        <f>-E262</f>
        <v>0</v>
      </c>
      <c r="F263" s="73">
        <f>-F262</f>
        <v>0</v>
      </c>
      <c r="G263" s="74">
        <f t="shared" si="7"/>
        <v>5914</v>
      </c>
    </row>
    <row r="264" spans="1:7" x14ac:dyDescent="0.2">
      <c r="A264" s="75" t="s">
        <v>463</v>
      </c>
      <c r="B264" s="76">
        <v>18954</v>
      </c>
      <c r="C264" s="76">
        <v>1334</v>
      </c>
      <c r="D264" s="76">
        <f t="shared" si="6"/>
        <v>17620</v>
      </c>
      <c r="E264" s="77">
        <v>0</v>
      </c>
      <c r="F264" s="77">
        <v>0</v>
      </c>
      <c r="G264" s="90">
        <f t="shared" si="7"/>
        <v>17620</v>
      </c>
    </row>
    <row r="265" spans="1:7" x14ac:dyDescent="0.2">
      <c r="A265" s="71" t="s">
        <v>189</v>
      </c>
      <c r="B265" s="72">
        <v>756</v>
      </c>
      <c r="C265" s="72">
        <v>21</v>
      </c>
      <c r="D265" s="72">
        <f t="shared" si="6"/>
        <v>735</v>
      </c>
      <c r="E265" s="73">
        <v>0</v>
      </c>
      <c r="F265" s="73">
        <v>0</v>
      </c>
      <c r="G265" s="74">
        <f t="shared" si="7"/>
        <v>735</v>
      </c>
    </row>
    <row r="266" spans="1:7" x14ac:dyDescent="0.2">
      <c r="A266" s="71" t="s">
        <v>190</v>
      </c>
      <c r="B266" s="72">
        <v>335</v>
      </c>
      <c r="C266" s="72">
        <v>0</v>
      </c>
      <c r="D266" s="72">
        <f t="shared" ref="D266:D330" si="8">(B266-C266)</f>
        <v>335</v>
      </c>
      <c r="E266" s="73">
        <v>0</v>
      </c>
      <c r="F266" s="73">
        <v>0</v>
      </c>
      <c r="G266" s="74">
        <f t="shared" si="7"/>
        <v>335</v>
      </c>
    </row>
    <row r="267" spans="1:7" x14ac:dyDescent="0.2">
      <c r="A267" s="71" t="s">
        <v>191</v>
      </c>
      <c r="B267" s="72">
        <v>2899</v>
      </c>
      <c r="C267" s="72">
        <v>0</v>
      </c>
      <c r="D267" s="72">
        <f t="shared" si="8"/>
        <v>2899</v>
      </c>
      <c r="E267" s="73">
        <v>0</v>
      </c>
      <c r="F267" s="73">
        <v>0</v>
      </c>
      <c r="G267" s="74">
        <f t="shared" ref="G267:G331" si="9">SUM(D267:F267)</f>
        <v>2899</v>
      </c>
    </row>
    <row r="268" spans="1:7" x14ac:dyDescent="0.2">
      <c r="A268" s="71" t="s">
        <v>421</v>
      </c>
      <c r="B268" s="72">
        <f>B264-SUM(B265:B267)</f>
        <v>14964</v>
      </c>
      <c r="C268" s="72">
        <f>C264-SUM(C265:C267)</f>
        <v>1313</v>
      </c>
      <c r="D268" s="72">
        <f t="shared" si="8"/>
        <v>13651</v>
      </c>
      <c r="E268" s="73">
        <f>-SUM(E265:E267)</f>
        <v>0</v>
      </c>
      <c r="F268" s="73">
        <f>-SUM(F265:F267)</f>
        <v>0</v>
      </c>
      <c r="G268" s="74">
        <f t="shared" si="9"/>
        <v>13651</v>
      </c>
    </row>
    <row r="269" spans="1:7" x14ac:dyDescent="0.2">
      <c r="A269" s="75" t="s">
        <v>464</v>
      </c>
      <c r="B269" s="76">
        <v>398503</v>
      </c>
      <c r="C269" s="76">
        <v>136</v>
      </c>
      <c r="D269" s="76">
        <f t="shared" si="8"/>
        <v>398367</v>
      </c>
      <c r="E269" s="77">
        <v>0</v>
      </c>
      <c r="F269" s="77">
        <v>0</v>
      </c>
      <c r="G269" s="78">
        <f t="shared" si="9"/>
        <v>398367</v>
      </c>
    </row>
    <row r="270" spans="1:7" x14ac:dyDescent="0.2">
      <c r="A270" s="71" t="s">
        <v>192</v>
      </c>
      <c r="B270" s="72">
        <v>1617</v>
      </c>
      <c r="C270" s="72">
        <v>0</v>
      </c>
      <c r="D270" s="72">
        <f t="shared" si="8"/>
        <v>1617</v>
      </c>
      <c r="E270" s="73">
        <v>0</v>
      </c>
      <c r="F270" s="73">
        <v>0</v>
      </c>
      <c r="G270" s="74">
        <f t="shared" si="9"/>
        <v>1617</v>
      </c>
    </row>
    <row r="271" spans="1:7" x14ac:dyDescent="0.2">
      <c r="A271" s="71" t="s">
        <v>193</v>
      </c>
      <c r="B271" s="72">
        <v>58621</v>
      </c>
      <c r="C271" s="72">
        <v>37</v>
      </c>
      <c r="D271" s="72">
        <f t="shared" si="8"/>
        <v>58584</v>
      </c>
      <c r="E271" s="73">
        <v>0</v>
      </c>
      <c r="F271" s="73">
        <v>0</v>
      </c>
      <c r="G271" s="74">
        <f t="shared" si="9"/>
        <v>58584</v>
      </c>
    </row>
    <row r="272" spans="1:7" x14ac:dyDescent="0.2">
      <c r="A272" s="71" t="s">
        <v>194</v>
      </c>
      <c r="B272" s="72">
        <v>1188</v>
      </c>
      <c r="C272" s="72">
        <v>0</v>
      </c>
      <c r="D272" s="72">
        <f t="shared" si="8"/>
        <v>1188</v>
      </c>
      <c r="E272" s="73">
        <v>0</v>
      </c>
      <c r="F272" s="73">
        <v>0</v>
      </c>
      <c r="G272" s="74">
        <f t="shared" si="9"/>
        <v>1188</v>
      </c>
    </row>
    <row r="273" spans="1:7" x14ac:dyDescent="0.2">
      <c r="A273" s="71" t="s">
        <v>195</v>
      </c>
      <c r="B273" s="72">
        <v>3913</v>
      </c>
      <c r="C273" s="72">
        <v>0</v>
      </c>
      <c r="D273" s="72">
        <f t="shared" si="8"/>
        <v>3913</v>
      </c>
      <c r="E273" s="73">
        <v>0</v>
      </c>
      <c r="F273" s="73">
        <v>0</v>
      </c>
      <c r="G273" s="74">
        <f t="shared" si="9"/>
        <v>3913</v>
      </c>
    </row>
    <row r="274" spans="1:7" x14ac:dyDescent="0.2">
      <c r="A274" s="71" t="s">
        <v>196</v>
      </c>
      <c r="B274" s="72">
        <v>2481</v>
      </c>
      <c r="C274" s="72">
        <v>0</v>
      </c>
      <c r="D274" s="72">
        <f t="shared" si="8"/>
        <v>2481</v>
      </c>
      <c r="E274" s="73">
        <v>0</v>
      </c>
      <c r="F274" s="73">
        <v>0</v>
      </c>
      <c r="G274" s="74">
        <f t="shared" si="9"/>
        <v>2481</v>
      </c>
    </row>
    <row r="275" spans="1:7" x14ac:dyDescent="0.2">
      <c r="A275" s="71" t="s">
        <v>197</v>
      </c>
      <c r="B275" s="72">
        <v>13661</v>
      </c>
      <c r="C275" s="72">
        <v>0</v>
      </c>
      <c r="D275" s="72">
        <f t="shared" si="8"/>
        <v>13661</v>
      </c>
      <c r="E275" s="73">
        <v>0</v>
      </c>
      <c r="F275" s="73">
        <v>0</v>
      </c>
      <c r="G275" s="74">
        <f t="shared" si="9"/>
        <v>13661</v>
      </c>
    </row>
    <row r="276" spans="1:7" x14ac:dyDescent="0.2">
      <c r="A276" s="71" t="s">
        <v>421</v>
      </c>
      <c r="B276" s="72">
        <f>B269-SUM(B270:B275)</f>
        <v>317022</v>
      </c>
      <c r="C276" s="72">
        <f>C269-SUM(C270:C275)</f>
        <v>99</v>
      </c>
      <c r="D276" s="72">
        <f t="shared" si="8"/>
        <v>316923</v>
      </c>
      <c r="E276" s="73">
        <f>-SUM(E270:E275)</f>
        <v>0</v>
      </c>
      <c r="F276" s="73">
        <f>-SUM(F270:F275)</f>
        <v>0</v>
      </c>
      <c r="G276" s="74">
        <f t="shared" si="9"/>
        <v>316923</v>
      </c>
    </row>
    <row r="277" spans="1:7" x14ac:dyDescent="0.2">
      <c r="A277" s="75" t="s">
        <v>465</v>
      </c>
      <c r="B277" s="76">
        <v>368135</v>
      </c>
      <c r="C277" s="76">
        <v>5323</v>
      </c>
      <c r="D277" s="76">
        <f t="shared" si="8"/>
        <v>362812</v>
      </c>
      <c r="E277" s="77">
        <v>0</v>
      </c>
      <c r="F277" s="77">
        <v>0</v>
      </c>
      <c r="G277" s="78">
        <f t="shared" si="9"/>
        <v>362812</v>
      </c>
    </row>
    <row r="278" spans="1:7" x14ac:dyDescent="0.2">
      <c r="A278" s="71" t="s">
        <v>198</v>
      </c>
      <c r="B278" s="72">
        <v>5330</v>
      </c>
      <c r="C278" s="72">
        <v>5</v>
      </c>
      <c r="D278" s="72">
        <f t="shared" si="8"/>
        <v>5325</v>
      </c>
      <c r="E278" s="73">
        <v>0</v>
      </c>
      <c r="F278" s="73">
        <v>0</v>
      </c>
      <c r="G278" s="74">
        <f t="shared" si="9"/>
        <v>5325</v>
      </c>
    </row>
    <row r="279" spans="1:7" x14ac:dyDescent="0.2">
      <c r="A279" s="71" t="s">
        <v>199</v>
      </c>
      <c r="B279" s="72">
        <v>1864</v>
      </c>
      <c r="C279" s="72">
        <v>0</v>
      </c>
      <c r="D279" s="72">
        <f t="shared" si="8"/>
        <v>1864</v>
      </c>
      <c r="E279" s="73">
        <v>0</v>
      </c>
      <c r="F279" s="73">
        <v>0</v>
      </c>
      <c r="G279" s="74">
        <f t="shared" si="9"/>
        <v>1864</v>
      </c>
    </row>
    <row r="280" spans="1:7" x14ac:dyDescent="0.2">
      <c r="A280" s="71" t="s">
        <v>200</v>
      </c>
      <c r="B280" s="72">
        <v>486</v>
      </c>
      <c r="C280" s="72">
        <v>0</v>
      </c>
      <c r="D280" s="72">
        <f t="shared" si="8"/>
        <v>486</v>
      </c>
      <c r="E280" s="73">
        <v>0</v>
      </c>
      <c r="F280" s="73">
        <v>0</v>
      </c>
      <c r="G280" s="74">
        <f t="shared" si="9"/>
        <v>486</v>
      </c>
    </row>
    <row r="281" spans="1:7" x14ac:dyDescent="0.2">
      <c r="A281" s="71" t="s">
        <v>201</v>
      </c>
      <c r="B281" s="72">
        <v>62023</v>
      </c>
      <c r="C281" s="72">
        <v>216</v>
      </c>
      <c r="D281" s="72">
        <f t="shared" si="8"/>
        <v>61807</v>
      </c>
      <c r="E281" s="73">
        <v>0</v>
      </c>
      <c r="F281" s="73">
        <v>0</v>
      </c>
      <c r="G281" s="74">
        <f t="shared" si="9"/>
        <v>61807</v>
      </c>
    </row>
    <row r="282" spans="1:7" x14ac:dyDescent="0.2">
      <c r="A282" s="71" t="s">
        <v>202</v>
      </c>
      <c r="B282" s="72">
        <v>577</v>
      </c>
      <c r="C282" s="72">
        <v>0</v>
      </c>
      <c r="D282" s="72">
        <f t="shared" si="8"/>
        <v>577</v>
      </c>
      <c r="E282" s="73">
        <v>0</v>
      </c>
      <c r="F282" s="73">
        <v>0</v>
      </c>
      <c r="G282" s="74">
        <f t="shared" si="9"/>
        <v>577</v>
      </c>
    </row>
    <row r="283" spans="1:7" x14ac:dyDescent="0.2">
      <c r="A283" s="71" t="s">
        <v>421</v>
      </c>
      <c r="B283" s="72">
        <f>B277-SUM(B278:B282)</f>
        <v>297855</v>
      </c>
      <c r="C283" s="72">
        <f>C277-SUM(C278:C282)</f>
        <v>5102</v>
      </c>
      <c r="D283" s="72">
        <f t="shared" si="8"/>
        <v>292753</v>
      </c>
      <c r="E283" s="73">
        <f>-SUM(E278:E282)</f>
        <v>0</v>
      </c>
      <c r="F283" s="73">
        <f>-SUM(F278:F282)</f>
        <v>0</v>
      </c>
      <c r="G283" s="74">
        <f t="shared" si="9"/>
        <v>292753</v>
      </c>
    </row>
    <row r="284" spans="1:7" x14ac:dyDescent="0.2">
      <c r="A284" s="75" t="s">
        <v>466</v>
      </c>
      <c r="B284" s="76">
        <v>161301</v>
      </c>
      <c r="C284" s="76">
        <v>2060</v>
      </c>
      <c r="D284" s="76">
        <f t="shared" si="8"/>
        <v>159241</v>
      </c>
      <c r="E284" s="77">
        <v>0</v>
      </c>
      <c r="F284" s="77">
        <v>0</v>
      </c>
      <c r="G284" s="78">
        <f t="shared" si="9"/>
        <v>159241</v>
      </c>
    </row>
    <row r="285" spans="1:7" x14ac:dyDescent="0.2">
      <c r="A285" s="71" t="s">
        <v>676</v>
      </c>
      <c r="B285" s="72">
        <v>6822</v>
      </c>
      <c r="C285" s="72">
        <v>0</v>
      </c>
      <c r="D285" s="72">
        <f t="shared" si="8"/>
        <v>6822</v>
      </c>
      <c r="E285" s="73">
        <v>0</v>
      </c>
      <c r="F285" s="73">
        <v>0</v>
      </c>
      <c r="G285" s="74">
        <f t="shared" si="9"/>
        <v>6822</v>
      </c>
    </row>
    <row r="286" spans="1:7" x14ac:dyDescent="0.2">
      <c r="A286" s="71" t="s">
        <v>203</v>
      </c>
      <c r="B286" s="72">
        <v>847</v>
      </c>
      <c r="C286" s="72">
        <v>0</v>
      </c>
      <c r="D286" s="72">
        <f>(B286-C286)</f>
        <v>847</v>
      </c>
      <c r="E286" s="73">
        <v>0</v>
      </c>
      <c r="F286" s="73">
        <v>0</v>
      </c>
      <c r="G286" s="74">
        <f>SUM(D286:F286)</f>
        <v>847</v>
      </c>
    </row>
    <row r="287" spans="1:7" x14ac:dyDescent="0.2">
      <c r="A287" s="71" t="s">
        <v>654</v>
      </c>
      <c r="B287" s="72">
        <v>428</v>
      </c>
      <c r="C287" s="72">
        <v>0</v>
      </c>
      <c r="D287" s="72">
        <f t="shared" si="8"/>
        <v>428</v>
      </c>
      <c r="E287" s="73">
        <v>0</v>
      </c>
      <c r="F287" s="73">
        <v>0</v>
      </c>
      <c r="G287" s="74">
        <f t="shared" si="9"/>
        <v>428</v>
      </c>
    </row>
    <row r="288" spans="1:7" x14ac:dyDescent="0.2">
      <c r="A288" s="71" t="s">
        <v>449</v>
      </c>
      <c r="B288" s="72">
        <v>2127</v>
      </c>
      <c r="C288" s="72">
        <v>0</v>
      </c>
      <c r="D288" s="72">
        <f t="shared" si="8"/>
        <v>2127</v>
      </c>
      <c r="E288" s="73">
        <v>0</v>
      </c>
      <c r="F288" s="73">
        <v>0</v>
      </c>
      <c r="G288" s="74">
        <f t="shared" si="9"/>
        <v>2127</v>
      </c>
    </row>
    <row r="289" spans="1:7" x14ac:dyDescent="0.2">
      <c r="A289" s="71" t="s">
        <v>205</v>
      </c>
      <c r="B289" s="72">
        <v>16793</v>
      </c>
      <c r="C289" s="72">
        <v>24</v>
      </c>
      <c r="D289" s="72">
        <f t="shared" si="8"/>
        <v>16769</v>
      </c>
      <c r="E289" s="73">
        <v>0</v>
      </c>
      <c r="F289" s="73">
        <v>0</v>
      </c>
      <c r="G289" s="74">
        <f t="shared" si="9"/>
        <v>16769</v>
      </c>
    </row>
    <row r="290" spans="1:7" x14ac:dyDescent="0.2">
      <c r="A290" s="71" t="s">
        <v>421</v>
      </c>
      <c r="B290" s="72">
        <f>B284-SUM(B285:B289)</f>
        <v>134284</v>
      </c>
      <c r="C290" s="72">
        <f>C284-SUM(C285:C289)</f>
        <v>2036</v>
      </c>
      <c r="D290" s="72">
        <f t="shared" si="8"/>
        <v>132248</v>
      </c>
      <c r="E290" s="73">
        <f>-SUM(E285:E289)</f>
        <v>0</v>
      </c>
      <c r="F290" s="73">
        <f>-SUM(F285:F289)</f>
        <v>0</v>
      </c>
      <c r="G290" s="74">
        <f t="shared" si="9"/>
        <v>132248</v>
      </c>
    </row>
    <row r="291" spans="1:7" x14ac:dyDescent="0.2">
      <c r="A291" s="75" t="s">
        <v>467</v>
      </c>
      <c r="B291" s="76">
        <v>2832794</v>
      </c>
      <c r="C291" s="76">
        <v>9491</v>
      </c>
      <c r="D291" s="76">
        <f t="shared" si="8"/>
        <v>2823303</v>
      </c>
      <c r="E291" s="77">
        <v>0</v>
      </c>
      <c r="F291" s="77">
        <v>0</v>
      </c>
      <c r="G291" s="78">
        <f t="shared" si="9"/>
        <v>2823303</v>
      </c>
    </row>
    <row r="292" spans="1:7" x14ac:dyDescent="0.2">
      <c r="A292" s="71" t="s">
        <v>367</v>
      </c>
      <c r="B292" s="72">
        <v>38041</v>
      </c>
      <c r="C292" s="72">
        <v>0</v>
      </c>
      <c r="D292" s="72">
        <f t="shared" si="8"/>
        <v>38041</v>
      </c>
      <c r="E292" s="73">
        <v>0</v>
      </c>
      <c r="F292" s="73">
        <v>0</v>
      </c>
      <c r="G292" s="74">
        <f t="shared" si="9"/>
        <v>38041</v>
      </c>
    </row>
    <row r="293" spans="1:7" x14ac:dyDescent="0.2">
      <c r="A293" s="71" t="s">
        <v>73</v>
      </c>
      <c r="B293" s="72">
        <v>2932</v>
      </c>
      <c r="C293" s="72">
        <v>0</v>
      </c>
      <c r="D293" s="72">
        <f t="shared" si="8"/>
        <v>2932</v>
      </c>
      <c r="E293" s="73">
        <v>0</v>
      </c>
      <c r="F293" s="73">
        <v>0</v>
      </c>
      <c r="G293" s="74">
        <f t="shared" si="9"/>
        <v>2932</v>
      </c>
    </row>
    <row r="294" spans="1:7" x14ac:dyDescent="0.2">
      <c r="A294" s="71" t="s">
        <v>74</v>
      </c>
      <c r="B294" s="72">
        <v>6091</v>
      </c>
      <c r="C294" s="72">
        <v>0</v>
      </c>
      <c r="D294" s="72">
        <f t="shared" si="8"/>
        <v>6091</v>
      </c>
      <c r="E294" s="73">
        <v>0</v>
      </c>
      <c r="F294" s="73">
        <v>0</v>
      </c>
      <c r="G294" s="74">
        <f t="shared" si="9"/>
        <v>6091</v>
      </c>
    </row>
    <row r="295" spans="1:7" x14ac:dyDescent="0.2">
      <c r="A295" s="71" t="s">
        <v>75</v>
      </c>
      <c r="B295" s="72">
        <v>3181</v>
      </c>
      <c r="C295" s="72">
        <v>0</v>
      </c>
      <c r="D295" s="72">
        <f t="shared" si="8"/>
        <v>3181</v>
      </c>
      <c r="E295" s="73">
        <v>0</v>
      </c>
      <c r="F295" s="73">
        <v>0</v>
      </c>
      <c r="G295" s="74">
        <f t="shared" si="9"/>
        <v>3181</v>
      </c>
    </row>
    <row r="296" spans="1:7" x14ac:dyDescent="0.2">
      <c r="A296" s="71" t="s">
        <v>76</v>
      </c>
      <c r="B296" s="72">
        <v>51133</v>
      </c>
      <c r="C296" s="72">
        <v>0</v>
      </c>
      <c r="D296" s="72">
        <f t="shared" si="8"/>
        <v>51133</v>
      </c>
      <c r="E296" s="73">
        <v>0</v>
      </c>
      <c r="F296" s="73">
        <v>0</v>
      </c>
      <c r="G296" s="74">
        <f t="shared" si="9"/>
        <v>51133</v>
      </c>
    </row>
    <row r="297" spans="1:7" x14ac:dyDescent="0.2">
      <c r="A297" s="71" t="s">
        <v>534</v>
      </c>
      <c r="B297" s="72">
        <v>45480</v>
      </c>
      <c r="C297" s="72">
        <v>0</v>
      </c>
      <c r="D297" s="72">
        <f>(B297-C297)</f>
        <v>45480</v>
      </c>
      <c r="E297" s="73">
        <v>0</v>
      </c>
      <c r="F297" s="73">
        <v>0</v>
      </c>
      <c r="G297" s="74">
        <f>SUM(D297:F297)</f>
        <v>45480</v>
      </c>
    </row>
    <row r="298" spans="1:7" x14ac:dyDescent="0.2">
      <c r="A298" s="71" t="s">
        <v>492</v>
      </c>
      <c r="B298" s="72">
        <v>71314</v>
      </c>
      <c r="C298" s="72">
        <v>0</v>
      </c>
      <c r="D298" s="72">
        <f t="shared" si="8"/>
        <v>71314</v>
      </c>
      <c r="E298" s="73">
        <v>0</v>
      </c>
      <c r="F298" s="73">
        <v>0</v>
      </c>
      <c r="G298" s="74">
        <f t="shared" si="9"/>
        <v>71314</v>
      </c>
    </row>
    <row r="299" spans="1:7" x14ac:dyDescent="0.2">
      <c r="A299" s="71" t="s">
        <v>77</v>
      </c>
      <c r="B299" s="72">
        <v>2146</v>
      </c>
      <c r="C299" s="72">
        <v>0</v>
      </c>
      <c r="D299" s="72">
        <f t="shared" si="8"/>
        <v>2146</v>
      </c>
      <c r="E299" s="73">
        <v>0</v>
      </c>
      <c r="F299" s="73">
        <v>0</v>
      </c>
      <c r="G299" s="74">
        <f t="shared" si="9"/>
        <v>2146</v>
      </c>
    </row>
    <row r="300" spans="1:7" x14ac:dyDescent="0.2">
      <c r="A300" s="71" t="s">
        <v>78</v>
      </c>
      <c r="B300" s="72">
        <v>13405</v>
      </c>
      <c r="C300" s="72">
        <v>0</v>
      </c>
      <c r="D300" s="72">
        <f t="shared" si="8"/>
        <v>13405</v>
      </c>
      <c r="E300" s="73">
        <v>0</v>
      </c>
      <c r="F300" s="73">
        <v>0</v>
      </c>
      <c r="G300" s="74">
        <f t="shared" si="9"/>
        <v>13405</v>
      </c>
    </row>
    <row r="301" spans="1:7" x14ac:dyDescent="0.2">
      <c r="A301" s="71" t="s">
        <v>79</v>
      </c>
      <c r="B301" s="72">
        <v>943</v>
      </c>
      <c r="C301" s="72">
        <v>0</v>
      </c>
      <c r="D301" s="72">
        <f t="shared" si="8"/>
        <v>943</v>
      </c>
      <c r="E301" s="73">
        <v>0</v>
      </c>
      <c r="F301" s="73">
        <v>0</v>
      </c>
      <c r="G301" s="74">
        <f t="shared" si="9"/>
        <v>943</v>
      </c>
    </row>
    <row r="302" spans="1:7" x14ac:dyDescent="0.2">
      <c r="A302" s="71" t="s">
        <v>80</v>
      </c>
      <c r="B302" s="72">
        <v>239956</v>
      </c>
      <c r="C302" s="72">
        <v>0</v>
      </c>
      <c r="D302" s="72">
        <f t="shared" si="8"/>
        <v>239956</v>
      </c>
      <c r="E302" s="73">
        <v>0</v>
      </c>
      <c r="F302" s="73">
        <v>0</v>
      </c>
      <c r="G302" s="74">
        <f t="shared" si="9"/>
        <v>239956</v>
      </c>
    </row>
    <row r="303" spans="1:7" x14ac:dyDescent="0.2">
      <c r="A303" s="71" t="s">
        <v>81</v>
      </c>
      <c r="B303" s="72">
        <v>23644</v>
      </c>
      <c r="C303" s="72">
        <v>0</v>
      </c>
      <c r="D303" s="72">
        <f t="shared" si="8"/>
        <v>23644</v>
      </c>
      <c r="E303" s="73">
        <v>0</v>
      </c>
      <c r="F303" s="73">
        <v>0</v>
      </c>
      <c r="G303" s="74">
        <f t="shared" si="9"/>
        <v>23644</v>
      </c>
    </row>
    <row r="304" spans="1:7" x14ac:dyDescent="0.2">
      <c r="A304" s="71" t="s">
        <v>82</v>
      </c>
      <c r="B304" s="72">
        <v>76334</v>
      </c>
      <c r="C304" s="72">
        <v>17</v>
      </c>
      <c r="D304" s="72">
        <f t="shared" si="8"/>
        <v>76317</v>
      </c>
      <c r="E304" s="73">
        <v>0</v>
      </c>
      <c r="F304" s="73">
        <v>0</v>
      </c>
      <c r="G304" s="74">
        <f t="shared" si="9"/>
        <v>76317</v>
      </c>
    </row>
    <row r="305" spans="1:7" x14ac:dyDescent="0.2">
      <c r="A305" s="71" t="s">
        <v>655</v>
      </c>
      <c r="B305" s="72">
        <v>87</v>
      </c>
      <c r="C305" s="72">
        <v>0</v>
      </c>
      <c r="D305" s="72">
        <f t="shared" si="8"/>
        <v>87</v>
      </c>
      <c r="E305" s="73">
        <v>0</v>
      </c>
      <c r="F305" s="73">
        <v>0</v>
      </c>
      <c r="G305" s="74">
        <f t="shared" si="9"/>
        <v>87</v>
      </c>
    </row>
    <row r="306" spans="1:7" x14ac:dyDescent="0.2">
      <c r="A306" s="71" t="s">
        <v>366</v>
      </c>
      <c r="B306" s="72">
        <v>12925</v>
      </c>
      <c r="C306" s="72">
        <v>0</v>
      </c>
      <c r="D306" s="72">
        <f t="shared" si="8"/>
        <v>12925</v>
      </c>
      <c r="E306" s="73">
        <v>0</v>
      </c>
      <c r="F306" s="73">
        <v>0</v>
      </c>
      <c r="G306" s="74">
        <f t="shared" si="9"/>
        <v>12925</v>
      </c>
    </row>
    <row r="307" spans="1:7" x14ac:dyDescent="0.2">
      <c r="A307" s="71" t="s">
        <v>85</v>
      </c>
      <c r="B307" s="72">
        <v>995</v>
      </c>
      <c r="C307" s="72">
        <v>0</v>
      </c>
      <c r="D307" s="72">
        <f t="shared" si="8"/>
        <v>995</v>
      </c>
      <c r="E307" s="73">
        <v>0</v>
      </c>
      <c r="F307" s="73">
        <v>0</v>
      </c>
      <c r="G307" s="74">
        <f t="shared" si="9"/>
        <v>995</v>
      </c>
    </row>
    <row r="308" spans="1:7" x14ac:dyDescent="0.2">
      <c r="A308" s="71" t="s">
        <v>86</v>
      </c>
      <c r="B308" s="72">
        <v>497924</v>
      </c>
      <c r="C308" s="72">
        <v>2945</v>
      </c>
      <c r="D308" s="72">
        <f t="shared" si="8"/>
        <v>494979</v>
      </c>
      <c r="E308" s="73">
        <v>0</v>
      </c>
      <c r="F308" s="73">
        <v>0</v>
      </c>
      <c r="G308" s="74">
        <f t="shared" si="9"/>
        <v>494979</v>
      </c>
    </row>
    <row r="309" spans="1:7" x14ac:dyDescent="0.2">
      <c r="A309" s="71" t="s">
        <v>87</v>
      </c>
      <c r="B309" s="72">
        <v>94161</v>
      </c>
      <c r="C309" s="72">
        <v>0</v>
      </c>
      <c r="D309" s="72">
        <f t="shared" si="8"/>
        <v>94161</v>
      </c>
      <c r="E309" s="73">
        <v>0</v>
      </c>
      <c r="F309" s="73">
        <v>0</v>
      </c>
      <c r="G309" s="74">
        <f t="shared" si="9"/>
        <v>94161</v>
      </c>
    </row>
    <row r="310" spans="1:7" x14ac:dyDescent="0.2">
      <c r="A310" s="71" t="s">
        <v>493</v>
      </c>
      <c r="B310" s="72">
        <v>114363</v>
      </c>
      <c r="C310" s="72">
        <v>0</v>
      </c>
      <c r="D310" s="72">
        <f t="shared" si="8"/>
        <v>114363</v>
      </c>
      <c r="E310" s="73">
        <v>0</v>
      </c>
      <c r="F310" s="73">
        <v>0</v>
      </c>
      <c r="G310" s="74">
        <f t="shared" si="9"/>
        <v>114363</v>
      </c>
    </row>
    <row r="311" spans="1:7" x14ac:dyDescent="0.2">
      <c r="A311" s="71" t="s">
        <v>387</v>
      </c>
      <c r="B311" s="72">
        <v>32299</v>
      </c>
      <c r="C311" s="72">
        <v>11</v>
      </c>
      <c r="D311" s="72">
        <f t="shared" si="8"/>
        <v>32288</v>
      </c>
      <c r="E311" s="73">
        <v>0</v>
      </c>
      <c r="F311" s="73">
        <v>0</v>
      </c>
      <c r="G311" s="74">
        <f t="shared" si="9"/>
        <v>32288</v>
      </c>
    </row>
    <row r="312" spans="1:7" x14ac:dyDescent="0.2">
      <c r="A312" s="71" t="s">
        <v>88</v>
      </c>
      <c r="B312" s="72">
        <v>10817</v>
      </c>
      <c r="C312" s="72">
        <v>0</v>
      </c>
      <c r="D312" s="72">
        <f t="shared" si="8"/>
        <v>10817</v>
      </c>
      <c r="E312" s="73">
        <v>0</v>
      </c>
      <c r="F312" s="73">
        <v>0</v>
      </c>
      <c r="G312" s="74">
        <f t="shared" si="9"/>
        <v>10817</v>
      </c>
    </row>
    <row r="313" spans="1:7" x14ac:dyDescent="0.2">
      <c r="A313" s="71" t="s">
        <v>89</v>
      </c>
      <c r="B313" s="72">
        <v>14255</v>
      </c>
      <c r="C313" s="72">
        <v>0</v>
      </c>
      <c r="D313" s="72">
        <f t="shared" si="8"/>
        <v>14255</v>
      </c>
      <c r="E313" s="73">
        <v>0</v>
      </c>
      <c r="F313" s="73">
        <v>0</v>
      </c>
      <c r="G313" s="74">
        <f t="shared" si="9"/>
        <v>14255</v>
      </c>
    </row>
    <row r="314" spans="1:7" x14ac:dyDescent="0.2">
      <c r="A314" s="71" t="s">
        <v>684</v>
      </c>
      <c r="B314" s="72">
        <v>9064</v>
      </c>
      <c r="C314" s="72">
        <v>0</v>
      </c>
      <c r="D314" s="72">
        <f t="shared" si="8"/>
        <v>9064</v>
      </c>
      <c r="E314" s="73">
        <v>0</v>
      </c>
      <c r="F314" s="73">
        <v>0</v>
      </c>
      <c r="G314" s="74">
        <f t="shared" si="9"/>
        <v>9064</v>
      </c>
    </row>
    <row r="315" spans="1:7" x14ac:dyDescent="0.2">
      <c r="A315" s="71" t="s">
        <v>91</v>
      </c>
      <c r="B315" s="72">
        <v>65089</v>
      </c>
      <c r="C315" s="72">
        <v>0</v>
      </c>
      <c r="D315" s="72">
        <f t="shared" si="8"/>
        <v>65089</v>
      </c>
      <c r="E315" s="73">
        <v>0</v>
      </c>
      <c r="F315" s="73">
        <v>0</v>
      </c>
      <c r="G315" s="74">
        <f t="shared" si="9"/>
        <v>65089</v>
      </c>
    </row>
    <row r="316" spans="1:7" x14ac:dyDescent="0.2">
      <c r="A316" s="71" t="s">
        <v>92</v>
      </c>
      <c r="B316" s="72">
        <v>47722</v>
      </c>
      <c r="C316" s="72">
        <v>0</v>
      </c>
      <c r="D316" s="72">
        <f t="shared" si="8"/>
        <v>47722</v>
      </c>
      <c r="E316" s="73">
        <v>0</v>
      </c>
      <c r="F316" s="73">
        <v>0</v>
      </c>
      <c r="G316" s="74">
        <f t="shared" si="9"/>
        <v>47722</v>
      </c>
    </row>
    <row r="317" spans="1:7" x14ac:dyDescent="0.2">
      <c r="A317" s="71" t="s">
        <v>93</v>
      </c>
      <c r="B317" s="72">
        <v>18090</v>
      </c>
      <c r="C317" s="72">
        <v>0</v>
      </c>
      <c r="D317" s="72">
        <f t="shared" si="8"/>
        <v>18090</v>
      </c>
      <c r="E317" s="73">
        <v>0</v>
      </c>
      <c r="F317" s="73">
        <v>0</v>
      </c>
      <c r="G317" s="74">
        <f t="shared" si="9"/>
        <v>18090</v>
      </c>
    </row>
    <row r="318" spans="1:7" x14ac:dyDescent="0.2">
      <c r="A318" s="71" t="s">
        <v>494</v>
      </c>
      <c r="B318" s="72">
        <v>24870</v>
      </c>
      <c r="C318" s="72">
        <v>0</v>
      </c>
      <c r="D318" s="72">
        <f t="shared" si="8"/>
        <v>24870</v>
      </c>
      <c r="E318" s="73">
        <v>0</v>
      </c>
      <c r="F318" s="73">
        <v>0</v>
      </c>
      <c r="G318" s="74">
        <f t="shared" si="9"/>
        <v>24870</v>
      </c>
    </row>
    <row r="319" spans="1:7" x14ac:dyDescent="0.2">
      <c r="A319" s="71" t="s">
        <v>365</v>
      </c>
      <c r="B319" s="72">
        <v>18619</v>
      </c>
      <c r="C319" s="72">
        <v>0</v>
      </c>
      <c r="D319" s="72">
        <f t="shared" si="8"/>
        <v>18619</v>
      </c>
      <c r="E319" s="73">
        <v>0</v>
      </c>
      <c r="F319" s="73">
        <v>0</v>
      </c>
      <c r="G319" s="74">
        <f t="shared" si="9"/>
        <v>18619</v>
      </c>
    </row>
    <row r="320" spans="1:7" x14ac:dyDescent="0.2">
      <c r="A320" s="71" t="s">
        <v>94</v>
      </c>
      <c r="B320" s="72">
        <v>12900</v>
      </c>
      <c r="C320" s="72">
        <v>0</v>
      </c>
      <c r="D320" s="72">
        <f t="shared" si="8"/>
        <v>12900</v>
      </c>
      <c r="E320" s="73">
        <v>0</v>
      </c>
      <c r="F320" s="73">
        <v>0</v>
      </c>
      <c r="G320" s="74">
        <f t="shared" si="9"/>
        <v>12900</v>
      </c>
    </row>
    <row r="321" spans="1:7" x14ac:dyDescent="0.2">
      <c r="A321" s="71" t="s">
        <v>95</v>
      </c>
      <c r="B321" s="72">
        <v>23869</v>
      </c>
      <c r="C321" s="72">
        <v>0</v>
      </c>
      <c r="D321" s="72">
        <f t="shared" si="8"/>
        <v>23869</v>
      </c>
      <c r="E321" s="73">
        <v>0</v>
      </c>
      <c r="F321" s="73">
        <v>0</v>
      </c>
      <c r="G321" s="74">
        <f t="shared" si="9"/>
        <v>23869</v>
      </c>
    </row>
    <row r="322" spans="1:7" x14ac:dyDescent="0.2">
      <c r="A322" s="71" t="s">
        <v>96</v>
      </c>
      <c r="B322" s="72">
        <v>5997</v>
      </c>
      <c r="C322" s="72">
        <v>0</v>
      </c>
      <c r="D322" s="72">
        <f t="shared" si="8"/>
        <v>5997</v>
      </c>
      <c r="E322" s="73">
        <v>0</v>
      </c>
      <c r="F322" s="73">
        <v>0</v>
      </c>
      <c r="G322" s="74">
        <f t="shared" si="9"/>
        <v>5997</v>
      </c>
    </row>
    <row r="323" spans="1:7" x14ac:dyDescent="0.2">
      <c r="A323" s="71" t="s">
        <v>97</v>
      </c>
      <c r="B323" s="72">
        <v>22348</v>
      </c>
      <c r="C323" s="72">
        <v>0</v>
      </c>
      <c r="D323" s="72">
        <f t="shared" si="8"/>
        <v>22348</v>
      </c>
      <c r="E323" s="73">
        <v>0</v>
      </c>
      <c r="F323" s="73">
        <v>0</v>
      </c>
      <c r="G323" s="74">
        <f t="shared" si="9"/>
        <v>22348</v>
      </c>
    </row>
    <row r="324" spans="1:7" x14ac:dyDescent="0.2">
      <c r="A324" s="71" t="s">
        <v>98</v>
      </c>
      <c r="B324" s="72">
        <v>2439</v>
      </c>
      <c r="C324" s="72">
        <v>0</v>
      </c>
      <c r="D324" s="72">
        <f t="shared" si="8"/>
        <v>2439</v>
      </c>
      <c r="E324" s="73">
        <v>0</v>
      </c>
      <c r="F324" s="73">
        <v>0</v>
      </c>
      <c r="G324" s="74">
        <f t="shared" si="9"/>
        <v>2439</v>
      </c>
    </row>
    <row r="325" spans="1:7" x14ac:dyDescent="0.2">
      <c r="A325" s="71" t="s">
        <v>99</v>
      </c>
      <c r="B325" s="72">
        <v>8915</v>
      </c>
      <c r="C325" s="72">
        <v>0</v>
      </c>
      <c r="D325" s="72">
        <f t="shared" si="8"/>
        <v>8915</v>
      </c>
      <c r="E325" s="73">
        <v>0</v>
      </c>
      <c r="F325" s="73">
        <v>0</v>
      </c>
      <c r="G325" s="74">
        <f t="shared" si="9"/>
        <v>8915</v>
      </c>
    </row>
    <row r="326" spans="1:7" x14ac:dyDescent="0.2">
      <c r="A326" s="71" t="s">
        <v>421</v>
      </c>
      <c r="B326" s="72">
        <f>B291-SUM(B292:B325)</f>
        <v>1220446</v>
      </c>
      <c r="C326" s="72">
        <f>C291-SUM(C292:C325)</f>
        <v>6518</v>
      </c>
      <c r="D326" s="72">
        <f t="shared" si="8"/>
        <v>1213928</v>
      </c>
      <c r="E326" s="73">
        <f>-SUM(E292:E325)</f>
        <v>0</v>
      </c>
      <c r="F326" s="73">
        <f>-SUM(F292:F325)</f>
        <v>0</v>
      </c>
      <c r="G326" s="74">
        <f t="shared" si="9"/>
        <v>1213928</v>
      </c>
    </row>
    <row r="327" spans="1:7" x14ac:dyDescent="0.2">
      <c r="A327" s="75" t="s">
        <v>468</v>
      </c>
      <c r="B327" s="76">
        <v>77823</v>
      </c>
      <c r="C327" s="76">
        <v>0</v>
      </c>
      <c r="D327" s="76">
        <f t="shared" si="8"/>
        <v>77823</v>
      </c>
      <c r="E327" s="77">
        <v>0</v>
      </c>
      <c r="F327" s="77">
        <v>0</v>
      </c>
      <c r="G327" s="78">
        <f t="shared" si="9"/>
        <v>77823</v>
      </c>
    </row>
    <row r="328" spans="1:7" x14ac:dyDescent="0.2">
      <c r="A328" s="71" t="s">
        <v>206</v>
      </c>
      <c r="B328" s="72">
        <v>6400</v>
      </c>
      <c r="C328" s="72">
        <v>0</v>
      </c>
      <c r="D328" s="72">
        <f t="shared" si="8"/>
        <v>6400</v>
      </c>
      <c r="E328" s="73">
        <v>0</v>
      </c>
      <c r="F328" s="73">
        <v>0</v>
      </c>
      <c r="G328" s="74">
        <f t="shared" si="9"/>
        <v>6400</v>
      </c>
    </row>
    <row r="329" spans="1:7" x14ac:dyDescent="0.2">
      <c r="A329" s="71" t="s">
        <v>207</v>
      </c>
      <c r="B329" s="72">
        <v>795</v>
      </c>
      <c r="C329" s="72">
        <v>0</v>
      </c>
      <c r="D329" s="72">
        <f t="shared" si="8"/>
        <v>795</v>
      </c>
      <c r="E329" s="73">
        <v>0</v>
      </c>
      <c r="F329" s="73">
        <v>0</v>
      </c>
      <c r="G329" s="74">
        <f t="shared" si="9"/>
        <v>795</v>
      </c>
    </row>
    <row r="330" spans="1:7" x14ac:dyDescent="0.2">
      <c r="A330" s="71" t="s">
        <v>208</v>
      </c>
      <c r="B330" s="72">
        <v>24868</v>
      </c>
      <c r="C330" s="72">
        <v>0</v>
      </c>
      <c r="D330" s="72">
        <f t="shared" si="8"/>
        <v>24868</v>
      </c>
      <c r="E330" s="73">
        <v>0</v>
      </c>
      <c r="F330" s="73">
        <v>0</v>
      </c>
      <c r="G330" s="74">
        <f t="shared" si="9"/>
        <v>24868</v>
      </c>
    </row>
    <row r="331" spans="1:7" x14ac:dyDescent="0.2">
      <c r="A331" s="71" t="s">
        <v>209</v>
      </c>
      <c r="B331" s="72">
        <v>186</v>
      </c>
      <c r="C331" s="72">
        <v>0</v>
      </c>
      <c r="D331" s="72">
        <f t="shared" ref="D331:D350" si="10">(B331-C331)</f>
        <v>186</v>
      </c>
      <c r="E331" s="73">
        <v>0</v>
      </c>
      <c r="F331" s="73">
        <v>0</v>
      </c>
      <c r="G331" s="74">
        <f t="shared" si="9"/>
        <v>186</v>
      </c>
    </row>
    <row r="332" spans="1:7" x14ac:dyDescent="0.2">
      <c r="A332" s="71" t="s">
        <v>369</v>
      </c>
      <c r="B332" s="72">
        <v>9097</v>
      </c>
      <c r="C332" s="72">
        <v>0</v>
      </c>
      <c r="D332" s="72">
        <f t="shared" si="10"/>
        <v>9097</v>
      </c>
      <c r="E332" s="73">
        <v>0</v>
      </c>
      <c r="F332" s="73">
        <v>0</v>
      </c>
      <c r="G332" s="74">
        <f t="shared" ref="G332:G396" si="11">SUM(D332:F332)</f>
        <v>9097</v>
      </c>
    </row>
    <row r="333" spans="1:7" x14ac:dyDescent="0.2">
      <c r="A333" s="71" t="s">
        <v>421</v>
      </c>
      <c r="B333" s="72">
        <f>B327-SUM(B328:B332)</f>
        <v>36477</v>
      </c>
      <c r="C333" s="72">
        <f>C327-SUM(C328:C332)</f>
        <v>0</v>
      </c>
      <c r="D333" s="72">
        <f t="shared" si="10"/>
        <v>36477</v>
      </c>
      <c r="E333" s="73">
        <f>-SUM(E328:E332)</f>
        <v>0</v>
      </c>
      <c r="F333" s="73">
        <f>-SUM(F328:F332)</f>
        <v>0</v>
      </c>
      <c r="G333" s="74">
        <f t="shared" si="11"/>
        <v>36477</v>
      </c>
    </row>
    <row r="334" spans="1:7" x14ac:dyDescent="0.2">
      <c r="A334" s="75" t="s">
        <v>469</v>
      </c>
      <c r="B334" s="76">
        <v>89258</v>
      </c>
      <c r="C334" s="76">
        <v>70</v>
      </c>
      <c r="D334" s="76">
        <f t="shared" si="10"/>
        <v>89188</v>
      </c>
      <c r="E334" s="77">
        <v>0</v>
      </c>
      <c r="F334" s="77">
        <v>0</v>
      </c>
      <c r="G334" s="78">
        <f t="shared" si="11"/>
        <v>89188</v>
      </c>
    </row>
    <row r="335" spans="1:7" x14ac:dyDescent="0.2">
      <c r="A335" s="71" t="s">
        <v>210</v>
      </c>
      <c r="B335" s="72">
        <v>1347</v>
      </c>
      <c r="C335" s="72">
        <v>0</v>
      </c>
      <c r="D335" s="72">
        <f t="shared" si="10"/>
        <v>1347</v>
      </c>
      <c r="E335" s="73">
        <v>0</v>
      </c>
      <c r="F335" s="73">
        <v>0</v>
      </c>
      <c r="G335" s="74">
        <f t="shared" si="11"/>
        <v>1347</v>
      </c>
    </row>
    <row r="336" spans="1:7" x14ac:dyDescent="0.2">
      <c r="A336" s="71" t="s">
        <v>211</v>
      </c>
      <c r="B336" s="72">
        <v>13534</v>
      </c>
      <c r="C336" s="72">
        <v>24</v>
      </c>
      <c r="D336" s="72">
        <f t="shared" si="10"/>
        <v>13510</v>
      </c>
      <c r="E336" s="73">
        <v>17</v>
      </c>
      <c r="F336" s="73">
        <v>0</v>
      </c>
      <c r="G336" s="74">
        <f t="shared" si="11"/>
        <v>13527</v>
      </c>
    </row>
    <row r="337" spans="1:7" x14ac:dyDescent="0.2">
      <c r="A337" s="71" t="s">
        <v>212</v>
      </c>
      <c r="B337" s="72">
        <v>3076</v>
      </c>
      <c r="C337" s="72">
        <v>0</v>
      </c>
      <c r="D337" s="72">
        <f t="shared" si="10"/>
        <v>3076</v>
      </c>
      <c r="E337" s="73">
        <v>0</v>
      </c>
      <c r="F337" s="73">
        <v>0</v>
      </c>
      <c r="G337" s="74">
        <f t="shared" si="11"/>
        <v>3076</v>
      </c>
    </row>
    <row r="338" spans="1:7" x14ac:dyDescent="0.2">
      <c r="A338" s="71" t="s">
        <v>421</v>
      </c>
      <c r="B338" s="72">
        <f>B334-SUM(B335:B337)</f>
        <v>71301</v>
      </c>
      <c r="C338" s="72">
        <f>C334-SUM(C335:C337)</f>
        <v>46</v>
      </c>
      <c r="D338" s="72">
        <f t="shared" si="10"/>
        <v>71255</v>
      </c>
      <c r="E338" s="73">
        <f>-SUM(E335:E337)</f>
        <v>-17</v>
      </c>
      <c r="F338" s="73">
        <f>-SUM(F335:F337)</f>
        <v>0</v>
      </c>
      <c r="G338" s="74">
        <f t="shared" si="11"/>
        <v>71238</v>
      </c>
    </row>
    <row r="339" spans="1:7" x14ac:dyDescent="0.2">
      <c r="A339" s="75" t="s">
        <v>470</v>
      </c>
      <c r="B339" s="76">
        <v>203951</v>
      </c>
      <c r="C339" s="76">
        <v>1295</v>
      </c>
      <c r="D339" s="76">
        <f t="shared" si="10"/>
        <v>202656</v>
      </c>
      <c r="E339" s="77">
        <v>0</v>
      </c>
      <c r="F339" s="77">
        <v>0</v>
      </c>
      <c r="G339" s="78">
        <f t="shared" si="11"/>
        <v>202656</v>
      </c>
    </row>
    <row r="340" spans="1:7" x14ac:dyDescent="0.2">
      <c r="A340" s="71" t="s">
        <v>213</v>
      </c>
      <c r="B340" s="72">
        <v>419</v>
      </c>
      <c r="C340" s="72">
        <v>0</v>
      </c>
      <c r="D340" s="72">
        <f t="shared" si="10"/>
        <v>419</v>
      </c>
      <c r="E340" s="73">
        <v>0</v>
      </c>
      <c r="F340" s="73">
        <v>0</v>
      </c>
      <c r="G340" s="74">
        <f t="shared" si="11"/>
        <v>419</v>
      </c>
    </row>
    <row r="341" spans="1:7" x14ac:dyDescent="0.2">
      <c r="A341" s="71" t="s">
        <v>214</v>
      </c>
      <c r="B341" s="72">
        <v>26178</v>
      </c>
      <c r="C341" s="72">
        <v>0</v>
      </c>
      <c r="D341" s="72">
        <f t="shared" si="10"/>
        <v>26178</v>
      </c>
      <c r="E341" s="73">
        <v>6</v>
      </c>
      <c r="F341" s="73">
        <v>0</v>
      </c>
      <c r="G341" s="74">
        <f t="shared" si="11"/>
        <v>26184</v>
      </c>
    </row>
    <row r="342" spans="1:7" x14ac:dyDescent="0.2">
      <c r="A342" s="71" t="s">
        <v>215</v>
      </c>
      <c r="B342" s="72">
        <v>13480</v>
      </c>
      <c r="C342" s="72">
        <v>0</v>
      </c>
      <c r="D342" s="72">
        <f t="shared" si="10"/>
        <v>13480</v>
      </c>
      <c r="E342" s="73">
        <v>0</v>
      </c>
      <c r="F342" s="73">
        <v>0</v>
      </c>
      <c r="G342" s="74">
        <f t="shared" si="11"/>
        <v>13480</v>
      </c>
    </row>
    <row r="343" spans="1:7" x14ac:dyDescent="0.2">
      <c r="A343" s="71" t="s">
        <v>388</v>
      </c>
      <c r="B343" s="72">
        <v>21064</v>
      </c>
      <c r="C343" s="72">
        <v>0</v>
      </c>
      <c r="D343" s="72">
        <f t="shared" si="10"/>
        <v>21064</v>
      </c>
      <c r="E343" s="73">
        <v>0</v>
      </c>
      <c r="F343" s="73">
        <v>0</v>
      </c>
      <c r="G343" s="74">
        <f t="shared" si="11"/>
        <v>21064</v>
      </c>
    </row>
    <row r="344" spans="1:7" x14ac:dyDescent="0.2">
      <c r="A344" s="71" t="s">
        <v>216</v>
      </c>
      <c r="B344" s="72">
        <v>590</v>
      </c>
      <c r="C344" s="72">
        <v>0</v>
      </c>
      <c r="D344" s="72">
        <f t="shared" si="10"/>
        <v>590</v>
      </c>
      <c r="E344" s="73">
        <v>0</v>
      </c>
      <c r="F344" s="73">
        <v>0</v>
      </c>
      <c r="G344" s="74">
        <f t="shared" si="11"/>
        <v>590</v>
      </c>
    </row>
    <row r="345" spans="1:7" x14ac:dyDescent="0.2">
      <c r="A345" s="71" t="s">
        <v>217</v>
      </c>
      <c r="B345" s="72">
        <v>4038</v>
      </c>
      <c r="C345" s="72">
        <v>0</v>
      </c>
      <c r="D345" s="72">
        <f t="shared" si="10"/>
        <v>4038</v>
      </c>
      <c r="E345" s="73">
        <v>0</v>
      </c>
      <c r="F345" s="73">
        <v>0</v>
      </c>
      <c r="G345" s="74">
        <f t="shared" si="11"/>
        <v>4038</v>
      </c>
    </row>
    <row r="346" spans="1:7" x14ac:dyDescent="0.2">
      <c r="A346" s="71" t="s">
        <v>218</v>
      </c>
      <c r="B346" s="72">
        <v>14976</v>
      </c>
      <c r="C346" s="72">
        <v>0</v>
      </c>
      <c r="D346" s="72">
        <f t="shared" si="10"/>
        <v>14976</v>
      </c>
      <c r="E346" s="73">
        <v>0</v>
      </c>
      <c r="F346" s="73">
        <v>0</v>
      </c>
      <c r="G346" s="74">
        <f t="shared" si="11"/>
        <v>14976</v>
      </c>
    </row>
    <row r="347" spans="1:7" x14ac:dyDescent="0.2">
      <c r="A347" s="71" t="s">
        <v>219</v>
      </c>
      <c r="B347" s="72">
        <v>844</v>
      </c>
      <c r="C347" s="72">
        <v>0</v>
      </c>
      <c r="D347" s="72">
        <f t="shared" si="10"/>
        <v>844</v>
      </c>
      <c r="E347" s="73">
        <v>0</v>
      </c>
      <c r="F347" s="73">
        <v>0</v>
      </c>
      <c r="G347" s="74">
        <f t="shared" si="11"/>
        <v>844</v>
      </c>
    </row>
    <row r="348" spans="1:7" x14ac:dyDescent="0.2">
      <c r="A348" s="71" t="s">
        <v>220</v>
      </c>
      <c r="B348" s="72">
        <v>5408</v>
      </c>
      <c r="C348" s="72">
        <v>0</v>
      </c>
      <c r="D348" s="72">
        <f t="shared" si="10"/>
        <v>5408</v>
      </c>
      <c r="E348" s="73">
        <v>0</v>
      </c>
      <c r="F348" s="73">
        <v>0</v>
      </c>
      <c r="G348" s="74">
        <f t="shared" si="11"/>
        <v>5408</v>
      </c>
    </row>
    <row r="349" spans="1:7" x14ac:dyDescent="0.2">
      <c r="A349" s="71" t="s">
        <v>421</v>
      </c>
      <c r="B349" s="72">
        <f>B339-SUM(B340:B348)</f>
        <v>116954</v>
      </c>
      <c r="C349" s="72">
        <f>C339-SUM(C340:C348)</f>
        <v>1295</v>
      </c>
      <c r="D349" s="72">
        <f t="shared" si="10"/>
        <v>115659</v>
      </c>
      <c r="E349" s="73">
        <f>-SUM(E340:E348)</f>
        <v>-6</v>
      </c>
      <c r="F349" s="73">
        <f>-SUM(F340:F348)</f>
        <v>0</v>
      </c>
      <c r="G349" s="74">
        <f t="shared" si="11"/>
        <v>115653</v>
      </c>
    </row>
    <row r="350" spans="1:7" x14ac:dyDescent="0.2">
      <c r="A350" s="75" t="s">
        <v>471</v>
      </c>
      <c r="B350" s="76">
        <v>42112</v>
      </c>
      <c r="C350" s="76">
        <v>2417</v>
      </c>
      <c r="D350" s="76">
        <f t="shared" si="10"/>
        <v>39695</v>
      </c>
      <c r="E350" s="77">
        <v>0</v>
      </c>
      <c r="F350" s="77">
        <v>0</v>
      </c>
      <c r="G350" s="78">
        <f t="shared" si="11"/>
        <v>39695</v>
      </c>
    </row>
    <row r="351" spans="1:7" x14ac:dyDescent="0.2">
      <c r="A351" s="71" t="s">
        <v>221</v>
      </c>
      <c r="B351" s="72">
        <v>5688</v>
      </c>
      <c r="C351" s="72">
        <v>0</v>
      </c>
      <c r="D351" s="72">
        <f>(B351-C351)</f>
        <v>5688</v>
      </c>
      <c r="E351" s="73">
        <v>0</v>
      </c>
      <c r="F351" s="73">
        <v>0</v>
      </c>
      <c r="G351" s="74">
        <f t="shared" si="11"/>
        <v>5688</v>
      </c>
    </row>
    <row r="352" spans="1:7" x14ac:dyDescent="0.2">
      <c r="A352" s="71" t="s">
        <v>421</v>
      </c>
      <c r="B352" s="72">
        <f>(B350-B351)</f>
        <v>36424</v>
      </c>
      <c r="C352" s="72">
        <f>(C350-C351)</f>
        <v>2417</v>
      </c>
      <c r="D352" s="72">
        <f>(B352-C352)</f>
        <v>34007</v>
      </c>
      <c r="E352" s="73">
        <f>-E351</f>
        <v>0</v>
      </c>
      <c r="F352" s="73">
        <f>-F351</f>
        <v>0</v>
      </c>
      <c r="G352" s="74">
        <f t="shared" si="11"/>
        <v>34007</v>
      </c>
    </row>
    <row r="353" spans="1:7" x14ac:dyDescent="0.2">
      <c r="A353" s="75" t="s">
        <v>472</v>
      </c>
      <c r="B353" s="76">
        <v>1415260</v>
      </c>
      <c r="C353" s="76">
        <v>3265</v>
      </c>
      <c r="D353" s="76">
        <f t="shared" ref="D353:D418" si="12">(B353-C353)</f>
        <v>1411995</v>
      </c>
      <c r="E353" s="77">
        <v>0</v>
      </c>
      <c r="F353" s="77">
        <v>0</v>
      </c>
      <c r="G353" s="78">
        <f t="shared" si="11"/>
        <v>1411995</v>
      </c>
    </row>
    <row r="354" spans="1:7" x14ac:dyDescent="0.2">
      <c r="A354" s="71" t="s">
        <v>222</v>
      </c>
      <c r="B354" s="72">
        <v>53632</v>
      </c>
      <c r="C354" s="72">
        <v>0</v>
      </c>
      <c r="D354" s="72">
        <f t="shared" si="12"/>
        <v>53632</v>
      </c>
      <c r="E354" s="73">
        <v>0</v>
      </c>
      <c r="F354" s="73">
        <v>0</v>
      </c>
      <c r="G354" s="74">
        <f t="shared" si="11"/>
        <v>53632</v>
      </c>
    </row>
    <row r="355" spans="1:7" x14ac:dyDescent="0.2">
      <c r="A355" s="71" t="s">
        <v>223</v>
      </c>
      <c r="B355" s="72">
        <v>15</v>
      </c>
      <c r="C355" s="72">
        <v>0</v>
      </c>
      <c r="D355" s="72">
        <f t="shared" si="12"/>
        <v>15</v>
      </c>
      <c r="E355" s="73">
        <v>0</v>
      </c>
      <c r="F355" s="73">
        <v>0</v>
      </c>
      <c r="G355" s="74">
        <f t="shared" si="11"/>
        <v>15</v>
      </c>
    </row>
    <row r="356" spans="1:7" x14ac:dyDescent="0.2">
      <c r="A356" s="71" t="s">
        <v>224</v>
      </c>
      <c r="B356" s="72">
        <v>7378</v>
      </c>
      <c r="C356" s="72">
        <v>0</v>
      </c>
      <c r="D356" s="72">
        <f t="shared" si="12"/>
        <v>7378</v>
      </c>
      <c r="E356" s="73">
        <v>0</v>
      </c>
      <c r="F356" s="73">
        <v>0</v>
      </c>
      <c r="G356" s="74">
        <f t="shared" si="11"/>
        <v>7378</v>
      </c>
    </row>
    <row r="357" spans="1:7" x14ac:dyDescent="0.2">
      <c r="A357" s="71" t="s">
        <v>225</v>
      </c>
      <c r="B357" s="72">
        <v>2351</v>
      </c>
      <c r="C357" s="72">
        <v>63</v>
      </c>
      <c r="D357" s="72">
        <f t="shared" si="12"/>
        <v>2288</v>
      </c>
      <c r="E357" s="73">
        <v>0</v>
      </c>
      <c r="F357" s="73">
        <v>0</v>
      </c>
      <c r="G357" s="74">
        <f t="shared" si="11"/>
        <v>2288</v>
      </c>
    </row>
    <row r="358" spans="1:7" x14ac:dyDescent="0.2">
      <c r="A358" s="71" t="s">
        <v>226</v>
      </c>
      <c r="B358" s="72">
        <v>2791</v>
      </c>
      <c r="C358" s="72">
        <v>0</v>
      </c>
      <c r="D358" s="72">
        <f t="shared" si="12"/>
        <v>2791</v>
      </c>
      <c r="E358" s="73">
        <v>22</v>
      </c>
      <c r="F358" s="73">
        <v>0</v>
      </c>
      <c r="G358" s="74">
        <f t="shared" si="11"/>
        <v>2813</v>
      </c>
    </row>
    <row r="359" spans="1:7" x14ac:dyDescent="0.2">
      <c r="A359" s="71" t="s">
        <v>227</v>
      </c>
      <c r="B359" s="72">
        <v>24</v>
      </c>
      <c r="C359" s="72">
        <v>0</v>
      </c>
      <c r="D359" s="72">
        <f t="shared" si="12"/>
        <v>24</v>
      </c>
      <c r="E359" s="73">
        <v>0</v>
      </c>
      <c r="F359" s="73">
        <v>0</v>
      </c>
      <c r="G359" s="74">
        <f t="shared" si="11"/>
        <v>24</v>
      </c>
    </row>
    <row r="360" spans="1:7" x14ac:dyDescent="0.2">
      <c r="A360" s="71" t="s">
        <v>228</v>
      </c>
      <c r="B360" s="72">
        <v>21113</v>
      </c>
      <c r="C360" s="72">
        <v>0</v>
      </c>
      <c r="D360" s="72">
        <f t="shared" si="12"/>
        <v>21113</v>
      </c>
      <c r="E360" s="73">
        <v>0</v>
      </c>
      <c r="F360" s="73">
        <v>0</v>
      </c>
      <c r="G360" s="74">
        <f t="shared" si="11"/>
        <v>21113</v>
      </c>
    </row>
    <row r="361" spans="1:7" x14ac:dyDescent="0.2">
      <c r="A361" s="71" t="s">
        <v>229</v>
      </c>
      <c r="B361" s="72">
        <v>3809</v>
      </c>
      <c r="C361" s="72">
        <v>0</v>
      </c>
      <c r="D361" s="72">
        <f t="shared" si="12"/>
        <v>3809</v>
      </c>
      <c r="E361" s="73">
        <v>7</v>
      </c>
      <c r="F361" s="73">
        <v>0</v>
      </c>
      <c r="G361" s="74">
        <f t="shared" si="11"/>
        <v>3816</v>
      </c>
    </row>
    <row r="362" spans="1:7" x14ac:dyDescent="0.2">
      <c r="A362" s="71" t="s">
        <v>230</v>
      </c>
      <c r="B362" s="72">
        <v>49781</v>
      </c>
      <c r="C362" s="72">
        <v>0</v>
      </c>
      <c r="D362" s="72">
        <f t="shared" si="12"/>
        <v>49781</v>
      </c>
      <c r="E362" s="73">
        <v>23</v>
      </c>
      <c r="F362" s="73">
        <v>0</v>
      </c>
      <c r="G362" s="74">
        <f t="shared" si="11"/>
        <v>49804</v>
      </c>
    </row>
    <row r="363" spans="1:7" x14ac:dyDescent="0.2">
      <c r="A363" s="71" t="s">
        <v>231</v>
      </c>
      <c r="B363" s="72">
        <v>298943</v>
      </c>
      <c r="C363" s="72">
        <v>581</v>
      </c>
      <c r="D363" s="72">
        <f t="shared" si="12"/>
        <v>298362</v>
      </c>
      <c r="E363" s="73">
        <v>18</v>
      </c>
      <c r="F363" s="73">
        <v>0</v>
      </c>
      <c r="G363" s="74">
        <f t="shared" si="11"/>
        <v>298380</v>
      </c>
    </row>
    <row r="364" spans="1:7" x14ac:dyDescent="0.2">
      <c r="A364" s="71" t="s">
        <v>232</v>
      </c>
      <c r="B364" s="72">
        <v>3024</v>
      </c>
      <c r="C364" s="72">
        <v>0</v>
      </c>
      <c r="D364" s="72">
        <f t="shared" si="12"/>
        <v>3024</v>
      </c>
      <c r="E364" s="73">
        <v>0</v>
      </c>
      <c r="F364" s="73">
        <v>0</v>
      </c>
      <c r="G364" s="74">
        <f t="shared" si="11"/>
        <v>3024</v>
      </c>
    </row>
    <row r="365" spans="1:7" x14ac:dyDescent="0.2">
      <c r="A365" s="71" t="s">
        <v>233</v>
      </c>
      <c r="B365" s="72">
        <v>48469</v>
      </c>
      <c r="C365" s="72">
        <v>0</v>
      </c>
      <c r="D365" s="72">
        <f t="shared" si="12"/>
        <v>48469</v>
      </c>
      <c r="E365" s="73">
        <v>13</v>
      </c>
      <c r="F365" s="73">
        <v>0</v>
      </c>
      <c r="G365" s="74">
        <f t="shared" si="11"/>
        <v>48482</v>
      </c>
    </row>
    <row r="366" spans="1:7" x14ac:dyDescent="0.2">
      <c r="A366" s="71" t="s">
        <v>234</v>
      </c>
      <c r="B366" s="72">
        <v>30630</v>
      </c>
      <c r="C366" s="72">
        <v>0</v>
      </c>
      <c r="D366" s="72">
        <f t="shared" si="12"/>
        <v>30630</v>
      </c>
      <c r="E366" s="73">
        <v>10</v>
      </c>
      <c r="F366" s="73">
        <v>0</v>
      </c>
      <c r="G366" s="74">
        <f t="shared" si="11"/>
        <v>30640</v>
      </c>
    </row>
    <row r="367" spans="1:7" x14ac:dyDescent="0.2">
      <c r="A367" s="71" t="s">
        <v>421</v>
      </c>
      <c r="B367" s="72">
        <f>B353-SUM(B354:B366)</f>
        <v>893300</v>
      </c>
      <c r="C367" s="72">
        <f>C353-SUM(C354:C366)</f>
        <v>2621</v>
      </c>
      <c r="D367" s="72">
        <f t="shared" si="12"/>
        <v>890679</v>
      </c>
      <c r="E367" s="73">
        <f>-SUM(E354:E366)</f>
        <v>-93</v>
      </c>
      <c r="F367" s="73">
        <f>-SUM(F354:F366)</f>
        <v>0</v>
      </c>
      <c r="G367" s="74">
        <f t="shared" si="11"/>
        <v>890586</v>
      </c>
    </row>
    <row r="368" spans="1:7" x14ac:dyDescent="0.2">
      <c r="A368" s="75" t="s">
        <v>473</v>
      </c>
      <c r="B368" s="76">
        <v>387055</v>
      </c>
      <c r="C368" s="76">
        <v>313</v>
      </c>
      <c r="D368" s="76">
        <f t="shared" si="12"/>
        <v>386742</v>
      </c>
      <c r="E368" s="77">
        <v>0</v>
      </c>
      <c r="F368" s="77">
        <v>0</v>
      </c>
      <c r="G368" s="78">
        <f t="shared" si="11"/>
        <v>386742</v>
      </c>
    </row>
    <row r="369" spans="1:7" x14ac:dyDescent="0.2">
      <c r="A369" s="71" t="s">
        <v>235</v>
      </c>
      <c r="B369" s="72">
        <v>75644</v>
      </c>
      <c r="C369" s="72">
        <v>171</v>
      </c>
      <c r="D369" s="72">
        <f t="shared" si="12"/>
        <v>75473</v>
      </c>
      <c r="E369" s="73">
        <v>0</v>
      </c>
      <c r="F369" s="73">
        <v>0</v>
      </c>
      <c r="G369" s="74">
        <f t="shared" si="11"/>
        <v>75473</v>
      </c>
    </row>
    <row r="370" spans="1:7" x14ac:dyDescent="0.2">
      <c r="A370" s="71" t="s">
        <v>612</v>
      </c>
      <c r="B370" s="72">
        <v>50897</v>
      </c>
      <c r="C370" s="72">
        <v>0</v>
      </c>
      <c r="D370" s="72">
        <f t="shared" si="12"/>
        <v>50897</v>
      </c>
      <c r="E370" s="73">
        <v>0</v>
      </c>
      <c r="F370" s="73">
        <v>0</v>
      </c>
      <c r="G370" s="74">
        <f t="shared" si="11"/>
        <v>50897</v>
      </c>
    </row>
    <row r="371" spans="1:7" x14ac:dyDescent="0.2">
      <c r="A371" s="71" t="s">
        <v>421</v>
      </c>
      <c r="B371" s="72">
        <f>B368-SUM(B369:B370)</f>
        <v>260514</v>
      </c>
      <c r="C371" s="72">
        <f>C368-SUM(C369:C370)</f>
        <v>142</v>
      </c>
      <c r="D371" s="72">
        <f t="shared" si="12"/>
        <v>260372</v>
      </c>
      <c r="E371" s="73">
        <f>-SUM(E369:E370)</f>
        <v>0</v>
      </c>
      <c r="F371" s="73">
        <f>-SUM(F369:F370)</f>
        <v>0</v>
      </c>
      <c r="G371" s="74">
        <f t="shared" si="11"/>
        <v>260372</v>
      </c>
    </row>
    <row r="372" spans="1:7" x14ac:dyDescent="0.2">
      <c r="A372" s="75" t="s">
        <v>474</v>
      </c>
      <c r="B372" s="76">
        <v>1466494</v>
      </c>
      <c r="C372" s="76">
        <v>2772</v>
      </c>
      <c r="D372" s="76">
        <f t="shared" si="12"/>
        <v>1463722</v>
      </c>
      <c r="E372" s="77">
        <v>0</v>
      </c>
      <c r="F372" s="77">
        <v>0</v>
      </c>
      <c r="G372" s="78">
        <f t="shared" si="11"/>
        <v>1463722</v>
      </c>
    </row>
    <row r="373" spans="1:7" x14ac:dyDescent="0.2">
      <c r="A373" s="71" t="s">
        <v>236</v>
      </c>
      <c r="B373" s="72">
        <v>2055</v>
      </c>
      <c r="C373" s="72">
        <v>0</v>
      </c>
      <c r="D373" s="72">
        <f t="shared" si="12"/>
        <v>2055</v>
      </c>
      <c r="E373" s="73">
        <v>0</v>
      </c>
      <c r="F373" s="73">
        <v>0</v>
      </c>
      <c r="G373" s="74">
        <f t="shared" si="11"/>
        <v>2055</v>
      </c>
    </row>
    <row r="374" spans="1:7" x14ac:dyDescent="0.2">
      <c r="A374" s="71" t="s">
        <v>237</v>
      </c>
      <c r="B374" s="72">
        <v>17979</v>
      </c>
      <c r="C374" s="72">
        <v>0</v>
      </c>
      <c r="D374" s="72">
        <f t="shared" si="12"/>
        <v>17979</v>
      </c>
      <c r="E374" s="73">
        <v>0</v>
      </c>
      <c r="F374" s="73">
        <v>0</v>
      </c>
      <c r="G374" s="74">
        <f t="shared" si="11"/>
        <v>17979</v>
      </c>
    </row>
    <row r="375" spans="1:7" x14ac:dyDescent="0.2">
      <c r="A375" s="71" t="s">
        <v>238</v>
      </c>
      <c r="B375" s="72">
        <v>95139</v>
      </c>
      <c r="C375" s="72">
        <v>0</v>
      </c>
      <c r="D375" s="72">
        <f t="shared" si="12"/>
        <v>95139</v>
      </c>
      <c r="E375" s="73">
        <v>0</v>
      </c>
      <c r="F375" s="73">
        <v>0</v>
      </c>
      <c r="G375" s="74">
        <f t="shared" si="11"/>
        <v>95139</v>
      </c>
    </row>
    <row r="376" spans="1:7" x14ac:dyDescent="0.2">
      <c r="A376" s="71" t="s">
        <v>239</v>
      </c>
      <c r="B376" s="72">
        <v>78495</v>
      </c>
      <c r="C376" s="72">
        <v>0</v>
      </c>
      <c r="D376" s="72">
        <f t="shared" si="12"/>
        <v>78495</v>
      </c>
      <c r="E376" s="73">
        <v>0</v>
      </c>
      <c r="F376" s="73">
        <v>0</v>
      </c>
      <c r="G376" s="74">
        <f t="shared" si="11"/>
        <v>78495</v>
      </c>
    </row>
    <row r="377" spans="1:7" x14ac:dyDescent="0.2">
      <c r="A377" s="71" t="s">
        <v>240</v>
      </c>
      <c r="B377" s="72">
        <v>600</v>
      </c>
      <c r="C377" s="72">
        <v>0</v>
      </c>
      <c r="D377" s="72">
        <f t="shared" si="12"/>
        <v>600</v>
      </c>
      <c r="E377" s="73">
        <v>0</v>
      </c>
      <c r="F377" s="73">
        <v>0</v>
      </c>
      <c r="G377" s="74">
        <f t="shared" si="11"/>
        <v>600</v>
      </c>
    </row>
    <row r="378" spans="1:7" x14ac:dyDescent="0.2">
      <c r="A378" s="71" t="s">
        <v>241</v>
      </c>
      <c r="B378" s="72">
        <v>138</v>
      </c>
      <c r="C378" s="72">
        <v>0</v>
      </c>
      <c r="D378" s="72">
        <f t="shared" si="12"/>
        <v>138</v>
      </c>
      <c r="E378" s="73">
        <v>0</v>
      </c>
      <c r="F378" s="73">
        <v>0</v>
      </c>
      <c r="G378" s="74">
        <f t="shared" si="11"/>
        <v>138</v>
      </c>
    </row>
    <row r="379" spans="1:7" x14ac:dyDescent="0.2">
      <c r="A379" s="71" t="s">
        <v>242</v>
      </c>
      <c r="B379" s="72">
        <v>67168</v>
      </c>
      <c r="C379" s="72">
        <v>0</v>
      </c>
      <c r="D379" s="72">
        <f t="shared" si="12"/>
        <v>67168</v>
      </c>
      <c r="E379" s="73">
        <v>0</v>
      </c>
      <c r="F379" s="73">
        <v>0</v>
      </c>
      <c r="G379" s="74">
        <f t="shared" si="11"/>
        <v>67168</v>
      </c>
    </row>
    <row r="380" spans="1:7" x14ac:dyDescent="0.2">
      <c r="A380" s="71" t="s">
        <v>243</v>
      </c>
      <c r="B380" s="72">
        <v>235</v>
      </c>
      <c r="C380" s="72">
        <v>0</v>
      </c>
      <c r="D380" s="72">
        <f t="shared" si="12"/>
        <v>235</v>
      </c>
      <c r="E380" s="73">
        <v>0</v>
      </c>
      <c r="F380" s="73">
        <v>0</v>
      </c>
      <c r="G380" s="74">
        <f t="shared" si="11"/>
        <v>235</v>
      </c>
    </row>
    <row r="381" spans="1:7" x14ac:dyDescent="0.2">
      <c r="A381" s="71" t="s">
        <v>390</v>
      </c>
      <c r="B381" s="72">
        <v>275</v>
      </c>
      <c r="C381" s="72">
        <v>0</v>
      </c>
      <c r="D381" s="72">
        <f t="shared" si="12"/>
        <v>275</v>
      </c>
      <c r="E381" s="73">
        <v>0</v>
      </c>
      <c r="F381" s="73">
        <v>0</v>
      </c>
      <c r="G381" s="74">
        <f t="shared" si="11"/>
        <v>275</v>
      </c>
    </row>
    <row r="382" spans="1:7" x14ac:dyDescent="0.2">
      <c r="A382" s="71" t="s">
        <v>391</v>
      </c>
      <c r="B382" s="72">
        <v>39945</v>
      </c>
      <c r="C382" s="72">
        <v>0</v>
      </c>
      <c r="D382" s="72">
        <f t="shared" si="12"/>
        <v>39945</v>
      </c>
      <c r="E382" s="73">
        <v>0</v>
      </c>
      <c r="F382" s="73">
        <v>0</v>
      </c>
      <c r="G382" s="74">
        <f t="shared" si="11"/>
        <v>39945</v>
      </c>
    </row>
    <row r="383" spans="1:7" x14ac:dyDescent="0.2">
      <c r="A383" s="71" t="s">
        <v>244</v>
      </c>
      <c r="B383" s="72">
        <v>1032</v>
      </c>
      <c r="C383" s="72">
        <v>0</v>
      </c>
      <c r="D383" s="72">
        <f t="shared" si="12"/>
        <v>1032</v>
      </c>
      <c r="E383" s="73">
        <v>0</v>
      </c>
      <c r="F383" s="73">
        <v>0</v>
      </c>
      <c r="G383" s="74">
        <f t="shared" si="11"/>
        <v>1032</v>
      </c>
    </row>
    <row r="384" spans="1:7" x14ac:dyDescent="0.2">
      <c r="A384" s="71" t="s">
        <v>245</v>
      </c>
      <c r="B384" s="72">
        <v>2090</v>
      </c>
      <c r="C384" s="72">
        <v>0</v>
      </c>
      <c r="D384" s="72">
        <f t="shared" si="12"/>
        <v>2090</v>
      </c>
      <c r="E384" s="73">
        <v>0</v>
      </c>
      <c r="F384" s="73">
        <v>0</v>
      </c>
      <c r="G384" s="74">
        <f t="shared" si="11"/>
        <v>2090</v>
      </c>
    </row>
    <row r="385" spans="1:7" x14ac:dyDescent="0.2">
      <c r="A385" s="71" t="s">
        <v>246</v>
      </c>
      <c r="B385" s="72">
        <v>3657</v>
      </c>
      <c r="C385" s="72">
        <v>0</v>
      </c>
      <c r="D385" s="72">
        <f t="shared" si="12"/>
        <v>3657</v>
      </c>
      <c r="E385" s="73">
        <v>0</v>
      </c>
      <c r="F385" s="73">
        <v>0</v>
      </c>
      <c r="G385" s="74">
        <f t="shared" si="11"/>
        <v>3657</v>
      </c>
    </row>
    <row r="386" spans="1:7" x14ac:dyDescent="0.2">
      <c r="A386" s="71" t="s">
        <v>247</v>
      </c>
      <c r="B386" s="72">
        <v>2828</v>
      </c>
      <c r="C386" s="72">
        <v>0</v>
      </c>
      <c r="D386" s="72">
        <f t="shared" si="12"/>
        <v>2828</v>
      </c>
      <c r="E386" s="73">
        <v>0</v>
      </c>
      <c r="F386" s="73">
        <v>0</v>
      </c>
      <c r="G386" s="74">
        <f t="shared" si="11"/>
        <v>2828</v>
      </c>
    </row>
    <row r="387" spans="1:7" x14ac:dyDescent="0.2">
      <c r="A387" s="71" t="s">
        <v>248</v>
      </c>
      <c r="B387" s="72">
        <v>3463</v>
      </c>
      <c r="C387" s="72">
        <v>0</v>
      </c>
      <c r="D387" s="72">
        <f t="shared" si="12"/>
        <v>3463</v>
      </c>
      <c r="E387" s="73">
        <v>0</v>
      </c>
      <c r="F387" s="73">
        <v>0</v>
      </c>
      <c r="G387" s="74">
        <f t="shared" si="11"/>
        <v>3463</v>
      </c>
    </row>
    <row r="388" spans="1:7" x14ac:dyDescent="0.2">
      <c r="A388" s="71" t="s">
        <v>249</v>
      </c>
      <c r="B388" s="72">
        <v>63188</v>
      </c>
      <c r="C388" s="72">
        <v>0</v>
      </c>
      <c r="D388" s="72">
        <f t="shared" si="12"/>
        <v>63188</v>
      </c>
      <c r="E388" s="73">
        <v>0</v>
      </c>
      <c r="F388" s="73">
        <v>0</v>
      </c>
      <c r="G388" s="74">
        <f t="shared" si="11"/>
        <v>63188</v>
      </c>
    </row>
    <row r="389" spans="1:7" x14ac:dyDescent="0.2">
      <c r="A389" s="71" t="s">
        <v>250</v>
      </c>
      <c r="B389" s="72">
        <v>414</v>
      </c>
      <c r="C389" s="72">
        <v>0</v>
      </c>
      <c r="D389" s="72">
        <f t="shared" si="12"/>
        <v>414</v>
      </c>
      <c r="E389" s="73">
        <v>0</v>
      </c>
      <c r="F389" s="73">
        <v>0</v>
      </c>
      <c r="G389" s="74">
        <f t="shared" si="11"/>
        <v>414</v>
      </c>
    </row>
    <row r="390" spans="1:7" x14ac:dyDescent="0.2">
      <c r="A390" s="71" t="s">
        <v>251</v>
      </c>
      <c r="B390" s="72">
        <v>3426</v>
      </c>
      <c r="C390" s="72">
        <v>0</v>
      </c>
      <c r="D390" s="72">
        <f t="shared" si="12"/>
        <v>3426</v>
      </c>
      <c r="E390" s="73">
        <v>0</v>
      </c>
      <c r="F390" s="73">
        <v>0</v>
      </c>
      <c r="G390" s="74">
        <f t="shared" si="11"/>
        <v>3426</v>
      </c>
    </row>
    <row r="391" spans="1:7" x14ac:dyDescent="0.2">
      <c r="A391" s="71" t="s">
        <v>252</v>
      </c>
      <c r="B391" s="72">
        <v>8912</v>
      </c>
      <c r="C391" s="72">
        <v>0</v>
      </c>
      <c r="D391" s="72">
        <f t="shared" si="12"/>
        <v>8912</v>
      </c>
      <c r="E391" s="73">
        <v>0</v>
      </c>
      <c r="F391" s="73">
        <v>0</v>
      </c>
      <c r="G391" s="74">
        <f t="shared" si="11"/>
        <v>8912</v>
      </c>
    </row>
    <row r="392" spans="1:7" x14ac:dyDescent="0.2">
      <c r="A392" s="71" t="s">
        <v>253</v>
      </c>
      <c r="B392" s="72">
        <v>38875</v>
      </c>
      <c r="C392" s="72">
        <v>0</v>
      </c>
      <c r="D392" s="72">
        <f t="shared" si="12"/>
        <v>38875</v>
      </c>
      <c r="E392" s="73">
        <v>0</v>
      </c>
      <c r="F392" s="73">
        <v>0</v>
      </c>
      <c r="G392" s="74">
        <f t="shared" si="11"/>
        <v>38875</v>
      </c>
    </row>
    <row r="393" spans="1:7" x14ac:dyDescent="0.2">
      <c r="A393" s="71" t="s">
        <v>254</v>
      </c>
      <c r="B393" s="72">
        <v>12081</v>
      </c>
      <c r="C393" s="72">
        <v>19</v>
      </c>
      <c r="D393" s="72">
        <f t="shared" si="12"/>
        <v>12062</v>
      </c>
      <c r="E393" s="73">
        <v>0</v>
      </c>
      <c r="F393" s="73">
        <v>0</v>
      </c>
      <c r="G393" s="74">
        <f t="shared" si="11"/>
        <v>12062</v>
      </c>
    </row>
    <row r="394" spans="1:7" x14ac:dyDescent="0.2">
      <c r="A394" s="71" t="s">
        <v>541</v>
      </c>
      <c r="B394" s="72">
        <v>3426</v>
      </c>
      <c r="C394" s="72">
        <v>0</v>
      </c>
      <c r="D394" s="72">
        <f t="shared" si="12"/>
        <v>3426</v>
      </c>
      <c r="E394" s="73">
        <v>0</v>
      </c>
      <c r="F394" s="73">
        <v>0</v>
      </c>
      <c r="G394" s="74">
        <f t="shared" si="11"/>
        <v>3426</v>
      </c>
    </row>
    <row r="395" spans="1:7" x14ac:dyDescent="0.2">
      <c r="A395" s="71" t="s">
        <v>255</v>
      </c>
      <c r="B395" s="72">
        <v>428</v>
      </c>
      <c r="C395" s="72">
        <v>0</v>
      </c>
      <c r="D395" s="72">
        <f t="shared" si="12"/>
        <v>428</v>
      </c>
      <c r="E395" s="73">
        <v>0</v>
      </c>
      <c r="F395" s="73">
        <v>0</v>
      </c>
      <c r="G395" s="74">
        <f t="shared" si="11"/>
        <v>428</v>
      </c>
    </row>
    <row r="396" spans="1:7" x14ac:dyDescent="0.2">
      <c r="A396" s="71" t="s">
        <v>256</v>
      </c>
      <c r="B396" s="72">
        <v>2050</v>
      </c>
      <c r="C396" s="72">
        <v>0</v>
      </c>
      <c r="D396" s="72">
        <f t="shared" si="12"/>
        <v>2050</v>
      </c>
      <c r="E396" s="73">
        <v>0</v>
      </c>
      <c r="F396" s="73">
        <v>0</v>
      </c>
      <c r="G396" s="74">
        <f t="shared" si="11"/>
        <v>2050</v>
      </c>
    </row>
    <row r="397" spans="1:7" x14ac:dyDescent="0.2">
      <c r="A397" s="71" t="s">
        <v>257</v>
      </c>
      <c r="B397" s="72">
        <v>12813</v>
      </c>
      <c r="C397" s="72">
        <v>0</v>
      </c>
      <c r="D397" s="72">
        <f t="shared" si="12"/>
        <v>12813</v>
      </c>
      <c r="E397" s="73">
        <v>0</v>
      </c>
      <c r="F397" s="73">
        <v>0</v>
      </c>
      <c r="G397" s="74">
        <f t="shared" ref="G397:G461" si="13">SUM(D397:F397)</f>
        <v>12813</v>
      </c>
    </row>
    <row r="398" spans="1:7" x14ac:dyDescent="0.2">
      <c r="A398" s="71" t="s">
        <v>258</v>
      </c>
      <c r="B398" s="72">
        <v>1854</v>
      </c>
      <c r="C398" s="72">
        <v>0</v>
      </c>
      <c r="D398" s="72">
        <f t="shared" si="12"/>
        <v>1854</v>
      </c>
      <c r="E398" s="73">
        <v>0</v>
      </c>
      <c r="F398" s="73">
        <v>0</v>
      </c>
      <c r="G398" s="74">
        <f t="shared" si="13"/>
        <v>1854</v>
      </c>
    </row>
    <row r="399" spans="1:7" x14ac:dyDescent="0.2">
      <c r="A399" s="71" t="s">
        <v>259</v>
      </c>
      <c r="B399" s="72">
        <v>5847</v>
      </c>
      <c r="C399" s="72">
        <v>338</v>
      </c>
      <c r="D399" s="72">
        <f t="shared" si="12"/>
        <v>5509</v>
      </c>
      <c r="E399" s="73">
        <v>0</v>
      </c>
      <c r="F399" s="73">
        <v>0</v>
      </c>
      <c r="G399" s="74">
        <f t="shared" si="13"/>
        <v>5509</v>
      </c>
    </row>
    <row r="400" spans="1:7" x14ac:dyDescent="0.2">
      <c r="A400" s="71" t="s">
        <v>260</v>
      </c>
      <c r="B400" s="72">
        <v>8409</v>
      </c>
      <c r="C400" s="72">
        <v>0</v>
      </c>
      <c r="D400" s="72">
        <f t="shared" si="12"/>
        <v>8409</v>
      </c>
      <c r="E400" s="73">
        <v>0</v>
      </c>
      <c r="F400" s="73">
        <v>0</v>
      </c>
      <c r="G400" s="74">
        <f t="shared" si="13"/>
        <v>8409</v>
      </c>
    </row>
    <row r="401" spans="1:7" x14ac:dyDescent="0.2">
      <c r="A401" s="71" t="s">
        <v>261</v>
      </c>
      <c r="B401" s="72">
        <v>56709</v>
      </c>
      <c r="C401" s="72">
        <v>0</v>
      </c>
      <c r="D401" s="72">
        <f t="shared" si="12"/>
        <v>56709</v>
      </c>
      <c r="E401" s="73">
        <v>0</v>
      </c>
      <c r="F401" s="73">
        <v>0</v>
      </c>
      <c r="G401" s="74">
        <f t="shared" si="13"/>
        <v>56709</v>
      </c>
    </row>
    <row r="402" spans="1:7" x14ac:dyDescent="0.2">
      <c r="A402" s="71" t="s">
        <v>262</v>
      </c>
      <c r="B402" s="72">
        <v>1251</v>
      </c>
      <c r="C402" s="72">
        <v>0</v>
      </c>
      <c r="D402" s="72">
        <f t="shared" si="12"/>
        <v>1251</v>
      </c>
      <c r="E402" s="73">
        <v>0</v>
      </c>
      <c r="F402" s="73">
        <v>0</v>
      </c>
      <c r="G402" s="74">
        <f t="shared" si="13"/>
        <v>1251</v>
      </c>
    </row>
    <row r="403" spans="1:7" x14ac:dyDescent="0.2">
      <c r="A403" s="71" t="s">
        <v>263</v>
      </c>
      <c r="B403" s="72">
        <v>23867</v>
      </c>
      <c r="C403" s="72">
        <v>0</v>
      </c>
      <c r="D403" s="72">
        <f t="shared" si="12"/>
        <v>23867</v>
      </c>
      <c r="E403" s="73">
        <v>0</v>
      </c>
      <c r="F403" s="73">
        <v>0</v>
      </c>
      <c r="G403" s="74">
        <f t="shared" si="13"/>
        <v>23867</v>
      </c>
    </row>
    <row r="404" spans="1:7" x14ac:dyDescent="0.2">
      <c r="A404" s="71" t="s">
        <v>264</v>
      </c>
      <c r="B404" s="72">
        <v>36057</v>
      </c>
      <c r="C404" s="72">
        <v>0</v>
      </c>
      <c r="D404" s="72">
        <f t="shared" si="12"/>
        <v>36057</v>
      </c>
      <c r="E404" s="73">
        <v>0</v>
      </c>
      <c r="F404" s="73">
        <v>0</v>
      </c>
      <c r="G404" s="74">
        <f t="shared" si="13"/>
        <v>36057</v>
      </c>
    </row>
    <row r="405" spans="1:7" x14ac:dyDescent="0.2">
      <c r="A405" s="71" t="s">
        <v>265</v>
      </c>
      <c r="B405" s="72">
        <v>39801</v>
      </c>
      <c r="C405" s="72">
        <v>0</v>
      </c>
      <c r="D405" s="72">
        <f t="shared" si="12"/>
        <v>39801</v>
      </c>
      <c r="E405" s="73">
        <v>0</v>
      </c>
      <c r="F405" s="73">
        <v>0</v>
      </c>
      <c r="G405" s="74">
        <f t="shared" si="13"/>
        <v>39801</v>
      </c>
    </row>
    <row r="406" spans="1:7" x14ac:dyDescent="0.2">
      <c r="A406" s="71" t="s">
        <v>266</v>
      </c>
      <c r="B406" s="72">
        <v>5271</v>
      </c>
      <c r="C406" s="72">
        <v>1909</v>
      </c>
      <c r="D406" s="72">
        <f t="shared" si="12"/>
        <v>3362</v>
      </c>
      <c r="E406" s="73">
        <v>0</v>
      </c>
      <c r="F406" s="73">
        <v>0</v>
      </c>
      <c r="G406" s="74">
        <f t="shared" si="13"/>
        <v>3362</v>
      </c>
    </row>
    <row r="407" spans="1:7" x14ac:dyDescent="0.2">
      <c r="A407" s="71" t="s">
        <v>267</v>
      </c>
      <c r="B407" s="72">
        <v>1460</v>
      </c>
      <c r="C407" s="72">
        <v>0</v>
      </c>
      <c r="D407" s="72">
        <f t="shared" si="12"/>
        <v>1460</v>
      </c>
      <c r="E407" s="73">
        <v>0</v>
      </c>
      <c r="F407" s="73">
        <v>0</v>
      </c>
      <c r="G407" s="74">
        <f t="shared" si="13"/>
        <v>1460</v>
      </c>
    </row>
    <row r="408" spans="1:7" x14ac:dyDescent="0.2">
      <c r="A408" s="71" t="s">
        <v>392</v>
      </c>
      <c r="B408" s="72">
        <v>5874</v>
      </c>
      <c r="C408" s="72">
        <v>0</v>
      </c>
      <c r="D408" s="72">
        <f t="shared" si="12"/>
        <v>5874</v>
      </c>
      <c r="E408" s="73">
        <v>0</v>
      </c>
      <c r="F408" s="73">
        <v>0</v>
      </c>
      <c r="G408" s="74">
        <f t="shared" si="13"/>
        <v>5874</v>
      </c>
    </row>
    <row r="409" spans="1:7" x14ac:dyDescent="0.2">
      <c r="A409" s="71" t="s">
        <v>362</v>
      </c>
      <c r="B409" s="72">
        <v>62650</v>
      </c>
      <c r="C409" s="72">
        <v>0</v>
      </c>
      <c r="D409" s="72">
        <f t="shared" si="12"/>
        <v>62650</v>
      </c>
      <c r="E409" s="73">
        <v>0</v>
      </c>
      <c r="F409" s="73">
        <v>0</v>
      </c>
      <c r="G409" s="74">
        <f t="shared" si="13"/>
        <v>62650</v>
      </c>
    </row>
    <row r="410" spans="1:7" x14ac:dyDescent="0.2">
      <c r="A410" s="71" t="s">
        <v>672</v>
      </c>
      <c r="B410" s="72">
        <v>951</v>
      </c>
      <c r="C410" s="72">
        <v>0</v>
      </c>
      <c r="D410" s="72">
        <f t="shared" si="12"/>
        <v>951</v>
      </c>
      <c r="E410" s="73">
        <v>0</v>
      </c>
      <c r="F410" s="73">
        <v>0</v>
      </c>
      <c r="G410" s="74">
        <f t="shared" si="13"/>
        <v>951</v>
      </c>
    </row>
    <row r="411" spans="1:7" x14ac:dyDescent="0.2">
      <c r="A411" s="71" t="s">
        <v>268</v>
      </c>
      <c r="B411" s="72">
        <v>116781</v>
      </c>
      <c r="C411" s="72">
        <v>165</v>
      </c>
      <c r="D411" s="72">
        <f t="shared" si="12"/>
        <v>116616</v>
      </c>
      <c r="E411" s="73">
        <v>0</v>
      </c>
      <c r="F411" s="73">
        <v>0</v>
      </c>
      <c r="G411" s="74">
        <f t="shared" si="13"/>
        <v>116616</v>
      </c>
    </row>
    <row r="412" spans="1:7" x14ac:dyDescent="0.2">
      <c r="A412" s="71" t="s">
        <v>421</v>
      </c>
      <c r="B412" s="72">
        <f>B372-SUM(B373:B411)</f>
        <v>639000</v>
      </c>
      <c r="C412" s="72">
        <f>C372-SUM(C373:C411)</f>
        <v>341</v>
      </c>
      <c r="D412" s="72">
        <f t="shared" si="12"/>
        <v>638659</v>
      </c>
      <c r="E412" s="73">
        <f>-SUM(E373:E411)</f>
        <v>0</v>
      </c>
      <c r="F412" s="73">
        <f>-SUM(F373:F411)</f>
        <v>0</v>
      </c>
      <c r="G412" s="74">
        <f t="shared" si="13"/>
        <v>638659</v>
      </c>
    </row>
    <row r="413" spans="1:7" x14ac:dyDescent="0.2">
      <c r="A413" s="75" t="s">
        <v>475</v>
      </c>
      <c r="B413" s="76">
        <v>542638</v>
      </c>
      <c r="C413" s="76">
        <v>680</v>
      </c>
      <c r="D413" s="76">
        <f t="shared" si="12"/>
        <v>541958</v>
      </c>
      <c r="E413" s="77">
        <v>0</v>
      </c>
      <c r="F413" s="77">
        <v>0</v>
      </c>
      <c r="G413" s="78">
        <f t="shared" si="13"/>
        <v>541958</v>
      </c>
    </row>
    <row r="414" spans="1:7" x14ac:dyDescent="0.2">
      <c r="A414" s="71" t="s">
        <v>269</v>
      </c>
      <c r="B414" s="72">
        <v>7402</v>
      </c>
      <c r="C414" s="72">
        <v>0</v>
      </c>
      <c r="D414" s="72">
        <f t="shared" si="12"/>
        <v>7402</v>
      </c>
      <c r="E414" s="73">
        <v>5</v>
      </c>
      <c r="F414" s="73">
        <v>0</v>
      </c>
      <c r="G414" s="74">
        <f t="shared" si="13"/>
        <v>7407</v>
      </c>
    </row>
    <row r="415" spans="1:7" x14ac:dyDescent="0.2">
      <c r="A415" s="71" t="s">
        <v>270</v>
      </c>
      <c r="B415" s="72">
        <v>16935</v>
      </c>
      <c r="C415" s="72">
        <v>0</v>
      </c>
      <c r="D415" s="72">
        <f t="shared" si="12"/>
        <v>16935</v>
      </c>
      <c r="E415" s="73">
        <v>0</v>
      </c>
      <c r="F415" s="73">
        <v>0</v>
      </c>
      <c r="G415" s="74">
        <f t="shared" si="13"/>
        <v>16935</v>
      </c>
    </row>
    <row r="416" spans="1:7" x14ac:dyDescent="0.2">
      <c r="A416" s="71" t="s">
        <v>271</v>
      </c>
      <c r="B416" s="72">
        <v>3047</v>
      </c>
      <c r="C416" s="72">
        <v>0</v>
      </c>
      <c r="D416" s="72">
        <f t="shared" si="12"/>
        <v>3047</v>
      </c>
      <c r="E416" s="73">
        <v>0</v>
      </c>
      <c r="F416" s="73">
        <v>0</v>
      </c>
      <c r="G416" s="74">
        <f t="shared" si="13"/>
        <v>3047</v>
      </c>
    </row>
    <row r="417" spans="1:7" x14ac:dyDescent="0.2">
      <c r="A417" s="71" t="s">
        <v>613</v>
      </c>
      <c r="B417" s="72">
        <v>1380</v>
      </c>
      <c r="C417" s="72">
        <v>0</v>
      </c>
      <c r="D417" s="72">
        <f t="shared" si="12"/>
        <v>1380</v>
      </c>
      <c r="E417" s="73">
        <v>0</v>
      </c>
      <c r="F417" s="73">
        <v>0</v>
      </c>
      <c r="G417" s="74">
        <f t="shared" si="13"/>
        <v>1380</v>
      </c>
    </row>
    <row r="418" spans="1:7" x14ac:dyDescent="0.2">
      <c r="A418" s="71" t="s">
        <v>273</v>
      </c>
      <c r="B418" s="72">
        <v>1343</v>
      </c>
      <c r="C418" s="72">
        <v>0</v>
      </c>
      <c r="D418" s="72">
        <f t="shared" si="12"/>
        <v>1343</v>
      </c>
      <c r="E418" s="73">
        <v>0</v>
      </c>
      <c r="F418" s="73">
        <v>0</v>
      </c>
      <c r="G418" s="74">
        <f t="shared" si="13"/>
        <v>1343</v>
      </c>
    </row>
    <row r="419" spans="1:7" x14ac:dyDescent="0.2">
      <c r="A419" s="71" t="s">
        <v>274</v>
      </c>
      <c r="B419" s="72">
        <v>17092</v>
      </c>
      <c r="C419" s="72">
        <v>0</v>
      </c>
      <c r="D419" s="72">
        <f t="shared" ref="D419:D482" si="14">(B419-C419)</f>
        <v>17092</v>
      </c>
      <c r="E419" s="73">
        <v>0</v>
      </c>
      <c r="F419" s="73">
        <v>0</v>
      </c>
      <c r="G419" s="74">
        <f t="shared" si="13"/>
        <v>17092</v>
      </c>
    </row>
    <row r="420" spans="1:7" x14ac:dyDescent="0.2">
      <c r="A420" s="71" t="s">
        <v>421</v>
      </c>
      <c r="B420" s="72">
        <f>B413-SUM(B414:B419)</f>
        <v>495439</v>
      </c>
      <c r="C420" s="72">
        <f>C413-SUM(C414:C419)</f>
        <v>680</v>
      </c>
      <c r="D420" s="72">
        <f t="shared" si="14"/>
        <v>494759</v>
      </c>
      <c r="E420" s="73">
        <f>-SUM(E414:E419)</f>
        <v>-5</v>
      </c>
      <c r="F420" s="73">
        <f>-SUM(F414:F419)</f>
        <v>0</v>
      </c>
      <c r="G420" s="74">
        <f t="shared" si="13"/>
        <v>494754</v>
      </c>
    </row>
    <row r="421" spans="1:7" x14ac:dyDescent="0.2">
      <c r="A421" s="75" t="s">
        <v>476</v>
      </c>
      <c r="B421" s="76">
        <v>984054</v>
      </c>
      <c r="C421" s="76">
        <v>868</v>
      </c>
      <c r="D421" s="76">
        <f t="shared" si="14"/>
        <v>983186</v>
      </c>
      <c r="E421" s="77">
        <v>0</v>
      </c>
      <c r="F421" s="77">
        <v>0</v>
      </c>
      <c r="G421" s="78">
        <f t="shared" si="13"/>
        <v>983186</v>
      </c>
    </row>
    <row r="422" spans="1:7" x14ac:dyDescent="0.2">
      <c r="A422" s="71" t="s">
        <v>275</v>
      </c>
      <c r="B422" s="72">
        <v>4095</v>
      </c>
      <c r="C422" s="72">
        <v>0</v>
      </c>
      <c r="D422" s="72">
        <f t="shared" si="14"/>
        <v>4095</v>
      </c>
      <c r="E422" s="73">
        <v>0</v>
      </c>
      <c r="F422" s="73">
        <v>0</v>
      </c>
      <c r="G422" s="74">
        <f t="shared" si="13"/>
        <v>4095</v>
      </c>
    </row>
    <row r="423" spans="1:7" x14ac:dyDescent="0.2">
      <c r="A423" s="71" t="s">
        <v>276</v>
      </c>
      <c r="B423" s="72">
        <v>1625</v>
      </c>
      <c r="C423" s="72">
        <v>0</v>
      </c>
      <c r="D423" s="72">
        <f t="shared" si="14"/>
        <v>1625</v>
      </c>
      <c r="E423" s="73">
        <v>0</v>
      </c>
      <c r="F423" s="73">
        <v>0</v>
      </c>
      <c r="G423" s="74">
        <f t="shared" si="13"/>
        <v>1625</v>
      </c>
    </row>
    <row r="424" spans="1:7" x14ac:dyDescent="0.2">
      <c r="A424" s="71" t="s">
        <v>277</v>
      </c>
      <c r="B424" s="72">
        <v>2104</v>
      </c>
      <c r="C424" s="72">
        <v>0</v>
      </c>
      <c r="D424" s="72">
        <f t="shared" si="14"/>
        <v>2104</v>
      </c>
      <c r="E424" s="73">
        <v>0</v>
      </c>
      <c r="F424" s="73">
        <v>0</v>
      </c>
      <c r="G424" s="74">
        <f t="shared" si="13"/>
        <v>2104</v>
      </c>
    </row>
    <row r="425" spans="1:7" x14ac:dyDescent="0.2">
      <c r="A425" s="71" t="s">
        <v>393</v>
      </c>
      <c r="B425" s="72">
        <v>108</v>
      </c>
      <c r="C425" s="72">
        <v>0</v>
      </c>
      <c r="D425" s="72">
        <f t="shared" si="14"/>
        <v>108</v>
      </c>
      <c r="E425" s="73">
        <v>0</v>
      </c>
      <c r="F425" s="73">
        <v>0</v>
      </c>
      <c r="G425" s="74">
        <f t="shared" si="13"/>
        <v>108</v>
      </c>
    </row>
    <row r="426" spans="1:7" x14ac:dyDescent="0.2">
      <c r="A426" s="71" t="s">
        <v>278</v>
      </c>
      <c r="B426" s="72">
        <v>118017</v>
      </c>
      <c r="C426" s="72">
        <v>0</v>
      </c>
      <c r="D426" s="72">
        <f t="shared" si="14"/>
        <v>118017</v>
      </c>
      <c r="E426" s="73">
        <v>34</v>
      </c>
      <c r="F426" s="73">
        <v>0</v>
      </c>
      <c r="G426" s="74">
        <f t="shared" si="13"/>
        <v>118051</v>
      </c>
    </row>
    <row r="427" spans="1:7" x14ac:dyDescent="0.2">
      <c r="A427" s="71" t="s">
        <v>279</v>
      </c>
      <c r="B427" s="72">
        <v>37869</v>
      </c>
      <c r="C427" s="72">
        <v>6</v>
      </c>
      <c r="D427" s="72">
        <f t="shared" si="14"/>
        <v>37863</v>
      </c>
      <c r="E427" s="73">
        <v>0</v>
      </c>
      <c r="F427" s="73">
        <v>0</v>
      </c>
      <c r="G427" s="74">
        <f t="shared" si="13"/>
        <v>37863</v>
      </c>
    </row>
    <row r="428" spans="1:7" x14ac:dyDescent="0.2">
      <c r="A428" s="71" t="s">
        <v>280</v>
      </c>
      <c r="B428" s="72">
        <v>12598</v>
      </c>
      <c r="C428" s="72">
        <v>0</v>
      </c>
      <c r="D428" s="72">
        <f t="shared" si="14"/>
        <v>12598</v>
      </c>
      <c r="E428" s="73">
        <v>0</v>
      </c>
      <c r="F428" s="73">
        <v>0</v>
      </c>
      <c r="G428" s="74">
        <f t="shared" si="13"/>
        <v>12598</v>
      </c>
    </row>
    <row r="429" spans="1:7" x14ac:dyDescent="0.2">
      <c r="A429" s="71" t="s">
        <v>281</v>
      </c>
      <c r="B429" s="72">
        <v>4158</v>
      </c>
      <c r="C429" s="72">
        <v>0</v>
      </c>
      <c r="D429" s="72">
        <f t="shared" si="14"/>
        <v>4158</v>
      </c>
      <c r="E429" s="73">
        <v>0</v>
      </c>
      <c r="F429" s="73">
        <v>0</v>
      </c>
      <c r="G429" s="74">
        <f t="shared" si="13"/>
        <v>4158</v>
      </c>
    </row>
    <row r="430" spans="1:7" x14ac:dyDescent="0.2">
      <c r="A430" s="71" t="s">
        <v>282</v>
      </c>
      <c r="B430" s="72">
        <v>1479</v>
      </c>
      <c r="C430" s="72">
        <v>0</v>
      </c>
      <c r="D430" s="72">
        <f t="shared" si="14"/>
        <v>1479</v>
      </c>
      <c r="E430" s="73">
        <v>0</v>
      </c>
      <c r="F430" s="73">
        <v>0</v>
      </c>
      <c r="G430" s="74">
        <f t="shared" si="13"/>
        <v>1479</v>
      </c>
    </row>
    <row r="431" spans="1:7" x14ac:dyDescent="0.2">
      <c r="A431" s="71" t="s">
        <v>283</v>
      </c>
      <c r="B431" s="72">
        <v>5145</v>
      </c>
      <c r="C431" s="72">
        <v>0</v>
      </c>
      <c r="D431" s="72">
        <f t="shared" si="14"/>
        <v>5145</v>
      </c>
      <c r="E431" s="73">
        <v>0</v>
      </c>
      <c r="F431" s="73">
        <v>0</v>
      </c>
      <c r="G431" s="74">
        <f t="shared" si="13"/>
        <v>5145</v>
      </c>
    </row>
    <row r="432" spans="1:7" x14ac:dyDescent="0.2">
      <c r="A432" s="71" t="s">
        <v>284</v>
      </c>
      <c r="B432" s="72">
        <v>84574</v>
      </c>
      <c r="C432" s="72">
        <v>0</v>
      </c>
      <c r="D432" s="72">
        <f t="shared" si="14"/>
        <v>84574</v>
      </c>
      <c r="E432" s="73">
        <v>68</v>
      </c>
      <c r="F432" s="73">
        <v>0</v>
      </c>
      <c r="G432" s="74">
        <f t="shared" si="13"/>
        <v>84642</v>
      </c>
    </row>
    <row r="433" spans="1:7" x14ac:dyDescent="0.2">
      <c r="A433" s="71" t="s">
        <v>285</v>
      </c>
      <c r="B433" s="72">
        <v>4447</v>
      </c>
      <c r="C433" s="72">
        <v>0</v>
      </c>
      <c r="D433" s="72">
        <f t="shared" si="14"/>
        <v>4447</v>
      </c>
      <c r="E433" s="73">
        <v>0</v>
      </c>
      <c r="F433" s="73">
        <v>0</v>
      </c>
      <c r="G433" s="74">
        <f t="shared" si="13"/>
        <v>4447</v>
      </c>
    </row>
    <row r="434" spans="1:7" x14ac:dyDescent="0.2">
      <c r="A434" s="71" t="s">
        <v>286</v>
      </c>
      <c r="B434" s="72">
        <v>1531</v>
      </c>
      <c r="C434" s="72">
        <v>0</v>
      </c>
      <c r="D434" s="72">
        <f t="shared" si="14"/>
        <v>1531</v>
      </c>
      <c r="E434" s="73">
        <v>0</v>
      </c>
      <c r="F434" s="73">
        <v>0</v>
      </c>
      <c r="G434" s="74">
        <f t="shared" si="13"/>
        <v>1531</v>
      </c>
    </row>
    <row r="435" spans="1:7" x14ac:dyDescent="0.2">
      <c r="A435" s="71" t="s">
        <v>287</v>
      </c>
      <c r="B435" s="72">
        <v>14998</v>
      </c>
      <c r="C435" s="72">
        <v>0</v>
      </c>
      <c r="D435" s="72">
        <f t="shared" si="14"/>
        <v>14998</v>
      </c>
      <c r="E435" s="73">
        <v>19</v>
      </c>
      <c r="F435" s="73">
        <v>0</v>
      </c>
      <c r="G435" s="74">
        <f t="shared" si="13"/>
        <v>15017</v>
      </c>
    </row>
    <row r="436" spans="1:7" x14ac:dyDescent="0.2">
      <c r="A436" s="71" t="s">
        <v>288</v>
      </c>
      <c r="B436" s="72">
        <v>54202</v>
      </c>
      <c r="C436" s="72">
        <v>0</v>
      </c>
      <c r="D436" s="72">
        <f t="shared" si="14"/>
        <v>54202</v>
      </c>
      <c r="E436" s="73">
        <v>16</v>
      </c>
      <c r="F436" s="73">
        <v>0</v>
      </c>
      <c r="G436" s="74">
        <f t="shared" si="13"/>
        <v>54218</v>
      </c>
    </row>
    <row r="437" spans="1:7" x14ac:dyDescent="0.2">
      <c r="A437" s="71" t="s">
        <v>289</v>
      </c>
      <c r="B437" s="72">
        <v>1507</v>
      </c>
      <c r="C437" s="72">
        <v>0</v>
      </c>
      <c r="D437" s="72">
        <f t="shared" si="14"/>
        <v>1507</v>
      </c>
      <c r="E437" s="73">
        <v>0</v>
      </c>
      <c r="F437" s="73">
        <v>0</v>
      </c>
      <c r="G437" s="74">
        <f t="shared" si="13"/>
        <v>1507</v>
      </c>
    </row>
    <row r="438" spans="1:7" x14ac:dyDescent="0.2">
      <c r="A438" s="71" t="s">
        <v>290</v>
      </c>
      <c r="B438" s="72">
        <v>2182</v>
      </c>
      <c r="C438" s="72">
        <v>0</v>
      </c>
      <c r="D438" s="72">
        <f t="shared" si="14"/>
        <v>2182</v>
      </c>
      <c r="E438" s="73">
        <v>0</v>
      </c>
      <c r="F438" s="73">
        <v>0</v>
      </c>
      <c r="G438" s="74">
        <f t="shared" si="13"/>
        <v>2182</v>
      </c>
    </row>
    <row r="439" spans="1:7" x14ac:dyDescent="0.2">
      <c r="A439" s="71" t="s">
        <v>291</v>
      </c>
      <c r="B439" s="72">
        <v>17696</v>
      </c>
      <c r="C439" s="72">
        <v>6</v>
      </c>
      <c r="D439" s="72">
        <f t="shared" si="14"/>
        <v>17690</v>
      </c>
      <c r="E439" s="73">
        <v>0</v>
      </c>
      <c r="F439" s="73">
        <v>0</v>
      </c>
      <c r="G439" s="74">
        <f t="shared" si="13"/>
        <v>17690</v>
      </c>
    </row>
    <row r="440" spans="1:7" x14ac:dyDescent="0.2">
      <c r="A440" s="71" t="s">
        <v>615</v>
      </c>
      <c r="B440" s="72">
        <v>9531</v>
      </c>
      <c r="C440" s="72">
        <v>0</v>
      </c>
      <c r="D440" s="72">
        <f t="shared" si="14"/>
        <v>9531</v>
      </c>
      <c r="E440" s="73">
        <v>0</v>
      </c>
      <c r="F440" s="73">
        <v>0</v>
      </c>
      <c r="G440" s="74">
        <f t="shared" si="13"/>
        <v>9531</v>
      </c>
    </row>
    <row r="441" spans="1:7" x14ac:dyDescent="0.2">
      <c r="A441" s="71" t="s">
        <v>614</v>
      </c>
      <c r="B441" s="72">
        <v>271044</v>
      </c>
      <c r="C441" s="72">
        <v>421</v>
      </c>
      <c r="D441" s="72">
        <f t="shared" si="14"/>
        <v>270623</v>
      </c>
      <c r="E441" s="73">
        <v>0</v>
      </c>
      <c r="F441" s="73">
        <v>0</v>
      </c>
      <c r="G441" s="74">
        <f t="shared" si="13"/>
        <v>270623</v>
      </c>
    </row>
    <row r="442" spans="1:7" x14ac:dyDescent="0.2">
      <c r="A442" s="71" t="s">
        <v>292</v>
      </c>
      <c r="B442" s="72">
        <v>19705</v>
      </c>
      <c r="C442" s="72">
        <v>0</v>
      </c>
      <c r="D442" s="72">
        <f t="shared" si="14"/>
        <v>19705</v>
      </c>
      <c r="E442" s="73">
        <v>9</v>
      </c>
      <c r="F442" s="73">
        <v>0</v>
      </c>
      <c r="G442" s="74">
        <f t="shared" si="13"/>
        <v>19714</v>
      </c>
    </row>
    <row r="443" spans="1:7" x14ac:dyDescent="0.2">
      <c r="A443" s="71" t="s">
        <v>293</v>
      </c>
      <c r="B443" s="72">
        <v>5078</v>
      </c>
      <c r="C443" s="72">
        <v>0</v>
      </c>
      <c r="D443" s="72">
        <f t="shared" si="14"/>
        <v>5078</v>
      </c>
      <c r="E443" s="73">
        <v>0</v>
      </c>
      <c r="F443" s="73">
        <v>0</v>
      </c>
      <c r="G443" s="74">
        <f t="shared" si="13"/>
        <v>5078</v>
      </c>
    </row>
    <row r="444" spans="1:7" x14ac:dyDescent="0.2">
      <c r="A444" s="71" t="s">
        <v>294</v>
      </c>
      <c r="B444" s="72">
        <v>25937</v>
      </c>
      <c r="C444" s="72">
        <v>0</v>
      </c>
      <c r="D444" s="72">
        <f t="shared" si="14"/>
        <v>25937</v>
      </c>
      <c r="E444" s="73">
        <v>10</v>
      </c>
      <c r="F444" s="73">
        <v>0</v>
      </c>
      <c r="G444" s="74">
        <f t="shared" si="13"/>
        <v>25947</v>
      </c>
    </row>
    <row r="445" spans="1:7" x14ac:dyDescent="0.2">
      <c r="A445" s="71" t="s">
        <v>295</v>
      </c>
      <c r="B445" s="72">
        <v>6930</v>
      </c>
      <c r="C445" s="72">
        <v>0</v>
      </c>
      <c r="D445" s="72">
        <f t="shared" si="14"/>
        <v>6930</v>
      </c>
      <c r="E445" s="73">
        <v>0</v>
      </c>
      <c r="F445" s="73">
        <v>0</v>
      </c>
      <c r="G445" s="74">
        <f t="shared" si="13"/>
        <v>6930</v>
      </c>
    </row>
    <row r="446" spans="1:7" x14ac:dyDescent="0.2">
      <c r="A446" s="71" t="s">
        <v>421</v>
      </c>
      <c r="B446" s="72">
        <f>B421-SUM(B422:B445)</f>
        <v>277494</v>
      </c>
      <c r="C446" s="72">
        <f>C421-SUM(C422:C445)</f>
        <v>435</v>
      </c>
      <c r="D446" s="72">
        <f t="shared" si="14"/>
        <v>277059</v>
      </c>
      <c r="E446" s="73">
        <f>-SUM(E422:E445)</f>
        <v>-156</v>
      </c>
      <c r="F446" s="73">
        <f>-SUM(F422:F445)</f>
        <v>0</v>
      </c>
      <c r="G446" s="74">
        <f t="shared" si="13"/>
        <v>276903</v>
      </c>
    </row>
    <row r="447" spans="1:7" x14ac:dyDescent="0.2">
      <c r="A447" s="75" t="s">
        <v>477</v>
      </c>
      <c r="B447" s="76">
        <v>715090</v>
      </c>
      <c r="C447" s="76">
        <v>3159</v>
      </c>
      <c r="D447" s="76">
        <f t="shared" si="14"/>
        <v>711931</v>
      </c>
      <c r="E447" s="77">
        <v>0</v>
      </c>
      <c r="F447" s="77">
        <v>0</v>
      </c>
      <c r="G447" s="78">
        <f t="shared" si="13"/>
        <v>711931</v>
      </c>
    </row>
    <row r="448" spans="1:7" x14ac:dyDescent="0.2">
      <c r="A448" s="71" t="s">
        <v>296</v>
      </c>
      <c r="B448" s="72">
        <v>17120</v>
      </c>
      <c r="C448" s="72">
        <v>0</v>
      </c>
      <c r="D448" s="72">
        <f t="shared" si="14"/>
        <v>17120</v>
      </c>
      <c r="E448" s="73">
        <v>0</v>
      </c>
      <c r="F448" s="73">
        <v>0</v>
      </c>
      <c r="G448" s="74">
        <f t="shared" si="13"/>
        <v>17120</v>
      </c>
    </row>
    <row r="449" spans="1:7" x14ac:dyDescent="0.2">
      <c r="A449" s="71" t="s">
        <v>297</v>
      </c>
      <c r="B449" s="72">
        <v>20757</v>
      </c>
      <c r="C449" s="72">
        <v>156</v>
      </c>
      <c r="D449" s="72">
        <f t="shared" si="14"/>
        <v>20601</v>
      </c>
      <c r="E449" s="73">
        <v>14</v>
      </c>
      <c r="F449" s="73">
        <v>0</v>
      </c>
      <c r="G449" s="74">
        <f t="shared" si="13"/>
        <v>20615</v>
      </c>
    </row>
    <row r="450" spans="1:7" x14ac:dyDescent="0.2">
      <c r="A450" s="71" t="s">
        <v>298</v>
      </c>
      <c r="B450" s="72">
        <v>7323</v>
      </c>
      <c r="C450" s="72">
        <v>0</v>
      </c>
      <c r="D450" s="72">
        <f t="shared" si="14"/>
        <v>7323</v>
      </c>
      <c r="E450" s="73">
        <v>11</v>
      </c>
      <c r="F450" s="73">
        <v>0</v>
      </c>
      <c r="G450" s="74">
        <f t="shared" si="13"/>
        <v>7334</v>
      </c>
    </row>
    <row r="451" spans="1:7" x14ac:dyDescent="0.2">
      <c r="A451" s="71" t="s">
        <v>299</v>
      </c>
      <c r="B451" s="72">
        <v>5159</v>
      </c>
      <c r="C451" s="72">
        <v>0</v>
      </c>
      <c r="D451" s="72">
        <f t="shared" si="14"/>
        <v>5159</v>
      </c>
      <c r="E451" s="73">
        <v>0</v>
      </c>
      <c r="F451" s="73">
        <v>0</v>
      </c>
      <c r="G451" s="74">
        <f t="shared" si="13"/>
        <v>5159</v>
      </c>
    </row>
    <row r="452" spans="1:7" x14ac:dyDescent="0.2">
      <c r="A452" s="71" t="s">
        <v>300</v>
      </c>
      <c r="B452" s="72">
        <v>2785</v>
      </c>
      <c r="C452" s="72">
        <v>0</v>
      </c>
      <c r="D452" s="72">
        <f t="shared" si="14"/>
        <v>2785</v>
      </c>
      <c r="E452" s="73">
        <v>0</v>
      </c>
      <c r="F452" s="73">
        <v>0</v>
      </c>
      <c r="G452" s="74">
        <f t="shared" si="13"/>
        <v>2785</v>
      </c>
    </row>
    <row r="453" spans="1:7" x14ac:dyDescent="0.2">
      <c r="A453" s="71" t="s">
        <v>397</v>
      </c>
      <c r="B453" s="72">
        <v>5833</v>
      </c>
      <c r="C453" s="72">
        <v>0</v>
      </c>
      <c r="D453" s="72">
        <f t="shared" si="14"/>
        <v>5833</v>
      </c>
      <c r="E453" s="73">
        <v>0</v>
      </c>
      <c r="F453" s="73">
        <v>0</v>
      </c>
      <c r="G453" s="74">
        <f t="shared" si="13"/>
        <v>5833</v>
      </c>
    </row>
    <row r="454" spans="1:7" x14ac:dyDescent="0.2">
      <c r="A454" s="71" t="s">
        <v>301</v>
      </c>
      <c r="B454" s="72">
        <v>3454</v>
      </c>
      <c r="C454" s="72">
        <v>0</v>
      </c>
      <c r="D454" s="72">
        <f t="shared" si="14"/>
        <v>3454</v>
      </c>
      <c r="E454" s="73">
        <v>5</v>
      </c>
      <c r="F454" s="73">
        <v>0</v>
      </c>
      <c r="G454" s="74">
        <f t="shared" si="13"/>
        <v>3459</v>
      </c>
    </row>
    <row r="455" spans="1:7" x14ac:dyDescent="0.2">
      <c r="A455" s="71" t="s">
        <v>302</v>
      </c>
      <c r="B455" s="72">
        <v>27268</v>
      </c>
      <c r="C455" s="72">
        <v>0</v>
      </c>
      <c r="D455" s="72">
        <f t="shared" si="14"/>
        <v>27268</v>
      </c>
      <c r="E455" s="73">
        <v>7</v>
      </c>
      <c r="F455" s="73">
        <v>0</v>
      </c>
      <c r="G455" s="74">
        <f t="shared" si="13"/>
        <v>27275</v>
      </c>
    </row>
    <row r="456" spans="1:7" x14ac:dyDescent="0.2">
      <c r="A456" s="71" t="s">
        <v>303</v>
      </c>
      <c r="B456" s="72">
        <v>266</v>
      </c>
      <c r="C456" s="72">
        <v>0</v>
      </c>
      <c r="D456" s="72">
        <f t="shared" si="14"/>
        <v>266</v>
      </c>
      <c r="E456" s="73">
        <v>0</v>
      </c>
      <c r="F456" s="73">
        <v>0</v>
      </c>
      <c r="G456" s="74">
        <f t="shared" si="13"/>
        <v>266</v>
      </c>
    </row>
    <row r="457" spans="1:7" x14ac:dyDescent="0.2">
      <c r="A457" s="71" t="s">
        <v>304</v>
      </c>
      <c r="B457" s="72">
        <v>243</v>
      </c>
      <c r="C457" s="72">
        <v>0</v>
      </c>
      <c r="D457" s="72">
        <f t="shared" si="14"/>
        <v>243</v>
      </c>
      <c r="E457" s="73">
        <v>0</v>
      </c>
      <c r="F457" s="73">
        <v>0</v>
      </c>
      <c r="G457" s="74">
        <f t="shared" si="13"/>
        <v>243</v>
      </c>
    </row>
    <row r="458" spans="1:7" x14ac:dyDescent="0.2">
      <c r="A458" s="71" t="s">
        <v>305</v>
      </c>
      <c r="B458" s="72">
        <v>6351</v>
      </c>
      <c r="C458" s="72">
        <v>0</v>
      </c>
      <c r="D458" s="72">
        <f t="shared" si="14"/>
        <v>6351</v>
      </c>
      <c r="E458" s="73">
        <v>10</v>
      </c>
      <c r="F458" s="73">
        <v>0</v>
      </c>
      <c r="G458" s="74">
        <f t="shared" si="13"/>
        <v>6361</v>
      </c>
    </row>
    <row r="459" spans="1:7" x14ac:dyDescent="0.2">
      <c r="A459" s="71" t="s">
        <v>306</v>
      </c>
      <c r="B459" s="72">
        <v>1556</v>
      </c>
      <c r="C459" s="72">
        <v>0</v>
      </c>
      <c r="D459" s="72">
        <f t="shared" si="14"/>
        <v>1556</v>
      </c>
      <c r="E459" s="73">
        <v>0</v>
      </c>
      <c r="F459" s="73">
        <v>0</v>
      </c>
      <c r="G459" s="74">
        <f t="shared" si="13"/>
        <v>1556</v>
      </c>
    </row>
    <row r="460" spans="1:7" x14ac:dyDescent="0.2">
      <c r="A460" s="71" t="s">
        <v>308</v>
      </c>
      <c r="B460" s="72">
        <v>109238</v>
      </c>
      <c r="C460" s="72">
        <v>0</v>
      </c>
      <c r="D460" s="72">
        <f t="shared" si="14"/>
        <v>109238</v>
      </c>
      <c r="E460" s="73">
        <v>0</v>
      </c>
      <c r="F460" s="73">
        <v>0</v>
      </c>
      <c r="G460" s="74">
        <f t="shared" si="13"/>
        <v>109238</v>
      </c>
    </row>
    <row r="461" spans="1:7" x14ac:dyDescent="0.2">
      <c r="A461" s="71" t="s">
        <v>307</v>
      </c>
      <c r="B461" s="72">
        <v>16386</v>
      </c>
      <c r="C461" s="72">
        <v>0</v>
      </c>
      <c r="D461" s="72">
        <f t="shared" si="14"/>
        <v>16386</v>
      </c>
      <c r="E461" s="73">
        <v>0</v>
      </c>
      <c r="F461" s="73">
        <v>0</v>
      </c>
      <c r="G461" s="74">
        <f t="shared" si="13"/>
        <v>16386</v>
      </c>
    </row>
    <row r="462" spans="1:7" x14ac:dyDescent="0.2">
      <c r="A462" s="71" t="s">
        <v>309</v>
      </c>
      <c r="B462" s="72">
        <v>4100</v>
      </c>
      <c r="C462" s="72">
        <v>0</v>
      </c>
      <c r="D462" s="72">
        <f t="shared" si="14"/>
        <v>4100</v>
      </c>
      <c r="E462" s="73">
        <v>0</v>
      </c>
      <c r="F462" s="73">
        <v>0</v>
      </c>
      <c r="G462" s="74">
        <f>SUM(D462:F462)</f>
        <v>4100</v>
      </c>
    </row>
    <row r="463" spans="1:7" x14ac:dyDescent="0.2">
      <c r="A463" s="71" t="s">
        <v>310</v>
      </c>
      <c r="B463" s="72">
        <v>2490</v>
      </c>
      <c r="C463" s="72">
        <v>0</v>
      </c>
      <c r="D463" s="72">
        <f t="shared" si="14"/>
        <v>2490</v>
      </c>
      <c r="E463" s="73">
        <v>0</v>
      </c>
      <c r="F463" s="73">
        <v>0</v>
      </c>
      <c r="G463" s="74">
        <f>SUM(D463:F463)</f>
        <v>2490</v>
      </c>
    </row>
    <row r="464" spans="1:7" x14ac:dyDescent="0.2">
      <c r="A464" s="71" t="s">
        <v>311</v>
      </c>
      <c r="B464" s="72">
        <v>47044</v>
      </c>
      <c r="C464" s="72">
        <v>0</v>
      </c>
      <c r="D464" s="72">
        <f t="shared" si="14"/>
        <v>47044</v>
      </c>
      <c r="E464" s="73">
        <v>5</v>
      </c>
      <c r="F464" s="73">
        <v>0</v>
      </c>
      <c r="G464" s="74">
        <f>SUM(D464:F464)</f>
        <v>47049</v>
      </c>
    </row>
    <row r="465" spans="1:7" x14ac:dyDescent="0.2">
      <c r="A465" s="71" t="s">
        <v>421</v>
      </c>
      <c r="B465" s="72">
        <f>B447-SUM(B448:B464)</f>
        <v>437717</v>
      </c>
      <c r="C465" s="72">
        <f>C447-SUM(C448:C464)</f>
        <v>3003</v>
      </c>
      <c r="D465" s="72">
        <f t="shared" si="14"/>
        <v>434714</v>
      </c>
      <c r="E465" s="73">
        <f>-SUM(E448:E464)</f>
        <v>-52</v>
      </c>
      <c r="F465" s="73">
        <f>-SUM(F448:F464)</f>
        <v>0</v>
      </c>
      <c r="G465" s="74">
        <f t="shared" ref="G465:G528" si="15">SUM(D465:F465)</f>
        <v>434662</v>
      </c>
    </row>
    <row r="466" spans="1:7" x14ac:dyDescent="0.2">
      <c r="A466" s="75" t="s">
        <v>478</v>
      </c>
      <c r="B466" s="76">
        <v>73723</v>
      </c>
      <c r="C466" s="76">
        <v>464</v>
      </c>
      <c r="D466" s="76">
        <f t="shared" si="14"/>
        <v>73259</v>
      </c>
      <c r="E466" s="77">
        <v>0</v>
      </c>
      <c r="F466" s="77">
        <v>0</v>
      </c>
      <c r="G466" s="78">
        <f t="shared" si="15"/>
        <v>73259</v>
      </c>
    </row>
    <row r="467" spans="1:7" x14ac:dyDescent="0.2">
      <c r="A467" s="71" t="s">
        <v>312</v>
      </c>
      <c r="B467" s="72">
        <v>1589</v>
      </c>
      <c r="C467" s="72">
        <v>0</v>
      </c>
      <c r="D467" s="72">
        <f t="shared" si="14"/>
        <v>1589</v>
      </c>
      <c r="E467" s="73">
        <v>0</v>
      </c>
      <c r="F467" s="73">
        <v>0</v>
      </c>
      <c r="G467" s="74">
        <f t="shared" si="15"/>
        <v>1589</v>
      </c>
    </row>
    <row r="468" spans="1:7" x14ac:dyDescent="0.2">
      <c r="A468" s="71" t="s">
        <v>313</v>
      </c>
      <c r="B468" s="72">
        <v>1372</v>
      </c>
      <c r="C468" s="72">
        <v>0</v>
      </c>
      <c r="D468" s="72">
        <f t="shared" si="14"/>
        <v>1372</v>
      </c>
      <c r="E468" s="73">
        <v>0</v>
      </c>
      <c r="F468" s="73">
        <v>0</v>
      </c>
      <c r="G468" s="74">
        <f t="shared" si="15"/>
        <v>1372</v>
      </c>
    </row>
    <row r="469" spans="1:7" x14ac:dyDescent="0.2">
      <c r="A469" s="71" t="s">
        <v>314</v>
      </c>
      <c r="B469" s="72">
        <v>10770</v>
      </c>
      <c r="C469" s="72">
        <v>0</v>
      </c>
      <c r="D469" s="72">
        <f t="shared" si="14"/>
        <v>10770</v>
      </c>
      <c r="E469" s="73">
        <v>0</v>
      </c>
      <c r="F469" s="73">
        <v>0</v>
      </c>
      <c r="G469" s="74">
        <f t="shared" si="15"/>
        <v>10770</v>
      </c>
    </row>
    <row r="470" spans="1:7" x14ac:dyDescent="0.2">
      <c r="A470" s="71" t="s">
        <v>315</v>
      </c>
      <c r="B470" s="72">
        <v>883</v>
      </c>
      <c r="C470" s="72">
        <v>0</v>
      </c>
      <c r="D470" s="72">
        <f t="shared" si="14"/>
        <v>883</v>
      </c>
      <c r="E470" s="73">
        <v>0</v>
      </c>
      <c r="F470" s="73">
        <v>0</v>
      </c>
      <c r="G470" s="74">
        <f t="shared" si="15"/>
        <v>883</v>
      </c>
    </row>
    <row r="471" spans="1:7" x14ac:dyDescent="0.2">
      <c r="A471" s="71" t="s">
        <v>316</v>
      </c>
      <c r="B471" s="72">
        <v>723</v>
      </c>
      <c r="C471" s="72">
        <v>0</v>
      </c>
      <c r="D471" s="72">
        <f t="shared" si="14"/>
        <v>723</v>
      </c>
      <c r="E471" s="73">
        <v>0</v>
      </c>
      <c r="F471" s="73">
        <v>0</v>
      </c>
      <c r="G471" s="74">
        <f t="shared" si="15"/>
        <v>723</v>
      </c>
    </row>
    <row r="472" spans="1:7" x14ac:dyDescent="0.2">
      <c r="A472" s="71" t="s">
        <v>421</v>
      </c>
      <c r="B472" s="72">
        <f>B466-SUM(B467:B471)</f>
        <v>58386</v>
      </c>
      <c r="C472" s="72">
        <f>C466-SUM(C467:C471)</f>
        <v>464</v>
      </c>
      <c r="D472" s="72">
        <f t="shared" si="14"/>
        <v>57922</v>
      </c>
      <c r="E472" s="73">
        <f>-SUM(E467:E471)</f>
        <v>0</v>
      </c>
      <c r="F472" s="73">
        <f>-SUM(F467:F471)</f>
        <v>0</v>
      </c>
      <c r="G472" s="74">
        <f t="shared" si="15"/>
        <v>57922</v>
      </c>
    </row>
    <row r="473" spans="1:7" x14ac:dyDescent="0.2">
      <c r="A473" s="75" t="s">
        <v>616</v>
      </c>
      <c r="B473" s="76">
        <v>261900</v>
      </c>
      <c r="C473" s="76">
        <v>138</v>
      </c>
      <c r="D473" s="76">
        <f t="shared" si="14"/>
        <v>261762</v>
      </c>
      <c r="E473" s="77">
        <v>0</v>
      </c>
      <c r="F473" s="77">
        <v>0</v>
      </c>
      <c r="G473" s="78">
        <f t="shared" si="15"/>
        <v>261762</v>
      </c>
    </row>
    <row r="474" spans="1:7" x14ac:dyDescent="0.2">
      <c r="A474" s="71" t="s">
        <v>112</v>
      </c>
      <c r="B474" s="72">
        <v>2</v>
      </c>
      <c r="C474" s="72">
        <v>0</v>
      </c>
      <c r="D474" s="72">
        <f t="shared" si="14"/>
        <v>2</v>
      </c>
      <c r="E474" s="73">
        <v>0</v>
      </c>
      <c r="F474" s="73">
        <v>0</v>
      </c>
      <c r="G474" s="74">
        <f t="shared" si="15"/>
        <v>2</v>
      </c>
    </row>
    <row r="475" spans="1:7" x14ac:dyDescent="0.2">
      <c r="A475" s="71" t="s">
        <v>617</v>
      </c>
      <c r="B475" s="72">
        <v>15306</v>
      </c>
      <c r="C475" s="72">
        <v>0</v>
      </c>
      <c r="D475" s="72">
        <f t="shared" si="14"/>
        <v>15306</v>
      </c>
      <c r="E475" s="73">
        <v>0</v>
      </c>
      <c r="F475" s="73">
        <v>0</v>
      </c>
      <c r="G475" s="74">
        <f t="shared" si="15"/>
        <v>15306</v>
      </c>
    </row>
    <row r="476" spans="1:7" x14ac:dyDescent="0.2">
      <c r="A476" s="71" t="s">
        <v>618</v>
      </c>
      <c r="B476" s="72">
        <v>6852</v>
      </c>
      <c r="C476" s="72">
        <v>0</v>
      </c>
      <c r="D476" s="72">
        <f t="shared" si="14"/>
        <v>6852</v>
      </c>
      <c r="E476" s="73">
        <v>0</v>
      </c>
      <c r="F476" s="73">
        <v>0</v>
      </c>
      <c r="G476" s="74">
        <f t="shared" si="15"/>
        <v>6852</v>
      </c>
    </row>
    <row r="477" spans="1:7" x14ac:dyDescent="0.2">
      <c r="A477" s="71" t="s">
        <v>421</v>
      </c>
      <c r="B477" s="72">
        <f>B473-SUM(B474:B476)</f>
        <v>239740</v>
      </c>
      <c r="C477" s="72">
        <f>C473-SUM(C474:C476)</f>
        <v>138</v>
      </c>
      <c r="D477" s="72">
        <f t="shared" si="14"/>
        <v>239602</v>
      </c>
      <c r="E477" s="73">
        <f>-SUM(E474:E476)</f>
        <v>0</v>
      </c>
      <c r="F477" s="73">
        <f>-SUM(F474:F476)</f>
        <v>0</v>
      </c>
      <c r="G477" s="74">
        <f t="shared" si="15"/>
        <v>239602</v>
      </c>
    </row>
    <row r="478" spans="1:7" x14ac:dyDescent="0.2">
      <c r="A478" s="75" t="s">
        <v>619</v>
      </c>
      <c r="B478" s="76">
        <v>322265</v>
      </c>
      <c r="C478" s="76">
        <v>108</v>
      </c>
      <c r="D478" s="76">
        <f t="shared" si="14"/>
        <v>322157</v>
      </c>
      <c r="E478" s="77">
        <v>0</v>
      </c>
      <c r="F478" s="77">
        <v>0</v>
      </c>
      <c r="G478" s="78">
        <f t="shared" si="15"/>
        <v>322157</v>
      </c>
    </row>
    <row r="479" spans="1:7" x14ac:dyDescent="0.2">
      <c r="A479" s="71" t="s">
        <v>400</v>
      </c>
      <c r="B479" s="72">
        <v>44476</v>
      </c>
      <c r="C479" s="72">
        <v>31</v>
      </c>
      <c r="D479" s="72">
        <f t="shared" si="14"/>
        <v>44445</v>
      </c>
      <c r="E479" s="73">
        <v>6</v>
      </c>
      <c r="F479" s="73">
        <v>0</v>
      </c>
      <c r="G479" s="74">
        <f t="shared" si="15"/>
        <v>44451</v>
      </c>
    </row>
    <row r="480" spans="1:7" x14ac:dyDescent="0.2">
      <c r="A480" s="71" t="s">
        <v>620</v>
      </c>
      <c r="B480" s="72">
        <v>202914</v>
      </c>
      <c r="C480" s="72">
        <v>6</v>
      </c>
      <c r="D480" s="72">
        <f t="shared" si="14"/>
        <v>202908</v>
      </c>
      <c r="E480" s="73">
        <v>0</v>
      </c>
      <c r="F480" s="73">
        <v>0</v>
      </c>
      <c r="G480" s="74">
        <f t="shared" si="15"/>
        <v>202908</v>
      </c>
    </row>
    <row r="481" spans="1:7" x14ac:dyDescent="0.2">
      <c r="A481" s="71" t="s">
        <v>621</v>
      </c>
      <c r="B481" s="72">
        <v>661</v>
      </c>
      <c r="C481" s="72">
        <v>0</v>
      </c>
      <c r="D481" s="72">
        <f t="shared" si="14"/>
        <v>661</v>
      </c>
      <c r="E481" s="73">
        <v>0</v>
      </c>
      <c r="F481" s="73">
        <v>0</v>
      </c>
      <c r="G481" s="74">
        <f t="shared" si="15"/>
        <v>661</v>
      </c>
    </row>
    <row r="482" spans="1:7" x14ac:dyDescent="0.2">
      <c r="A482" s="71" t="s">
        <v>421</v>
      </c>
      <c r="B482" s="72">
        <f>B478-SUM(B479:B481)</f>
        <v>74214</v>
      </c>
      <c r="C482" s="72">
        <f>C478-SUM(C479:C481)</f>
        <v>71</v>
      </c>
      <c r="D482" s="72">
        <f t="shared" si="14"/>
        <v>74143</v>
      </c>
      <c r="E482" s="73">
        <f>-SUM(E479:E481)</f>
        <v>-6</v>
      </c>
      <c r="F482" s="73">
        <f>-SUM(F479:F481)</f>
        <v>0</v>
      </c>
      <c r="G482" s="74">
        <f t="shared" si="15"/>
        <v>74137</v>
      </c>
    </row>
    <row r="483" spans="1:7" x14ac:dyDescent="0.2">
      <c r="A483" s="75" t="s">
        <v>481</v>
      </c>
      <c r="B483" s="76">
        <v>184653</v>
      </c>
      <c r="C483" s="76">
        <v>4968</v>
      </c>
      <c r="D483" s="76">
        <f t="shared" ref="D483:D546" si="16">(B483-C483)</f>
        <v>179685</v>
      </c>
      <c r="E483" s="77">
        <v>0</v>
      </c>
      <c r="F483" s="77">
        <v>0</v>
      </c>
      <c r="G483" s="78">
        <f t="shared" si="15"/>
        <v>179685</v>
      </c>
    </row>
    <row r="484" spans="1:7" x14ac:dyDescent="0.2">
      <c r="A484" s="71" t="s">
        <v>318</v>
      </c>
      <c r="B484" s="72">
        <v>5910</v>
      </c>
      <c r="C484" s="72">
        <v>0</v>
      </c>
      <c r="D484" s="72">
        <f t="shared" si="16"/>
        <v>5910</v>
      </c>
      <c r="E484" s="73">
        <v>0</v>
      </c>
      <c r="F484" s="73">
        <v>0</v>
      </c>
      <c r="G484" s="74">
        <f t="shared" si="15"/>
        <v>5910</v>
      </c>
    </row>
    <row r="485" spans="1:7" x14ac:dyDescent="0.2">
      <c r="A485" s="71" t="s">
        <v>319</v>
      </c>
      <c r="B485" s="72">
        <v>527</v>
      </c>
      <c r="C485" s="72">
        <v>0</v>
      </c>
      <c r="D485" s="72">
        <f t="shared" si="16"/>
        <v>527</v>
      </c>
      <c r="E485" s="73">
        <v>0</v>
      </c>
      <c r="F485" s="73">
        <v>0</v>
      </c>
      <c r="G485" s="74">
        <f t="shared" si="15"/>
        <v>527</v>
      </c>
    </row>
    <row r="486" spans="1:7" x14ac:dyDescent="0.2">
      <c r="A486" s="71" t="s">
        <v>320</v>
      </c>
      <c r="B486" s="72">
        <v>10767</v>
      </c>
      <c r="C486" s="72">
        <v>77</v>
      </c>
      <c r="D486" s="72">
        <f t="shared" si="16"/>
        <v>10690</v>
      </c>
      <c r="E486" s="73">
        <v>0</v>
      </c>
      <c r="F486" s="73">
        <v>0</v>
      </c>
      <c r="G486" s="74">
        <f t="shared" si="15"/>
        <v>10690</v>
      </c>
    </row>
    <row r="487" spans="1:7" x14ac:dyDescent="0.2">
      <c r="A487" s="71" t="s">
        <v>421</v>
      </c>
      <c r="B487" s="72">
        <f>B483-SUM(B484:B486)</f>
        <v>167449</v>
      </c>
      <c r="C487" s="72">
        <f>C483-SUM(C484:C486)</f>
        <v>4891</v>
      </c>
      <c r="D487" s="72">
        <f t="shared" si="16"/>
        <v>162558</v>
      </c>
      <c r="E487" s="73">
        <f>-SUM(E484:E486)</f>
        <v>0</v>
      </c>
      <c r="F487" s="73">
        <f>-SUM(F484:F486)</f>
        <v>0</v>
      </c>
      <c r="G487" s="74">
        <f t="shared" si="15"/>
        <v>162558</v>
      </c>
    </row>
    <row r="488" spans="1:7" x14ac:dyDescent="0.2">
      <c r="A488" s="75" t="s">
        <v>482</v>
      </c>
      <c r="B488" s="76">
        <v>438816</v>
      </c>
      <c r="C488" s="76">
        <v>6</v>
      </c>
      <c r="D488" s="76">
        <f t="shared" si="16"/>
        <v>438810</v>
      </c>
      <c r="E488" s="77">
        <v>0</v>
      </c>
      <c r="F488" s="77">
        <v>0</v>
      </c>
      <c r="G488" s="78">
        <f t="shared" si="15"/>
        <v>438810</v>
      </c>
    </row>
    <row r="489" spans="1:7" x14ac:dyDescent="0.2">
      <c r="A489" s="71" t="s">
        <v>196</v>
      </c>
      <c r="B489" s="72">
        <v>4617</v>
      </c>
      <c r="C489" s="72">
        <v>0</v>
      </c>
      <c r="D489" s="72">
        <f t="shared" si="16"/>
        <v>4617</v>
      </c>
      <c r="E489" s="73">
        <v>0</v>
      </c>
      <c r="F489" s="73">
        <v>0</v>
      </c>
      <c r="G489" s="74">
        <f t="shared" si="15"/>
        <v>4617</v>
      </c>
    </row>
    <row r="490" spans="1:7" x14ac:dyDescent="0.2">
      <c r="A490" s="71" t="s">
        <v>321</v>
      </c>
      <c r="B490" s="72">
        <v>77561</v>
      </c>
      <c r="C490" s="72">
        <v>0</v>
      </c>
      <c r="D490" s="72">
        <f t="shared" si="16"/>
        <v>77561</v>
      </c>
      <c r="E490" s="73">
        <v>0</v>
      </c>
      <c r="F490" s="73">
        <v>0</v>
      </c>
      <c r="G490" s="74">
        <f t="shared" si="15"/>
        <v>77561</v>
      </c>
    </row>
    <row r="491" spans="1:7" x14ac:dyDescent="0.2">
      <c r="A491" s="71" t="s">
        <v>322</v>
      </c>
      <c r="B491" s="72">
        <v>57683</v>
      </c>
      <c r="C491" s="72">
        <v>6</v>
      </c>
      <c r="D491" s="72">
        <f t="shared" si="16"/>
        <v>57677</v>
      </c>
      <c r="E491" s="73">
        <v>0</v>
      </c>
      <c r="F491" s="73">
        <v>0</v>
      </c>
      <c r="G491" s="74">
        <f t="shared" si="15"/>
        <v>57677</v>
      </c>
    </row>
    <row r="492" spans="1:7" x14ac:dyDescent="0.2">
      <c r="A492" s="71" t="s">
        <v>323</v>
      </c>
      <c r="B492" s="72">
        <v>24016</v>
      </c>
      <c r="C492" s="72">
        <v>0</v>
      </c>
      <c r="D492" s="72">
        <f t="shared" si="16"/>
        <v>24016</v>
      </c>
      <c r="E492" s="73">
        <v>0</v>
      </c>
      <c r="F492" s="73">
        <v>0</v>
      </c>
      <c r="G492" s="74">
        <f t="shared" si="15"/>
        <v>24016</v>
      </c>
    </row>
    <row r="493" spans="1:7" x14ac:dyDescent="0.2">
      <c r="A493" s="71" t="s">
        <v>421</v>
      </c>
      <c r="B493" s="72">
        <f>B488-SUM(B489:B492)</f>
        <v>274939</v>
      </c>
      <c r="C493" s="72">
        <f>C488-SUM(C489:C492)</f>
        <v>0</v>
      </c>
      <c r="D493" s="72">
        <f t="shared" si="16"/>
        <v>274939</v>
      </c>
      <c r="E493" s="73">
        <f>-SUM(E489:E492)</f>
        <v>0</v>
      </c>
      <c r="F493" s="73">
        <f>-SUM(F489:F492)</f>
        <v>0</v>
      </c>
      <c r="G493" s="74">
        <f t="shared" si="15"/>
        <v>274939</v>
      </c>
    </row>
    <row r="494" spans="1:7" x14ac:dyDescent="0.2">
      <c r="A494" s="75" t="s">
        <v>483</v>
      </c>
      <c r="B494" s="76">
        <v>476727</v>
      </c>
      <c r="C494" s="76">
        <v>131</v>
      </c>
      <c r="D494" s="76">
        <f t="shared" si="16"/>
        <v>476596</v>
      </c>
      <c r="E494" s="77">
        <v>0</v>
      </c>
      <c r="F494" s="77">
        <v>0</v>
      </c>
      <c r="G494" s="78">
        <f t="shared" si="15"/>
        <v>476596</v>
      </c>
    </row>
    <row r="495" spans="1:7" x14ac:dyDescent="0.2">
      <c r="A495" s="71" t="s">
        <v>324</v>
      </c>
      <c r="B495" s="72">
        <v>45304</v>
      </c>
      <c r="C495" s="72">
        <v>0</v>
      </c>
      <c r="D495" s="72">
        <f t="shared" si="16"/>
        <v>45304</v>
      </c>
      <c r="E495" s="73">
        <v>0</v>
      </c>
      <c r="F495" s="73">
        <v>0</v>
      </c>
      <c r="G495" s="74">
        <f t="shared" si="15"/>
        <v>45304</v>
      </c>
    </row>
    <row r="496" spans="1:7" x14ac:dyDescent="0.2">
      <c r="A496" s="71" t="s">
        <v>377</v>
      </c>
      <c r="B496" s="72">
        <v>30341</v>
      </c>
      <c r="C496" s="72">
        <v>5</v>
      </c>
      <c r="D496" s="72">
        <f t="shared" si="16"/>
        <v>30336</v>
      </c>
      <c r="E496" s="73">
        <v>25</v>
      </c>
      <c r="F496" s="73">
        <v>0</v>
      </c>
      <c r="G496" s="74">
        <f t="shared" si="15"/>
        <v>30361</v>
      </c>
    </row>
    <row r="497" spans="1:7" x14ac:dyDescent="0.2">
      <c r="A497" s="71" t="s">
        <v>325</v>
      </c>
      <c r="B497" s="72">
        <v>17633</v>
      </c>
      <c r="C497" s="72">
        <v>0</v>
      </c>
      <c r="D497" s="72">
        <f t="shared" si="16"/>
        <v>17633</v>
      </c>
      <c r="E497" s="73">
        <v>0</v>
      </c>
      <c r="F497" s="73">
        <v>0</v>
      </c>
      <c r="G497" s="74">
        <f t="shared" si="15"/>
        <v>17633</v>
      </c>
    </row>
    <row r="498" spans="1:7" x14ac:dyDescent="0.2">
      <c r="A498" s="71" t="s">
        <v>326</v>
      </c>
      <c r="B498" s="72">
        <v>16036</v>
      </c>
      <c r="C498" s="72">
        <v>0</v>
      </c>
      <c r="D498" s="72">
        <f t="shared" si="16"/>
        <v>16036</v>
      </c>
      <c r="E498" s="73">
        <v>3</v>
      </c>
      <c r="F498" s="73">
        <v>0</v>
      </c>
      <c r="G498" s="74">
        <f t="shared" si="15"/>
        <v>16039</v>
      </c>
    </row>
    <row r="499" spans="1:7" x14ac:dyDescent="0.2">
      <c r="A499" s="71" t="s">
        <v>327</v>
      </c>
      <c r="B499" s="72">
        <v>40145</v>
      </c>
      <c r="C499" s="72">
        <v>0</v>
      </c>
      <c r="D499" s="72">
        <f t="shared" si="16"/>
        <v>40145</v>
      </c>
      <c r="E499" s="73">
        <v>0</v>
      </c>
      <c r="F499" s="73">
        <v>0</v>
      </c>
      <c r="G499" s="74">
        <f t="shared" si="15"/>
        <v>40145</v>
      </c>
    </row>
    <row r="500" spans="1:7" x14ac:dyDescent="0.2">
      <c r="A500" s="71" t="s">
        <v>328</v>
      </c>
      <c r="B500" s="72">
        <v>61791</v>
      </c>
      <c r="C500" s="72">
        <v>1</v>
      </c>
      <c r="D500" s="72">
        <f t="shared" si="16"/>
        <v>61790</v>
      </c>
      <c r="E500" s="73">
        <v>17</v>
      </c>
      <c r="F500" s="73">
        <v>0</v>
      </c>
      <c r="G500" s="74">
        <f t="shared" si="15"/>
        <v>61807</v>
      </c>
    </row>
    <row r="501" spans="1:7" x14ac:dyDescent="0.2">
      <c r="A501" s="71" t="s">
        <v>376</v>
      </c>
      <c r="B501" s="72">
        <v>38760</v>
      </c>
      <c r="C501" s="72">
        <v>0</v>
      </c>
      <c r="D501" s="72">
        <f t="shared" si="16"/>
        <v>38760</v>
      </c>
      <c r="E501" s="73">
        <v>0</v>
      </c>
      <c r="F501" s="73">
        <v>0</v>
      </c>
      <c r="G501" s="74">
        <f t="shared" si="15"/>
        <v>38760</v>
      </c>
    </row>
    <row r="502" spans="1:7" x14ac:dyDescent="0.2">
      <c r="A502" s="71" t="s">
        <v>421</v>
      </c>
      <c r="B502" s="72">
        <f>B494-SUM(B495:B501)</f>
        <v>226717</v>
      </c>
      <c r="C502" s="72">
        <f>C494-SUM(C495:C501)</f>
        <v>125</v>
      </c>
      <c r="D502" s="72">
        <f t="shared" si="16"/>
        <v>226592</v>
      </c>
      <c r="E502" s="73">
        <f>-SUM(E495:E501)</f>
        <v>-45</v>
      </c>
      <c r="F502" s="73">
        <f>-SUM(F495:F501)</f>
        <v>0</v>
      </c>
      <c r="G502" s="74">
        <f t="shared" si="15"/>
        <v>226547</v>
      </c>
    </row>
    <row r="503" spans="1:7" x14ac:dyDescent="0.2">
      <c r="A503" s="75" t="s">
        <v>484</v>
      </c>
      <c r="B503" s="76">
        <v>141422</v>
      </c>
      <c r="C503" s="76">
        <v>7650</v>
      </c>
      <c r="D503" s="76">
        <f t="shared" si="16"/>
        <v>133772</v>
      </c>
      <c r="E503" s="77">
        <v>0</v>
      </c>
      <c r="F503" s="77">
        <v>0</v>
      </c>
      <c r="G503" s="78">
        <f t="shared" si="15"/>
        <v>133772</v>
      </c>
    </row>
    <row r="504" spans="1:7" x14ac:dyDescent="0.2">
      <c r="A504" s="71" t="s">
        <v>329</v>
      </c>
      <c r="B504" s="72">
        <v>2566</v>
      </c>
      <c r="C504" s="72">
        <v>0</v>
      </c>
      <c r="D504" s="72">
        <f t="shared" si="16"/>
        <v>2566</v>
      </c>
      <c r="E504" s="73">
        <v>9</v>
      </c>
      <c r="F504" s="73">
        <v>0</v>
      </c>
      <c r="G504" s="74">
        <f t="shared" si="15"/>
        <v>2575</v>
      </c>
    </row>
    <row r="505" spans="1:7" x14ac:dyDescent="0.2">
      <c r="A505" s="71" t="s">
        <v>330</v>
      </c>
      <c r="B505" s="72">
        <v>1164</v>
      </c>
      <c r="C505" s="72">
        <v>0</v>
      </c>
      <c r="D505" s="72">
        <f t="shared" si="16"/>
        <v>1164</v>
      </c>
      <c r="E505" s="73">
        <v>0</v>
      </c>
      <c r="F505" s="73">
        <v>0</v>
      </c>
      <c r="G505" s="74">
        <f t="shared" si="15"/>
        <v>1164</v>
      </c>
    </row>
    <row r="506" spans="1:7" x14ac:dyDescent="0.2">
      <c r="A506" s="71" t="s">
        <v>331</v>
      </c>
      <c r="B506" s="72">
        <v>734</v>
      </c>
      <c r="C506" s="72">
        <v>0</v>
      </c>
      <c r="D506" s="72">
        <f t="shared" si="16"/>
        <v>734</v>
      </c>
      <c r="E506" s="73">
        <v>0</v>
      </c>
      <c r="F506" s="73">
        <v>0</v>
      </c>
      <c r="G506" s="74">
        <f t="shared" si="15"/>
        <v>734</v>
      </c>
    </row>
    <row r="507" spans="1:7" x14ac:dyDescent="0.2">
      <c r="A507" s="71" t="s">
        <v>332</v>
      </c>
      <c r="B507" s="72">
        <v>790</v>
      </c>
      <c r="C507" s="72">
        <v>0</v>
      </c>
      <c r="D507" s="72">
        <f t="shared" si="16"/>
        <v>790</v>
      </c>
      <c r="E507" s="73">
        <v>0</v>
      </c>
      <c r="F507" s="73">
        <v>0</v>
      </c>
      <c r="G507" s="74">
        <f t="shared" si="15"/>
        <v>790</v>
      </c>
    </row>
    <row r="508" spans="1:7" x14ac:dyDescent="0.2">
      <c r="A508" s="71" t="s">
        <v>333</v>
      </c>
      <c r="B508" s="72">
        <v>17354</v>
      </c>
      <c r="C508" s="72">
        <v>0</v>
      </c>
      <c r="D508" s="72">
        <f t="shared" si="16"/>
        <v>17354</v>
      </c>
      <c r="E508" s="73">
        <v>42</v>
      </c>
      <c r="F508" s="73">
        <v>0</v>
      </c>
      <c r="G508" s="74">
        <f t="shared" si="15"/>
        <v>17396</v>
      </c>
    </row>
    <row r="509" spans="1:7" x14ac:dyDescent="0.2">
      <c r="A509" s="71" t="s">
        <v>421</v>
      </c>
      <c r="B509" s="72">
        <f>B503-SUM(B504:B508)</f>
        <v>118814</v>
      </c>
      <c r="C509" s="72">
        <f>C503-SUM(C504:C508)</f>
        <v>7650</v>
      </c>
      <c r="D509" s="72">
        <f t="shared" si="16"/>
        <v>111164</v>
      </c>
      <c r="E509" s="73">
        <f>-SUM(E504:E508)</f>
        <v>-51</v>
      </c>
      <c r="F509" s="73">
        <f>-SUM(F504:F508)</f>
        <v>0</v>
      </c>
      <c r="G509" s="74">
        <f t="shared" si="15"/>
        <v>111113</v>
      </c>
    </row>
    <row r="510" spans="1:7" x14ac:dyDescent="0.2">
      <c r="A510" s="75" t="s">
        <v>485</v>
      </c>
      <c r="B510" s="76">
        <v>45463</v>
      </c>
      <c r="C510" s="76">
        <v>1986</v>
      </c>
      <c r="D510" s="76">
        <f t="shared" si="16"/>
        <v>43477</v>
      </c>
      <c r="E510" s="77">
        <v>0</v>
      </c>
      <c r="F510" s="77">
        <v>0</v>
      </c>
      <c r="G510" s="78">
        <f t="shared" si="15"/>
        <v>43477</v>
      </c>
    </row>
    <row r="511" spans="1:7" x14ac:dyDescent="0.2">
      <c r="A511" s="71" t="s">
        <v>334</v>
      </c>
      <c r="B511" s="72">
        <v>743</v>
      </c>
      <c r="C511" s="72">
        <v>0</v>
      </c>
      <c r="D511" s="72">
        <f t="shared" si="16"/>
        <v>743</v>
      </c>
      <c r="E511" s="73">
        <v>0</v>
      </c>
      <c r="F511" s="73">
        <v>0</v>
      </c>
      <c r="G511" s="74">
        <f t="shared" si="15"/>
        <v>743</v>
      </c>
    </row>
    <row r="512" spans="1:7" x14ac:dyDescent="0.2">
      <c r="A512" s="71" t="s">
        <v>335</v>
      </c>
      <c r="B512" s="72">
        <v>6893</v>
      </c>
      <c r="C512" s="72">
        <v>0</v>
      </c>
      <c r="D512" s="72">
        <f t="shared" si="16"/>
        <v>6893</v>
      </c>
      <c r="E512" s="73">
        <v>0</v>
      </c>
      <c r="F512" s="73">
        <v>0</v>
      </c>
      <c r="G512" s="74">
        <f t="shared" si="15"/>
        <v>6893</v>
      </c>
    </row>
    <row r="513" spans="1:7" x14ac:dyDescent="0.2">
      <c r="A513" s="71" t="s">
        <v>421</v>
      </c>
      <c r="B513" s="72">
        <f>B510-SUM(B511:B512)</f>
        <v>37827</v>
      </c>
      <c r="C513" s="72">
        <f>C510-SUM(C511:C512)</f>
        <v>1986</v>
      </c>
      <c r="D513" s="72">
        <f t="shared" si="16"/>
        <v>35841</v>
      </c>
      <c r="E513" s="73">
        <f>-SUM(E511:E512)</f>
        <v>0</v>
      </c>
      <c r="F513" s="73">
        <f>-SUM(F511:F512)</f>
        <v>0</v>
      </c>
      <c r="G513" s="74">
        <f t="shared" si="15"/>
        <v>35841</v>
      </c>
    </row>
    <row r="514" spans="1:7" x14ac:dyDescent="0.2">
      <c r="A514" s="75" t="s">
        <v>486</v>
      </c>
      <c r="B514" s="76">
        <v>22436</v>
      </c>
      <c r="C514" s="76">
        <v>2283</v>
      </c>
      <c r="D514" s="76">
        <f t="shared" si="16"/>
        <v>20153</v>
      </c>
      <c r="E514" s="77">
        <v>0</v>
      </c>
      <c r="F514" s="77">
        <v>0</v>
      </c>
      <c r="G514" s="78">
        <f t="shared" si="15"/>
        <v>20153</v>
      </c>
    </row>
    <row r="515" spans="1:7" x14ac:dyDescent="0.2">
      <c r="A515" s="71" t="s">
        <v>336</v>
      </c>
      <c r="B515" s="72">
        <v>6937</v>
      </c>
      <c r="C515" s="72">
        <v>0</v>
      </c>
      <c r="D515" s="72">
        <f t="shared" si="16"/>
        <v>6937</v>
      </c>
      <c r="E515" s="73">
        <v>0</v>
      </c>
      <c r="F515" s="73">
        <v>0</v>
      </c>
      <c r="G515" s="74">
        <f t="shared" si="15"/>
        <v>6937</v>
      </c>
    </row>
    <row r="516" spans="1:7" x14ac:dyDescent="0.2">
      <c r="A516" s="71" t="s">
        <v>421</v>
      </c>
      <c r="B516" s="72">
        <f>(B514-B515)</f>
        <v>15499</v>
      </c>
      <c r="C516" s="72">
        <f>(C514-C515)</f>
        <v>2283</v>
      </c>
      <c r="D516" s="72">
        <f t="shared" si="16"/>
        <v>13216</v>
      </c>
      <c r="E516" s="73">
        <f>-E515</f>
        <v>0</v>
      </c>
      <c r="F516" s="73">
        <f>-F515</f>
        <v>0</v>
      </c>
      <c r="G516" s="74">
        <f t="shared" si="15"/>
        <v>13216</v>
      </c>
    </row>
    <row r="517" spans="1:7" x14ac:dyDescent="0.2">
      <c r="A517" s="75" t="s">
        <v>487</v>
      </c>
      <c r="B517" s="76">
        <v>15410</v>
      </c>
      <c r="C517" s="76">
        <v>4792</v>
      </c>
      <c r="D517" s="76">
        <f t="shared" si="16"/>
        <v>10618</v>
      </c>
      <c r="E517" s="77">
        <v>0</v>
      </c>
      <c r="F517" s="77">
        <v>0</v>
      </c>
      <c r="G517" s="78">
        <f t="shared" si="15"/>
        <v>10618</v>
      </c>
    </row>
    <row r="518" spans="1:7" x14ac:dyDescent="0.2">
      <c r="A518" s="71" t="s">
        <v>337</v>
      </c>
      <c r="B518" s="72">
        <v>1758</v>
      </c>
      <c r="C518" s="72">
        <v>0</v>
      </c>
      <c r="D518" s="72">
        <f t="shared" si="16"/>
        <v>1758</v>
      </c>
      <c r="E518" s="73">
        <v>0</v>
      </c>
      <c r="F518" s="73">
        <v>0</v>
      </c>
      <c r="G518" s="74">
        <f t="shared" si="15"/>
        <v>1758</v>
      </c>
    </row>
    <row r="519" spans="1:7" x14ac:dyDescent="0.2">
      <c r="A519" s="71" t="s">
        <v>394</v>
      </c>
      <c r="B519" s="72">
        <v>242</v>
      </c>
      <c r="C519" s="72">
        <v>0</v>
      </c>
      <c r="D519" s="72">
        <f t="shared" si="16"/>
        <v>242</v>
      </c>
      <c r="E519" s="73">
        <v>0</v>
      </c>
      <c r="F519" s="73">
        <v>0</v>
      </c>
      <c r="G519" s="74">
        <f t="shared" si="15"/>
        <v>242</v>
      </c>
    </row>
    <row r="520" spans="1:7" x14ac:dyDescent="0.2">
      <c r="A520" s="71" t="s">
        <v>338</v>
      </c>
      <c r="B520" s="72">
        <v>377</v>
      </c>
      <c r="C520" s="72">
        <v>0</v>
      </c>
      <c r="D520" s="72">
        <f t="shared" si="16"/>
        <v>377</v>
      </c>
      <c r="E520" s="73">
        <v>0</v>
      </c>
      <c r="F520" s="73">
        <v>0</v>
      </c>
      <c r="G520" s="74">
        <f t="shared" si="15"/>
        <v>377</v>
      </c>
    </row>
    <row r="521" spans="1:7" x14ac:dyDescent="0.2">
      <c r="A521" s="71" t="s">
        <v>421</v>
      </c>
      <c r="B521" s="72">
        <f>B517-SUM(B518:B520)</f>
        <v>13033</v>
      </c>
      <c r="C521" s="72">
        <f>C517-SUM(C518:C520)</f>
        <v>4792</v>
      </c>
      <c r="D521" s="72">
        <f t="shared" si="16"/>
        <v>8241</v>
      </c>
      <c r="E521" s="73">
        <f>-SUM(E518:E520)</f>
        <v>0</v>
      </c>
      <c r="F521" s="73">
        <f>-SUM(F518:F520)</f>
        <v>0</v>
      </c>
      <c r="G521" s="74">
        <f t="shared" si="15"/>
        <v>8241</v>
      </c>
    </row>
    <row r="522" spans="1:7" x14ac:dyDescent="0.2">
      <c r="A522" s="75" t="s">
        <v>488</v>
      </c>
      <c r="B522" s="76">
        <v>551588</v>
      </c>
      <c r="C522" s="76">
        <v>1802</v>
      </c>
      <c r="D522" s="76">
        <f t="shared" si="16"/>
        <v>549786</v>
      </c>
      <c r="E522" s="77">
        <v>0</v>
      </c>
      <c r="F522" s="77">
        <v>0</v>
      </c>
      <c r="G522" s="78">
        <f t="shared" si="15"/>
        <v>549786</v>
      </c>
    </row>
    <row r="523" spans="1:7" x14ac:dyDescent="0.2">
      <c r="A523" s="71" t="s">
        <v>339</v>
      </c>
      <c r="B523" s="72">
        <v>70235</v>
      </c>
      <c r="C523" s="72">
        <v>29</v>
      </c>
      <c r="D523" s="72">
        <f t="shared" si="16"/>
        <v>70206</v>
      </c>
      <c r="E523" s="72">
        <v>2</v>
      </c>
      <c r="F523" s="73">
        <v>0</v>
      </c>
      <c r="G523" s="74">
        <f t="shared" si="15"/>
        <v>70208</v>
      </c>
    </row>
    <row r="524" spans="1:7" x14ac:dyDescent="0.2">
      <c r="A524" s="71" t="s">
        <v>340</v>
      </c>
      <c r="B524" s="72">
        <v>4489</v>
      </c>
      <c r="C524" s="72">
        <v>0</v>
      </c>
      <c r="D524" s="72">
        <f t="shared" si="16"/>
        <v>4489</v>
      </c>
      <c r="E524" s="72">
        <v>0</v>
      </c>
      <c r="F524" s="73">
        <v>0</v>
      </c>
      <c r="G524" s="74">
        <f t="shared" si="15"/>
        <v>4489</v>
      </c>
    </row>
    <row r="525" spans="1:7" x14ac:dyDescent="0.2">
      <c r="A525" s="71" t="s">
        <v>413</v>
      </c>
      <c r="B525" s="72">
        <v>21973</v>
      </c>
      <c r="C525" s="72">
        <v>0</v>
      </c>
      <c r="D525" s="72">
        <f t="shared" si="16"/>
        <v>21973</v>
      </c>
      <c r="E525" s="72">
        <v>0</v>
      </c>
      <c r="F525" s="73">
        <v>0</v>
      </c>
      <c r="G525" s="74">
        <f t="shared" si="15"/>
        <v>21973</v>
      </c>
    </row>
    <row r="526" spans="1:7" x14ac:dyDescent="0.2">
      <c r="A526" s="71" t="s">
        <v>414</v>
      </c>
      <c r="B526" s="72">
        <v>37043</v>
      </c>
      <c r="C526" s="72">
        <v>0</v>
      </c>
      <c r="D526" s="72">
        <f t="shared" si="16"/>
        <v>37043</v>
      </c>
      <c r="E526" s="72">
        <v>619</v>
      </c>
      <c r="F526" s="73">
        <v>0</v>
      </c>
      <c r="G526" s="74">
        <f t="shared" si="15"/>
        <v>37662</v>
      </c>
    </row>
    <row r="527" spans="1:7" x14ac:dyDescent="0.2">
      <c r="A527" s="71" t="s">
        <v>363</v>
      </c>
      <c r="B527" s="72">
        <v>93677</v>
      </c>
      <c r="C527" s="72">
        <v>0</v>
      </c>
      <c r="D527" s="72">
        <f t="shared" si="16"/>
        <v>93677</v>
      </c>
      <c r="E527" s="72">
        <v>0</v>
      </c>
      <c r="F527" s="73">
        <v>0</v>
      </c>
      <c r="G527" s="74">
        <f t="shared" si="15"/>
        <v>93677</v>
      </c>
    </row>
    <row r="528" spans="1:7" x14ac:dyDescent="0.2">
      <c r="A528" s="71" t="s">
        <v>341</v>
      </c>
      <c r="B528" s="72">
        <v>23818</v>
      </c>
      <c r="C528" s="72">
        <v>0</v>
      </c>
      <c r="D528" s="72">
        <f t="shared" si="16"/>
        <v>23818</v>
      </c>
      <c r="E528" s="72">
        <v>2</v>
      </c>
      <c r="F528" s="73">
        <v>0</v>
      </c>
      <c r="G528" s="74">
        <f t="shared" si="15"/>
        <v>23820</v>
      </c>
    </row>
    <row r="529" spans="1:7" x14ac:dyDescent="0.2">
      <c r="A529" s="71" t="s">
        <v>111</v>
      </c>
      <c r="B529" s="72">
        <v>60</v>
      </c>
      <c r="C529" s="72">
        <v>0</v>
      </c>
      <c r="D529" s="72">
        <f t="shared" si="16"/>
        <v>60</v>
      </c>
      <c r="E529" s="72">
        <v>0</v>
      </c>
      <c r="F529" s="73">
        <v>0</v>
      </c>
      <c r="G529" s="74">
        <f t="shared" ref="G529:G559" si="17">SUM(D529:F529)</f>
        <v>60</v>
      </c>
    </row>
    <row r="530" spans="1:7" x14ac:dyDescent="0.2">
      <c r="A530" s="71" t="s">
        <v>342</v>
      </c>
      <c r="B530" s="72">
        <v>12398</v>
      </c>
      <c r="C530" s="72">
        <v>0</v>
      </c>
      <c r="D530" s="72">
        <f t="shared" si="16"/>
        <v>12398</v>
      </c>
      <c r="E530" s="72">
        <v>2</v>
      </c>
      <c r="F530" s="73">
        <v>0</v>
      </c>
      <c r="G530" s="74">
        <f t="shared" si="17"/>
        <v>12400</v>
      </c>
    </row>
    <row r="531" spans="1:7" x14ac:dyDescent="0.2">
      <c r="A531" s="71" t="s">
        <v>343</v>
      </c>
      <c r="B531" s="72">
        <v>2849</v>
      </c>
      <c r="C531" s="72">
        <v>0</v>
      </c>
      <c r="D531" s="72">
        <f t="shared" si="16"/>
        <v>2849</v>
      </c>
      <c r="E531" s="72">
        <v>0</v>
      </c>
      <c r="F531" s="73">
        <v>0</v>
      </c>
      <c r="G531" s="74">
        <f t="shared" si="17"/>
        <v>2849</v>
      </c>
    </row>
    <row r="532" spans="1:7" x14ac:dyDescent="0.2">
      <c r="A532" s="71" t="s">
        <v>344</v>
      </c>
      <c r="B532" s="72">
        <v>28594</v>
      </c>
      <c r="C532" s="72">
        <v>0</v>
      </c>
      <c r="D532" s="72">
        <f t="shared" si="16"/>
        <v>28594</v>
      </c>
      <c r="E532" s="72">
        <v>35</v>
      </c>
      <c r="F532" s="73">
        <v>0</v>
      </c>
      <c r="G532" s="74">
        <f t="shared" si="17"/>
        <v>28629</v>
      </c>
    </row>
    <row r="533" spans="1:7" x14ac:dyDescent="0.2">
      <c r="A533" s="71" t="s">
        <v>345</v>
      </c>
      <c r="B533" s="72">
        <v>2110</v>
      </c>
      <c r="C533" s="72">
        <v>0</v>
      </c>
      <c r="D533" s="72">
        <f t="shared" si="16"/>
        <v>2110</v>
      </c>
      <c r="E533" s="72">
        <v>7</v>
      </c>
      <c r="F533" s="73">
        <v>0</v>
      </c>
      <c r="G533" s="74">
        <f t="shared" si="17"/>
        <v>2117</v>
      </c>
    </row>
    <row r="534" spans="1:7" x14ac:dyDescent="0.2">
      <c r="A534" s="71" t="s">
        <v>346</v>
      </c>
      <c r="B534" s="72">
        <v>12436</v>
      </c>
      <c r="C534" s="72">
        <v>0</v>
      </c>
      <c r="D534" s="72">
        <f t="shared" si="16"/>
        <v>12436</v>
      </c>
      <c r="E534" s="72">
        <v>0</v>
      </c>
      <c r="F534" s="73">
        <v>0</v>
      </c>
      <c r="G534" s="74">
        <f t="shared" si="17"/>
        <v>12436</v>
      </c>
    </row>
    <row r="535" spans="1:7" x14ac:dyDescent="0.2">
      <c r="A535" s="71" t="s">
        <v>347</v>
      </c>
      <c r="B535" s="72">
        <v>41782</v>
      </c>
      <c r="C535" s="72">
        <v>5</v>
      </c>
      <c r="D535" s="72">
        <f t="shared" si="16"/>
        <v>41777</v>
      </c>
      <c r="E535" s="72">
        <v>0</v>
      </c>
      <c r="F535" s="73">
        <v>0</v>
      </c>
      <c r="G535" s="74">
        <f t="shared" si="17"/>
        <v>41777</v>
      </c>
    </row>
    <row r="536" spans="1:7" x14ac:dyDescent="0.2">
      <c r="A536" s="71" t="s">
        <v>348</v>
      </c>
      <c r="B536" s="72">
        <v>1869</v>
      </c>
      <c r="C536" s="72">
        <v>0</v>
      </c>
      <c r="D536" s="72">
        <f t="shared" si="16"/>
        <v>1869</v>
      </c>
      <c r="E536" s="72">
        <v>0</v>
      </c>
      <c r="F536" s="73">
        <v>0</v>
      </c>
      <c r="G536" s="74">
        <f t="shared" si="17"/>
        <v>1869</v>
      </c>
    </row>
    <row r="537" spans="1:7" x14ac:dyDescent="0.2">
      <c r="A537" s="71" t="s">
        <v>349</v>
      </c>
      <c r="B537" s="72">
        <v>3205</v>
      </c>
      <c r="C537" s="72">
        <v>0</v>
      </c>
      <c r="D537" s="72">
        <f t="shared" si="16"/>
        <v>3205</v>
      </c>
      <c r="E537" s="72">
        <v>0</v>
      </c>
      <c r="F537" s="73">
        <v>0</v>
      </c>
      <c r="G537" s="74">
        <f t="shared" si="17"/>
        <v>3205</v>
      </c>
    </row>
    <row r="538" spans="1:7" x14ac:dyDescent="0.2">
      <c r="A538" s="71" t="s">
        <v>350</v>
      </c>
      <c r="B538" s="72">
        <v>62832</v>
      </c>
      <c r="C538" s="72">
        <v>0</v>
      </c>
      <c r="D538" s="72">
        <f t="shared" si="16"/>
        <v>62832</v>
      </c>
      <c r="E538" s="72">
        <v>0</v>
      </c>
      <c r="F538" s="73">
        <v>0</v>
      </c>
      <c r="G538" s="74">
        <f t="shared" si="17"/>
        <v>62832</v>
      </c>
    </row>
    <row r="539" spans="1:7" x14ac:dyDescent="0.2">
      <c r="A539" s="71" t="s">
        <v>351</v>
      </c>
      <c r="B539" s="72">
        <v>13007</v>
      </c>
      <c r="C539" s="72">
        <v>0</v>
      </c>
      <c r="D539" s="72">
        <f t="shared" si="16"/>
        <v>13007</v>
      </c>
      <c r="E539" s="72">
        <v>0</v>
      </c>
      <c r="F539" s="73">
        <v>0</v>
      </c>
      <c r="G539" s="74">
        <f t="shared" si="17"/>
        <v>13007</v>
      </c>
    </row>
    <row r="540" spans="1:7" x14ac:dyDescent="0.2">
      <c r="A540" s="71" t="s">
        <v>421</v>
      </c>
      <c r="B540" s="72">
        <f>B522-SUM(B523:B539)</f>
        <v>119211</v>
      </c>
      <c r="C540" s="72">
        <f>C522-SUM(C523:C539)</f>
        <v>1768</v>
      </c>
      <c r="D540" s="72">
        <f t="shared" si="16"/>
        <v>117443</v>
      </c>
      <c r="E540" s="73">
        <f>-SUM(E523:E539)</f>
        <v>-667</v>
      </c>
      <c r="F540" s="73">
        <f>-SUM(F523:F539)</f>
        <v>0</v>
      </c>
      <c r="G540" s="74">
        <f t="shared" si="17"/>
        <v>116776</v>
      </c>
    </row>
    <row r="541" spans="1:7" x14ac:dyDescent="0.2">
      <c r="A541" s="75" t="s">
        <v>489</v>
      </c>
      <c r="B541" s="76">
        <v>33981</v>
      </c>
      <c r="C541" s="76">
        <v>2971</v>
      </c>
      <c r="D541" s="76">
        <f t="shared" si="16"/>
        <v>31010</v>
      </c>
      <c r="E541" s="77">
        <v>0</v>
      </c>
      <c r="F541" s="77">
        <v>0</v>
      </c>
      <c r="G541" s="78">
        <f t="shared" si="17"/>
        <v>31010</v>
      </c>
    </row>
    <row r="542" spans="1:7" x14ac:dyDescent="0.2">
      <c r="A542" s="71" t="s">
        <v>622</v>
      </c>
      <c r="B542" s="72">
        <v>345</v>
      </c>
      <c r="C542" s="72">
        <v>0</v>
      </c>
      <c r="D542" s="72">
        <f t="shared" si="16"/>
        <v>345</v>
      </c>
      <c r="E542" s="73">
        <v>0</v>
      </c>
      <c r="F542" s="73">
        <v>0</v>
      </c>
      <c r="G542" s="74">
        <f t="shared" si="17"/>
        <v>345</v>
      </c>
    </row>
    <row r="543" spans="1:7" x14ac:dyDescent="0.2">
      <c r="A543" s="71" t="s">
        <v>352</v>
      </c>
      <c r="B543" s="72">
        <v>515</v>
      </c>
      <c r="C543" s="72">
        <v>0</v>
      </c>
      <c r="D543" s="72">
        <f t="shared" si="16"/>
        <v>515</v>
      </c>
      <c r="E543" s="73">
        <v>0</v>
      </c>
      <c r="F543" s="73">
        <v>0</v>
      </c>
      <c r="G543" s="74">
        <f t="shared" si="17"/>
        <v>515</v>
      </c>
    </row>
    <row r="544" spans="1:7" x14ac:dyDescent="0.2">
      <c r="A544" s="71" t="s">
        <v>421</v>
      </c>
      <c r="B544" s="72">
        <f>B541-SUM(B542:B543)</f>
        <v>33121</v>
      </c>
      <c r="C544" s="72">
        <f>C541-SUM(C542:C543)</f>
        <v>2971</v>
      </c>
      <c r="D544" s="72">
        <f t="shared" si="16"/>
        <v>30150</v>
      </c>
      <c r="E544" s="73">
        <f>-SUM(E542:E543)</f>
        <v>0</v>
      </c>
      <c r="F544" s="73">
        <f>-SUM(F542:F543)</f>
        <v>0</v>
      </c>
      <c r="G544" s="74">
        <f t="shared" si="17"/>
        <v>30150</v>
      </c>
    </row>
    <row r="545" spans="1:7" x14ac:dyDescent="0.2">
      <c r="A545" s="75" t="s">
        <v>490</v>
      </c>
      <c r="B545" s="76">
        <v>74724</v>
      </c>
      <c r="C545" s="76">
        <v>1478</v>
      </c>
      <c r="D545" s="76">
        <f t="shared" si="16"/>
        <v>73246</v>
      </c>
      <c r="E545" s="77">
        <v>0</v>
      </c>
      <c r="F545" s="77">
        <v>0</v>
      </c>
      <c r="G545" s="78">
        <f t="shared" si="17"/>
        <v>73246</v>
      </c>
    </row>
    <row r="546" spans="1:7" x14ac:dyDescent="0.2">
      <c r="A546" s="71" t="s">
        <v>353</v>
      </c>
      <c r="B546" s="72">
        <v>5653</v>
      </c>
      <c r="C546" s="72">
        <v>25</v>
      </c>
      <c r="D546" s="72">
        <f t="shared" si="16"/>
        <v>5628</v>
      </c>
      <c r="E546" s="73">
        <v>0</v>
      </c>
      <c r="F546" s="73">
        <v>0</v>
      </c>
      <c r="G546" s="74">
        <f t="shared" si="17"/>
        <v>5628</v>
      </c>
    </row>
    <row r="547" spans="1:7" x14ac:dyDescent="0.2">
      <c r="A547" s="71" t="s">
        <v>354</v>
      </c>
      <c r="B547" s="72">
        <v>5765</v>
      </c>
      <c r="C547" s="72">
        <v>0</v>
      </c>
      <c r="D547" s="72">
        <f t="shared" ref="D547:D559" si="18">(B547-C547)</f>
        <v>5765</v>
      </c>
      <c r="E547" s="73">
        <v>0</v>
      </c>
      <c r="F547" s="73">
        <v>0</v>
      </c>
      <c r="G547" s="74">
        <f t="shared" si="17"/>
        <v>5765</v>
      </c>
    </row>
    <row r="548" spans="1:7" x14ac:dyDescent="0.2">
      <c r="A548" s="71" t="s">
        <v>355</v>
      </c>
      <c r="B548" s="72">
        <v>608</v>
      </c>
      <c r="C548" s="72">
        <v>0</v>
      </c>
      <c r="D548" s="72">
        <f t="shared" si="18"/>
        <v>608</v>
      </c>
      <c r="E548" s="73">
        <v>0</v>
      </c>
      <c r="F548" s="73">
        <v>0</v>
      </c>
      <c r="G548" s="74">
        <f t="shared" si="17"/>
        <v>608</v>
      </c>
    </row>
    <row r="549" spans="1:7" x14ac:dyDescent="0.2">
      <c r="A549" s="71" t="s">
        <v>421</v>
      </c>
      <c r="B549" s="72">
        <f>B545-SUM(B546:B548)</f>
        <v>62698</v>
      </c>
      <c r="C549" s="72">
        <f>C545-SUM(C546:C548)</f>
        <v>1453</v>
      </c>
      <c r="D549" s="72">
        <f t="shared" si="18"/>
        <v>61245</v>
      </c>
      <c r="E549" s="73">
        <f>-SUM(E546:E548)</f>
        <v>0</v>
      </c>
      <c r="F549" s="73">
        <f>-SUM(F546:F548)</f>
        <v>0</v>
      </c>
      <c r="G549" s="74">
        <f t="shared" si="17"/>
        <v>61245</v>
      </c>
    </row>
    <row r="550" spans="1:7" x14ac:dyDescent="0.2">
      <c r="A550" s="75" t="s">
        <v>491</v>
      </c>
      <c r="B550" s="76">
        <v>25334</v>
      </c>
      <c r="C550" s="76">
        <v>1969</v>
      </c>
      <c r="D550" s="76">
        <f t="shared" si="18"/>
        <v>23365</v>
      </c>
      <c r="E550" s="77">
        <v>0</v>
      </c>
      <c r="F550" s="77">
        <v>0</v>
      </c>
      <c r="G550" s="78">
        <f t="shared" si="17"/>
        <v>23365</v>
      </c>
    </row>
    <row r="551" spans="1:7" x14ac:dyDescent="0.2">
      <c r="A551" s="71" t="s">
        <v>356</v>
      </c>
      <c r="B551" s="72">
        <v>293</v>
      </c>
      <c r="C551" s="72">
        <v>0</v>
      </c>
      <c r="D551" s="72">
        <f t="shared" si="18"/>
        <v>293</v>
      </c>
      <c r="E551" s="73">
        <v>0</v>
      </c>
      <c r="F551" s="73">
        <v>0</v>
      </c>
      <c r="G551" s="74">
        <f t="shared" si="17"/>
        <v>293</v>
      </c>
    </row>
    <row r="552" spans="1:7" x14ac:dyDescent="0.2">
      <c r="A552" s="71" t="s">
        <v>357</v>
      </c>
      <c r="B552" s="72">
        <v>3601</v>
      </c>
      <c r="C552" s="72">
        <v>0</v>
      </c>
      <c r="D552" s="72">
        <f t="shared" si="18"/>
        <v>3601</v>
      </c>
      <c r="E552" s="73">
        <v>0</v>
      </c>
      <c r="F552" s="73">
        <v>0</v>
      </c>
      <c r="G552" s="74">
        <f t="shared" si="17"/>
        <v>3601</v>
      </c>
    </row>
    <row r="553" spans="1:7" x14ac:dyDescent="0.2">
      <c r="A553" s="71" t="s">
        <v>358</v>
      </c>
      <c r="B553" s="72">
        <v>240</v>
      </c>
      <c r="C553" s="72">
        <v>0</v>
      </c>
      <c r="D553" s="72">
        <f t="shared" si="18"/>
        <v>240</v>
      </c>
      <c r="E553" s="73">
        <v>0</v>
      </c>
      <c r="F553" s="73">
        <v>0</v>
      </c>
      <c r="G553" s="74">
        <f t="shared" si="17"/>
        <v>240</v>
      </c>
    </row>
    <row r="554" spans="1:7" x14ac:dyDescent="0.2">
      <c r="A554" s="71" t="s">
        <v>359</v>
      </c>
      <c r="B554" s="72">
        <v>733</v>
      </c>
      <c r="C554" s="72">
        <v>0</v>
      </c>
      <c r="D554" s="72">
        <f t="shared" si="18"/>
        <v>733</v>
      </c>
      <c r="E554" s="73">
        <v>0</v>
      </c>
      <c r="F554" s="73">
        <v>0</v>
      </c>
      <c r="G554" s="74">
        <f t="shared" si="17"/>
        <v>733</v>
      </c>
    </row>
    <row r="555" spans="1:7" x14ac:dyDescent="0.2">
      <c r="A555" s="79" t="s">
        <v>360</v>
      </c>
      <c r="B555" s="72">
        <v>310</v>
      </c>
      <c r="C555" s="72">
        <v>0</v>
      </c>
      <c r="D555" s="72">
        <f t="shared" si="18"/>
        <v>310</v>
      </c>
      <c r="E555" s="73">
        <v>0</v>
      </c>
      <c r="F555" s="73">
        <v>0</v>
      </c>
      <c r="G555" s="74">
        <f t="shared" si="17"/>
        <v>310</v>
      </c>
    </row>
    <row r="556" spans="1:7" x14ac:dyDescent="0.2">
      <c r="A556" s="71" t="s">
        <v>421</v>
      </c>
      <c r="B556" s="73">
        <f>B550-SUM(B551:B555)</f>
        <v>20157</v>
      </c>
      <c r="C556" s="73">
        <f>C550-SUM(C551:C555)</f>
        <v>1969</v>
      </c>
      <c r="D556" s="72">
        <f t="shared" si="18"/>
        <v>18188</v>
      </c>
      <c r="E556" s="73">
        <f>-SUM(E551:E555)</f>
        <v>0</v>
      </c>
      <c r="F556" s="73">
        <f>-SUM(F551:F555)</f>
        <v>0</v>
      </c>
      <c r="G556" s="74">
        <f t="shared" si="17"/>
        <v>18188</v>
      </c>
    </row>
    <row r="557" spans="1:7" x14ac:dyDescent="0.2">
      <c r="A557" s="80" t="s">
        <v>523</v>
      </c>
      <c r="B557" s="81">
        <f>(B8+B19+B23+B32+B38+B56+B89+B93+B96+B100+B106+B111+B115+B118+B122+B128+B132+B139+B143+B151+B156+B159+B163+B168+B173+B177+B181+B186+B191+B198+B205+B218+B221+B224+B240+B248+B251+B261+B264+B269+B277+B284+B291+B327+B334+B339+B350+B353+B368+B372+B413+B421+B447+B466+B473+B478+B483+B488+B494+B503+B510+B514+B517+B522+B541+B545+B550)</f>
        <v>21596068</v>
      </c>
      <c r="C557" s="81">
        <f>(C8+C19+C23+C32+C38+C56+C89+C93+C96+C100+C106+C111+C115+C118+C122+C128+C132+C139+C143+C151+C156+C159+C163+C168+C173+C177+C181+C186+C191+C198+C205+C218+C221+C224+C240+C248+C251+C261+C264+C269+C277+C284+C291+C327+C334+C339+C350+C353+C368+C372+C413+C421+C447+C466+C473+C478+C483+C488+C494+C503+C510+C514+C517+C522+C541+C545+C550)</f>
        <v>112659</v>
      </c>
      <c r="D557" s="82">
        <f t="shared" si="18"/>
        <v>21483409</v>
      </c>
      <c r="E557" s="81">
        <f>(E8+E19+E23+E32+E38+E56+E89+E93+E96+E100+E106+E111+E115+E118+E122+E128+E132+E139+E143+E151+E156+E159+E163+E168+E173+E177+E181+E186+E191+E198+E205+E218+E221+E224+E240+E248+E251+E261+E264+E269+E277+E284+E291+E327+E334+E339+E350+E353+E368+E372+E413+E421+E447+E466+E473+E478+E483+E488+E494+E503+E510+E514+E517+E522+E541+E545+E550)</f>
        <v>0</v>
      </c>
      <c r="F557" s="81">
        <f>(F8+F19+F23+F32+F38+F56+F89+F93+F96+F100+F106+F111+F115+F118+F122+F128+F132+F139+F143+F151+F156+F159+F163+F168+F173+F177+F181+F186+F191+F198+F205+F218+F221+F224+F240+F248+F251+F261+F264+F269+F277+F284+F291+F327+F334+F339+F350+F353+F368+F372+F413+F421+F447+F466+F473+F478+F483+F488+F494+F503+F510+F514+F517+F522+F541+F545+F550)</f>
        <v>0</v>
      </c>
      <c r="G557" s="83">
        <f t="shared" si="17"/>
        <v>21483409</v>
      </c>
    </row>
    <row r="558" spans="1:7" x14ac:dyDescent="0.2">
      <c r="A558" s="80" t="s">
        <v>524</v>
      </c>
      <c r="B558" s="82">
        <f>(B557-B559)</f>
        <v>10907959</v>
      </c>
      <c r="C558" s="82">
        <f>(C557-C559)</f>
        <v>16696</v>
      </c>
      <c r="D558" s="82">
        <f t="shared" si="18"/>
        <v>10891263</v>
      </c>
      <c r="E558" s="81">
        <f>-E559</f>
        <v>1606</v>
      </c>
      <c r="F558" s="81">
        <f>-F559</f>
        <v>-9</v>
      </c>
      <c r="G558" s="83">
        <f t="shared" si="17"/>
        <v>10892860</v>
      </c>
    </row>
    <row r="559" spans="1:7" x14ac:dyDescent="0.2">
      <c r="A559" s="80" t="s">
        <v>525</v>
      </c>
      <c r="B559" s="81">
        <f>(B18+B22+B31+B37+B55+B88+B92+B95+B99+B105+B110+B114+B117+B121+B131+B138+B142+B150+B155+B158+B162+B167+B172+B176+B180+B185+B190+B197+B204+B217+B220+B223+B239+B247+B250+B260+B263+B268+B276+B283+B290+B326+B333+B338+B349+B352+B367+B371+B412+B420+B446+B465+B472+B477+B482+B487+B493+B502+B509+B513+B516+B521+B540+B544+B549+B556)</f>
        <v>10688109</v>
      </c>
      <c r="C559" s="81">
        <f>(C18+C22+C31+C37+C55+C88+C92+C95+C99+C105+C110+C114+C117+C121+C131+C138+C142+C150+C155+C158+C162+C167+C172+C176+C180+C185+C190+C197+C204+C217+C220+C223+C239+C247+C250+C260+C263+C268+C276+C283+C290+C326+C333+C338+C349+C352+C367+C371+C412+C420+C446+C465+C472+C477+C482+C487+C493+C502+C509+C513+C516+C521+C540+C544+C549+C556)</f>
        <v>95963</v>
      </c>
      <c r="D559" s="82">
        <f t="shared" si="18"/>
        <v>10592146</v>
      </c>
      <c r="E559" s="81">
        <f>(E18+E22+E31+E37+E55+E88+E92+E95+E99+E105+E110+E114+E117+E121+E131+E138+E142+E150+E155+E158+E162+E167+E172+E176+E180+E185+E190+E197+E204+E217+E220+E223+E239+E247+E250+E260+E263+E268+E276+E283+E290+E326+E333+E338+E349+E352+E367+E371+E412+E420+E446+E465+E472+E477+E482+E487+E493+E502+E509+E513+E516+E521+E540+E544+E549+E556)</f>
        <v>-1606</v>
      </c>
      <c r="F559" s="81">
        <f>(F18+F22+F31+F37+F55+F88+F92+F95+F99+F105+F110+F114+F117+F121+F131+F138+F142+F150+F155+F158+F162+F167+F172+F176+F180+F185+F190+F197+F204+F217+F220+F223+F239+F247+F250+F260+F263+F268+F276+F283+F290+F326+F333+F338+F349+F352+F367+F371+F412+F420+F446+F465+F472+F477+F482+F487+F493+F502+F509+F513+F516+F521+F540+F544+F549+F556)</f>
        <v>9</v>
      </c>
      <c r="G559" s="83">
        <f t="shared" si="17"/>
        <v>10590549</v>
      </c>
    </row>
    <row r="560" spans="1:7" x14ac:dyDescent="0.2">
      <c r="A560" s="53"/>
      <c r="B560" s="84"/>
      <c r="C560" s="84"/>
      <c r="D560" s="84"/>
      <c r="E560" s="85"/>
      <c r="F560" s="85"/>
      <c r="G560" s="86"/>
    </row>
    <row r="561" spans="1:7" x14ac:dyDescent="0.2">
      <c r="A561" s="87" t="s">
        <v>410</v>
      </c>
      <c r="B561" s="84"/>
      <c r="C561" s="84"/>
      <c r="D561" s="84"/>
      <c r="E561" s="85"/>
      <c r="F561" s="85"/>
      <c r="G561" s="86"/>
    </row>
    <row r="562" spans="1:7" ht="51.95" customHeight="1" x14ac:dyDescent="0.2">
      <c r="A562" s="91" t="s">
        <v>697</v>
      </c>
      <c r="B562" s="92"/>
      <c r="C562" s="92"/>
      <c r="D562" s="92"/>
      <c r="E562" s="92"/>
      <c r="F562" s="92"/>
      <c r="G562" s="93"/>
    </row>
    <row r="563" spans="1:7" ht="39" customHeight="1" x14ac:dyDescent="0.2">
      <c r="A563" s="91" t="s">
        <v>645</v>
      </c>
      <c r="B563" s="92"/>
      <c r="C563" s="92"/>
      <c r="D563" s="92"/>
      <c r="E563" s="92"/>
      <c r="F563" s="92"/>
      <c r="G563" s="93"/>
    </row>
    <row r="564" spans="1:7" ht="39" customHeight="1" x14ac:dyDescent="0.2">
      <c r="A564" s="91" t="s">
        <v>698</v>
      </c>
      <c r="B564" s="92"/>
      <c r="C564" s="92"/>
      <c r="D564" s="92"/>
      <c r="E564" s="92"/>
      <c r="F564" s="92"/>
      <c r="G564" s="93"/>
    </row>
    <row r="565" spans="1:7" ht="12.95" customHeight="1" x14ac:dyDescent="0.2">
      <c r="A565" s="91" t="s">
        <v>699</v>
      </c>
      <c r="B565" s="92"/>
      <c r="C565" s="92"/>
      <c r="D565" s="92"/>
      <c r="E565" s="92"/>
      <c r="F565" s="92"/>
      <c r="G565" s="93"/>
    </row>
    <row r="566" spans="1:7" ht="26.1" customHeight="1" x14ac:dyDescent="0.2">
      <c r="A566" s="91" t="s">
        <v>700</v>
      </c>
      <c r="B566" s="92"/>
      <c r="C566" s="92"/>
      <c r="D566" s="92"/>
      <c r="E566" s="92"/>
      <c r="F566" s="92"/>
      <c r="G566" s="93"/>
    </row>
    <row r="567" spans="1:7" x14ac:dyDescent="0.2">
      <c r="A567" s="87"/>
      <c r="B567" s="84"/>
      <c r="C567" s="84"/>
      <c r="D567" s="84"/>
      <c r="E567" s="85"/>
      <c r="F567" s="85"/>
      <c r="G567" s="86"/>
    </row>
    <row r="568" spans="1:7" ht="31.5" customHeight="1" thickBot="1" x14ac:dyDescent="0.25">
      <c r="A568" s="94" t="s">
        <v>665</v>
      </c>
      <c r="B568" s="95"/>
      <c r="C568" s="95"/>
      <c r="D568" s="95"/>
      <c r="E568" s="95"/>
      <c r="F568" s="95"/>
      <c r="G568" s="96"/>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sheetData>
  <mergeCells count="9">
    <mergeCell ref="A565:G565"/>
    <mergeCell ref="A566:G566"/>
    <mergeCell ref="A568:G568"/>
    <mergeCell ref="A1:G1"/>
    <mergeCell ref="A2:G2"/>
    <mergeCell ref="E3:F3"/>
    <mergeCell ref="A562:G562"/>
    <mergeCell ref="A563:G563"/>
    <mergeCell ref="A564:G564"/>
  </mergeCells>
  <printOptions horizontalCentered="1"/>
  <pageMargins left="0.5" right="0.5" top="0.5" bottom="0.5" header="0.3" footer="0.3"/>
  <pageSetup scale="86" fitToHeight="0" orientation="portrait" r:id="rId1"/>
  <headerFooter>
    <oddHeader>&amp;C&amp;"Arial,Regular"Office of Economic and Demographic Research</oddHeader>
    <oddFooter>&amp;L&amp;"Arial,Regular"June 2021&amp;R&amp;"Arial,Regular"Page &amp;P of &amp;N</oddFooter>
  </headerFooter>
  <rowBreaks count="1" manualBreakCount="1">
    <brk id="556"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895"/>
  <sheetViews>
    <sheetView workbookViewId="0">
      <selection sqref="A1:G1"/>
    </sheetView>
  </sheetViews>
  <sheetFormatPr defaultRowHeight="12.75" x14ac:dyDescent="0.2"/>
  <cols>
    <col min="1" max="1" width="22.625" style="49" customWidth="1"/>
    <col min="2" max="3" width="13.625" style="89" customWidth="1"/>
    <col min="4" max="4" width="14.625" style="89" customWidth="1"/>
    <col min="5" max="6" width="14.625" style="88" customWidth="1"/>
    <col min="7" max="7" width="15.625" style="88" customWidth="1"/>
    <col min="8" max="16384" width="9" style="49"/>
  </cols>
  <sheetData>
    <row r="1" spans="1:7" ht="18" x14ac:dyDescent="0.2">
      <c r="A1" s="97" t="s">
        <v>687</v>
      </c>
      <c r="B1" s="98"/>
      <c r="C1" s="98"/>
      <c r="D1" s="98"/>
      <c r="E1" s="98"/>
      <c r="F1" s="98"/>
      <c r="G1" s="99"/>
    </row>
    <row r="2" spans="1:7" s="4" customFormat="1" ht="16.5" thickBot="1" x14ac:dyDescent="0.25">
      <c r="A2" s="100" t="s">
        <v>688</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689</v>
      </c>
      <c r="C5" s="54" t="s">
        <v>689</v>
      </c>
      <c r="D5" s="54" t="s">
        <v>689</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267306</v>
      </c>
      <c r="C8" s="68">
        <v>1252</v>
      </c>
      <c r="D8" s="68">
        <f>(B8-C8)</f>
        <v>266054</v>
      </c>
      <c r="E8" s="69">
        <v>0</v>
      </c>
      <c r="F8" s="69">
        <v>0</v>
      </c>
      <c r="G8" s="70">
        <f>SUM(D8:F8)</f>
        <v>266054</v>
      </c>
    </row>
    <row r="9" spans="1:7" x14ac:dyDescent="0.2">
      <c r="A9" s="71" t="s">
        <v>0</v>
      </c>
      <c r="B9" s="72">
        <v>10298</v>
      </c>
      <c r="C9" s="72">
        <v>0</v>
      </c>
      <c r="D9" s="72">
        <f t="shared" ref="D9:D72" si="0">(B9-C9)</f>
        <v>10298</v>
      </c>
      <c r="E9" s="73">
        <v>0</v>
      </c>
      <c r="F9" s="73">
        <v>0</v>
      </c>
      <c r="G9" s="74">
        <f>SUM(D9:F9)</f>
        <v>10298</v>
      </c>
    </row>
    <row r="10" spans="1:7" x14ac:dyDescent="0.2">
      <c r="A10" s="71" t="s">
        <v>1</v>
      </c>
      <c r="B10" s="72">
        <v>1201</v>
      </c>
      <c r="C10" s="72">
        <v>0</v>
      </c>
      <c r="D10" s="72">
        <f t="shared" si="0"/>
        <v>1201</v>
      </c>
      <c r="E10" s="73">
        <v>3</v>
      </c>
      <c r="F10" s="73">
        <v>0</v>
      </c>
      <c r="G10" s="74">
        <f t="shared" ref="G10:G73" si="1">SUM(D10:F10)</f>
        <v>1204</v>
      </c>
    </row>
    <row r="11" spans="1:7" x14ac:dyDescent="0.2">
      <c r="A11" s="71" t="s">
        <v>2</v>
      </c>
      <c r="B11" s="72">
        <v>133068</v>
      </c>
      <c r="C11" s="72">
        <v>756</v>
      </c>
      <c r="D11" s="72">
        <f t="shared" si="0"/>
        <v>132312</v>
      </c>
      <c r="E11" s="73">
        <v>257</v>
      </c>
      <c r="F11" s="73">
        <v>0</v>
      </c>
      <c r="G11" s="74">
        <f t="shared" si="1"/>
        <v>132569</v>
      </c>
    </row>
    <row r="12" spans="1:7" x14ac:dyDescent="0.2">
      <c r="A12" s="71" t="s">
        <v>3</v>
      </c>
      <c r="B12" s="72">
        <v>1456</v>
      </c>
      <c r="C12" s="72">
        <v>0</v>
      </c>
      <c r="D12" s="72">
        <f t="shared" si="0"/>
        <v>1456</v>
      </c>
      <c r="E12" s="73">
        <v>0</v>
      </c>
      <c r="F12" s="73">
        <v>0</v>
      </c>
      <c r="G12" s="74">
        <f t="shared" si="1"/>
        <v>1456</v>
      </c>
    </row>
    <row r="13" spans="1:7" x14ac:dyDescent="0.2">
      <c r="A13" s="71" t="s">
        <v>4</v>
      </c>
      <c r="B13" s="72">
        <v>6444</v>
      </c>
      <c r="C13" s="72">
        <v>0</v>
      </c>
      <c r="D13" s="72">
        <f t="shared" si="0"/>
        <v>6444</v>
      </c>
      <c r="E13" s="73">
        <v>0</v>
      </c>
      <c r="F13" s="73">
        <v>0</v>
      </c>
      <c r="G13" s="74">
        <f t="shared" si="1"/>
        <v>6444</v>
      </c>
    </row>
    <row r="14" spans="1:7" x14ac:dyDescent="0.2">
      <c r="A14" s="71" t="s">
        <v>606</v>
      </c>
      <c r="B14" s="72">
        <v>392</v>
      </c>
      <c r="C14" s="72">
        <v>0</v>
      </c>
      <c r="D14" s="72">
        <f t="shared" si="0"/>
        <v>392</v>
      </c>
      <c r="E14" s="73">
        <v>0</v>
      </c>
      <c r="F14" s="73">
        <v>0</v>
      </c>
      <c r="G14" s="74">
        <f t="shared" si="1"/>
        <v>392</v>
      </c>
    </row>
    <row r="15" spans="1:7" x14ac:dyDescent="0.2">
      <c r="A15" s="71" t="s">
        <v>5</v>
      </c>
      <c r="B15" s="72">
        <v>615</v>
      </c>
      <c r="C15" s="72">
        <v>0</v>
      </c>
      <c r="D15" s="72">
        <f t="shared" si="0"/>
        <v>615</v>
      </c>
      <c r="E15" s="73">
        <v>0</v>
      </c>
      <c r="F15" s="73">
        <v>0</v>
      </c>
      <c r="G15" s="74">
        <f t="shared" si="1"/>
        <v>615</v>
      </c>
    </row>
    <row r="16" spans="1:7" x14ac:dyDescent="0.2">
      <c r="A16" s="71" t="s">
        <v>6</v>
      </c>
      <c r="B16" s="72">
        <v>6573</v>
      </c>
      <c r="C16" s="72">
        <v>0</v>
      </c>
      <c r="D16" s="72">
        <f t="shared" si="0"/>
        <v>6573</v>
      </c>
      <c r="E16" s="73">
        <v>0</v>
      </c>
      <c r="F16" s="73">
        <v>0</v>
      </c>
      <c r="G16" s="74">
        <f t="shared" si="1"/>
        <v>6573</v>
      </c>
    </row>
    <row r="17" spans="1:7" x14ac:dyDescent="0.2">
      <c r="A17" s="71" t="s">
        <v>7</v>
      </c>
      <c r="B17" s="72">
        <v>960</v>
      </c>
      <c r="C17" s="72">
        <v>0</v>
      </c>
      <c r="D17" s="72">
        <f t="shared" si="0"/>
        <v>960</v>
      </c>
      <c r="E17" s="73">
        <v>0</v>
      </c>
      <c r="F17" s="73">
        <v>0</v>
      </c>
      <c r="G17" s="74">
        <f t="shared" si="1"/>
        <v>960</v>
      </c>
    </row>
    <row r="18" spans="1:7" x14ac:dyDescent="0.2">
      <c r="A18" s="71" t="s">
        <v>421</v>
      </c>
      <c r="B18" s="72">
        <f>B8-SUM(B9:B17)</f>
        <v>106299</v>
      </c>
      <c r="C18" s="72">
        <f>C8-SUM(C9:C17)</f>
        <v>496</v>
      </c>
      <c r="D18" s="72">
        <f t="shared" si="0"/>
        <v>105803</v>
      </c>
      <c r="E18" s="73">
        <f>-SUM(E9:E17)</f>
        <v>-260</v>
      </c>
      <c r="F18" s="73">
        <f>-SUM(F9:F17)</f>
        <v>0</v>
      </c>
      <c r="G18" s="74">
        <f>SUM(D18:F18)</f>
        <v>105543</v>
      </c>
    </row>
    <row r="19" spans="1:7" x14ac:dyDescent="0.2">
      <c r="A19" s="75" t="s">
        <v>420</v>
      </c>
      <c r="B19" s="76">
        <v>28249</v>
      </c>
      <c r="C19" s="76">
        <v>2509</v>
      </c>
      <c r="D19" s="76">
        <f t="shared" si="0"/>
        <v>25740</v>
      </c>
      <c r="E19" s="77">
        <v>0</v>
      </c>
      <c r="F19" s="77">
        <v>0</v>
      </c>
      <c r="G19" s="78">
        <f t="shared" si="1"/>
        <v>25740</v>
      </c>
    </row>
    <row r="20" spans="1:7" x14ac:dyDescent="0.2">
      <c r="A20" s="71" t="s">
        <v>607</v>
      </c>
      <c r="B20" s="72">
        <v>454</v>
      </c>
      <c r="C20" s="72">
        <v>0</v>
      </c>
      <c r="D20" s="72">
        <f t="shared" si="0"/>
        <v>454</v>
      </c>
      <c r="E20" s="73">
        <v>0</v>
      </c>
      <c r="F20" s="73">
        <v>0</v>
      </c>
      <c r="G20" s="74">
        <f t="shared" si="1"/>
        <v>454</v>
      </c>
    </row>
    <row r="21" spans="1:7" x14ac:dyDescent="0.2">
      <c r="A21" s="71" t="s">
        <v>9</v>
      </c>
      <c r="B21" s="72">
        <v>6957</v>
      </c>
      <c r="C21" s="72">
        <v>0</v>
      </c>
      <c r="D21" s="72">
        <f t="shared" si="0"/>
        <v>6957</v>
      </c>
      <c r="E21" s="73">
        <v>9</v>
      </c>
      <c r="F21" s="73">
        <v>0</v>
      </c>
      <c r="G21" s="74">
        <f t="shared" si="1"/>
        <v>6966</v>
      </c>
    </row>
    <row r="22" spans="1:7" x14ac:dyDescent="0.2">
      <c r="A22" s="71" t="s">
        <v>421</v>
      </c>
      <c r="B22" s="72">
        <f>B19-SUM(B20:B21)</f>
        <v>20838</v>
      </c>
      <c r="C22" s="72">
        <f>C19-SUM(C20:C21)</f>
        <v>2509</v>
      </c>
      <c r="D22" s="72">
        <f t="shared" si="0"/>
        <v>18329</v>
      </c>
      <c r="E22" s="73">
        <f>-SUM(E20:E21)</f>
        <v>-9</v>
      </c>
      <c r="F22" s="73">
        <f>-SUM(F20:F21)</f>
        <v>0</v>
      </c>
      <c r="G22" s="74">
        <f t="shared" si="1"/>
        <v>18320</v>
      </c>
    </row>
    <row r="23" spans="1:7" x14ac:dyDescent="0.2">
      <c r="A23" s="75" t="s">
        <v>424</v>
      </c>
      <c r="B23" s="76">
        <v>167283</v>
      </c>
      <c r="C23" s="76">
        <v>1092</v>
      </c>
      <c r="D23" s="76">
        <f t="shared" si="0"/>
        <v>166191</v>
      </c>
      <c r="E23" s="77">
        <v>0</v>
      </c>
      <c r="F23" s="77">
        <v>0</v>
      </c>
      <c r="G23" s="78">
        <f>SUM(D23:F23)</f>
        <v>166191</v>
      </c>
    </row>
    <row r="24" spans="1:7" x14ac:dyDescent="0.2">
      <c r="A24" s="71" t="s">
        <v>10</v>
      </c>
      <c r="B24" s="72">
        <v>13211</v>
      </c>
      <c r="C24" s="72">
        <v>0</v>
      </c>
      <c r="D24" s="72">
        <f t="shared" si="0"/>
        <v>13211</v>
      </c>
      <c r="E24" s="73">
        <v>0</v>
      </c>
      <c r="F24" s="73">
        <v>0</v>
      </c>
      <c r="G24" s="74">
        <f t="shared" si="1"/>
        <v>13211</v>
      </c>
    </row>
    <row r="25" spans="1:7" x14ac:dyDescent="0.2">
      <c r="A25" s="71" t="s">
        <v>12</v>
      </c>
      <c r="B25" s="72">
        <v>19586</v>
      </c>
      <c r="C25" s="72">
        <v>6</v>
      </c>
      <c r="D25" s="72">
        <f t="shared" si="0"/>
        <v>19580</v>
      </c>
      <c r="E25" s="73">
        <v>0</v>
      </c>
      <c r="F25" s="73">
        <v>0</v>
      </c>
      <c r="G25" s="74">
        <f t="shared" si="1"/>
        <v>19580</v>
      </c>
    </row>
    <row r="26" spans="1:7" x14ac:dyDescent="0.2">
      <c r="A26" s="71" t="s">
        <v>13</v>
      </c>
      <c r="B26" s="72">
        <v>627</v>
      </c>
      <c r="C26" s="72">
        <v>0</v>
      </c>
      <c r="D26" s="72">
        <f t="shared" si="0"/>
        <v>627</v>
      </c>
      <c r="E26" s="73">
        <v>0</v>
      </c>
      <c r="F26" s="73">
        <v>0</v>
      </c>
      <c r="G26" s="74">
        <f t="shared" si="1"/>
        <v>627</v>
      </c>
    </row>
    <row r="27" spans="1:7" x14ac:dyDescent="0.2">
      <c r="A27" s="71" t="s">
        <v>14</v>
      </c>
      <c r="B27" s="72">
        <v>32951</v>
      </c>
      <c r="C27" s="72">
        <v>44</v>
      </c>
      <c r="D27" s="72">
        <f t="shared" si="0"/>
        <v>32907</v>
      </c>
      <c r="E27" s="73">
        <v>0</v>
      </c>
      <c r="F27" s="73">
        <v>0</v>
      </c>
      <c r="G27" s="74">
        <f t="shared" si="1"/>
        <v>32907</v>
      </c>
    </row>
    <row r="28" spans="1:7" x14ac:dyDescent="0.2">
      <c r="A28" s="71" t="s">
        <v>15</v>
      </c>
      <c r="B28" s="72">
        <v>13435</v>
      </c>
      <c r="C28" s="72">
        <v>0</v>
      </c>
      <c r="D28" s="72">
        <f t="shared" si="0"/>
        <v>13435</v>
      </c>
      <c r="E28" s="73">
        <v>0</v>
      </c>
      <c r="F28" s="73">
        <v>0</v>
      </c>
      <c r="G28" s="74">
        <f t="shared" si="1"/>
        <v>13435</v>
      </c>
    </row>
    <row r="29" spans="1:7" x14ac:dyDescent="0.2">
      <c r="A29" s="71" t="s">
        <v>16</v>
      </c>
      <c r="B29" s="72">
        <v>3694</v>
      </c>
      <c r="C29" s="72">
        <v>0</v>
      </c>
      <c r="D29" s="72">
        <f t="shared" si="0"/>
        <v>3694</v>
      </c>
      <c r="E29" s="73">
        <v>0</v>
      </c>
      <c r="F29" s="73">
        <v>0</v>
      </c>
      <c r="G29" s="74">
        <f t="shared" si="1"/>
        <v>3694</v>
      </c>
    </row>
    <row r="30" spans="1:7" x14ac:dyDescent="0.2">
      <c r="A30" s="71" t="s">
        <v>17</v>
      </c>
      <c r="B30" s="72">
        <v>7793</v>
      </c>
      <c r="C30" s="72">
        <v>0</v>
      </c>
      <c r="D30" s="72">
        <f t="shared" si="0"/>
        <v>7793</v>
      </c>
      <c r="E30" s="73">
        <v>5</v>
      </c>
      <c r="F30" s="73">
        <v>0</v>
      </c>
      <c r="G30" s="74">
        <f t="shared" si="1"/>
        <v>7798</v>
      </c>
    </row>
    <row r="31" spans="1:7" x14ac:dyDescent="0.2">
      <c r="A31" s="71" t="s">
        <v>421</v>
      </c>
      <c r="B31" s="72">
        <f>B23-SUM(B24:B30)</f>
        <v>75986</v>
      </c>
      <c r="C31" s="72">
        <f>C23-SUM(C24:C30)</f>
        <v>1042</v>
      </c>
      <c r="D31" s="72">
        <f t="shared" si="0"/>
        <v>74944</v>
      </c>
      <c r="E31" s="73">
        <f>-SUM(E24:E30)</f>
        <v>-5</v>
      </c>
      <c r="F31" s="73">
        <f>-SUM(F24:F30)</f>
        <v>0</v>
      </c>
      <c r="G31" s="74">
        <f t="shared" si="1"/>
        <v>74939</v>
      </c>
    </row>
    <row r="32" spans="1:7" x14ac:dyDescent="0.2">
      <c r="A32" s="75" t="s">
        <v>425</v>
      </c>
      <c r="B32" s="76">
        <v>28682</v>
      </c>
      <c r="C32" s="76">
        <v>3853</v>
      </c>
      <c r="D32" s="76">
        <f t="shared" si="0"/>
        <v>24829</v>
      </c>
      <c r="E32" s="77">
        <v>0</v>
      </c>
      <c r="F32" s="77">
        <v>0</v>
      </c>
      <c r="G32" s="78">
        <f t="shared" si="1"/>
        <v>24829</v>
      </c>
    </row>
    <row r="33" spans="1:7" x14ac:dyDescent="0.2">
      <c r="A33" s="71" t="s">
        <v>18</v>
      </c>
      <c r="B33" s="72">
        <v>317</v>
      </c>
      <c r="C33" s="72">
        <v>0</v>
      </c>
      <c r="D33" s="72">
        <f t="shared" si="0"/>
        <v>317</v>
      </c>
      <c r="E33" s="73">
        <v>0</v>
      </c>
      <c r="F33" s="73">
        <v>0</v>
      </c>
      <c r="G33" s="74">
        <f t="shared" si="1"/>
        <v>317</v>
      </c>
    </row>
    <row r="34" spans="1:7" x14ac:dyDescent="0.2">
      <c r="A34" s="71" t="s">
        <v>19</v>
      </c>
      <c r="B34" s="72">
        <v>487</v>
      </c>
      <c r="C34" s="72">
        <v>0</v>
      </c>
      <c r="D34" s="72">
        <f t="shared" si="0"/>
        <v>487</v>
      </c>
      <c r="E34" s="73">
        <v>0</v>
      </c>
      <c r="F34" s="73">
        <v>0</v>
      </c>
      <c r="G34" s="74">
        <f t="shared" si="1"/>
        <v>487</v>
      </c>
    </row>
    <row r="35" spans="1:7" x14ac:dyDescent="0.2">
      <c r="A35" s="71" t="s">
        <v>20</v>
      </c>
      <c r="B35" s="72">
        <v>715</v>
      </c>
      <c r="C35" s="72">
        <v>0</v>
      </c>
      <c r="D35" s="72">
        <f t="shared" si="0"/>
        <v>715</v>
      </c>
      <c r="E35" s="73">
        <v>0</v>
      </c>
      <c r="F35" s="73">
        <v>0</v>
      </c>
      <c r="G35" s="74">
        <f t="shared" si="1"/>
        <v>715</v>
      </c>
    </row>
    <row r="36" spans="1:7" x14ac:dyDescent="0.2">
      <c r="A36" s="71" t="s">
        <v>21</v>
      </c>
      <c r="B36" s="72">
        <v>5438</v>
      </c>
      <c r="C36" s="72">
        <v>10</v>
      </c>
      <c r="D36" s="72">
        <f t="shared" si="0"/>
        <v>5428</v>
      </c>
      <c r="E36" s="73">
        <v>0</v>
      </c>
      <c r="F36" s="73">
        <v>0</v>
      </c>
      <c r="G36" s="74">
        <f t="shared" si="1"/>
        <v>5428</v>
      </c>
    </row>
    <row r="37" spans="1:7" x14ac:dyDescent="0.2">
      <c r="A37" s="71" t="s">
        <v>421</v>
      </c>
      <c r="B37" s="72">
        <f>B32-SUM(B33:B36)</f>
        <v>21725</v>
      </c>
      <c r="C37" s="72">
        <f>C32-SUM(C33:C36)</f>
        <v>3843</v>
      </c>
      <c r="D37" s="72">
        <f t="shared" si="0"/>
        <v>17882</v>
      </c>
      <c r="E37" s="73">
        <f>-SUM(E33:E36)</f>
        <v>0</v>
      </c>
      <c r="F37" s="73">
        <f>-SUM(F33:F36)</f>
        <v>0</v>
      </c>
      <c r="G37" s="74">
        <f t="shared" si="1"/>
        <v>17882</v>
      </c>
    </row>
    <row r="38" spans="1:7" x14ac:dyDescent="0.2">
      <c r="A38" s="75" t="s">
        <v>426</v>
      </c>
      <c r="B38" s="76">
        <v>594469</v>
      </c>
      <c r="C38" s="76">
        <v>210</v>
      </c>
      <c r="D38" s="76">
        <f t="shared" si="0"/>
        <v>594259</v>
      </c>
      <c r="E38" s="77">
        <v>0</v>
      </c>
      <c r="F38" s="77">
        <v>0</v>
      </c>
      <c r="G38" s="78">
        <f t="shared" si="1"/>
        <v>594259</v>
      </c>
    </row>
    <row r="39" spans="1:7" x14ac:dyDescent="0.2">
      <c r="A39" s="71" t="s">
        <v>22</v>
      </c>
      <c r="B39" s="72">
        <v>10241</v>
      </c>
      <c r="C39" s="72">
        <v>0</v>
      </c>
      <c r="D39" s="72">
        <f t="shared" si="0"/>
        <v>10241</v>
      </c>
      <c r="E39" s="73">
        <v>0</v>
      </c>
      <c r="F39" s="73">
        <v>0</v>
      </c>
      <c r="G39" s="74">
        <f t="shared" si="1"/>
        <v>10241</v>
      </c>
    </row>
    <row r="40" spans="1:7" x14ac:dyDescent="0.2">
      <c r="A40" s="71" t="s">
        <v>23</v>
      </c>
      <c r="B40" s="72">
        <v>19328</v>
      </c>
      <c r="C40" s="72">
        <v>0</v>
      </c>
      <c r="D40" s="72">
        <f t="shared" si="0"/>
        <v>19328</v>
      </c>
      <c r="E40" s="73">
        <v>0</v>
      </c>
      <c r="F40" s="73">
        <v>0</v>
      </c>
      <c r="G40" s="74">
        <f t="shared" si="1"/>
        <v>19328</v>
      </c>
    </row>
    <row r="41" spans="1:7" x14ac:dyDescent="0.2">
      <c r="A41" s="71" t="s">
        <v>24</v>
      </c>
      <c r="B41" s="72">
        <v>11378</v>
      </c>
      <c r="C41" s="72">
        <v>0</v>
      </c>
      <c r="D41" s="72">
        <f t="shared" si="0"/>
        <v>11378</v>
      </c>
      <c r="E41" s="73">
        <v>0</v>
      </c>
      <c r="F41" s="73">
        <v>0</v>
      </c>
      <c r="G41" s="74">
        <f t="shared" si="1"/>
        <v>11378</v>
      </c>
    </row>
    <row r="42" spans="1:7" x14ac:dyDescent="0.2">
      <c r="A42" s="71" t="s">
        <v>540</v>
      </c>
      <c r="B42" s="72">
        <v>4346</v>
      </c>
      <c r="C42" s="72">
        <v>0</v>
      </c>
      <c r="D42" s="72">
        <f t="shared" si="0"/>
        <v>4346</v>
      </c>
      <c r="E42" s="73">
        <v>0</v>
      </c>
      <c r="F42" s="73">
        <v>0</v>
      </c>
      <c r="G42" s="74">
        <f t="shared" si="1"/>
        <v>4346</v>
      </c>
    </row>
    <row r="43" spans="1:7" x14ac:dyDescent="0.2">
      <c r="A43" s="71" t="s">
        <v>25</v>
      </c>
      <c r="B43" s="72">
        <v>2853</v>
      </c>
      <c r="C43" s="72">
        <v>0</v>
      </c>
      <c r="D43" s="72">
        <f t="shared" si="0"/>
        <v>2853</v>
      </c>
      <c r="E43" s="73">
        <v>0</v>
      </c>
      <c r="F43" s="73">
        <v>0</v>
      </c>
      <c r="G43" s="74">
        <f t="shared" si="1"/>
        <v>2853</v>
      </c>
    </row>
    <row r="44" spans="1:7" x14ac:dyDescent="0.2">
      <c r="A44" s="71" t="s">
        <v>26</v>
      </c>
      <c r="B44" s="72">
        <v>8637</v>
      </c>
      <c r="C44" s="72">
        <v>0</v>
      </c>
      <c r="D44" s="72">
        <f t="shared" si="0"/>
        <v>8637</v>
      </c>
      <c r="E44" s="73">
        <v>0</v>
      </c>
      <c r="F44" s="73">
        <v>0</v>
      </c>
      <c r="G44" s="74">
        <f t="shared" si="1"/>
        <v>8637</v>
      </c>
    </row>
    <row r="45" spans="1:7" x14ac:dyDescent="0.2">
      <c r="A45" s="71" t="s">
        <v>27</v>
      </c>
      <c r="B45" s="72">
        <v>2979</v>
      </c>
      <c r="C45" s="72">
        <v>0</v>
      </c>
      <c r="D45" s="72">
        <f t="shared" si="0"/>
        <v>2979</v>
      </c>
      <c r="E45" s="73">
        <v>0</v>
      </c>
      <c r="F45" s="73">
        <v>0</v>
      </c>
      <c r="G45" s="74">
        <f t="shared" si="1"/>
        <v>2979</v>
      </c>
    </row>
    <row r="46" spans="1:7" x14ac:dyDescent="0.2">
      <c r="A46" s="71" t="s">
        <v>28</v>
      </c>
      <c r="B46" s="72">
        <v>83349</v>
      </c>
      <c r="C46" s="72">
        <v>30</v>
      </c>
      <c r="D46" s="72">
        <f t="shared" si="0"/>
        <v>83319</v>
      </c>
      <c r="E46" s="73">
        <v>6</v>
      </c>
      <c r="F46" s="73">
        <v>0</v>
      </c>
      <c r="G46" s="74">
        <f t="shared" si="1"/>
        <v>83325</v>
      </c>
    </row>
    <row r="47" spans="1:7" x14ac:dyDescent="0.2">
      <c r="A47" s="71" t="s">
        <v>29</v>
      </c>
      <c r="B47" s="72">
        <v>3111</v>
      </c>
      <c r="C47" s="72">
        <v>0</v>
      </c>
      <c r="D47" s="72">
        <f t="shared" si="0"/>
        <v>3111</v>
      </c>
      <c r="E47" s="73">
        <v>0</v>
      </c>
      <c r="F47" s="73">
        <v>0</v>
      </c>
      <c r="G47" s="74">
        <f t="shared" si="1"/>
        <v>3111</v>
      </c>
    </row>
    <row r="48" spans="1:7" x14ac:dyDescent="0.2">
      <c r="A48" s="71" t="s">
        <v>30</v>
      </c>
      <c r="B48" s="72">
        <v>673</v>
      </c>
      <c r="C48" s="72">
        <v>0</v>
      </c>
      <c r="D48" s="72">
        <f t="shared" si="0"/>
        <v>673</v>
      </c>
      <c r="E48" s="73">
        <v>0</v>
      </c>
      <c r="F48" s="73">
        <v>0</v>
      </c>
      <c r="G48" s="74">
        <f t="shared" si="1"/>
        <v>673</v>
      </c>
    </row>
    <row r="49" spans="1:7" x14ac:dyDescent="0.2">
      <c r="A49" s="71" t="s">
        <v>31</v>
      </c>
      <c r="B49" s="72">
        <v>115322</v>
      </c>
      <c r="C49" s="72">
        <v>0</v>
      </c>
      <c r="D49" s="72">
        <f t="shared" si="0"/>
        <v>115322</v>
      </c>
      <c r="E49" s="73">
        <v>0</v>
      </c>
      <c r="F49" s="73">
        <v>0</v>
      </c>
      <c r="G49" s="74">
        <f t="shared" si="1"/>
        <v>115322</v>
      </c>
    </row>
    <row r="50" spans="1:7" x14ac:dyDescent="0.2">
      <c r="A50" s="71" t="s">
        <v>32</v>
      </c>
      <c r="B50" s="72">
        <v>1132</v>
      </c>
      <c r="C50" s="72">
        <v>0</v>
      </c>
      <c r="D50" s="72">
        <f t="shared" si="0"/>
        <v>1132</v>
      </c>
      <c r="E50" s="73">
        <v>0</v>
      </c>
      <c r="F50" s="73">
        <v>0</v>
      </c>
      <c r="G50" s="74">
        <f t="shared" si="1"/>
        <v>1132</v>
      </c>
    </row>
    <row r="51" spans="1:7" x14ac:dyDescent="0.2">
      <c r="A51" s="71" t="s">
        <v>33</v>
      </c>
      <c r="B51" s="72">
        <v>27321</v>
      </c>
      <c r="C51" s="72">
        <v>29</v>
      </c>
      <c r="D51" s="72">
        <f t="shared" si="0"/>
        <v>27292</v>
      </c>
      <c r="E51" s="73">
        <v>0</v>
      </c>
      <c r="F51" s="73">
        <v>0</v>
      </c>
      <c r="G51" s="74">
        <f t="shared" si="1"/>
        <v>27292</v>
      </c>
    </row>
    <row r="52" spans="1:7" x14ac:dyDescent="0.2">
      <c r="A52" s="71" t="s">
        <v>34</v>
      </c>
      <c r="B52" s="72">
        <v>10617</v>
      </c>
      <c r="C52" s="72">
        <v>0</v>
      </c>
      <c r="D52" s="72">
        <f t="shared" si="0"/>
        <v>10617</v>
      </c>
      <c r="E52" s="73">
        <v>0</v>
      </c>
      <c r="F52" s="73">
        <v>0</v>
      </c>
      <c r="G52" s="74">
        <f t="shared" si="1"/>
        <v>10617</v>
      </c>
    </row>
    <row r="53" spans="1:7" x14ac:dyDescent="0.2">
      <c r="A53" s="71" t="s">
        <v>35</v>
      </c>
      <c r="B53" s="72">
        <v>47846</v>
      </c>
      <c r="C53" s="72">
        <v>12</v>
      </c>
      <c r="D53" s="72">
        <f t="shared" si="0"/>
        <v>47834</v>
      </c>
      <c r="E53" s="73">
        <v>0</v>
      </c>
      <c r="F53" s="73">
        <v>0</v>
      </c>
      <c r="G53" s="74">
        <f t="shared" si="1"/>
        <v>47834</v>
      </c>
    </row>
    <row r="54" spans="1:7" x14ac:dyDescent="0.2">
      <c r="A54" s="71" t="s">
        <v>36</v>
      </c>
      <c r="B54" s="72">
        <v>23607</v>
      </c>
      <c r="C54" s="72">
        <v>0</v>
      </c>
      <c r="D54" s="72">
        <f t="shared" si="0"/>
        <v>23607</v>
      </c>
      <c r="E54" s="73">
        <v>0</v>
      </c>
      <c r="F54" s="73">
        <v>0</v>
      </c>
      <c r="G54" s="74">
        <f t="shared" si="1"/>
        <v>23607</v>
      </c>
    </row>
    <row r="55" spans="1:7" x14ac:dyDescent="0.2">
      <c r="A55" s="71" t="s">
        <v>421</v>
      </c>
      <c r="B55" s="72">
        <f>B38-SUM(B39:B54)</f>
        <v>221729</v>
      </c>
      <c r="C55" s="72">
        <f>C38-SUM(C39:C54)</f>
        <v>139</v>
      </c>
      <c r="D55" s="72">
        <f t="shared" si="0"/>
        <v>221590</v>
      </c>
      <c r="E55" s="73">
        <f>-SUM(E39:E54)</f>
        <v>-6</v>
      </c>
      <c r="F55" s="73">
        <f>-SUM(F39:F54)</f>
        <v>0</v>
      </c>
      <c r="G55" s="74">
        <f t="shared" si="1"/>
        <v>221584</v>
      </c>
    </row>
    <row r="56" spans="1:7" x14ac:dyDescent="0.2">
      <c r="A56" s="75" t="s">
        <v>427</v>
      </c>
      <c r="B56" s="76">
        <v>1919644</v>
      </c>
      <c r="C56" s="76">
        <v>1167</v>
      </c>
      <c r="D56" s="76">
        <f t="shared" si="0"/>
        <v>1918477</v>
      </c>
      <c r="E56" s="77">
        <v>0</v>
      </c>
      <c r="F56" s="77">
        <v>0</v>
      </c>
      <c r="G56" s="78">
        <f t="shared" si="1"/>
        <v>1918477</v>
      </c>
    </row>
    <row r="57" spans="1:7" x14ac:dyDescent="0.2">
      <c r="A57" s="71" t="s">
        <v>37</v>
      </c>
      <c r="B57" s="72">
        <v>58742</v>
      </c>
      <c r="C57" s="72">
        <v>0</v>
      </c>
      <c r="D57" s="72">
        <f t="shared" si="0"/>
        <v>58742</v>
      </c>
      <c r="E57" s="73">
        <v>0</v>
      </c>
      <c r="F57" s="73">
        <v>0</v>
      </c>
      <c r="G57" s="74">
        <f t="shared" si="1"/>
        <v>58742</v>
      </c>
    </row>
    <row r="58" spans="1:7" x14ac:dyDescent="0.2">
      <c r="A58" s="71" t="s">
        <v>38</v>
      </c>
      <c r="B58" s="72">
        <v>33991</v>
      </c>
      <c r="C58" s="72">
        <v>0</v>
      </c>
      <c r="D58" s="72">
        <f t="shared" si="0"/>
        <v>33991</v>
      </c>
      <c r="E58" s="73">
        <v>0</v>
      </c>
      <c r="F58" s="73">
        <v>0</v>
      </c>
      <c r="G58" s="74">
        <f t="shared" si="1"/>
        <v>33991</v>
      </c>
    </row>
    <row r="59" spans="1:7" x14ac:dyDescent="0.2">
      <c r="A59" s="71" t="s">
        <v>39</v>
      </c>
      <c r="B59" s="72">
        <v>129067</v>
      </c>
      <c r="C59" s="72">
        <v>0</v>
      </c>
      <c r="D59" s="72">
        <f t="shared" si="0"/>
        <v>129067</v>
      </c>
      <c r="E59" s="73">
        <v>0</v>
      </c>
      <c r="F59" s="73">
        <v>0</v>
      </c>
      <c r="G59" s="74">
        <f t="shared" si="1"/>
        <v>129067</v>
      </c>
    </row>
    <row r="60" spans="1:7" x14ac:dyDescent="0.2">
      <c r="A60" s="71" t="s">
        <v>447</v>
      </c>
      <c r="B60" s="72">
        <v>31768</v>
      </c>
      <c r="C60" s="72">
        <v>0</v>
      </c>
      <c r="D60" s="72">
        <f t="shared" si="0"/>
        <v>31768</v>
      </c>
      <c r="E60" s="73">
        <v>0</v>
      </c>
      <c r="F60" s="73">
        <v>0</v>
      </c>
      <c r="G60" s="74">
        <f t="shared" si="1"/>
        <v>31768</v>
      </c>
    </row>
    <row r="61" spans="1:7" x14ac:dyDescent="0.2">
      <c r="A61" s="71" t="s">
        <v>40</v>
      </c>
      <c r="B61" s="72">
        <v>104249</v>
      </c>
      <c r="C61" s="72">
        <v>6</v>
      </c>
      <c r="D61" s="72">
        <f t="shared" si="0"/>
        <v>104243</v>
      </c>
      <c r="E61" s="73">
        <v>0</v>
      </c>
      <c r="F61" s="73">
        <v>0</v>
      </c>
      <c r="G61" s="74">
        <f t="shared" si="1"/>
        <v>104243</v>
      </c>
    </row>
    <row r="62" spans="1:7" x14ac:dyDescent="0.2">
      <c r="A62" s="71" t="s">
        <v>41</v>
      </c>
      <c r="B62" s="72">
        <v>79497</v>
      </c>
      <c r="C62" s="72">
        <v>0</v>
      </c>
      <c r="D62" s="72">
        <f t="shared" si="0"/>
        <v>79497</v>
      </c>
      <c r="E62" s="73">
        <v>0</v>
      </c>
      <c r="F62" s="73">
        <v>0</v>
      </c>
      <c r="G62" s="74">
        <f t="shared" si="1"/>
        <v>79497</v>
      </c>
    </row>
    <row r="63" spans="1:7" x14ac:dyDescent="0.2">
      <c r="A63" s="71" t="s">
        <v>381</v>
      </c>
      <c r="B63" s="72">
        <v>186220</v>
      </c>
      <c r="C63" s="72">
        <v>49</v>
      </c>
      <c r="D63" s="72">
        <f t="shared" si="0"/>
        <v>186171</v>
      </c>
      <c r="E63" s="73">
        <v>0</v>
      </c>
      <c r="F63" s="73">
        <v>0</v>
      </c>
      <c r="G63" s="74">
        <f t="shared" si="1"/>
        <v>186171</v>
      </c>
    </row>
    <row r="64" spans="1:7" x14ac:dyDescent="0.2">
      <c r="A64" s="71" t="s">
        <v>448</v>
      </c>
      <c r="B64" s="72">
        <v>39834</v>
      </c>
      <c r="C64" s="72">
        <v>0</v>
      </c>
      <c r="D64" s="72">
        <f t="shared" si="0"/>
        <v>39834</v>
      </c>
      <c r="E64" s="73">
        <v>0</v>
      </c>
      <c r="F64" s="73">
        <v>0</v>
      </c>
      <c r="G64" s="74">
        <f t="shared" si="1"/>
        <v>39834</v>
      </c>
    </row>
    <row r="65" spans="1:7" x14ac:dyDescent="0.2">
      <c r="A65" s="71" t="s">
        <v>42</v>
      </c>
      <c r="B65" s="72">
        <v>1939</v>
      </c>
      <c r="C65" s="72">
        <v>0</v>
      </c>
      <c r="D65" s="72">
        <f t="shared" si="0"/>
        <v>1939</v>
      </c>
      <c r="E65" s="73">
        <v>0</v>
      </c>
      <c r="F65" s="73">
        <v>0</v>
      </c>
      <c r="G65" s="74">
        <f t="shared" si="1"/>
        <v>1939</v>
      </c>
    </row>
    <row r="66" spans="1:7" x14ac:dyDescent="0.2">
      <c r="A66" s="71" t="s">
        <v>43</v>
      </c>
      <c r="B66" s="72">
        <v>150878</v>
      </c>
      <c r="C66" s="72">
        <v>0</v>
      </c>
      <c r="D66" s="72">
        <f t="shared" si="0"/>
        <v>150878</v>
      </c>
      <c r="E66" s="73">
        <v>0</v>
      </c>
      <c r="F66" s="73">
        <v>0</v>
      </c>
      <c r="G66" s="74">
        <f t="shared" si="1"/>
        <v>150878</v>
      </c>
    </row>
    <row r="67" spans="1:7" x14ac:dyDescent="0.2">
      <c r="A67" s="71" t="s">
        <v>608</v>
      </c>
      <c r="B67" s="72">
        <v>6236</v>
      </c>
      <c r="C67" s="72">
        <v>0</v>
      </c>
      <c r="D67" s="72">
        <f t="shared" si="0"/>
        <v>6236</v>
      </c>
      <c r="E67" s="73">
        <v>0</v>
      </c>
      <c r="F67" s="73">
        <v>0</v>
      </c>
      <c r="G67" s="74">
        <f t="shared" si="1"/>
        <v>6236</v>
      </c>
    </row>
    <row r="68" spans="1:7" x14ac:dyDescent="0.2">
      <c r="A68" s="71" t="s">
        <v>44</v>
      </c>
      <c r="B68" s="72">
        <v>36714</v>
      </c>
      <c r="C68" s="72">
        <v>0</v>
      </c>
      <c r="D68" s="72">
        <f t="shared" si="0"/>
        <v>36714</v>
      </c>
      <c r="E68" s="73">
        <v>0</v>
      </c>
      <c r="F68" s="73">
        <v>0</v>
      </c>
      <c r="G68" s="74">
        <f t="shared" si="1"/>
        <v>36714</v>
      </c>
    </row>
    <row r="69" spans="1:7" x14ac:dyDescent="0.2">
      <c r="A69" s="71" t="s">
        <v>45</v>
      </c>
      <c r="B69" s="72">
        <v>72410</v>
      </c>
      <c r="C69" s="72">
        <v>0</v>
      </c>
      <c r="D69" s="72">
        <f t="shared" si="0"/>
        <v>72410</v>
      </c>
      <c r="E69" s="73">
        <v>0</v>
      </c>
      <c r="F69" s="73">
        <v>0</v>
      </c>
      <c r="G69" s="74">
        <f t="shared" si="1"/>
        <v>72410</v>
      </c>
    </row>
    <row r="70" spans="1:7" x14ac:dyDescent="0.2">
      <c r="A70" s="71" t="s">
        <v>652</v>
      </c>
      <c r="B70" s="72">
        <v>26</v>
      </c>
      <c r="C70" s="72">
        <v>0</v>
      </c>
      <c r="D70" s="72">
        <f t="shared" si="0"/>
        <v>26</v>
      </c>
      <c r="E70" s="73">
        <v>0</v>
      </c>
      <c r="F70" s="73">
        <v>0</v>
      </c>
      <c r="G70" s="74">
        <f t="shared" si="1"/>
        <v>26</v>
      </c>
    </row>
    <row r="71" spans="1:7" x14ac:dyDescent="0.2">
      <c r="A71" s="71" t="s">
        <v>47</v>
      </c>
      <c r="B71" s="72">
        <v>10587</v>
      </c>
      <c r="C71" s="72">
        <v>0</v>
      </c>
      <c r="D71" s="72">
        <f t="shared" si="0"/>
        <v>10587</v>
      </c>
      <c r="E71" s="73">
        <v>0</v>
      </c>
      <c r="F71" s="73">
        <v>0</v>
      </c>
      <c r="G71" s="74">
        <f t="shared" si="1"/>
        <v>10587</v>
      </c>
    </row>
    <row r="72" spans="1:7" x14ac:dyDescent="0.2">
      <c r="A72" s="71" t="s">
        <v>48</v>
      </c>
      <c r="B72" s="72">
        <v>59116</v>
      </c>
      <c r="C72" s="72">
        <v>0</v>
      </c>
      <c r="D72" s="72">
        <f t="shared" si="0"/>
        <v>59116</v>
      </c>
      <c r="E72" s="73">
        <v>0</v>
      </c>
      <c r="F72" s="73">
        <v>0</v>
      </c>
      <c r="G72" s="74">
        <f t="shared" si="1"/>
        <v>59116</v>
      </c>
    </row>
    <row r="73" spans="1:7" x14ac:dyDescent="0.2">
      <c r="A73" s="71" t="s">
        <v>49</v>
      </c>
      <c r="B73" s="72">
        <v>138837</v>
      </c>
      <c r="C73" s="72">
        <v>0</v>
      </c>
      <c r="D73" s="72">
        <f t="shared" ref="D73:D136" si="2">(B73-C73)</f>
        <v>138837</v>
      </c>
      <c r="E73" s="73">
        <v>0</v>
      </c>
      <c r="F73" s="73">
        <v>0</v>
      </c>
      <c r="G73" s="74">
        <f t="shared" si="1"/>
        <v>138837</v>
      </c>
    </row>
    <row r="74" spans="1:7" x14ac:dyDescent="0.2">
      <c r="A74" s="71" t="s">
        <v>50</v>
      </c>
      <c r="B74" s="72">
        <v>45207</v>
      </c>
      <c r="C74" s="72">
        <v>0</v>
      </c>
      <c r="D74" s="72">
        <f t="shared" si="2"/>
        <v>45207</v>
      </c>
      <c r="E74" s="73">
        <v>0</v>
      </c>
      <c r="F74" s="73">
        <v>0</v>
      </c>
      <c r="G74" s="74">
        <f t="shared" ref="G74:G137" si="3">SUM(D74:F74)</f>
        <v>45207</v>
      </c>
    </row>
    <row r="75" spans="1:7" x14ac:dyDescent="0.2">
      <c r="A75" s="71" t="s">
        <v>51</v>
      </c>
      <c r="B75" s="72">
        <v>45576</v>
      </c>
      <c r="C75" s="72">
        <v>0</v>
      </c>
      <c r="D75" s="72">
        <f t="shared" si="2"/>
        <v>45576</v>
      </c>
      <c r="E75" s="73">
        <v>0</v>
      </c>
      <c r="F75" s="73">
        <v>0</v>
      </c>
      <c r="G75" s="74">
        <f t="shared" si="3"/>
        <v>45576</v>
      </c>
    </row>
    <row r="76" spans="1:7" x14ac:dyDescent="0.2">
      <c r="A76" s="71" t="s">
        <v>52</v>
      </c>
      <c r="B76" s="72">
        <v>34109</v>
      </c>
      <c r="C76" s="72">
        <v>0</v>
      </c>
      <c r="D76" s="72">
        <f t="shared" si="2"/>
        <v>34109</v>
      </c>
      <c r="E76" s="73">
        <v>0</v>
      </c>
      <c r="F76" s="73">
        <v>0</v>
      </c>
      <c r="G76" s="74">
        <f t="shared" si="3"/>
        <v>34109</v>
      </c>
    </row>
    <row r="77" spans="1:7" x14ac:dyDescent="0.2">
      <c r="A77" s="71" t="s">
        <v>53</v>
      </c>
      <c r="B77" s="72">
        <v>6408</v>
      </c>
      <c r="C77" s="72">
        <v>0</v>
      </c>
      <c r="D77" s="72">
        <f t="shared" si="2"/>
        <v>6408</v>
      </c>
      <c r="E77" s="73">
        <v>0</v>
      </c>
      <c r="F77" s="73">
        <v>0</v>
      </c>
      <c r="G77" s="74">
        <f t="shared" si="3"/>
        <v>6408</v>
      </c>
    </row>
    <row r="78" spans="1:7" x14ac:dyDescent="0.2">
      <c r="A78" s="71" t="s">
        <v>54</v>
      </c>
      <c r="B78" s="72">
        <v>168023</v>
      </c>
      <c r="C78" s="72">
        <v>895</v>
      </c>
      <c r="D78" s="72">
        <f t="shared" si="2"/>
        <v>167128</v>
      </c>
      <c r="E78" s="73">
        <v>0</v>
      </c>
      <c r="F78" s="73">
        <v>0</v>
      </c>
      <c r="G78" s="74">
        <f t="shared" si="3"/>
        <v>167128</v>
      </c>
    </row>
    <row r="79" spans="1:7" x14ac:dyDescent="0.2">
      <c r="A79" s="71" t="s">
        <v>55</v>
      </c>
      <c r="B79" s="72">
        <v>90354</v>
      </c>
      <c r="C79" s="72">
        <v>0</v>
      </c>
      <c r="D79" s="72">
        <f t="shared" si="2"/>
        <v>90354</v>
      </c>
      <c r="E79" s="73">
        <v>0</v>
      </c>
      <c r="F79" s="73">
        <v>0</v>
      </c>
      <c r="G79" s="74">
        <f t="shared" si="3"/>
        <v>90354</v>
      </c>
    </row>
    <row r="80" spans="1:7" x14ac:dyDescent="0.2">
      <c r="A80" s="71" t="s">
        <v>56</v>
      </c>
      <c r="B80" s="72">
        <v>112058</v>
      </c>
      <c r="C80" s="72">
        <v>136</v>
      </c>
      <c r="D80" s="72">
        <f t="shared" si="2"/>
        <v>111922</v>
      </c>
      <c r="E80" s="73">
        <v>0</v>
      </c>
      <c r="F80" s="73">
        <v>0</v>
      </c>
      <c r="G80" s="74">
        <f t="shared" si="3"/>
        <v>111922</v>
      </c>
    </row>
    <row r="81" spans="1:7" x14ac:dyDescent="0.2">
      <c r="A81" s="71" t="s">
        <v>375</v>
      </c>
      <c r="B81" s="72">
        <v>688</v>
      </c>
      <c r="C81" s="72">
        <v>0</v>
      </c>
      <c r="D81" s="72">
        <f t="shared" si="2"/>
        <v>688</v>
      </c>
      <c r="E81" s="73">
        <v>0</v>
      </c>
      <c r="F81" s="73">
        <v>0</v>
      </c>
      <c r="G81" s="74">
        <f t="shared" si="3"/>
        <v>688</v>
      </c>
    </row>
    <row r="82" spans="1:7" x14ac:dyDescent="0.2">
      <c r="A82" s="71" t="s">
        <v>383</v>
      </c>
      <c r="B82" s="72">
        <v>7704</v>
      </c>
      <c r="C82" s="72">
        <v>0</v>
      </c>
      <c r="D82" s="72">
        <f t="shared" si="2"/>
        <v>7704</v>
      </c>
      <c r="E82" s="73">
        <v>0</v>
      </c>
      <c r="F82" s="73">
        <v>0</v>
      </c>
      <c r="G82" s="74">
        <f t="shared" si="3"/>
        <v>7704</v>
      </c>
    </row>
    <row r="83" spans="1:7" x14ac:dyDescent="0.2">
      <c r="A83" s="71" t="s">
        <v>57</v>
      </c>
      <c r="B83" s="72">
        <v>93365</v>
      </c>
      <c r="C83" s="72">
        <v>0</v>
      </c>
      <c r="D83" s="72">
        <f t="shared" si="2"/>
        <v>93365</v>
      </c>
      <c r="E83" s="73">
        <v>0</v>
      </c>
      <c r="F83" s="73">
        <v>0</v>
      </c>
      <c r="G83" s="74">
        <f t="shared" si="3"/>
        <v>93365</v>
      </c>
    </row>
    <row r="84" spans="1:7" x14ac:dyDescent="0.2">
      <c r="A84" s="71" t="s">
        <v>58</v>
      </c>
      <c r="B84" s="72">
        <v>65377</v>
      </c>
      <c r="C84" s="72">
        <v>0</v>
      </c>
      <c r="D84" s="72">
        <f t="shared" si="2"/>
        <v>65377</v>
      </c>
      <c r="E84" s="73">
        <v>0</v>
      </c>
      <c r="F84" s="73">
        <v>0</v>
      </c>
      <c r="G84" s="74">
        <f t="shared" si="3"/>
        <v>65377</v>
      </c>
    </row>
    <row r="85" spans="1:7" x14ac:dyDescent="0.2">
      <c r="A85" s="71" t="s">
        <v>364</v>
      </c>
      <c r="B85" s="72">
        <v>67314</v>
      </c>
      <c r="C85" s="72">
        <v>0</v>
      </c>
      <c r="D85" s="72">
        <f t="shared" si="2"/>
        <v>67314</v>
      </c>
      <c r="E85" s="73">
        <v>0</v>
      </c>
      <c r="F85" s="73">
        <v>0</v>
      </c>
      <c r="G85" s="74">
        <f t="shared" si="3"/>
        <v>67314</v>
      </c>
    </row>
    <row r="86" spans="1:7" x14ac:dyDescent="0.2">
      <c r="A86" s="71" t="s">
        <v>511</v>
      </c>
      <c r="B86" s="72">
        <v>15197</v>
      </c>
      <c r="C86" s="72">
        <v>0</v>
      </c>
      <c r="D86" s="72">
        <f t="shared" si="2"/>
        <v>15197</v>
      </c>
      <c r="E86" s="73">
        <v>0</v>
      </c>
      <c r="F86" s="73">
        <v>0</v>
      </c>
      <c r="G86" s="74">
        <f t="shared" si="3"/>
        <v>15197</v>
      </c>
    </row>
    <row r="87" spans="1:7" x14ac:dyDescent="0.2">
      <c r="A87" s="71" t="s">
        <v>59</v>
      </c>
      <c r="B87" s="72">
        <v>12849</v>
      </c>
      <c r="C87" s="72">
        <v>0</v>
      </c>
      <c r="D87" s="72">
        <f t="shared" si="2"/>
        <v>12849</v>
      </c>
      <c r="E87" s="73">
        <v>0</v>
      </c>
      <c r="F87" s="73">
        <v>0</v>
      </c>
      <c r="G87" s="74">
        <f t="shared" si="3"/>
        <v>12849</v>
      </c>
    </row>
    <row r="88" spans="1:7" x14ac:dyDescent="0.2">
      <c r="A88" s="71" t="s">
        <v>421</v>
      </c>
      <c r="B88" s="72">
        <f>B56-SUM(B57:B87)</f>
        <v>15304</v>
      </c>
      <c r="C88" s="72">
        <f>C56-SUM(C57:C87)</f>
        <v>81</v>
      </c>
      <c r="D88" s="72">
        <f t="shared" si="2"/>
        <v>15223</v>
      </c>
      <c r="E88" s="73">
        <f>-SUM(E57:E87)</f>
        <v>0</v>
      </c>
      <c r="F88" s="73">
        <f>-SUM(F57:F87)</f>
        <v>0</v>
      </c>
      <c r="G88" s="74">
        <f t="shared" si="3"/>
        <v>15223</v>
      </c>
    </row>
    <row r="89" spans="1:7" x14ac:dyDescent="0.2">
      <c r="A89" s="75" t="s">
        <v>428</v>
      </c>
      <c r="B89" s="76">
        <v>14067</v>
      </c>
      <c r="C89" s="76">
        <v>1417</v>
      </c>
      <c r="D89" s="76">
        <f t="shared" si="2"/>
        <v>12650</v>
      </c>
      <c r="E89" s="77">
        <v>0</v>
      </c>
      <c r="F89" s="77">
        <v>0</v>
      </c>
      <c r="G89" s="78">
        <f t="shared" si="3"/>
        <v>12650</v>
      </c>
    </row>
    <row r="90" spans="1:7" x14ac:dyDescent="0.2">
      <c r="A90" s="71" t="s">
        <v>60</v>
      </c>
      <c r="B90" s="72">
        <v>517</v>
      </c>
      <c r="C90" s="72">
        <v>0</v>
      </c>
      <c r="D90" s="72">
        <f t="shared" si="2"/>
        <v>517</v>
      </c>
      <c r="E90" s="73">
        <v>0</v>
      </c>
      <c r="F90" s="73">
        <v>0</v>
      </c>
      <c r="G90" s="74">
        <f t="shared" si="3"/>
        <v>517</v>
      </c>
    </row>
    <row r="91" spans="1:7" x14ac:dyDescent="0.2">
      <c r="A91" s="71" t="s">
        <v>61</v>
      </c>
      <c r="B91" s="72">
        <v>2414</v>
      </c>
      <c r="C91" s="72">
        <v>0</v>
      </c>
      <c r="D91" s="72">
        <f t="shared" si="2"/>
        <v>2414</v>
      </c>
      <c r="E91" s="73">
        <v>0</v>
      </c>
      <c r="F91" s="73">
        <v>0</v>
      </c>
      <c r="G91" s="74">
        <f t="shared" si="3"/>
        <v>2414</v>
      </c>
    </row>
    <row r="92" spans="1:7" x14ac:dyDescent="0.2">
      <c r="A92" s="71" t="s">
        <v>421</v>
      </c>
      <c r="B92" s="72">
        <f>B89-SUM(B90:B91)</f>
        <v>11136</v>
      </c>
      <c r="C92" s="72">
        <f>C89-SUM(C90:C91)</f>
        <v>1417</v>
      </c>
      <c r="D92" s="72">
        <f t="shared" si="2"/>
        <v>9719</v>
      </c>
      <c r="E92" s="73">
        <f>-SUM(E90:E91)</f>
        <v>0</v>
      </c>
      <c r="F92" s="73">
        <f>-SUM(F90:F91)</f>
        <v>0</v>
      </c>
      <c r="G92" s="74">
        <f t="shared" si="3"/>
        <v>9719</v>
      </c>
    </row>
    <row r="93" spans="1:7" x14ac:dyDescent="0.2">
      <c r="A93" s="75" t="s">
        <v>429</v>
      </c>
      <c r="B93" s="76">
        <v>181770</v>
      </c>
      <c r="C93" s="76">
        <v>927</v>
      </c>
      <c r="D93" s="76">
        <f t="shared" si="2"/>
        <v>180843</v>
      </c>
      <c r="E93" s="77">
        <v>0</v>
      </c>
      <c r="F93" s="77">
        <v>0</v>
      </c>
      <c r="G93" s="78">
        <f t="shared" si="3"/>
        <v>180843</v>
      </c>
    </row>
    <row r="94" spans="1:7" x14ac:dyDescent="0.2">
      <c r="A94" s="71" t="s">
        <v>62</v>
      </c>
      <c r="B94" s="72">
        <v>19961</v>
      </c>
      <c r="C94" s="72">
        <v>0</v>
      </c>
      <c r="D94" s="72">
        <f t="shared" si="2"/>
        <v>19961</v>
      </c>
      <c r="E94" s="73">
        <v>3</v>
      </c>
      <c r="F94" s="73">
        <v>0</v>
      </c>
      <c r="G94" s="74">
        <f t="shared" si="3"/>
        <v>19964</v>
      </c>
    </row>
    <row r="95" spans="1:7" x14ac:dyDescent="0.2">
      <c r="A95" s="71" t="s">
        <v>421</v>
      </c>
      <c r="B95" s="72">
        <f>B93-B94</f>
        <v>161809</v>
      </c>
      <c r="C95" s="72">
        <f>C93-C94</f>
        <v>927</v>
      </c>
      <c r="D95" s="72">
        <f t="shared" si="2"/>
        <v>160882</v>
      </c>
      <c r="E95" s="73">
        <f>-E94</f>
        <v>-3</v>
      </c>
      <c r="F95" s="73">
        <f>-F94</f>
        <v>0</v>
      </c>
      <c r="G95" s="74">
        <f t="shared" si="3"/>
        <v>160879</v>
      </c>
    </row>
    <row r="96" spans="1:7" x14ac:dyDescent="0.2">
      <c r="A96" s="75" t="s">
        <v>430</v>
      </c>
      <c r="B96" s="76">
        <v>147744</v>
      </c>
      <c r="C96" s="76">
        <v>126</v>
      </c>
      <c r="D96" s="76">
        <f t="shared" si="2"/>
        <v>147618</v>
      </c>
      <c r="E96" s="77">
        <v>0</v>
      </c>
      <c r="F96" s="77">
        <v>0</v>
      </c>
      <c r="G96" s="78">
        <f t="shared" si="3"/>
        <v>147618</v>
      </c>
    </row>
    <row r="97" spans="1:7" x14ac:dyDescent="0.2">
      <c r="A97" s="71" t="s">
        <v>63</v>
      </c>
      <c r="B97" s="72">
        <v>3434</v>
      </c>
      <c r="C97" s="72">
        <v>0</v>
      </c>
      <c r="D97" s="72">
        <f t="shared" si="2"/>
        <v>3434</v>
      </c>
      <c r="E97" s="73">
        <v>0</v>
      </c>
      <c r="F97" s="73">
        <v>0</v>
      </c>
      <c r="G97" s="74">
        <f t="shared" si="3"/>
        <v>3434</v>
      </c>
    </row>
    <row r="98" spans="1:7" x14ac:dyDescent="0.2">
      <c r="A98" s="71" t="s">
        <v>64</v>
      </c>
      <c r="B98" s="72">
        <v>7340</v>
      </c>
      <c r="C98" s="72">
        <v>0</v>
      </c>
      <c r="D98" s="72">
        <f t="shared" si="2"/>
        <v>7340</v>
      </c>
      <c r="E98" s="73">
        <v>0</v>
      </c>
      <c r="F98" s="73">
        <v>0</v>
      </c>
      <c r="G98" s="74">
        <f t="shared" si="3"/>
        <v>7340</v>
      </c>
    </row>
    <row r="99" spans="1:7" x14ac:dyDescent="0.2">
      <c r="A99" s="71" t="s">
        <v>421</v>
      </c>
      <c r="B99" s="72">
        <f>B96-SUM(B97:B98)</f>
        <v>136970</v>
      </c>
      <c r="C99" s="72">
        <f>C96-SUM(C97:C98)</f>
        <v>126</v>
      </c>
      <c r="D99" s="72">
        <f t="shared" si="2"/>
        <v>136844</v>
      </c>
      <c r="E99" s="73">
        <f>-SUM(E97:E98)</f>
        <v>0</v>
      </c>
      <c r="F99" s="73">
        <f>-SUM(F97:F98)</f>
        <v>0</v>
      </c>
      <c r="G99" s="74">
        <f t="shared" si="3"/>
        <v>136844</v>
      </c>
    </row>
    <row r="100" spans="1:7" x14ac:dyDescent="0.2">
      <c r="A100" s="75" t="s">
        <v>431</v>
      </c>
      <c r="B100" s="76">
        <v>215246</v>
      </c>
      <c r="C100" s="76">
        <v>0</v>
      </c>
      <c r="D100" s="76">
        <f t="shared" si="2"/>
        <v>215246</v>
      </c>
      <c r="E100" s="77">
        <v>0</v>
      </c>
      <c r="F100" s="77">
        <v>0</v>
      </c>
      <c r="G100" s="78">
        <f t="shared" si="3"/>
        <v>215246</v>
      </c>
    </row>
    <row r="101" spans="1:7" x14ac:dyDescent="0.2">
      <c r="A101" s="71" t="s">
        <v>65</v>
      </c>
      <c r="B101" s="72">
        <v>7841</v>
      </c>
      <c r="C101" s="72">
        <v>0</v>
      </c>
      <c r="D101" s="72">
        <f t="shared" si="2"/>
        <v>7841</v>
      </c>
      <c r="E101" s="73">
        <v>0</v>
      </c>
      <c r="F101" s="73">
        <v>0</v>
      </c>
      <c r="G101" s="74">
        <f t="shared" si="3"/>
        <v>7841</v>
      </c>
    </row>
    <row r="102" spans="1:7" x14ac:dyDescent="0.2">
      <c r="A102" s="71" t="s">
        <v>66</v>
      </c>
      <c r="B102" s="72">
        <v>1357</v>
      </c>
      <c r="C102" s="72">
        <v>0</v>
      </c>
      <c r="D102" s="72">
        <f t="shared" si="2"/>
        <v>1357</v>
      </c>
      <c r="E102" s="73">
        <v>0</v>
      </c>
      <c r="F102" s="73">
        <v>0</v>
      </c>
      <c r="G102" s="74">
        <f t="shared" si="3"/>
        <v>1357</v>
      </c>
    </row>
    <row r="103" spans="1:7" x14ac:dyDescent="0.2">
      <c r="A103" s="71" t="s">
        <v>67</v>
      </c>
      <c r="B103" s="72">
        <v>8668</v>
      </c>
      <c r="C103" s="72">
        <v>0</v>
      </c>
      <c r="D103" s="72">
        <f t="shared" si="2"/>
        <v>8668</v>
      </c>
      <c r="E103" s="73">
        <v>0</v>
      </c>
      <c r="F103" s="73">
        <v>0</v>
      </c>
      <c r="G103" s="74">
        <f t="shared" si="3"/>
        <v>8668</v>
      </c>
    </row>
    <row r="104" spans="1:7" x14ac:dyDescent="0.2">
      <c r="A104" s="71" t="s">
        <v>68</v>
      </c>
      <c r="B104" s="72">
        <v>773</v>
      </c>
      <c r="C104" s="72">
        <v>0</v>
      </c>
      <c r="D104" s="72">
        <f t="shared" si="2"/>
        <v>773</v>
      </c>
      <c r="E104" s="73">
        <v>0</v>
      </c>
      <c r="F104" s="73">
        <v>0</v>
      </c>
      <c r="G104" s="74">
        <f t="shared" si="3"/>
        <v>773</v>
      </c>
    </row>
    <row r="105" spans="1:7" x14ac:dyDescent="0.2">
      <c r="A105" s="71" t="s">
        <v>421</v>
      </c>
      <c r="B105" s="72">
        <f>B100-SUM(B101:B104)</f>
        <v>196607</v>
      </c>
      <c r="C105" s="72">
        <f>C100-SUM(C101:C104)</f>
        <v>0</v>
      </c>
      <c r="D105" s="72">
        <f t="shared" si="2"/>
        <v>196607</v>
      </c>
      <c r="E105" s="73">
        <f>-SUM(E101:E104)</f>
        <v>0</v>
      </c>
      <c r="F105" s="73">
        <f>-SUM(F101:F104)</f>
        <v>0</v>
      </c>
      <c r="G105" s="74">
        <f t="shared" si="3"/>
        <v>196607</v>
      </c>
    </row>
    <row r="106" spans="1:7" x14ac:dyDescent="0.2">
      <c r="A106" s="75" t="s">
        <v>432</v>
      </c>
      <c r="B106" s="76">
        <v>376706</v>
      </c>
      <c r="C106" s="76">
        <v>26</v>
      </c>
      <c r="D106" s="76">
        <f t="shared" si="2"/>
        <v>376680</v>
      </c>
      <c r="E106" s="77">
        <v>0</v>
      </c>
      <c r="F106" s="77">
        <v>0</v>
      </c>
      <c r="G106" s="78">
        <f t="shared" si="3"/>
        <v>376680</v>
      </c>
    </row>
    <row r="107" spans="1:7" x14ac:dyDescent="0.2">
      <c r="A107" s="71" t="s">
        <v>69</v>
      </c>
      <c r="B107" s="72">
        <v>428</v>
      </c>
      <c r="C107" s="72">
        <v>0</v>
      </c>
      <c r="D107" s="72">
        <f t="shared" si="2"/>
        <v>428</v>
      </c>
      <c r="E107" s="73">
        <v>0</v>
      </c>
      <c r="F107" s="73">
        <v>0</v>
      </c>
      <c r="G107" s="74">
        <f t="shared" si="3"/>
        <v>428</v>
      </c>
    </row>
    <row r="108" spans="1:7" x14ac:dyDescent="0.2">
      <c r="A108" s="71" t="s">
        <v>70</v>
      </c>
      <c r="B108" s="72">
        <v>17348</v>
      </c>
      <c r="C108" s="72">
        <v>0</v>
      </c>
      <c r="D108" s="72">
        <f t="shared" si="2"/>
        <v>17348</v>
      </c>
      <c r="E108" s="73">
        <v>0</v>
      </c>
      <c r="F108" s="73">
        <v>0</v>
      </c>
      <c r="G108" s="74">
        <f t="shared" si="3"/>
        <v>17348</v>
      </c>
    </row>
    <row r="109" spans="1:7" x14ac:dyDescent="0.2">
      <c r="A109" s="71" t="s">
        <v>71</v>
      </c>
      <c r="B109" s="72">
        <v>20922</v>
      </c>
      <c r="C109" s="72">
        <v>0</v>
      </c>
      <c r="D109" s="72">
        <f t="shared" si="2"/>
        <v>20922</v>
      </c>
      <c r="E109" s="73">
        <v>0</v>
      </c>
      <c r="F109" s="73">
        <v>0</v>
      </c>
      <c r="G109" s="74">
        <f t="shared" si="3"/>
        <v>20922</v>
      </c>
    </row>
    <row r="110" spans="1:7" x14ac:dyDescent="0.2">
      <c r="A110" s="71" t="s">
        <v>421</v>
      </c>
      <c r="B110" s="72">
        <f>B106-SUM(B107:B109)</f>
        <v>338008</v>
      </c>
      <c r="C110" s="72">
        <f>C106-SUM(C107:C109)</f>
        <v>26</v>
      </c>
      <c r="D110" s="72">
        <f t="shared" si="2"/>
        <v>337982</v>
      </c>
      <c r="E110" s="73">
        <f>-SUM(E107:E109)</f>
        <v>0</v>
      </c>
      <c r="F110" s="73">
        <f>-SUM(F107:F109)</f>
        <v>0</v>
      </c>
      <c r="G110" s="74">
        <f t="shared" si="3"/>
        <v>337982</v>
      </c>
    </row>
    <row r="111" spans="1:7" x14ac:dyDescent="0.2">
      <c r="A111" s="75" t="s">
        <v>433</v>
      </c>
      <c r="B111" s="76">
        <v>70492</v>
      </c>
      <c r="C111" s="76">
        <v>4177</v>
      </c>
      <c r="D111" s="76">
        <f t="shared" si="2"/>
        <v>66315</v>
      </c>
      <c r="E111" s="77">
        <v>0</v>
      </c>
      <c r="F111" s="77">
        <v>0</v>
      </c>
      <c r="G111" s="78">
        <f t="shared" si="3"/>
        <v>66315</v>
      </c>
    </row>
    <row r="112" spans="1:7" x14ac:dyDescent="0.2">
      <c r="A112" s="71" t="s">
        <v>382</v>
      </c>
      <c r="B112" s="72">
        <v>554</v>
      </c>
      <c r="C112" s="72">
        <v>0</v>
      </c>
      <c r="D112" s="72">
        <f t="shared" si="2"/>
        <v>554</v>
      </c>
      <c r="E112" s="73">
        <v>0</v>
      </c>
      <c r="F112" s="73">
        <v>0</v>
      </c>
      <c r="G112" s="74">
        <f t="shared" si="3"/>
        <v>554</v>
      </c>
    </row>
    <row r="113" spans="1:7" x14ac:dyDescent="0.2">
      <c r="A113" s="71" t="s">
        <v>72</v>
      </c>
      <c r="B113" s="72">
        <v>12271</v>
      </c>
      <c r="C113" s="72">
        <v>309</v>
      </c>
      <c r="D113" s="72">
        <f t="shared" si="2"/>
        <v>11962</v>
      </c>
      <c r="E113" s="73">
        <v>3</v>
      </c>
      <c r="F113" s="73">
        <v>0</v>
      </c>
      <c r="G113" s="74">
        <f t="shared" si="3"/>
        <v>11965</v>
      </c>
    </row>
    <row r="114" spans="1:7" x14ac:dyDescent="0.2">
      <c r="A114" s="71" t="s">
        <v>421</v>
      </c>
      <c r="B114" s="72">
        <f>B111-SUM(B112:B113)</f>
        <v>57667</v>
      </c>
      <c r="C114" s="72">
        <f>C111-SUM(C112:C113)</f>
        <v>3868</v>
      </c>
      <c r="D114" s="72">
        <f t="shared" si="2"/>
        <v>53799</v>
      </c>
      <c r="E114" s="73">
        <f>-SUM(E112:E113)</f>
        <v>-3</v>
      </c>
      <c r="F114" s="73">
        <f>-SUM(F112:F113)</f>
        <v>0</v>
      </c>
      <c r="G114" s="74">
        <f t="shared" si="3"/>
        <v>53796</v>
      </c>
    </row>
    <row r="115" spans="1:7" x14ac:dyDescent="0.2">
      <c r="A115" s="75" t="s">
        <v>609</v>
      </c>
      <c r="B115" s="76">
        <v>36065</v>
      </c>
      <c r="C115" s="76">
        <v>2372</v>
      </c>
      <c r="D115" s="76">
        <f t="shared" si="2"/>
        <v>33693</v>
      </c>
      <c r="E115" s="77">
        <v>0</v>
      </c>
      <c r="F115" s="77">
        <v>0</v>
      </c>
      <c r="G115" s="78">
        <f t="shared" si="3"/>
        <v>33693</v>
      </c>
    </row>
    <row r="116" spans="1:7" x14ac:dyDescent="0.2">
      <c r="A116" s="71" t="s">
        <v>100</v>
      </c>
      <c r="B116" s="72">
        <v>7770</v>
      </c>
      <c r="C116" s="72">
        <v>0</v>
      </c>
      <c r="D116" s="72">
        <f t="shared" si="2"/>
        <v>7770</v>
      </c>
      <c r="E116" s="73">
        <v>0</v>
      </c>
      <c r="F116" s="73">
        <v>0</v>
      </c>
      <c r="G116" s="74">
        <f t="shared" si="3"/>
        <v>7770</v>
      </c>
    </row>
    <row r="117" spans="1:7" x14ac:dyDescent="0.2">
      <c r="A117" s="71" t="s">
        <v>421</v>
      </c>
      <c r="B117" s="72">
        <f>(B115-B116)</f>
        <v>28295</v>
      </c>
      <c r="C117" s="72">
        <f>(C115-C116)</f>
        <v>2372</v>
      </c>
      <c r="D117" s="72">
        <f t="shared" si="2"/>
        <v>25923</v>
      </c>
      <c r="E117" s="73">
        <f>-E116</f>
        <v>0</v>
      </c>
      <c r="F117" s="73">
        <f>-F116</f>
        <v>0</v>
      </c>
      <c r="G117" s="74">
        <f t="shared" si="3"/>
        <v>25923</v>
      </c>
    </row>
    <row r="118" spans="1:7" x14ac:dyDescent="0.2">
      <c r="A118" s="75" t="s">
        <v>435</v>
      </c>
      <c r="B118" s="76">
        <v>16610</v>
      </c>
      <c r="C118" s="76">
        <v>1658</v>
      </c>
      <c r="D118" s="76">
        <f t="shared" si="2"/>
        <v>14952</v>
      </c>
      <c r="E118" s="77">
        <v>0</v>
      </c>
      <c r="F118" s="77">
        <v>0</v>
      </c>
      <c r="G118" s="78">
        <f t="shared" si="3"/>
        <v>14952</v>
      </c>
    </row>
    <row r="119" spans="1:7" x14ac:dyDescent="0.2">
      <c r="A119" s="71" t="s">
        <v>101</v>
      </c>
      <c r="B119" s="72">
        <v>1672</v>
      </c>
      <c r="C119" s="72">
        <v>0</v>
      </c>
      <c r="D119" s="72">
        <f t="shared" si="2"/>
        <v>1672</v>
      </c>
      <c r="E119" s="73">
        <v>0</v>
      </c>
      <c r="F119" s="73">
        <v>0</v>
      </c>
      <c r="G119" s="74">
        <f t="shared" si="3"/>
        <v>1672</v>
      </c>
    </row>
    <row r="120" spans="1:7" x14ac:dyDescent="0.2">
      <c r="A120" s="71" t="s">
        <v>102</v>
      </c>
      <c r="B120" s="72">
        <v>171</v>
      </c>
      <c r="C120" s="72">
        <v>0</v>
      </c>
      <c r="D120" s="72">
        <f t="shared" si="2"/>
        <v>171</v>
      </c>
      <c r="E120" s="73">
        <v>0</v>
      </c>
      <c r="F120" s="73">
        <v>0</v>
      </c>
      <c r="G120" s="74">
        <f t="shared" si="3"/>
        <v>171</v>
      </c>
    </row>
    <row r="121" spans="1:7" x14ac:dyDescent="0.2">
      <c r="A121" s="71" t="s">
        <v>421</v>
      </c>
      <c r="B121" s="72">
        <f>B118-SUM(B119:B120)</f>
        <v>14767</v>
      </c>
      <c r="C121" s="72">
        <f>C118-SUM(C119:C120)</f>
        <v>1658</v>
      </c>
      <c r="D121" s="72">
        <f t="shared" si="2"/>
        <v>13109</v>
      </c>
      <c r="E121" s="73">
        <f>-SUM(E119:E120)</f>
        <v>0</v>
      </c>
      <c r="F121" s="73">
        <f>-SUM(F119:F120)</f>
        <v>0</v>
      </c>
      <c r="G121" s="74">
        <f t="shared" si="3"/>
        <v>13109</v>
      </c>
    </row>
    <row r="122" spans="1:7" x14ac:dyDescent="0.2">
      <c r="A122" s="75" t="s">
        <v>436</v>
      </c>
      <c r="B122" s="76">
        <v>970672</v>
      </c>
      <c r="C122" s="76">
        <v>566</v>
      </c>
      <c r="D122" s="76">
        <f t="shared" si="2"/>
        <v>970106</v>
      </c>
      <c r="E122" s="77">
        <v>0</v>
      </c>
      <c r="F122" s="77">
        <v>0</v>
      </c>
      <c r="G122" s="78">
        <f t="shared" si="3"/>
        <v>970106</v>
      </c>
    </row>
    <row r="123" spans="1:7" x14ac:dyDescent="0.2">
      <c r="A123" s="71" t="s">
        <v>103</v>
      </c>
      <c r="B123" s="72">
        <v>13792</v>
      </c>
      <c r="C123" s="72">
        <v>0</v>
      </c>
      <c r="D123" s="72">
        <f t="shared" si="2"/>
        <v>13792</v>
      </c>
      <c r="E123" s="73">
        <v>0</v>
      </c>
      <c r="F123" s="73">
        <v>0</v>
      </c>
      <c r="G123" s="74">
        <f t="shared" si="3"/>
        <v>13792</v>
      </c>
    </row>
    <row r="124" spans="1:7" x14ac:dyDescent="0.2">
      <c r="A124" s="71" t="s">
        <v>104</v>
      </c>
      <c r="B124" s="72">
        <v>1415</v>
      </c>
      <c r="C124" s="72">
        <v>0</v>
      </c>
      <c r="D124" s="72">
        <f t="shared" si="2"/>
        <v>1415</v>
      </c>
      <c r="E124" s="73">
        <v>0</v>
      </c>
      <c r="F124" s="73">
        <v>0</v>
      </c>
      <c r="G124" s="74">
        <f t="shared" si="3"/>
        <v>1415</v>
      </c>
    </row>
    <row r="125" spans="1:7" x14ac:dyDescent="0.2">
      <c r="A125" s="71" t="s">
        <v>361</v>
      </c>
      <c r="B125" s="72">
        <v>924900</v>
      </c>
      <c r="C125" s="72">
        <v>566</v>
      </c>
      <c r="D125" s="72">
        <f t="shared" si="2"/>
        <v>924334</v>
      </c>
      <c r="E125" s="73">
        <v>0</v>
      </c>
      <c r="F125" s="73">
        <v>0</v>
      </c>
      <c r="G125" s="74">
        <f t="shared" si="3"/>
        <v>924334</v>
      </c>
    </row>
    <row r="126" spans="1:7" x14ac:dyDescent="0.2">
      <c r="A126" s="71" t="s">
        <v>105</v>
      </c>
      <c r="B126" s="72">
        <v>23352</v>
      </c>
      <c r="C126" s="72">
        <v>0</v>
      </c>
      <c r="D126" s="72">
        <f t="shared" si="2"/>
        <v>23352</v>
      </c>
      <c r="E126" s="73">
        <v>0</v>
      </c>
      <c r="F126" s="73">
        <v>0</v>
      </c>
      <c r="G126" s="74">
        <f t="shared" si="3"/>
        <v>23352</v>
      </c>
    </row>
    <row r="127" spans="1:7" x14ac:dyDescent="0.2">
      <c r="A127" s="71" t="s">
        <v>106</v>
      </c>
      <c r="B127" s="72">
        <v>7213</v>
      </c>
      <c r="C127" s="72">
        <v>0</v>
      </c>
      <c r="D127" s="72">
        <f t="shared" si="2"/>
        <v>7213</v>
      </c>
      <c r="E127" s="73">
        <v>0</v>
      </c>
      <c r="F127" s="73">
        <v>0</v>
      </c>
      <c r="G127" s="74">
        <f t="shared" si="3"/>
        <v>7213</v>
      </c>
    </row>
    <row r="128" spans="1:7" x14ac:dyDescent="0.2">
      <c r="A128" s="75" t="s">
        <v>437</v>
      </c>
      <c r="B128" s="76">
        <v>321134</v>
      </c>
      <c r="C128" s="76">
        <v>2493</v>
      </c>
      <c r="D128" s="76">
        <f t="shared" si="2"/>
        <v>318641</v>
      </c>
      <c r="E128" s="77">
        <v>0</v>
      </c>
      <c r="F128" s="77">
        <v>0</v>
      </c>
      <c r="G128" s="78">
        <f t="shared" si="3"/>
        <v>318641</v>
      </c>
    </row>
    <row r="129" spans="1:7" x14ac:dyDescent="0.2">
      <c r="A129" s="71" t="s">
        <v>107</v>
      </c>
      <c r="B129" s="72">
        <v>1626</v>
      </c>
      <c r="C129" s="72">
        <v>0</v>
      </c>
      <c r="D129" s="72">
        <f t="shared" si="2"/>
        <v>1626</v>
      </c>
      <c r="E129" s="73">
        <v>0</v>
      </c>
      <c r="F129" s="73">
        <v>0</v>
      </c>
      <c r="G129" s="74">
        <f t="shared" si="3"/>
        <v>1626</v>
      </c>
    </row>
    <row r="130" spans="1:7" x14ac:dyDescent="0.2">
      <c r="A130" s="71" t="s">
        <v>108</v>
      </c>
      <c r="B130" s="72">
        <v>55226</v>
      </c>
      <c r="C130" s="72">
        <v>50</v>
      </c>
      <c r="D130" s="72">
        <f t="shared" si="2"/>
        <v>55176</v>
      </c>
      <c r="E130" s="73">
        <v>0</v>
      </c>
      <c r="F130" s="73">
        <v>0</v>
      </c>
      <c r="G130" s="74">
        <f t="shared" si="3"/>
        <v>55176</v>
      </c>
    </row>
    <row r="131" spans="1:7" x14ac:dyDescent="0.2">
      <c r="A131" s="71" t="s">
        <v>421</v>
      </c>
      <c r="B131" s="72">
        <f>B128-SUM(B129:B130)</f>
        <v>264282</v>
      </c>
      <c r="C131" s="72">
        <f>C128-SUM(C129:C130)</f>
        <v>2443</v>
      </c>
      <c r="D131" s="72">
        <f t="shared" si="2"/>
        <v>261839</v>
      </c>
      <c r="E131" s="73">
        <f>-SUM(E129:E130)</f>
        <v>0</v>
      </c>
      <c r="F131" s="73">
        <f>-SUM(F129:F130)</f>
        <v>0</v>
      </c>
      <c r="G131" s="74">
        <f t="shared" si="3"/>
        <v>261839</v>
      </c>
    </row>
    <row r="132" spans="1:7" x14ac:dyDescent="0.2">
      <c r="A132" s="75" t="s">
        <v>438</v>
      </c>
      <c r="B132" s="76">
        <v>110635</v>
      </c>
      <c r="C132" s="76">
        <v>0</v>
      </c>
      <c r="D132" s="76">
        <f t="shared" si="2"/>
        <v>110635</v>
      </c>
      <c r="E132" s="77">
        <v>0</v>
      </c>
      <c r="F132" s="77">
        <v>0</v>
      </c>
      <c r="G132" s="78">
        <f t="shared" si="3"/>
        <v>110635</v>
      </c>
    </row>
    <row r="133" spans="1:7" x14ac:dyDescent="0.2">
      <c r="A133" s="71" t="s">
        <v>109</v>
      </c>
      <c r="B133" s="72">
        <v>372</v>
      </c>
      <c r="C133" s="72">
        <v>0</v>
      </c>
      <c r="D133" s="72">
        <f t="shared" si="2"/>
        <v>372</v>
      </c>
      <c r="E133" s="73">
        <v>0</v>
      </c>
      <c r="F133" s="73">
        <v>0</v>
      </c>
      <c r="G133" s="74">
        <f t="shared" si="3"/>
        <v>372</v>
      </c>
    </row>
    <row r="134" spans="1:7" x14ac:dyDescent="0.2">
      <c r="A134" s="71" t="s">
        <v>110</v>
      </c>
      <c r="B134" s="72">
        <v>3271</v>
      </c>
      <c r="C134" s="72">
        <v>0</v>
      </c>
      <c r="D134" s="72">
        <f t="shared" si="2"/>
        <v>3271</v>
      </c>
      <c r="E134" s="73">
        <v>11</v>
      </c>
      <c r="F134" s="73">
        <v>0</v>
      </c>
      <c r="G134" s="74">
        <f t="shared" si="3"/>
        <v>3282</v>
      </c>
    </row>
    <row r="135" spans="1:7" x14ac:dyDescent="0.2">
      <c r="A135" s="71" t="s">
        <v>111</v>
      </c>
      <c r="B135" s="72">
        <v>4719</v>
      </c>
      <c r="C135" s="72">
        <v>0</v>
      </c>
      <c r="D135" s="72">
        <f t="shared" si="2"/>
        <v>4719</v>
      </c>
      <c r="E135" s="73">
        <v>0</v>
      </c>
      <c r="F135" s="73">
        <v>0</v>
      </c>
      <c r="G135" s="74">
        <f t="shared" si="3"/>
        <v>4719</v>
      </c>
    </row>
    <row r="136" spans="1:7" x14ac:dyDescent="0.2">
      <c r="A136" s="71" t="s">
        <v>112</v>
      </c>
      <c r="B136" s="72">
        <v>6</v>
      </c>
      <c r="C136" s="72">
        <v>0</v>
      </c>
      <c r="D136" s="72">
        <f t="shared" si="2"/>
        <v>6</v>
      </c>
      <c r="E136" s="73">
        <v>0</v>
      </c>
      <c r="F136" s="73">
        <v>0</v>
      </c>
      <c r="G136" s="74">
        <f t="shared" si="3"/>
        <v>6</v>
      </c>
    </row>
    <row r="137" spans="1:7" x14ac:dyDescent="0.2">
      <c r="A137" s="71" t="s">
        <v>370</v>
      </c>
      <c r="B137" s="72">
        <v>86768</v>
      </c>
      <c r="C137" s="72">
        <v>0</v>
      </c>
      <c r="D137" s="72">
        <f t="shared" ref="D137:D200" si="4">(B137-C137)</f>
        <v>86768</v>
      </c>
      <c r="E137" s="73">
        <v>0</v>
      </c>
      <c r="F137" s="73">
        <v>0</v>
      </c>
      <c r="G137" s="74">
        <f t="shared" si="3"/>
        <v>86768</v>
      </c>
    </row>
    <row r="138" spans="1:7" x14ac:dyDescent="0.2">
      <c r="A138" s="71" t="s">
        <v>421</v>
      </c>
      <c r="B138" s="72">
        <f>B132-SUM(B133:B137)</f>
        <v>15499</v>
      </c>
      <c r="C138" s="72">
        <f>C132-SUM(C133:C137)</f>
        <v>0</v>
      </c>
      <c r="D138" s="72">
        <f t="shared" si="4"/>
        <v>15499</v>
      </c>
      <c r="E138" s="73">
        <f>-SUM(E133:E137)</f>
        <v>-11</v>
      </c>
      <c r="F138" s="73">
        <f>-SUM(F133:F137)</f>
        <v>0</v>
      </c>
      <c r="G138" s="74">
        <f t="shared" ref="G138:G201" si="5">SUM(D138:F138)</f>
        <v>15488</v>
      </c>
    </row>
    <row r="139" spans="1:7" x14ac:dyDescent="0.2">
      <c r="A139" s="75" t="s">
        <v>439</v>
      </c>
      <c r="B139" s="76">
        <v>12273</v>
      </c>
      <c r="C139" s="76">
        <v>1662</v>
      </c>
      <c r="D139" s="76">
        <f t="shared" si="4"/>
        <v>10611</v>
      </c>
      <c r="E139" s="77">
        <v>0</v>
      </c>
      <c r="F139" s="77">
        <v>0</v>
      </c>
      <c r="G139" s="78">
        <f t="shared" si="5"/>
        <v>10611</v>
      </c>
    </row>
    <row r="140" spans="1:7" x14ac:dyDescent="0.2">
      <c r="A140" s="71" t="s">
        <v>113</v>
      </c>
      <c r="B140" s="72">
        <v>2339</v>
      </c>
      <c r="C140" s="72">
        <v>0</v>
      </c>
      <c r="D140" s="72">
        <f t="shared" si="4"/>
        <v>2339</v>
      </c>
      <c r="E140" s="73">
        <v>0</v>
      </c>
      <c r="F140" s="73">
        <v>0</v>
      </c>
      <c r="G140" s="74">
        <f t="shared" si="5"/>
        <v>2339</v>
      </c>
    </row>
    <row r="141" spans="1:7" x14ac:dyDescent="0.2">
      <c r="A141" s="71" t="s">
        <v>114</v>
      </c>
      <c r="B141" s="72">
        <v>2883</v>
      </c>
      <c r="C141" s="72">
        <v>1386</v>
      </c>
      <c r="D141" s="72">
        <f t="shared" si="4"/>
        <v>1497</v>
      </c>
      <c r="E141" s="73">
        <v>0</v>
      </c>
      <c r="F141" s="73">
        <v>0</v>
      </c>
      <c r="G141" s="74">
        <f t="shared" si="5"/>
        <v>1497</v>
      </c>
    </row>
    <row r="142" spans="1:7" x14ac:dyDescent="0.2">
      <c r="A142" s="71" t="s">
        <v>421</v>
      </c>
      <c r="B142" s="72">
        <f>B139-SUM(B140:B141)</f>
        <v>7051</v>
      </c>
      <c r="C142" s="72">
        <f>C139-SUM(C140:C141)</f>
        <v>276</v>
      </c>
      <c r="D142" s="72">
        <f t="shared" si="4"/>
        <v>6775</v>
      </c>
      <c r="E142" s="73">
        <f>-SUM(E140:E141)</f>
        <v>0</v>
      </c>
      <c r="F142" s="73">
        <f>-SUM(F140:F141)</f>
        <v>0</v>
      </c>
      <c r="G142" s="74">
        <f t="shared" si="5"/>
        <v>6775</v>
      </c>
    </row>
    <row r="143" spans="1:7" x14ac:dyDescent="0.2">
      <c r="A143" s="75" t="s">
        <v>440</v>
      </c>
      <c r="B143" s="76">
        <v>46277</v>
      </c>
      <c r="C143" s="76">
        <v>3042</v>
      </c>
      <c r="D143" s="76">
        <f t="shared" si="4"/>
        <v>43235</v>
      </c>
      <c r="E143" s="77">
        <v>0</v>
      </c>
      <c r="F143" s="77">
        <v>0</v>
      </c>
      <c r="G143" s="78">
        <f t="shared" si="5"/>
        <v>43235</v>
      </c>
    </row>
    <row r="144" spans="1:7" x14ac:dyDescent="0.2">
      <c r="A144" s="71" t="s">
        <v>115</v>
      </c>
      <c r="B144" s="72">
        <v>3090</v>
      </c>
      <c r="C144" s="72">
        <v>976</v>
      </c>
      <c r="D144" s="72">
        <f t="shared" si="4"/>
        <v>2114</v>
      </c>
      <c r="E144" s="73">
        <v>0</v>
      </c>
      <c r="F144" s="73">
        <v>0</v>
      </c>
      <c r="G144" s="74">
        <f t="shared" si="5"/>
        <v>2114</v>
      </c>
    </row>
    <row r="145" spans="1:7" x14ac:dyDescent="0.2">
      <c r="A145" s="71" t="s">
        <v>116</v>
      </c>
      <c r="B145" s="72">
        <v>553</v>
      </c>
      <c r="C145" s="72">
        <v>0</v>
      </c>
      <c r="D145" s="72">
        <f t="shared" si="4"/>
        <v>553</v>
      </c>
      <c r="E145" s="73">
        <v>0</v>
      </c>
      <c r="F145" s="73">
        <v>0</v>
      </c>
      <c r="G145" s="74">
        <f t="shared" si="5"/>
        <v>553</v>
      </c>
    </row>
    <row r="146" spans="1:7" x14ac:dyDescent="0.2">
      <c r="A146" s="71" t="s">
        <v>117</v>
      </c>
      <c r="B146" s="72">
        <v>1656</v>
      </c>
      <c r="C146" s="72">
        <v>0</v>
      </c>
      <c r="D146" s="72">
        <f t="shared" si="4"/>
        <v>1656</v>
      </c>
      <c r="E146" s="73">
        <v>0</v>
      </c>
      <c r="F146" s="73">
        <v>0</v>
      </c>
      <c r="G146" s="74">
        <f t="shared" si="5"/>
        <v>1656</v>
      </c>
    </row>
    <row r="147" spans="1:7" x14ac:dyDescent="0.2">
      <c r="A147" s="71" t="s">
        <v>118</v>
      </c>
      <c r="B147" s="72">
        <v>1886</v>
      </c>
      <c r="C147" s="72">
        <v>0</v>
      </c>
      <c r="D147" s="72">
        <f t="shared" si="4"/>
        <v>1886</v>
      </c>
      <c r="E147" s="73">
        <v>0</v>
      </c>
      <c r="F147" s="73">
        <v>0</v>
      </c>
      <c r="G147" s="74">
        <f t="shared" si="5"/>
        <v>1886</v>
      </c>
    </row>
    <row r="148" spans="1:7" x14ac:dyDescent="0.2">
      <c r="A148" s="71" t="s">
        <v>119</v>
      </c>
      <c r="B148" s="72">
        <v>3449</v>
      </c>
      <c r="C148" s="72">
        <v>0</v>
      </c>
      <c r="D148" s="72">
        <f t="shared" si="4"/>
        <v>3449</v>
      </c>
      <c r="E148" s="73">
        <v>0</v>
      </c>
      <c r="F148" s="73">
        <v>0</v>
      </c>
      <c r="G148" s="74">
        <f t="shared" si="5"/>
        <v>3449</v>
      </c>
    </row>
    <row r="149" spans="1:7" x14ac:dyDescent="0.2">
      <c r="A149" s="71" t="s">
        <v>120</v>
      </c>
      <c r="B149" s="72">
        <v>7874</v>
      </c>
      <c r="C149" s="72">
        <v>402</v>
      </c>
      <c r="D149" s="72">
        <f t="shared" si="4"/>
        <v>7472</v>
      </c>
      <c r="E149" s="73">
        <v>0</v>
      </c>
      <c r="F149" s="73">
        <v>0</v>
      </c>
      <c r="G149" s="74">
        <f t="shared" si="5"/>
        <v>7472</v>
      </c>
    </row>
    <row r="150" spans="1:7" x14ac:dyDescent="0.2">
      <c r="A150" s="71" t="s">
        <v>421</v>
      </c>
      <c r="B150" s="72">
        <f>B143-SUM(B144:B149)</f>
        <v>27769</v>
      </c>
      <c r="C150" s="72">
        <f>C143-SUM(C144:C149)</f>
        <v>1664</v>
      </c>
      <c r="D150" s="72">
        <f t="shared" si="4"/>
        <v>26105</v>
      </c>
      <c r="E150" s="73">
        <f>-SUM(E144:E149)</f>
        <v>0</v>
      </c>
      <c r="F150" s="73">
        <f>-SUM(F144:F149)</f>
        <v>0</v>
      </c>
      <c r="G150" s="74">
        <f t="shared" si="5"/>
        <v>26105</v>
      </c>
    </row>
    <row r="151" spans="1:7" x14ac:dyDescent="0.2">
      <c r="A151" s="75" t="s">
        <v>441</v>
      </c>
      <c r="B151" s="76">
        <v>17766</v>
      </c>
      <c r="C151" s="76">
        <v>786</v>
      </c>
      <c r="D151" s="76">
        <f t="shared" si="4"/>
        <v>16980</v>
      </c>
      <c r="E151" s="77">
        <v>0</v>
      </c>
      <c r="F151" s="77">
        <v>0</v>
      </c>
      <c r="G151" s="78">
        <f t="shared" si="5"/>
        <v>16980</v>
      </c>
    </row>
    <row r="152" spans="1:7" x14ac:dyDescent="0.2">
      <c r="A152" s="71" t="s">
        <v>121</v>
      </c>
      <c r="B152" s="72">
        <v>521</v>
      </c>
      <c r="C152" s="72">
        <v>0</v>
      </c>
      <c r="D152" s="72">
        <f t="shared" si="4"/>
        <v>521</v>
      </c>
      <c r="E152" s="73">
        <v>0</v>
      </c>
      <c r="F152" s="73">
        <v>0</v>
      </c>
      <c r="G152" s="74">
        <f t="shared" si="5"/>
        <v>521</v>
      </c>
    </row>
    <row r="153" spans="1:7" x14ac:dyDescent="0.2">
      <c r="A153" s="71" t="s">
        <v>122</v>
      </c>
      <c r="B153" s="72">
        <v>357</v>
      </c>
      <c r="C153" s="72">
        <v>0</v>
      </c>
      <c r="D153" s="72">
        <f t="shared" si="4"/>
        <v>357</v>
      </c>
      <c r="E153" s="73">
        <v>0</v>
      </c>
      <c r="F153" s="73">
        <v>0</v>
      </c>
      <c r="G153" s="74">
        <f t="shared" si="5"/>
        <v>357</v>
      </c>
    </row>
    <row r="154" spans="1:7" x14ac:dyDescent="0.2">
      <c r="A154" s="71" t="s">
        <v>123</v>
      </c>
      <c r="B154" s="72">
        <v>2021</v>
      </c>
      <c r="C154" s="72">
        <v>0</v>
      </c>
      <c r="D154" s="72">
        <f t="shared" si="4"/>
        <v>2021</v>
      </c>
      <c r="E154" s="73">
        <v>0</v>
      </c>
      <c r="F154" s="73">
        <v>0</v>
      </c>
      <c r="G154" s="74">
        <f t="shared" si="5"/>
        <v>2021</v>
      </c>
    </row>
    <row r="155" spans="1:7" x14ac:dyDescent="0.2">
      <c r="A155" s="71" t="s">
        <v>421</v>
      </c>
      <c r="B155" s="72">
        <f>B151-SUM(B152:B154)</f>
        <v>14867</v>
      </c>
      <c r="C155" s="72">
        <f>C151-SUM(C152:C154)</f>
        <v>786</v>
      </c>
      <c r="D155" s="72">
        <f t="shared" si="4"/>
        <v>14081</v>
      </c>
      <c r="E155" s="73">
        <f>-SUM(E152:E154)</f>
        <v>0</v>
      </c>
      <c r="F155" s="73">
        <f>-SUM(F152:F154)</f>
        <v>0</v>
      </c>
      <c r="G155" s="74">
        <f t="shared" si="5"/>
        <v>14081</v>
      </c>
    </row>
    <row r="156" spans="1:7" x14ac:dyDescent="0.2">
      <c r="A156" s="75" t="s">
        <v>442</v>
      </c>
      <c r="B156" s="76">
        <v>13121</v>
      </c>
      <c r="C156" s="76">
        <v>955</v>
      </c>
      <c r="D156" s="76">
        <f t="shared" si="4"/>
        <v>12166</v>
      </c>
      <c r="E156" s="77">
        <v>0</v>
      </c>
      <c r="F156" s="77">
        <v>0</v>
      </c>
      <c r="G156" s="78">
        <f t="shared" si="5"/>
        <v>12166</v>
      </c>
    </row>
    <row r="157" spans="1:7" x14ac:dyDescent="0.2">
      <c r="A157" s="71" t="s">
        <v>124</v>
      </c>
      <c r="B157" s="72">
        <v>1759</v>
      </c>
      <c r="C157" s="72">
        <v>0</v>
      </c>
      <c r="D157" s="72">
        <f t="shared" si="4"/>
        <v>1759</v>
      </c>
      <c r="E157" s="73">
        <v>0</v>
      </c>
      <c r="F157" s="73">
        <v>0</v>
      </c>
      <c r="G157" s="74">
        <f t="shared" si="5"/>
        <v>1759</v>
      </c>
    </row>
    <row r="158" spans="1:7" x14ac:dyDescent="0.2">
      <c r="A158" s="71" t="s">
        <v>421</v>
      </c>
      <c r="B158" s="72">
        <f>(B156-B157)</f>
        <v>11362</v>
      </c>
      <c r="C158" s="72">
        <f>(C156-C157)</f>
        <v>955</v>
      </c>
      <c r="D158" s="72">
        <f t="shared" si="4"/>
        <v>10407</v>
      </c>
      <c r="E158" s="73">
        <f>-E157</f>
        <v>0</v>
      </c>
      <c r="F158" s="73">
        <f>-F157</f>
        <v>0</v>
      </c>
      <c r="G158" s="74">
        <f t="shared" si="5"/>
        <v>10407</v>
      </c>
    </row>
    <row r="159" spans="1:7" x14ac:dyDescent="0.2">
      <c r="A159" s="75" t="s">
        <v>443</v>
      </c>
      <c r="B159" s="76">
        <v>13082</v>
      </c>
      <c r="C159" s="76">
        <v>249</v>
      </c>
      <c r="D159" s="76">
        <f t="shared" si="4"/>
        <v>12833</v>
      </c>
      <c r="E159" s="77">
        <v>0</v>
      </c>
      <c r="F159" s="77">
        <v>0</v>
      </c>
      <c r="G159" s="78">
        <f t="shared" si="5"/>
        <v>12833</v>
      </c>
    </row>
    <row r="160" spans="1:7" x14ac:dyDescent="0.2">
      <c r="A160" s="71" t="s">
        <v>610</v>
      </c>
      <c r="B160" s="72">
        <v>3459</v>
      </c>
      <c r="C160" s="72">
        <v>0</v>
      </c>
      <c r="D160" s="72">
        <f t="shared" si="4"/>
        <v>3459</v>
      </c>
      <c r="E160" s="73">
        <v>0</v>
      </c>
      <c r="F160" s="73">
        <v>0</v>
      </c>
      <c r="G160" s="74">
        <f t="shared" si="5"/>
        <v>3459</v>
      </c>
    </row>
    <row r="161" spans="1:7" x14ac:dyDescent="0.2">
      <c r="A161" s="71" t="s">
        <v>125</v>
      </c>
      <c r="B161" s="72">
        <v>1971</v>
      </c>
      <c r="C161" s="72">
        <v>0</v>
      </c>
      <c r="D161" s="72">
        <f t="shared" si="4"/>
        <v>1971</v>
      </c>
      <c r="E161" s="73">
        <v>0</v>
      </c>
      <c r="F161" s="73">
        <v>0</v>
      </c>
      <c r="G161" s="74">
        <f t="shared" si="5"/>
        <v>1971</v>
      </c>
    </row>
    <row r="162" spans="1:7" x14ac:dyDescent="0.2">
      <c r="A162" s="71" t="s">
        <v>421</v>
      </c>
      <c r="B162" s="72">
        <f>B159-SUM(B160:B161)</f>
        <v>7652</v>
      </c>
      <c r="C162" s="72">
        <f>C159-SUM(C160:C161)</f>
        <v>249</v>
      </c>
      <c r="D162" s="72">
        <f t="shared" si="4"/>
        <v>7403</v>
      </c>
      <c r="E162" s="73">
        <f>-SUM(E160:E161)</f>
        <v>0</v>
      </c>
      <c r="F162" s="73">
        <f>-SUM(F160:F161)</f>
        <v>0</v>
      </c>
      <c r="G162" s="74">
        <f t="shared" si="5"/>
        <v>7403</v>
      </c>
    </row>
    <row r="163" spans="1:7" x14ac:dyDescent="0.2">
      <c r="A163" s="75" t="s">
        <v>444</v>
      </c>
      <c r="B163" s="76">
        <v>14600</v>
      </c>
      <c r="C163" s="76">
        <v>2519</v>
      </c>
      <c r="D163" s="76">
        <f t="shared" si="4"/>
        <v>12081</v>
      </c>
      <c r="E163" s="77">
        <v>0</v>
      </c>
      <c r="F163" s="77">
        <v>0</v>
      </c>
      <c r="G163" s="78">
        <f t="shared" si="5"/>
        <v>12081</v>
      </c>
    </row>
    <row r="164" spans="1:7" x14ac:dyDescent="0.2">
      <c r="A164" s="71" t="s">
        <v>126</v>
      </c>
      <c r="B164" s="72">
        <v>2845</v>
      </c>
      <c r="C164" s="72">
        <v>1213</v>
      </c>
      <c r="D164" s="72">
        <f t="shared" si="4"/>
        <v>1632</v>
      </c>
      <c r="E164" s="73">
        <v>0</v>
      </c>
      <c r="F164" s="73">
        <v>0</v>
      </c>
      <c r="G164" s="74">
        <f t="shared" si="5"/>
        <v>1632</v>
      </c>
    </row>
    <row r="165" spans="1:7" x14ac:dyDescent="0.2">
      <c r="A165" s="71" t="s">
        <v>127</v>
      </c>
      <c r="B165" s="72">
        <v>874</v>
      </c>
      <c r="C165" s="72">
        <v>0</v>
      </c>
      <c r="D165" s="72">
        <f t="shared" si="4"/>
        <v>874</v>
      </c>
      <c r="E165" s="73">
        <v>0</v>
      </c>
      <c r="F165" s="73">
        <v>0</v>
      </c>
      <c r="G165" s="74">
        <f t="shared" si="5"/>
        <v>874</v>
      </c>
    </row>
    <row r="166" spans="1:7" x14ac:dyDescent="0.2">
      <c r="A166" s="71" t="s">
        <v>128</v>
      </c>
      <c r="B166" s="72">
        <v>827</v>
      </c>
      <c r="C166" s="72">
        <v>0</v>
      </c>
      <c r="D166" s="72">
        <f t="shared" si="4"/>
        <v>827</v>
      </c>
      <c r="E166" s="73">
        <v>0</v>
      </c>
      <c r="F166" s="73">
        <v>0</v>
      </c>
      <c r="G166" s="74">
        <f t="shared" si="5"/>
        <v>827</v>
      </c>
    </row>
    <row r="167" spans="1:7" x14ac:dyDescent="0.2">
      <c r="A167" s="71" t="s">
        <v>421</v>
      </c>
      <c r="B167" s="72">
        <f>B163-SUM(B164:B166)</f>
        <v>10054</v>
      </c>
      <c r="C167" s="72">
        <f>C163-SUM(C164:C166)</f>
        <v>1306</v>
      </c>
      <c r="D167" s="72">
        <f t="shared" si="4"/>
        <v>8748</v>
      </c>
      <c r="E167" s="73">
        <f>-SUM(E164:E166)</f>
        <v>0</v>
      </c>
      <c r="F167" s="73">
        <f>-SUM(F164:F166)</f>
        <v>0</v>
      </c>
      <c r="G167" s="74">
        <f t="shared" si="5"/>
        <v>8748</v>
      </c>
    </row>
    <row r="168" spans="1:7" x14ac:dyDescent="0.2">
      <c r="A168" s="75" t="s">
        <v>445</v>
      </c>
      <c r="B168" s="76">
        <v>27385</v>
      </c>
      <c r="C168" s="76">
        <v>1487</v>
      </c>
      <c r="D168" s="76">
        <f t="shared" si="4"/>
        <v>25898</v>
      </c>
      <c r="E168" s="77">
        <v>0</v>
      </c>
      <c r="F168" s="77">
        <v>0</v>
      </c>
      <c r="G168" s="78">
        <f t="shared" si="5"/>
        <v>25898</v>
      </c>
    </row>
    <row r="169" spans="1:7" x14ac:dyDescent="0.2">
      <c r="A169" s="71" t="s">
        <v>129</v>
      </c>
      <c r="B169" s="72">
        <v>2923</v>
      </c>
      <c r="C169" s="72">
        <v>0</v>
      </c>
      <c r="D169" s="72">
        <f t="shared" si="4"/>
        <v>2923</v>
      </c>
      <c r="E169" s="73">
        <v>0</v>
      </c>
      <c r="F169" s="73">
        <v>0</v>
      </c>
      <c r="G169" s="74">
        <f t="shared" si="5"/>
        <v>2923</v>
      </c>
    </row>
    <row r="170" spans="1:7" x14ac:dyDescent="0.2">
      <c r="A170" s="71" t="s">
        <v>130</v>
      </c>
      <c r="B170" s="72">
        <v>5229</v>
      </c>
      <c r="C170" s="72">
        <v>0</v>
      </c>
      <c r="D170" s="72">
        <f t="shared" si="4"/>
        <v>5229</v>
      </c>
      <c r="E170" s="73">
        <v>0</v>
      </c>
      <c r="F170" s="73">
        <v>0</v>
      </c>
      <c r="G170" s="74">
        <f t="shared" si="5"/>
        <v>5229</v>
      </c>
    </row>
    <row r="171" spans="1:7" x14ac:dyDescent="0.2">
      <c r="A171" s="71" t="s">
        <v>131</v>
      </c>
      <c r="B171" s="72">
        <v>1778</v>
      </c>
      <c r="C171" s="72">
        <v>0</v>
      </c>
      <c r="D171" s="72">
        <f t="shared" si="4"/>
        <v>1778</v>
      </c>
      <c r="E171" s="73">
        <v>0</v>
      </c>
      <c r="F171" s="73">
        <v>0</v>
      </c>
      <c r="G171" s="74">
        <f t="shared" si="5"/>
        <v>1778</v>
      </c>
    </row>
    <row r="172" spans="1:7" x14ac:dyDescent="0.2">
      <c r="A172" s="71" t="s">
        <v>421</v>
      </c>
      <c r="B172" s="72">
        <f>B168-SUM(B169:B171)</f>
        <v>17455</v>
      </c>
      <c r="C172" s="72">
        <f>C168-SUM(C169:C171)</f>
        <v>1487</v>
      </c>
      <c r="D172" s="72">
        <f t="shared" si="4"/>
        <v>15968</v>
      </c>
      <c r="E172" s="73">
        <f>-SUM(E169:E171)</f>
        <v>0</v>
      </c>
      <c r="F172" s="73">
        <f>-SUM(F169:F171)</f>
        <v>0</v>
      </c>
      <c r="G172" s="74">
        <f t="shared" si="5"/>
        <v>15968</v>
      </c>
    </row>
    <row r="173" spans="1:7" x14ac:dyDescent="0.2">
      <c r="A173" s="75" t="s">
        <v>446</v>
      </c>
      <c r="B173" s="76">
        <v>40120</v>
      </c>
      <c r="C173" s="76">
        <v>0</v>
      </c>
      <c r="D173" s="76">
        <f t="shared" si="4"/>
        <v>40120</v>
      </c>
      <c r="E173" s="77">
        <v>0</v>
      </c>
      <c r="F173" s="77">
        <v>0</v>
      </c>
      <c r="G173" s="78">
        <f t="shared" si="5"/>
        <v>40120</v>
      </c>
    </row>
    <row r="174" spans="1:7" x14ac:dyDescent="0.2">
      <c r="A174" s="71" t="s">
        <v>132</v>
      </c>
      <c r="B174" s="72">
        <v>7972</v>
      </c>
      <c r="C174" s="72">
        <v>0</v>
      </c>
      <c r="D174" s="72">
        <f t="shared" si="4"/>
        <v>7972</v>
      </c>
      <c r="E174" s="73">
        <v>0</v>
      </c>
      <c r="F174" s="73">
        <v>0</v>
      </c>
      <c r="G174" s="74">
        <f t="shared" si="5"/>
        <v>7972</v>
      </c>
    </row>
    <row r="175" spans="1:7" x14ac:dyDescent="0.2">
      <c r="A175" s="71" t="s">
        <v>611</v>
      </c>
      <c r="B175" s="72">
        <v>5108</v>
      </c>
      <c r="C175" s="72">
        <v>0</v>
      </c>
      <c r="D175" s="72">
        <f t="shared" si="4"/>
        <v>5108</v>
      </c>
      <c r="E175" s="73">
        <v>0</v>
      </c>
      <c r="F175" s="73">
        <v>0</v>
      </c>
      <c r="G175" s="74">
        <f t="shared" si="5"/>
        <v>5108</v>
      </c>
    </row>
    <row r="176" spans="1:7" x14ac:dyDescent="0.2">
      <c r="A176" s="71" t="s">
        <v>421</v>
      </c>
      <c r="B176" s="72">
        <f>B173-SUM(B174:B175)</f>
        <v>27040</v>
      </c>
      <c r="C176" s="72">
        <f>C173-SUM(C174:C175)</f>
        <v>0</v>
      </c>
      <c r="D176" s="72">
        <f t="shared" si="4"/>
        <v>27040</v>
      </c>
      <c r="E176" s="73">
        <f>-SUM(E174:E175)</f>
        <v>0</v>
      </c>
      <c r="F176" s="73">
        <f>-SUM(F174:F175)</f>
        <v>0</v>
      </c>
      <c r="G176" s="74">
        <f t="shared" si="5"/>
        <v>27040</v>
      </c>
    </row>
    <row r="177" spans="1:7" x14ac:dyDescent="0.2">
      <c r="A177" s="75" t="s">
        <v>450</v>
      </c>
      <c r="B177" s="76">
        <v>188358</v>
      </c>
      <c r="C177" s="76">
        <v>528</v>
      </c>
      <c r="D177" s="76">
        <f t="shared" si="4"/>
        <v>187830</v>
      </c>
      <c r="E177" s="77">
        <v>0</v>
      </c>
      <c r="F177" s="77">
        <v>0</v>
      </c>
      <c r="G177" s="78">
        <f t="shared" si="5"/>
        <v>187830</v>
      </c>
    </row>
    <row r="178" spans="1:7" x14ac:dyDescent="0.2">
      <c r="A178" s="71" t="s">
        <v>133</v>
      </c>
      <c r="B178" s="72">
        <v>8661</v>
      </c>
      <c r="C178" s="72">
        <v>0</v>
      </c>
      <c r="D178" s="72">
        <f t="shared" si="4"/>
        <v>8661</v>
      </c>
      <c r="E178" s="73">
        <v>0</v>
      </c>
      <c r="F178" s="73">
        <v>0</v>
      </c>
      <c r="G178" s="74">
        <f t="shared" si="5"/>
        <v>8661</v>
      </c>
    </row>
    <row r="179" spans="1:7" x14ac:dyDescent="0.2">
      <c r="A179" s="71" t="s">
        <v>134</v>
      </c>
      <c r="B179" s="72">
        <v>9</v>
      </c>
      <c r="C179" s="72">
        <v>0</v>
      </c>
      <c r="D179" s="72">
        <f t="shared" si="4"/>
        <v>9</v>
      </c>
      <c r="E179" s="73">
        <v>0</v>
      </c>
      <c r="F179" s="73">
        <v>0</v>
      </c>
      <c r="G179" s="74">
        <f t="shared" si="5"/>
        <v>9</v>
      </c>
    </row>
    <row r="180" spans="1:7" x14ac:dyDescent="0.2">
      <c r="A180" s="71" t="s">
        <v>421</v>
      </c>
      <c r="B180" s="72">
        <f>B177-SUM(B178:B179)</f>
        <v>179688</v>
      </c>
      <c r="C180" s="72">
        <f>C177-SUM(C178:C179)</f>
        <v>528</v>
      </c>
      <c r="D180" s="72">
        <f t="shared" si="4"/>
        <v>179160</v>
      </c>
      <c r="E180" s="73">
        <f>-SUM(E178:E179)</f>
        <v>0</v>
      </c>
      <c r="F180" s="73">
        <f>-SUM(F178:F179)</f>
        <v>0</v>
      </c>
      <c r="G180" s="74">
        <f t="shared" si="5"/>
        <v>179160</v>
      </c>
    </row>
    <row r="181" spans="1:7" x14ac:dyDescent="0.2">
      <c r="A181" s="75" t="s">
        <v>451</v>
      </c>
      <c r="B181" s="76">
        <v>103434</v>
      </c>
      <c r="C181" s="76">
        <v>92</v>
      </c>
      <c r="D181" s="76">
        <f t="shared" si="4"/>
        <v>103342</v>
      </c>
      <c r="E181" s="77">
        <v>0</v>
      </c>
      <c r="F181" s="77">
        <v>0</v>
      </c>
      <c r="G181" s="78">
        <f t="shared" si="5"/>
        <v>103342</v>
      </c>
    </row>
    <row r="182" spans="1:7" x14ac:dyDescent="0.2">
      <c r="A182" s="71" t="s">
        <v>135</v>
      </c>
      <c r="B182" s="72">
        <v>11222</v>
      </c>
      <c r="C182" s="72">
        <v>0</v>
      </c>
      <c r="D182" s="72">
        <f t="shared" si="4"/>
        <v>11222</v>
      </c>
      <c r="E182" s="73">
        <v>0</v>
      </c>
      <c r="F182" s="73">
        <v>0</v>
      </c>
      <c r="G182" s="74">
        <f t="shared" si="5"/>
        <v>11222</v>
      </c>
    </row>
    <row r="183" spans="1:7" x14ac:dyDescent="0.2">
      <c r="A183" s="71" t="s">
        <v>136</v>
      </c>
      <c r="B183" s="72">
        <v>2636</v>
      </c>
      <c r="C183" s="72">
        <v>0</v>
      </c>
      <c r="D183" s="72">
        <f t="shared" si="4"/>
        <v>2636</v>
      </c>
      <c r="E183" s="73">
        <v>100</v>
      </c>
      <c r="F183" s="73">
        <v>0</v>
      </c>
      <c r="G183" s="74">
        <f t="shared" si="5"/>
        <v>2736</v>
      </c>
    </row>
    <row r="184" spans="1:7" x14ac:dyDescent="0.2">
      <c r="A184" s="71" t="s">
        <v>137</v>
      </c>
      <c r="B184" s="72">
        <v>11113</v>
      </c>
      <c r="C184" s="72">
        <v>0</v>
      </c>
      <c r="D184" s="72">
        <f t="shared" si="4"/>
        <v>11113</v>
      </c>
      <c r="E184" s="73">
        <v>0</v>
      </c>
      <c r="F184" s="73">
        <v>0</v>
      </c>
      <c r="G184" s="74">
        <f t="shared" si="5"/>
        <v>11113</v>
      </c>
    </row>
    <row r="185" spans="1:7" x14ac:dyDescent="0.2">
      <c r="A185" s="71" t="s">
        <v>421</v>
      </c>
      <c r="B185" s="72">
        <f>B181-SUM(B182:B184)</f>
        <v>78463</v>
      </c>
      <c r="C185" s="72">
        <f>C181-SUM(C182:C184)</f>
        <v>92</v>
      </c>
      <c r="D185" s="72">
        <f t="shared" si="4"/>
        <v>78371</v>
      </c>
      <c r="E185" s="73">
        <f>-SUM(E182:E184)</f>
        <v>-100</v>
      </c>
      <c r="F185" s="73">
        <f>-SUM(F182:F184)</f>
        <v>0</v>
      </c>
      <c r="G185" s="74">
        <f t="shared" si="5"/>
        <v>78271</v>
      </c>
    </row>
    <row r="186" spans="1:7" x14ac:dyDescent="0.2">
      <c r="A186" s="75" t="s">
        <v>452</v>
      </c>
      <c r="B186" s="76">
        <v>1444870</v>
      </c>
      <c r="C186" s="76">
        <v>848</v>
      </c>
      <c r="D186" s="76">
        <f t="shared" si="4"/>
        <v>1444022</v>
      </c>
      <c r="E186" s="77">
        <v>0</v>
      </c>
      <c r="F186" s="77">
        <v>0</v>
      </c>
      <c r="G186" s="78">
        <f t="shared" si="5"/>
        <v>1444022</v>
      </c>
    </row>
    <row r="187" spans="1:7" x14ac:dyDescent="0.2">
      <c r="A187" s="71" t="s">
        <v>138</v>
      </c>
      <c r="B187" s="72">
        <v>39478</v>
      </c>
      <c r="C187" s="72">
        <v>0</v>
      </c>
      <c r="D187" s="72">
        <f t="shared" si="4"/>
        <v>39478</v>
      </c>
      <c r="E187" s="73">
        <v>28</v>
      </c>
      <c r="F187" s="73">
        <v>0</v>
      </c>
      <c r="G187" s="74">
        <f t="shared" si="5"/>
        <v>39506</v>
      </c>
    </row>
    <row r="188" spans="1:7" x14ac:dyDescent="0.2">
      <c r="A188" s="71" t="s">
        <v>139</v>
      </c>
      <c r="B188" s="72">
        <v>390473</v>
      </c>
      <c r="C188" s="72">
        <v>665</v>
      </c>
      <c r="D188" s="72">
        <f t="shared" si="4"/>
        <v>389808</v>
      </c>
      <c r="E188" s="73">
        <v>0</v>
      </c>
      <c r="F188" s="73">
        <v>0</v>
      </c>
      <c r="G188" s="74">
        <f t="shared" si="5"/>
        <v>389808</v>
      </c>
    </row>
    <row r="189" spans="1:7" x14ac:dyDescent="0.2">
      <c r="A189" s="71" t="s">
        <v>140</v>
      </c>
      <c r="B189" s="72">
        <v>26669</v>
      </c>
      <c r="C189" s="72">
        <v>0</v>
      </c>
      <c r="D189" s="72">
        <f t="shared" si="4"/>
        <v>26669</v>
      </c>
      <c r="E189" s="73">
        <v>0</v>
      </c>
      <c r="F189" s="73">
        <v>0</v>
      </c>
      <c r="G189" s="74">
        <f t="shared" si="5"/>
        <v>26669</v>
      </c>
    </row>
    <row r="190" spans="1:7" x14ac:dyDescent="0.2">
      <c r="A190" s="71" t="s">
        <v>421</v>
      </c>
      <c r="B190" s="72">
        <f>B186-SUM(B187:B189)</f>
        <v>988250</v>
      </c>
      <c r="C190" s="72">
        <f>C186-SUM(C187:C189)</f>
        <v>183</v>
      </c>
      <c r="D190" s="72">
        <f t="shared" si="4"/>
        <v>988067</v>
      </c>
      <c r="E190" s="73">
        <f>-SUM(E187:E189)</f>
        <v>-28</v>
      </c>
      <c r="F190" s="73">
        <f>-SUM(F187:F189)</f>
        <v>0</v>
      </c>
      <c r="G190" s="74">
        <f t="shared" si="5"/>
        <v>988039</v>
      </c>
    </row>
    <row r="191" spans="1:7" x14ac:dyDescent="0.2">
      <c r="A191" s="75" t="s">
        <v>453</v>
      </c>
      <c r="B191" s="76">
        <v>20049</v>
      </c>
      <c r="C191" s="76">
        <v>1428</v>
      </c>
      <c r="D191" s="76">
        <f t="shared" si="4"/>
        <v>18621</v>
      </c>
      <c r="E191" s="77">
        <v>0</v>
      </c>
      <c r="F191" s="77">
        <v>0</v>
      </c>
      <c r="G191" s="78">
        <f t="shared" si="5"/>
        <v>18621</v>
      </c>
    </row>
    <row r="192" spans="1:7" x14ac:dyDescent="0.2">
      <c r="A192" s="71" t="s">
        <v>141</v>
      </c>
      <c r="B192" s="72">
        <v>2755</v>
      </c>
      <c r="C192" s="72">
        <v>0</v>
      </c>
      <c r="D192" s="72">
        <f t="shared" si="4"/>
        <v>2755</v>
      </c>
      <c r="E192" s="73">
        <v>0</v>
      </c>
      <c r="F192" s="73">
        <v>0</v>
      </c>
      <c r="G192" s="74">
        <f t="shared" si="5"/>
        <v>2755</v>
      </c>
    </row>
    <row r="193" spans="1:7" x14ac:dyDescent="0.2">
      <c r="A193" s="71" t="s">
        <v>142</v>
      </c>
      <c r="B193" s="72">
        <v>395</v>
      </c>
      <c r="C193" s="72">
        <v>0</v>
      </c>
      <c r="D193" s="72">
        <f t="shared" si="4"/>
        <v>395</v>
      </c>
      <c r="E193" s="73">
        <v>0</v>
      </c>
      <c r="F193" s="73">
        <v>0</v>
      </c>
      <c r="G193" s="74">
        <f t="shared" si="5"/>
        <v>395</v>
      </c>
    </row>
    <row r="194" spans="1:7" x14ac:dyDescent="0.2">
      <c r="A194" s="71" t="s">
        <v>143</v>
      </c>
      <c r="B194" s="72">
        <v>202</v>
      </c>
      <c r="C194" s="72">
        <v>0</v>
      </c>
      <c r="D194" s="72">
        <f t="shared" si="4"/>
        <v>202</v>
      </c>
      <c r="E194" s="73">
        <v>0</v>
      </c>
      <c r="F194" s="73">
        <v>0</v>
      </c>
      <c r="G194" s="74">
        <f t="shared" si="5"/>
        <v>202</v>
      </c>
    </row>
    <row r="195" spans="1:7" x14ac:dyDescent="0.2">
      <c r="A195" s="71" t="s">
        <v>144</v>
      </c>
      <c r="B195" s="72">
        <v>532</v>
      </c>
      <c r="C195" s="72">
        <v>0</v>
      </c>
      <c r="D195" s="72">
        <f t="shared" si="4"/>
        <v>532</v>
      </c>
      <c r="E195" s="73">
        <v>0</v>
      </c>
      <c r="F195" s="73">
        <v>0</v>
      </c>
      <c r="G195" s="74">
        <f t="shared" si="5"/>
        <v>532</v>
      </c>
    </row>
    <row r="196" spans="1:7" x14ac:dyDescent="0.2">
      <c r="A196" s="71" t="s">
        <v>145</v>
      </c>
      <c r="B196" s="72">
        <v>412</v>
      </c>
      <c r="C196" s="72">
        <v>0</v>
      </c>
      <c r="D196" s="72">
        <f t="shared" si="4"/>
        <v>412</v>
      </c>
      <c r="E196" s="73">
        <v>0</v>
      </c>
      <c r="F196" s="73">
        <v>0</v>
      </c>
      <c r="G196" s="74">
        <f t="shared" si="5"/>
        <v>412</v>
      </c>
    </row>
    <row r="197" spans="1:7" x14ac:dyDescent="0.2">
      <c r="A197" s="71" t="s">
        <v>421</v>
      </c>
      <c r="B197" s="72">
        <f>B191-SUM(B192:B196)</f>
        <v>15753</v>
      </c>
      <c r="C197" s="72">
        <f>C191-SUM(C192:C196)</f>
        <v>1428</v>
      </c>
      <c r="D197" s="72">
        <f t="shared" si="4"/>
        <v>14325</v>
      </c>
      <c r="E197" s="73">
        <f>-SUM(E192:E196)</f>
        <v>0</v>
      </c>
      <c r="F197" s="73">
        <f>-SUM(F192:F196)</f>
        <v>0</v>
      </c>
      <c r="G197" s="74">
        <f t="shared" si="5"/>
        <v>14325</v>
      </c>
    </row>
    <row r="198" spans="1:7" x14ac:dyDescent="0.2">
      <c r="A198" s="75" t="s">
        <v>454</v>
      </c>
      <c r="B198" s="76">
        <v>154939</v>
      </c>
      <c r="C198" s="76">
        <v>0</v>
      </c>
      <c r="D198" s="76">
        <f t="shared" si="4"/>
        <v>154939</v>
      </c>
      <c r="E198" s="77">
        <v>0</v>
      </c>
      <c r="F198" s="77">
        <v>0</v>
      </c>
      <c r="G198" s="78">
        <f t="shared" si="5"/>
        <v>154939</v>
      </c>
    </row>
    <row r="199" spans="1:7" x14ac:dyDescent="0.2">
      <c r="A199" s="71" t="s">
        <v>146</v>
      </c>
      <c r="B199" s="72">
        <v>5611</v>
      </c>
      <c r="C199" s="72">
        <v>0</v>
      </c>
      <c r="D199" s="72">
        <f t="shared" si="4"/>
        <v>5611</v>
      </c>
      <c r="E199" s="73">
        <v>0</v>
      </c>
      <c r="F199" s="73">
        <v>0</v>
      </c>
      <c r="G199" s="74">
        <f t="shared" si="5"/>
        <v>5611</v>
      </c>
    </row>
    <row r="200" spans="1:7" x14ac:dyDescent="0.2">
      <c r="A200" s="71" t="s">
        <v>147</v>
      </c>
      <c r="B200" s="72">
        <v>4314</v>
      </c>
      <c r="C200" s="72">
        <v>0</v>
      </c>
      <c r="D200" s="72">
        <f t="shared" si="4"/>
        <v>4314</v>
      </c>
      <c r="E200" s="73">
        <v>0</v>
      </c>
      <c r="F200" s="73">
        <v>0</v>
      </c>
      <c r="G200" s="74">
        <f t="shared" si="5"/>
        <v>4314</v>
      </c>
    </row>
    <row r="201" spans="1:7" x14ac:dyDescent="0.2">
      <c r="A201" s="71" t="s">
        <v>148</v>
      </c>
      <c r="B201" s="72">
        <v>425</v>
      </c>
      <c r="C201" s="72">
        <v>0</v>
      </c>
      <c r="D201" s="72">
        <f t="shared" ref="D201:D265" si="6">(B201-C201)</f>
        <v>425</v>
      </c>
      <c r="E201" s="73">
        <v>0</v>
      </c>
      <c r="F201" s="73">
        <v>0</v>
      </c>
      <c r="G201" s="74">
        <f t="shared" si="5"/>
        <v>425</v>
      </c>
    </row>
    <row r="202" spans="1:7" x14ac:dyDescent="0.2">
      <c r="A202" s="71" t="s">
        <v>149</v>
      </c>
      <c r="B202" s="72">
        <v>25168</v>
      </c>
      <c r="C202" s="72">
        <v>0</v>
      </c>
      <c r="D202" s="72">
        <f t="shared" si="6"/>
        <v>25168</v>
      </c>
      <c r="E202" s="73">
        <v>0</v>
      </c>
      <c r="F202" s="73">
        <v>0</v>
      </c>
      <c r="G202" s="74">
        <f t="shared" ref="G202:G266" si="7">SUM(D202:F202)</f>
        <v>25168</v>
      </c>
    </row>
    <row r="203" spans="1:7" x14ac:dyDescent="0.2">
      <c r="A203" s="71" t="s">
        <v>150</v>
      </c>
      <c r="B203" s="72">
        <v>16708</v>
      </c>
      <c r="C203" s="72">
        <v>0</v>
      </c>
      <c r="D203" s="72">
        <f t="shared" si="6"/>
        <v>16708</v>
      </c>
      <c r="E203" s="73">
        <v>0</v>
      </c>
      <c r="F203" s="73">
        <v>0</v>
      </c>
      <c r="G203" s="74">
        <f t="shared" si="7"/>
        <v>16708</v>
      </c>
    </row>
    <row r="204" spans="1:7" x14ac:dyDescent="0.2">
      <c r="A204" s="71" t="s">
        <v>421</v>
      </c>
      <c r="B204" s="72">
        <f>B198-SUM(B199:B203)</f>
        <v>102713</v>
      </c>
      <c r="C204" s="72">
        <f>C198-SUM(C199:C203)</f>
        <v>0</v>
      </c>
      <c r="D204" s="72">
        <f t="shared" si="6"/>
        <v>102713</v>
      </c>
      <c r="E204" s="73">
        <f>-SUM(E199:E203)</f>
        <v>0</v>
      </c>
      <c r="F204" s="73">
        <f>-SUM(F199:F203)</f>
        <v>0</v>
      </c>
      <c r="G204" s="74">
        <f t="shared" si="7"/>
        <v>102713</v>
      </c>
    </row>
    <row r="205" spans="1:7" x14ac:dyDescent="0.2">
      <c r="A205" s="75" t="s">
        <v>455</v>
      </c>
      <c r="B205" s="76">
        <v>46969</v>
      </c>
      <c r="C205" s="76">
        <v>5878</v>
      </c>
      <c r="D205" s="76">
        <f t="shared" si="6"/>
        <v>41091</v>
      </c>
      <c r="E205" s="77">
        <v>0</v>
      </c>
      <c r="F205" s="77">
        <v>0</v>
      </c>
      <c r="G205" s="78">
        <f t="shared" si="7"/>
        <v>41091</v>
      </c>
    </row>
    <row r="206" spans="1:7" x14ac:dyDescent="0.2">
      <c r="A206" s="71" t="s">
        <v>151</v>
      </c>
      <c r="B206" s="72">
        <v>495</v>
      </c>
      <c r="C206" s="72">
        <v>0</v>
      </c>
      <c r="D206" s="72">
        <f t="shared" si="6"/>
        <v>495</v>
      </c>
      <c r="E206" s="73">
        <v>0</v>
      </c>
      <c r="F206" s="73">
        <v>0</v>
      </c>
      <c r="G206" s="74">
        <f t="shared" si="7"/>
        <v>495</v>
      </c>
    </row>
    <row r="207" spans="1:7" x14ac:dyDescent="0.2">
      <c r="A207" s="71" t="s">
        <v>152</v>
      </c>
      <c r="B207" s="72">
        <v>112</v>
      </c>
      <c r="C207" s="72">
        <v>0</v>
      </c>
      <c r="D207" s="72">
        <f t="shared" si="6"/>
        <v>112</v>
      </c>
      <c r="E207" s="73">
        <v>0</v>
      </c>
      <c r="F207" s="73">
        <v>0</v>
      </c>
      <c r="G207" s="74">
        <f t="shared" si="7"/>
        <v>112</v>
      </c>
    </row>
    <row r="208" spans="1:7" x14ac:dyDescent="0.2">
      <c r="A208" s="71" t="s">
        <v>153</v>
      </c>
      <c r="B208" s="72">
        <v>215</v>
      </c>
      <c r="C208" s="72">
        <v>0</v>
      </c>
      <c r="D208" s="72">
        <f t="shared" si="6"/>
        <v>215</v>
      </c>
      <c r="E208" s="73">
        <v>0</v>
      </c>
      <c r="F208" s="73">
        <v>0</v>
      </c>
      <c r="G208" s="74">
        <f t="shared" si="7"/>
        <v>215</v>
      </c>
    </row>
    <row r="209" spans="1:7" x14ac:dyDescent="0.2">
      <c r="A209" s="71" t="s">
        <v>154</v>
      </c>
      <c r="B209" s="72">
        <v>856</v>
      </c>
      <c r="C209" s="72">
        <v>0</v>
      </c>
      <c r="D209" s="72">
        <f t="shared" si="6"/>
        <v>856</v>
      </c>
      <c r="E209" s="73">
        <v>0</v>
      </c>
      <c r="F209" s="73">
        <v>0</v>
      </c>
      <c r="G209" s="74">
        <f t="shared" si="7"/>
        <v>856</v>
      </c>
    </row>
    <row r="210" spans="1:7" x14ac:dyDescent="0.2">
      <c r="A210" s="71" t="s">
        <v>155</v>
      </c>
      <c r="B210" s="72">
        <v>2238</v>
      </c>
      <c r="C210" s="72">
        <v>0</v>
      </c>
      <c r="D210" s="72">
        <f t="shared" si="6"/>
        <v>2238</v>
      </c>
      <c r="E210" s="73">
        <v>0</v>
      </c>
      <c r="F210" s="73">
        <v>0</v>
      </c>
      <c r="G210" s="74">
        <f t="shared" si="7"/>
        <v>2238</v>
      </c>
    </row>
    <row r="211" spans="1:7" x14ac:dyDescent="0.2">
      <c r="A211" s="71" t="s">
        <v>156</v>
      </c>
      <c r="B211" s="72">
        <v>907</v>
      </c>
      <c r="C211" s="72">
        <v>0</v>
      </c>
      <c r="D211" s="72">
        <f t="shared" si="6"/>
        <v>907</v>
      </c>
      <c r="E211" s="73">
        <v>0</v>
      </c>
      <c r="F211" s="73">
        <v>0</v>
      </c>
      <c r="G211" s="74">
        <f t="shared" si="7"/>
        <v>907</v>
      </c>
    </row>
    <row r="212" spans="1:7" x14ac:dyDescent="0.2">
      <c r="A212" s="71" t="s">
        <v>157</v>
      </c>
      <c r="B212" s="72">
        <v>659</v>
      </c>
      <c r="C212" s="72">
        <v>0</v>
      </c>
      <c r="D212" s="72">
        <f t="shared" si="6"/>
        <v>659</v>
      </c>
      <c r="E212" s="73">
        <v>0</v>
      </c>
      <c r="F212" s="73">
        <v>0</v>
      </c>
      <c r="G212" s="74">
        <f t="shared" si="7"/>
        <v>659</v>
      </c>
    </row>
    <row r="213" spans="1:7" x14ac:dyDescent="0.2">
      <c r="A213" s="71" t="s">
        <v>158</v>
      </c>
      <c r="B213" s="72">
        <v>318</v>
      </c>
      <c r="C213" s="72">
        <v>0</v>
      </c>
      <c r="D213" s="72">
        <f t="shared" si="6"/>
        <v>318</v>
      </c>
      <c r="E213" s="73">
        <v>0</v>
      </c>
      <c r="F213" s="73">
        <v>0</v>
      </c>
      <c r="G213" s="74">
        <f t="shared" si="7"/>
        <v>318</v>
      </c>
    </row>
    <row r="214" spans="1:7" x14ac:dyDescent="0.2">
      <c r="A214" s="71" t="s">
        <v>159</v>
      </c>
      <c r="B214" s="72">
        <v>2070</v>
      </c>
      <c r="C214" s="72">
        <v>1604</v>
      </c>
      <c r="D214" s="72">
        <f t="shared" si="6"/>
        <v>466</v>
      </c>
      <c r="E214" s="73">
        <v>0</v>
      </c>
      <c r="F214" s="73">
        <v>0</v>
      </c>
      <c r="G214" s="74">
        <f t="shared" si="7"/>
        <v>466</v>
      </c>
    </row>
    <row r="215" spans="1:7" x14ac:dyDescent="0.2">
      <c r="A215" s="71" t="s">
        <v>160</v>
      </c>
      <c r="B215" s="72">
        <v>6030</v>
      </c>
      <c r="C215" s="72">
        <v>252</v>
      </c>
      <c r="D215" s="72">
        <f t="shared" si="6"/>
        <v>5778</v>
      </c>
      <c r="E215" s="73">
        <v>0</v>
      </c>
      <c r="F215" s="73">
        <v>0</v>
      </c>
      <c r="G215" s="74">
        <f t="shared" si="7"/>
        <v>5778</v>
      </c>
    </row>
    <row r="216" spans="1:7" x14ac:dyDescent="0.2">
      <c r="A216" s="71" t="s">
        <v>161</v>
      </c>
      <c r="B216" s="72">
        <v>1802</v>
      </c>
      <c r="C216" s="72">
        <v>0</v>
      </c>
      <c r="D216" s="72">
        <f t="shared" si="6"/>
        <v>1802</v>
      </c>
      <c r="E216" s="73">
        <v>0</v>
      </c>
      <c r="F216" s="73">
        <v>0</v>
      </c>
      <c r="G216" s="74">
        <f t="shared" si="7"/>
        <v>1802</v>
      </c>
    </row>
    <row r="217" spans="1:7" x14ac:dyDescent="0.2">
      <c r="A217" s="71" t="s">
        <v>421</v>
      </c>
      <c r="B217" s="72">
        <f>B205-SUM(B206:B216)</f>
        <v>31267</v>
      </c>
      <c r="C217" s="72">
        <f>C205-SUM(C206:C216)</f>
        <v>4022</v>
      </c>
      <c r="D217" s="72">
        <f t="shared" si="6"/>
        <v>27245</v>
      </c>
      <c r="E217" s="73">
        <f>-SUM(E206:E216)</f>
        <v>0</v>
      </c>
      <c r="F217" s="73">
        <f>-SUM(F206:F216)</f>
        <v>0</v>
      </c>
      <c r="G217" s="74">
        <f t="shared" si="7"/>
        <v>27245</v>
      </c>
    </row>
    <row r="218" spans="1:7" x14ac:dyDescent="0.2">
      <c r="A218" s="75" t="s">
        <v>456</v>
      </c>
      <c r="B218" s="76">
        <v>14776</v>
      </c>
      <c r="C218" s="76">
        <v>1096</v>
      </c>
      <c r="D218" s="76">
        <f t="shared" si="6"/>
        <v>13680</v>
      </c>
      <c r="E218" s="77">
        <v>0</v>
      </c>
      <c r="F218" s="77">
        <v>0</v>
      </c>
      <c r="G218" s="78">
        <f t="shared" si="7"/>
        <v>13680</v>
      </c>
    </row>
    <row r="219" spans="1:7" x14ac:dyDescent="0.2">
      <c r="A219" s="71" t="s">
        <v>162</v>
      </c>
      <c r="B219" s="72">
        <v>2449</v>
      </c>
      <c r="C219" s="72">
        <v>0</v>
      </c>
      <c r="D219" s="72">
        <f t="shared" si="6"/>
        <v>2449</v>
      </c>
      <c r="E219" s="73">
        <v>0</v>
      </c>
      <c r="F219" s="73">
        <v>0</v>
      </c>
      <c r="G219" s="74">
        <f t="shared" si="7"/>
        <v>2449</v>
      </c>
    </row>
    <row r="220" spans="1:7" x14ac:dyDescent="0.2">
      <c r="A220" s="71" t="s">
        <v>421</v>
      </c>
      <c r="B220" s="72">
        <f>B218-B219</f>
        <v>12327</v>
      </c>
      <c r="C220" s="72">
        <f>C218-C219</f>
        <v>1096</v>
      </c>
      <c r="D220" s="72">
        <f t="shared" si="6"/>
        <v>11231</v>
      </c>
      <c r="E220" s="73">
        <f>-E219</f>
        <v>0</v>
      </c>
      <c r="F220" s="73">
        <f>-F219</f>
        <v>0</v>
      </c>
      <c r="G220" s="74">
        <f t="shared" si="7"/>
        <v>11231</v>
      </c>
    </row>
    <row r="221" spans="1:7" x14ac:dyDescent="0.2">
      <c r="A221" s="75" t="s">
        <v>457</v>
      </c>
      <c r="B221" s="76">
        <v>8482</v>
      </c>
      <c r="C221" s="76">
        <v>1191</v>
      </c>
      <c r="D221" s="76">
        <f t="shared" si="6"/>
        <v>7291</v>
      </c>
      <c r="E221" s="77">
        <v>0</v>
      </c>
      <c r="F221" s="77">
        <v>0</v>
      </c>
      <c r="G221" s="78">
        <f t="shared" si="7"/>
        <v>7291</v>
      </c>
    </row>
    <row r="222" spans="1:7" x14ac:dyDescent="0.2">
      <c r="A222" s="71" t="s">
        <v>163</v>
      </c>
      <c r="B222" s="72">
        <v>1217</v>
      </c>
      <c r="C222" s="72">
        <v>0</v>
      </c>
      <c r="D222" s="72">
        <f t="shared" si="6"/>
        <v>1217</v>
      </c>
      <c r="E222" s="73">
        <v>0</v>
      </c>
      <c r="F222" s="73">
        <v>0</v>
      </c>
      <c r="G222" s="74">
        <f t="shared" si="7"/>
        <v>1217</v>
      </c>
    </row>
    <row r="223" spans="1:7" x14ac:dyDescent="0.2">
      <c r="A223" s="71" t="s">
        <v>421</v>
      </c>
      <c r="B223" s="72">
        <f>(B221-B222)</f>
        <v>7265</v>
      </c>
      <c r="C223" s="72">
        <f>(C221-C222)</f>
        <v>1191</v>
      </c>
      <c r="D223" s="72">
        <f t="shared" si="6"/>
        <v>6074</v>
      </c>
      <c r="E223" s="73">
        <f>-E222</f>
        <v>0</v>
      </c>
      <c r="F223" s="73">
        <f>-F222</f>
        <v>0</v>
      </c>
      <c r="G223" s="74">
        <f t="shared" si="7"/>
        <v>6074</v>
      </c>
    </row>
    <row r="224" spans="1:7" x14ac:dyDescent="0.2">
      <c r="A224" s="75" t="s">
        <v>458</v>
      </c>
      <c r="B224" s="76">
        <v>357247</v>
      </c>
      <c r="C224" s="76">
        <v>1099</v>
      </c>
      <c r="D224" s="76">
        <f t="shared" si="6"/>
        <v>356148</v>
      </c>
      <c r="E224" s="77">
        <v>0</v>
      </c>
      <c r="F224" s="77">
        <v>0</v>
      </c>
      <c r="G224" s="78">
        <f t="shared" si="7"/>
        <v>356148</v>
      </c>
    </row>
    <row r="225" spans="1:7" x14ac:dyDescent="0.2">
      <c r="A225" s="71" t="s">
        <v>164</v>
      </c>
      <c r="B225" s="72">
        <v>1937</v>
      </c>
      <c r="C225" s="72">
        <v>0</v>
      </c>
      <c r="D225" s="72">
        <f t="shared" si="6"/>
        <v>1937</v>
      </c>
      <c r="E225" s="73">
        <v>0</v>
      </c>
      <c r="F225" s="73">
        <v>0</v>
      </c>
      <c r="G225" s="74">
        <f t="shared" si="7"/>
        <v>1937</v>
      </c>
    </row>
    <row r="226" spans="1:7" x14ac:dyDescent="0.2">
      <c r="A226" s="71" t="s">
        <v>165</v>
      </c>
      <c r="B226" s="72">
        <v>40750</v>
      </c>
      <c r="C226" s="72">
        <v>0</v>
      </c>
      <c r="D226" s="72">
        <f t="shared" si="6"/>
        <v>40750</v>
      </c>
      <c r="E226" s="73">
        <v>0</v>
      </c>
      <c r="F226" s="73">
        <v>0</v>
      </c>
      <c r="G226" s="74">
        <f t="shared" si="7"/>
        <v>40750</v>
      </c>
    </row>
    <row r="227" spans="1:7" x14ac:dyDescent="0.2">
      <c r="A227" s="71" t="s">
        <v>166</v>
      </c>
      <c r="B227" s="72">
        <v>21368</v>
      </c>
      <c r="C227" s="72">
        <v>0</v>
      </c>
      <c r="D227" s="72">
        <f t="shared" si="6"/>
        <v>21368</v>
      </c>
      <c r="E227" s="73">
        <v>0</v>
      </c>
      <c r="F227" s="73">
        <v>0</v>
      </c>
      <c r="G227" s="74">
        <f t="shared" si="7"/>
        <v>21368</v>
      </c>
    </row>
    <row r="228" spans="1:7" x14ac:dyDescent="0.2">
      <c r="A228" s="71" t="s">
        <v>167</v>
      </c>
      <c r="B228" s="72">
        <v>10094</v>
      </c>
      <c r="C228" s="72">
        <v>0</v>
      </c>
      <c r="D228" s="72">
        <f t="shared" si="6"/>
        <v>10094</v>
      </c>
      <c r="E228" s="73">
        <v>0</v>
      </c>
      <c r="F228" s="73">
        <v>0</v>
      </c>
      <c r="G228" s="74">
        <f t="shared" si="7"/>
        <v>10094</v>
      </c>
    </row>
    <row r="229" spans="1:7" x14ac:dyDescent="0.2">
      <c r="A229" s="71" t="s">
        <v>168</v>
      </c>
      <c r="B229" s="72">
        <v>18255</v>
      </c>
      <c r="C229" s="72">
        <v>0</v>
      </c>
      <c r="D229" s="72">
        <f t="shared" si="6"/>
        <v>18255</v>
      </c>
      <c r="E229" s="73">
        <v>0</v>
      </c>
      <c r="F229" s="73">
        <v>0</v>
      </c>
      <c r="G229" s="74">
        <f t="shared" si="7"/>
        <v>18255</v>
      </c>
    </row>
    <row r="230" spans="1:7" x14ac:dyDescent="0.2">
      <c r="A230" s="71" t="s">
        <v>169</v>
      </c>
      <c r="B230" s="72">
        <v>1611</v>
      </c>
      <c r="C230" s="72">
        <v>0</v>
      </c>
      <c r="D230" s="72">
        <f t="shared" si="6"/>
        <v>1611</v>
      </c>
      <c r="E230" s="73">
        <v>0</v>
      </c>
      <c r="F230" s="73">
        <v>0</v>
      </c>
      <c r="G230" s="74">
        <f t="shared" si="7"/>
        <v>1611</v>
      </c>
    </row>
    <row r="231" spans="1:7" x14ac:dyDescent="0.2">
      <c r="A231" s="71" t="s">
        <v>170</v>
      </c>
      <c r="B231" s="72">
        <v>15655</v>
      </c>
      <c r="C231" s="72">
        <v>0</v>
      </c>
      <c r="D231" s="72">
        <f t="shared" si="6"/>
        <v>15655</v>
      </c>
      <c r="E231" s="73">
        <v>0</v>
      </c>
      <c r="F231" s="73">
        <v>0</v>
      </c>
      <c r="G231" s="74">
        <f t="shared" si="7"/>
        <v>15655</v>
      </c>
    </row>
    <row r="232" spans="1:7" x14ac:dyDescent="0.2">
      <c r="A232" s="71" t="s">
        <v>171</v>
      </c>
      <c r="B232" s="72">
        <v>23993</v>
      </c>
      <c r="C232" s="72">
        <v>0</v>
      </c>
      <c r="D232" s="72">
        <f t="shared" si="6"/>
        <v>23993</v>
      </c>
      <c r="E232" s="73">
        <v>3</v>
      </c>
      <c r="F232" s="73">
        <v>0</v>
      </c>
      <c r="G232" s="74">
        <f t="shared" si="7"/>
        <v>23996</v>
      </c>
    </row>
    <row r="233" spans="1:7" x14ac:dyDescent="0.2">
      <c r="A233" s="71" t="s">
        <v>172</v>
      </c>
      <c r="B233" s="72">
        <v>6205</v>
      </c>
      <c r="C233" s="72">
        <v>0</v>
      </c>
      <c r="D233" s="72">
        <f t="shared" si="6"/>
        <v>6205</v>
      </c>
      <c r="E233" s="73">
        <v>0</v>
      </c>
      <c r="F233" s="73">
        <v>0</v>
      </c>
      <c r="G233" s="74">
        <f t="shared" si="7"/>
        <v>6205</v>
      </c>
    </row>
    <row r="234" spans="1:7" x14ac:dyDescent="0.2">
      <c r="A234" s="71" t="s">
        <v>173</v>
      </c>
      <c r="B234" s="72">
        <v>12882</v>
      </c>
      <c r="C234" s="72">
        <v>0</v>
      </c>
      <c r="D234" s="72">
        <f t="shared" si="6"/>
        <v>12882</v>
      </c>
      <c r="E234" s="73">
        <v>6</v>
      </c>
      <c r="F234" s="73">
        <v>0</v>
      </c>
      <c r="G234" s="74">
        <f t="shared" si="7"/>
        <v>12888</v>
      </c>
    </row>
    <row r="235" spans="1:7" x14ac:dyDescent="0.2">
      <c r="A235" s="71" t="s">
        <v>174</v>
      </c>
      <c r="B235" s="72">
        <v>1878</v>
      </c>
      <c r="C235" s="72">
        <v>0</v>
      </c>
      <c r="D235" s="72">
        <f t="shared" si="6"/>
        <v>1878</v>
      </c>
      <c r="E235" s="73">
        <v>0</v>
      </c>
      <c r="F235" s="73">
        <v>0</v>
      </c>
      <c r="G235" s="74">
        <f t="shared" si="7"/>
        <v>1878</v>
      </c>
    </row>
    <row r="236" spans="1:7" x14ac:dyDescent="0.2">
      <c r="A236" s="71" t="s">
        <v>175</v>
      </c>
      <c r="B236" s="72">
        <v>14928</v>
      </c>
      <c r="C236" s="72">
        <v>0</v>
      </c>
      <c r="D236" s="72">
        <f t="shared" si="6"/>
        <v>14928</v>
      </c>
      <c r="E236" s="73">
        <v>0</v>
      </c>
      <c r="F236" s="73">
        <v>0</v>
      </c>
      <c r="G236" s="74">
        <f t="shared" si="7"/>
        <v>14928</v>
      </c>
    </row>
    <row r="237" spans="1:7" x14ac:dyDescent="0.2">
      <c r="A237" s="71" t="s">
        <v>176</v>
      </c>
      <c r="B237" s="72">
        <v>17777</v>
      </c>
      <c r="C237" s="72">
        <v>0</v>
      </c>
      <c r="D237" s="72">
        <f t="shared" si="6"/>
        <v>17777</v>
      </c>
      <c r="E237" s="73">
        <v>2</v>
      </c>
      <c r="F237" s="73">
        <v>0</v>
      </c>
      <c r="G237" s="74">
        <f t="shared" si="7"/>
        <v>17779</v>
      </c>
    </row>
    <row r="238" spans="1:7" x14ac:dyDescent="0.2">
      <c r="A238" s="71" t="s">
        <v>177</v>
      </c>
      <c r="B238" s="72">
        <v>4154</v>
      </c>
      <c r="C238" s="72">
        <v>0</v>
      </c>
      <c r="D238" s="72">
        <f t="shared" si="6"/>
        <v>4154</v>
      </c>
      <c r="E238" s="73">
        <v>0</v>
      </c>
      <c r="F238" s="73">
        <v>0</v>
      </c>
      <c r="G238" s="74">
        <f t="shared" si="7"/>
        <v>4154</v>
      </c>
    </row>
    <row r="239" spans="1:7" x14ac:dyDescent="0.2">
      <c r="A239" s="71" t="s">
        <v>421</v>
      </c>
      <c r="B239" s="72">
        <f>B224-SUM(B225:B238)</f>
        <v>165760</v>
      </c>
      <c r="C239" s="72">
        <f>C224-SUM(C225:C238)</f>
        <v>1099</v>
      </c>
      <c r="D239" s="72">
        <f t="shared" si="6"/>
        <v>164661</v>
      </c>
      <c r="E239" s="73">
        <f>-SUM(E225:E238)</f>
        <v>-11</v>
      </c>
      <c r="F239" s="73">
        <f>-SUM(F225:F238)</f>
        <v>0</v>
      </c>
      <c r="G239" s="74">
        <f t="shared" si="7"/>
        <v>164650</v>
      </c>
    </row>
    <row r="240" spans="1:7" x14ac:dyDescent="0.2">
      <c r="A240" s="75" t="s">
        <v>459</v>
      </c>
      <c r="B240" s="76">
        <v>735148</v>
      </c>
      <c r="C240" s="76">
        <v>258</v>
      </c>
      <c r="D240" s="76">
        <f t="shared" si="6"/>
        <v>734890</v>
      </c>
      <c r="E240" s="77">
        <v>0</v>
      </c>
      <c r="F240" s="77">
        <v>0</v>
      </c>
      <c r="G240" s="78">
        <f t="shared" si="7"/>
        <v>734890</v>
      </c>
    </row>
    <row r="241" spans="1:7" x14ac:dyDescent="0.2">
      <c r="A241" s="71" t="s">
        <v>371</v>
      </c>
      <c r="B241" s="72">
        <v>54437</v>
      </c>
      <c r="C241" s="72">
        <v>5</v>
      </c>
      <c r="D241" s="72">
        <f t="shared" si="6"/>
        <v>54432</v>
      </c>
      <c r="E241" s="73">
        <v>0</v>
      </c>
      <c r="F241" s="73">
        <v>0</v>
      </c>
      <c r="G241" s="74">
        <f t="shared" si="7"/>
        <v>54432</v>
      </c>
    </row>
    <row r="242" spans="1:7" x14ac:dyDescent="0.2">
      <c r="A242" s="71" t="s">
        <v>178</v>
      </c>
      <c r="B242" s="72">
        <v>185837</v>
      </c>
      <c r="C242" s="72">
        <v>29</v>
      </c>
      <c r="D242" s="72">
        <f t="shared" si="6"/>
        <v>185808</v>
      </c>
      <c r="E242" s="73">
        <v>0</v>
      </c>
      <c r="F242" s="73">
        <v>0</v>
      </c>
      <c r="G242" s="74">
        <f t="shared" si="7"/>
        <v>185808</v>
      </c>
    </row>
    <row r="243" spans="1:7" x14ac:dyDescent="0.2">
      <c r="A243" s="71" t="s">
        <v>653</v>
      </c>
      <c r="B243" s="72">
        <v>32412</v>
      </c>
      <c r="C243" s="72">
        <v>0</v>
      </c>
      <c r="D243" s="72">
        <f t="shared" si="6"/>
        <v>32412</v>
      </c>
      <c r="E243" s="73">
        <v>0</v>
      </c>
      <c r="F243" s="73">
        <v>0</v>
      </c>
      <c r="G243" s="74">
        <f t="shared" si="7"/>
        <v>32412</v>
      </c>
    </row>
    <row r="244" spans="1:7" x14ac:dyDescent="0.2">
      <c r="A244" s="71" t="s">
        <v>385</v>
      </c>
      <c r="B244" s="72">
        <v>87871</v>
      </c>
      <c r="C244" s="72">
        <v>45</v>
      </c>
      <c r="D244" s="72">
        <f t="shared" si="6"/>
        <v>87826</v>
      </c>
      <c r="E244" s="73">
        <v>0</v>
      </c>
      <c r="F244" s="73">
        <v>0</v>
      </c>
      <c r="G244" s="74">
        <f t="shared" si="7"/>
        <v>87826</v>
      </c>
    </row>
    <row r="245" spans="1:7" x14ac:dyDescent="0.2">
      <c r="A245" s="71" t="s">
        <v>386</v>
      </c>
      <c r="B245" s="72">
        <v>6520</v>
      </c>
      <c r="C245" s="72">
        <v>0</v>
      </c>
      <c r="D245" s="72">
        <f t="shared" si="6"/>
        <v>6520</v>
      </c>
      <c r="E245" s="73">
        <v>0</v>
      </c>
      <c r="F245" s="73">
        <v>0</v>
      </c>
      <c r="G245" s="74">
        <f t="shared" si="7"/>
        <v>6520</v>
      </c>
    </row>
    <row r="246" spans="1:7" x14ac:dyDescent="0.2">
      <c r="A246" s="71" t="s">
        <v>179</v>
      </c>
      <c r="B246" s="72">
        <v>6756</v>
      </c>
      <c r="C246" s="72">
        <v>0</v>
      </c>
      <c r="D246" s="72">
        <f t="shared" si="6"/>
        <v>6756</v>
      </c>
      <c r="E246" s="73">
        <v>0</v>
      </c>
      <c r="F246" s="73">
        <v>0</v>
      </c>
      <c r="G246" s="74">
        <f t="shared" si="7"/>
        <v>6756</v>
      </c>
    </row>
    <row r="247" spans="1:7" x14ac:dyDescent="0.2">
      <c r="A247" s="71" t="s">
        <v>421</v>
      </c>
      <c r="B247" s="72">
        <f>B240-SUM(B241:B246)</f>
        <v>361315</v>
      </c>
      <c r="C247" s="72">
        <f>C240-SUM(C241:C246)</f>
        <v>179</v>
      </c>
      <c r="D247" s="72">
        <f t="shared" si="6"/>
        <v>361136</v>
      </c>
      <c r="E247" s="73">
        <f>-SUM(E241:E246)</f>
        <v>0</v>
      </c>
      <c r="F247" s="73">
        <f>-SUM(F241:F246)</f>
        <v>0</v>
      </c>
      <c r="G247" s="74">
        <f t="shared" si="7"/>
        <v>361136</v>
      </c>
    </row>
    <row r="248" spans="1:7" x14ac:dyDescent="0.2">
      <c r="A248" s="75" t="s">
        <v>460</v>
      </c>
      <c r="B248" s="76">
        <v>296499</v>
      </c>
      <c r="C248" s="76">
        <v>1078</v>
      </c>
      <c r="D248" s="76">
        <f t="shared" si="6"/>
        <v>295421</v>
      </c>
      <c r="E248" s="77">
        <v>0</v>
      </c>
      <c r="F248" s="77">
        <v>0</v>
      </c>
      <c r="G248" s="78">
        <f t="shared" si="7"/>
        <v>295421</v>
      </c>
    </row>
    <row r="249" spans="1:7" x14ac:dyDescent="0.2">
      <c r="A249" s="71" t="s">
        <v>180</v>
      </c>
      <c r="B249" s="72">
        <v>195713</v>
      </c>
      <c r="C249" s="72">
        <v>1078</v>
      </c>
      <c r="D249" s="72">
        <f t="shared" si="6"/>
        <v>194635</v>
      </c>
      <c r="E249" s="73">
        <v>0</v>
      </c>
      <c r="F249" s="73">
        <v>0</v>
      </c>
      <c r="G249" s="74">
        <f t="shared" si="7"/>
        <v>194635</v>
      </c>
    </row>
    <row r="250" spans="1:7" x14ac:dyDescent="0.2">
      <c r="A250" s="71" t="s">
        <v>421</v>
      </c>
      <c r="B250" s="72">
        <f>(B248-B249)</f>
        <v>100786</v>
      </c>
      <c r="C250" s="72">
        <f>(C248-C249)</f>
        <v>0</v>
      </c>
      <c r="D250" s="72">
        <f t="shared" si="6"/>
        <v>100786</v>
      </c>
      <c r="E250" s="73">
        <f>-E249</f>
        <v>0</v>
      </c>
      <c r="F250" s="73">
        <f>-F249</f>
        <v>0</v>
      </c>
      <c r="G250" s="74">
        <f t="shared" si="7"/>
        <v>100786</v>
      </c>
    </row>
    <row r="251" spans="1:7" x14ac:dyDescent="0.2">
      <c r="A251" s="75" t="s">
        <v>461</v>
      </c>
      <c r="B251" s="76">
        <v>41330</v>
      </c>
      <c r="C251" s="76">
        <v>0</v>
      </c>
      <c r="D251" s="76">
        <f t="shared" si="6"/>
        <v>41330</v>
      </c>
      <c r="E251" s="77">
        <v>0</v>
      </c>
      <c r="F251" s="77">
        <v>0</v>
      </c>
      <c r="G251" s="78">
        <f t="shared" si="7"/>
        <v>41330</v>
      </c>
    </row>
    <row r="252" spans="1:7" x14ac:dyDescent="0.2">
      <c r="A252" s="71" t="s">
        <v>181</v>
      </c>
      <c r="B252" s="72">
        <v>1166</v>
      </c>
      <c r="C252" s="72">
        <v>0</v>
      </c>
      <c r="D252" s="72">
        <f t="shared" si="6"/>
        <v>1166</v>
      </c>
      <c r="E252" s="73">
        <v>0</v>
      </c>
      <c r="F252" s="73">
        <v>0</v>
      </c>
      <c r="G252" s="74">
        <f t="shared" si="7"/>
        <v>1166</v>
      </c>
    </row>
    <row r="253" spans="1:7" x14ac:dyDescent="0.2">
      <c r="A253" s="71" t="s">
        <v>182</v>
      </c>
      <c r="B253" s="72">
        <v>714</v>
      </c>
      <c r="C253" s="72">
        <v>0</v>
      </c>
      <c r="D253" s="72">
        <f t="shared" si="6"/>
        <v>714</v>
      </c>
      <c r="E253" s="73">
        <v>0</v>
      </c>
      <c r="F253" s="73">
        <v>0</v>
      </c>
      <c r="G253" s="74">
        <f t="shared" si="7"/>
        <v>714</v>
      </c>
    </row>
    <row r="254" spans="1:7" x14ac:dyDescent="0.2">
      <c r="A254" s="71" t="s">
        <v>183</v>
      </c>
      <c r="B254" s="72">
        <v>2229</v>
      </c>
      <c r="C254" s="72">
        <v>0</v>
      </c>
      <c r="D254" s="72">
        <f t="shared" si="6"/>
        <v>2229</v>
      </c>
      <c r="E254" s="73">
        <v>3</v>
      </c>
      <c r="F254" s="73">
        <v>0</v>
      </c>
      <c r="G254" s="74">
        <f t="shared" si="7"/>
        <v>2232</v>
      </c>
    </row>
    <row r="255" spans="1:7" x14ac:dyDescent="0.2">
      <c r="A255" s="71" t="s">
        <v>122</v>
      </c>
      <c r="B255" s="72">
        <v>508</v>
      </c>
      <c r="C255" s="72">
        <v>0</v>
      </c>
      <c r="D255" s="72">
        <f t="shared" si="6"/>
        <v>508</v>
      </c>
      <c r="E255" s="73">
        <v>0</v>
      </c>
      <c r="F255" s="73">
        <v>0</v>
      </c>
      <c r="G255" s="74">
        <f t="shared" si="7"/>
        <v>508</v>
      </c>
    </row>
    <row r="256" spans="1:7" x14ac:dyDescent="0.2">
      <c r="A256" s="71" t="s">
        <v>184</v>
      </c>
      <c r="B256" s="72">
        <v>1311</v>
      </c>
      <c r="C256" s="72">
        <v>0</v>
      </c>
      <c r="D256" s="72">
        <f t="shared" si="6"/>
        <v>1311</v>
      </c>
      <c r="E256" s="73">
        <v>0</v>
      </c>
      <c r="F256" s="73">
        <v>0</v>
      </c>
      <c r="G256" s="74">
        <f t="shared" si="7"/>
        <v>1311</v>
      </c>
    </row>
    <row r="257" spans="1:7" x14ac:dyDescent="0.2">
      <c r="A257" s="71" t="s">
        <v>185</v>
      </c>
      <c r="B257" s="72">
        <v>120</v>
      </c>
      <c r="C257" s="72">
        <v>0</v>
      </c>
      <c r="D257" s="72">
        <f t="shared" si="6"/>
        <v>120</v>
      </c>
      <c r="E257" s="73">
        <v>0</v>
      </c>
      <c r="F257" s="73">
        <v>0</v>
      </c>
      <c r="G257" s="74">
        <f t="shared" si="7"/>
        <v>120</v>
      </c>
    </row>
    <row r="258" spans="1:7" x14ac:dyDescent="0.2">
      <c r="A258" s="71" t="s">
        <v>186</v>
      </c>
      <c r="B258" s="72">
        <v>2893</v>
      </c>
      <c r="C258" s="72">
        <v>0</v>
      </c>
      <c r="D258" s="72">
        <f t="shared" si="6"/>
        <v>2893</v>
      </c>
      <c r="E258" s="73">
        <v>0</v>
      </c>
      <c r="F258" s="73">
        <v>0</v>
      </c>
      <c r="G258" s="74">
        <f t="shared" si="7"/>
        <v>2893</v>
      </c>
    </row>
    <row r="259" spans="1:7" x14ac:dyDescent="0.2">
      <c r="A259" s="71" t="s">
        <v>187</v>
      </c>
      <c r="B259" s="72">
        <v>508</v>
      </c>
      <c r="C259" s="72">
        <v>0</v>
      </c>
      <c r="D259" s="72">
        <f t="shared" si="6"/>
        <v>508</v>
      </c>
      <c r="E259" s="73">
        <v>0</v>
      </c>
      <c r="F259" s="73">
        <v>0</v>
      </c>
      <c r="G259" s="74">
        <f t="shared" si="7"/>
        <v>508</v>
      </c>
    </row>
    <row r="260" spans="1:7" x14ac:dyDescent="0.2">
      <c r="A260" s="71" t="s">
        <v>421</v>
      </c>
      <c r="B260" s="72">
        <f>B251-SUM(B252:B259)</f>
        <v>31881</v>
      </c>
      <c r="C260" s="72">
        <f>C251-SUM(C252:C259)</f>
        <v>0</v>
      </c>
      <c r="D260" s="72">
        <f t="shared" si="6"/>
        <v>31881</v>
      </c>
      <c r="E260" s="73">
        <f>-SUM(E252:E259)</f>
        <v>-3</v>
      </c>
      <c r="F260" s="73">
        <f>-SUM(F252:F259)</f>
        <v>0</v>
      </c>
      <c r="G260" s="74">
        <f t="shared" si="7"/>
        <v>31878</v>
      </c>
    </row>
    <row r="261" spans="1:7" x14ac:dyDescent="0.2">
      <c r="A261" s="75" t="s">
        <v>462</v>
      </c>
      <c r="B261" s="76">
        <v>8772</v>
      </c>
      <c r="C261" s="76">
        <v>1744</v>
      </c>
      <c r="D261" s="76">
        <f t="shared" si="6"/>
        <v>7028</v>
      </c>
      <c r="E261" s="77">
        <v>0</v>
      </c>
      <c r="F261" s="77">
        <v>0</v>
      </c>
      <c r="G261" s="78">
        <f t="shared" si="7"/>
        <v>7028</v>
      </c>
    </row>
    <row r="262" spans="1:7" x14ac:dyDescent="0.2">
      <c r="A262" s="71" t="s">
        <v>188</v>
      </c>
      <c r="B262" s="72">
        <v>940</v>
      </c>
      <c r="C262" s="72">
        <v>0</v>
      </c>
      <c r="D262" s="72">
        <f t="shared" si="6"/>
        <v>940</v>
      </c>
      <c r="E262" s="73">
        <v>0</v>
      </c>
      <c r="F262" s="73">
        <v>0</v>
      </c>
      <c r="G262" s="74">
        <f t="shared" si="7"/>
        <v>940</v>
      </c>
    </row>
    <row r="263" spans="1:7" x14ac:dyDescent="0.2">
      <c r="A263" s="71" t="s">
        <v>421</v>
      </c>
      <c r="B263" s="72">
        <f>(B261-B262)</f>
        <v>7832</v>
      </c>
      <c r="C263" s="72">
        <f>(C261-C262)</f>
        <v>1744</v>
      </c>
      <c r="D263" s="72">
        <f t="shared" si="6"/>
        <v>6088</v>
      </c>
      <c r="E263" s="73">
        <f>-E262</f>
        <v>0</v>
      </c>
      <c r="F263" s="73">
        <f>-F262</f>
        <v>0</v>
      </c>
      <c r="G263" s="74">
        <f t="shared" si="7"/>
        <v>6088</v>
      </c>
    </row>
    <row r="264" spans="1:7" x14ac:dyDescent="0.2">
      <c r="A264" s="75" t="s">
        <v>463</v>
      </c>
      <c r="B264" s="76">
        <v>19570</v>
      </c>
      <c r="C264" s="76">
        <v>1610</v>
      </c>
      <c r="D264" s="76">
        <f t="shared" si="6"/>
        <v>17960</v>
      </c>
      <c r="E264" s="77">
        <v>0</v>
      </c>
      <c r="F264" s="77">
        <v>0</v>
      </c>
      <c r="G264" s="90">
        <f t="shared" si="7"/>
        <v>17960</v>
      </c>
    </row>
    <row r="265" spans="1:7" x14ac:dyDescent="0.2">
      <c r="A265" s="71" t="s">
        <v>189</v>
      </c>
      <c r="B265" s="72">
        <v>791</v>
      </c>
      <c r="C265" s="72">
        <v>29</v>
      </c>
      <c r="D265" s="72">
        <f t="shared" si="6"/>
        <v>762</v>
      </c>
      <c r="E265" s="73">
        <v>0</v>
      </c>
      <c r="F265" s="73">
        <v>0</v>
      </c>
      <c r="G265" s="74">
        <f t="shared" si="7"/>
        <v>762</v>
      </c>
    </row>
    <row r="266" spans="1:7" x14ac:dyDescent="0.2">
      <c r="A266" s="71" t="s">
        <v>190</v>
      </c>
      <c r="B266" s="72">
        <v>338</v>
      </c>
      <c r="C266" s="72">
        <v>0</v>
      </c>
      <c r="D266" s="72">
        <f t="shared" ref="D266:D330" si="8">(B266-C266)</f>
        <v>338</v>
      </c>
      <c r="E266" s="73">
        <v>0</v>
      </c>
      <c r="F266" s="73">
        <v>0</v>
      </c>
      <c r="G266" s="74">
        <f t="shared" si="7"/>
        <v>338</v>
      </c>
    </row>
    <row r="267" spans="1:7" x14ac:dyDescent="0.2">
      <c r="A267" s="71" t="s">
        <v>191</v>
      </c>
      <c r="B267" s="72">
        <v>2998</v>
      </c>
      <c r="C267" s="72">
        <v>0</v>
      </c>
      <c r="D267" s="72">
        <f t="shared" si="8"/>
        <v>2998</v>
      </c>
      <c r="E267" s="73">
        <v>0</v>
      </c>
      <c r="F267" s="73">
        <v>0</v>
      </c>
      <c r="G267" s="74">
        <f t="shared" ref="G267:G331" si="9">SUM(D267:F267)</f>
        <v>2998</v>
      </c>
    </row>
    <row r="268" spans="1:7" x14ac:dyDescent="0.2">
      <c r="A268" s="71" t="s">
        <v>421</v>
      </c>
      <c r="B268" s="72">
        <f>B264-SUM(B265:B267)</f>
        <v>15443</v>
      </c>
      <c r="C268" s="72">
        <f>C264-SUM(C265:C267)</f>
        <v>1581</v>
      </c>
      <c r="D268" s="72">
        <f t="shared" si="8"/>
        <v>13862</v>
      </c>
      <c r="E268" s="73">
        <f>-SUM(E265:E267)</f>
        <v>0</v>
      </c>
      <c r="F268" s="73">
        <f>-SUM(F265:F267)</f>
        <v>0</v>
      </c>
      <c r="G268" s="74">
        <f t="shared" si="9"/>
        <v>13862</v>
      </c>
    </row>
    <row r="269" spans="1:7" x14ac:dyDescent="0.2">
      <c r="A269" s="75" t="s">
        <v>464</v>
      </c>
      <c r="B269" s="76">
        <v>387414</v>
      </c>
      <c r="C269" s="76">
        <v>208</v>
      </c>
      <c r="D269" s="76">
        <f t="shared" si="8"/>
        <v>387206</v>
      </c>
      <c r="E269" s="77">
        <v>0</v>
      </c>
      <c r="F269" s="77">
        <v>0</v>
      </c>
      <c r="G269" s="78">
        <f t="shared" si="9"/>
        <v>387206</v>
      </c>
    </row>
    <row r="270" spans="1:7" x14ac:dyDescent="0.2">
      <c r="A270" s="71" t="s">
        <v>192</v>
      </c>
      <c r="B270" s="72">
        <v>1623</v>
      </c>
      <c r="C270" s="72">
        <v>0</v>
      </c>
      <c r="D270" s="72">
        <f t="shared" si="8"/>
        <v>1623</v>
      </c>
      <c r="E270" s="73">
        <v>0</v>
      </c>
      <c r="F270" s="73">
        <v>0</v>
      </c>
      <c r="G270" s="74">
        <f t="shared" si="9"/>
        <v>1623</v>
      </c>
    </row>
    <row r="271" spans="1:7" x14ac:dyDescent="0.2">
      <c r="A271" s="71" t="s">
        <v>193</v>
      </c>
      <c r="B271" s="72">
        <v>57006</v>
      </c>
      <c r="C271" s="72">
        <v>43</v>
      </c>
      <c r="D271" s="72">
        <f t="shared" si="8"/>
        <v>56963</v>
      </c>
      <c r="E271" s="73">
        <v>0</v>
      </c>
      <c r="F271" s="73">
        <v>0</v>
      </c>
      <c r="G271" s="74">
        <f t="shared" si="9"/>
        <v>56963</v>
      </c>
    </row>
    <row r="272" spans="1:7" x14ac:dyDescent="0.2">
      <c r="A272" s="71" t="s">
        <v>194</v>
      </c>
      <c r="B272" s="72">
        <v>1202</v>
      </c>
      <c r="C272" s="72">
        <v>0</v>
      </c>
      <c r="D272" s="72">
        <f t="shared" si="8"/>
        <v>1202</v>
      </c>
      <c r="E272" s="73">
        <v>0</v>
      </c>
      <c r="F272" s="73">
        <v>0</v>
      </c>
      <c r="G272" s="74">
        <f t="shared" si="9"/>
        <v>1202</v>
      </c>
    </row>
    <row r="273" spans="1:7" x14ac:dyDescent="0.2">
      <c r="A273" s="71" t="s">
        <v>195</v>
      </c>
      <c r="B273" s="72">
        <v>3927</v>
      </c>
      <c r="C273" s="72">
        <v>0</v>
      </c>
      <c r="D273" s="72">
        <f t="shared" si="8"/>
        <v>3927</v>
      </c>
      <c r="E273" s="73">
        <v>0</v>
      </c>
      <c r="F273" s="73">
        <v>0</v>
      </c>
      <c r="G273" s="74">
        <f t="shared" si="9"/>
        <v>3927</v>
      </c>
    </row>
    <row r="274" spans="1:7" x14ac:dyDescent="0.2">
      <c r="A274" s="71" t="s">
        <v>196</v>
      </c>
      <c r="B274" s="72">
        <v>2453</v>
      </c>
      <c r="C274" s="72">
        <v>0</v>
      </c>
      <c r="D274" s="72">
        <f t="shared" si="8"/>
        <v>2453</v>
      </c>
      <c r="E274" s="73">
        <v>0</v>
      </c>
      <c r="F274" s="73">
        <v>0</v>
      </c>
      <c r="G274" s="74">
        <f t="shared" si="9"/>
        <v>2453</v>
      </c>
    </row>
    <row r="275" spans="1:7" x14ac:dyDescent="0.2">
      <c r="A275" s="71" t="s">
        <v>197</v>
      </c>
      <c r="B275" s="72">
        <v>13360</v>
      </c>
      <c r="C275" s="72">
        <v>46</v>
      </c>
      <c r="D275" s="72">
        <f t="shared" si="8"/>
        <v>13314</v>
      </c>
      <c r="E275" s="73">
        <v>0</v>
      </c>
      <c r="F275" s="73">
        <v>0</v>
      </c>
      <c r="G275" s="74">
        <f t="shared" si="9"/>
        <v>13314</v>
      </c>
    </row>
    <row r="276" spans="1:7" x14ac:dyDescent="0.2">
      <c r="A276" s="71" t="s">
        <v>421</v>
      </c>
      <c r="B276" s="72">
        <f>B269-SUM(B270:B275)</f>
        <v>307843</v>
      </c>
      <c r="C276" s="72">
        <f>C269-SUM(C270:C275)</f>
        <v>119</v>
      </c>
      <c r="D276" s="72">
        <f t="shared" si="8"/>
        <v>307724</v>
      </c>
      <c r="E276" s="73">
        <f>-SUM(E270:E275)</f>
        <v>0</v>
      </c>
      <c r="F276" s="73">
        <f>-SUM(F270:F275)</f>
        <v>0</v>
      </c>
      <c r="G276" s="74">
        <f t="shared" si="9"/>
        <v>307724</v>
      </c>
    </row>
    <row r="277" spans="1:7" x14ac:dyDescent="0.2">
      <c r="A277" s="75" t="s">
        <v>465</v>
      </c>
      <c r="B277" s="76">
        <v>360421</v>
      </c>
      <c r="C277" s="76">
        <v>5634</v>
      </c>
      <c r="D277" s="76">
        <f t="shared" si="8"/>
        <v>354787</v>
      </c>
      <c r="E277" s="77">
        <v>0</v>
      </c>
      <c r="F277" s="77">
        <v>0</v>
      </c>
      <c r="G277" s="78">
        <f t="shared" si="9"/>
        <v>354787</v>
      </c>
    </row>
    <row r="278" spans="1:7" x14ac:dyDescent="0.2">
      <c r="A278" s="71" t="s">
        <v>198</v>
      </c>
      <c r="B278" s="72">
        <v>5273</v>
      </c>
      <c r="C278" s="72">
        <v>5</v>
      </c>
      <c r="D278" s="72">
        <f t="shared" si="8"/>
        <v>5268</v>
      </c>
      <c r="E278" s="73">
        <v>0</v>
      </c>
      <c r="F278" s="73">
        <v>0</v>
      </c>
      <c r="G278" s="74">
        <f t="shared" si="9"/>
        <v>5268</v>
      </c>
    </row>
    <row r="279" spans="1:7" x14ac:dyDescent="0.2">
      <c r="A279" s="71" t="s">
        <v>199</v>
      </c>
      <c r="B279" s="72">
        <v>1810</v>
      </c>
      <c r="C279" s="72">
        <v>0</v>
      </c>
      <c r="D279" s="72">
        <f t="shared" si="8"/>
        <v>1810</v>
      </c>
      <c r="E279" s="73">
        <v>0</v>
      </c>
      <c r="F279" s="73">
        <v>0</v>
      </c>
      <c r="G279" s="74">
        <f t="shared" si="9"/>
        <v>1810</v>
      </c>
    </row>
    <row r="280" spans="1:7" x14ac:dyDescent="0.2">
      <c r="A280" s="71" t="s">
        <v>200</v>
      </c>
      <c r="B280" s="72">
        <v>484</v>
      </c>
      <c r="C280" s="72">
        <v>0</v>
      </c>
      <c r="D280" s="72">
        <f t="shared" si="8"/>
        <v>484</v>
      </c>
      <c r="E280" s="73">
        <v>0</v>
      </c>
      <c r="F280" s="73">
        <v>0</v>
      </c>
      <c r="G280" s="74">
        <f t="shared" si="9"/>
        <v>484</v>
      </c>
    </row>
    <row r="281" spans="1:7" x14ac:dyDescent="0.2">
      <c r="A281" s="71" t="s">
        <v>201</v>
      </c>
      <c r="B281" s="72">
        <v>61549</v>
      </c>
      <c r="C281" s="72">
        <v>193</v>
      </c>
      <c r="D281" s="72">
        <f t="shared" si="8"/>
        <v>61356</v>
      </c>
      <c r="E281" s="73">
        <v>0</v>
      </c>
      <c r="F281" s="73">
        <v>0</v>
      </c>
      <c r="G281" s="74">
        <f t="shared" si="9"/>
        <v>61356</v>
      </c>
    </row>
    <row r="282" spans="1:7" x14ac:dyDescent="0.2">
      <c r="A282" s="71" t="s">
        <v>202</v>
      </c>
      <c r="B282" s="72">
        <v>558</v>
      </c>
      <c r="C282" s="72">
        <v>0</v>
      </c>
      <c r="D282" s="72">
        <f t="shared" si="8"/>
        <v>558</v>
      </c>
      <c r="E282" s="73">
        <v>0</v>
      </c>
      <c r="F282" s="73">
        <v>0</v>
      </c>
      <c r="G282" s="74">
        <f t="shared" si="9"/>
        <v>558</v>
      </c>
    </row>
    <row r="283" spans="1:7" x14ac:dyDescent="0.2">
      <c r="A283" s="71" t="s">
        <v>421</v>
      </c>
      <c r="B283" s="72">
        <f>B277-SUM(B278:B282)</f>
        <v>290747</v>
      </c>
      <c r="C283" s="72">
        <f>C277-SUM(C278:C282)</f>
        <v>5436</v>
      </c>
      <c r="D283" s="72">
        <f t="shared" si="8"/>
        <v>285311</v>
      </c>
      <c r="E283" s="73">
        <f>-SUM(E278:E282)</f>
        <v>0</v>
      </c>
      <c r="F283" s="73">
        <f>-SUM(F278:F282)</f>
        <v>0</v>
      </c>
      <c r="G283" s="74">
        <f t="shared" si="9"/>
        <v>285311</v>
      </c>
    </row>
    <row r="284" spans="1:7" x14ac:dyDescent="0.2">
      <c r="A284" s="75" t="s">
        <v>466</v>
      </c>
      <c r="B284" s="76">
        <v>158598</v>
      </c>
      <c r="C284" s="76">
        <v>2014</v>
      </c>
      <c r="D284" s="76">
        <f t="shared" si="8"/>
        <v>156584</v>
      </c>
      <c r="E284" s="77">
        <v>0</v>
      </c>
      <c r="F284" s="77">
        <v>0</v>
      </c>
      <c r="G284" s="78">
        <f t="shared" si="9"/>
        <v>156584</v>
      </c>
    </row>
    <row r="285" spans="1:7" x14ac:dyDescent="0.2">
      <c r="A285" s="71" t="s">
        <v>676</v>
      </c>
      <c r="B285" s="72">
        <v>6728</v>
      </c>
      <c r="C285" s="72">
        <v>0</v>
      </c>
      <c r="D285" s="72">
        <f t="shared" si="8"/>
        <v>6728</v>
      </c>
      <c r="E285" s="73">
        <v>0</v>
      </c>
      <c r="F285" s="73">
        <v>0</v>
      </c>
      <c r="G285" s="74">
        <f t="shared" si="9"/>
        <v>6728</v>
      </c>
    </row>
    <row r="286" spans="1:7" x14ac:dyDescent="0.2">
      <c r="A286" s="71" t="s">
        <v>203</v>
      </c>
      <c r="B286" s="72">
        <v>829</v>
      </c>
      <c r="C286" s="72">
        <v>0</v>
      </c>
      <c r="D286" s="72">
        <f>(B286-C286)</f>
        <v>829</v>
      </c>
      <c r="E286" s="73">
        <v>0</v>
      </c>
      <c r="F286" s="73">
        <v>0</v>
      </c>
      <c r="G286" s="74">
        <f>SUM(D286:F286)</f>
        <v>829</v>
      </c>
    </row>
    <row r="287" spans="1:7" x14ac:dyDescent="0.2">
      <c r="A287" s="71" t="s">
        <v>654</v>
      </c>
      <c r="B287" s="72">
        <v>303</v>
      </c>
      <c r="C287" s="72">
        <v>0</v>
      </c>
      <c r="D287" s="72">
        <f t="shared" si="8"/>
        <v>303</v>
      </c>
      <c r="E287" s="73">
        <v>0</v>
      </c>
      <c r="F287" s="73">
        <v>0</v>
      </c>
      <c r="G287" s="74">
        <f t="shared" si="9"/>
        <v>303</v>
      </c>
    </row>
    <row r="288" spans="1:7" x14ac:dyDescent="0.2">
      <c r="A288" s="71" t="s">
        <v>449</v>
      </c>
      <c r="B288" s="72">
        <v>2090</v>
      </c>
      <c r="C288" s="72">
        <v>0</v>
      </c>
      <c r="D288" s="72">
        <f t="shared" si="8"/>
        <v>2090</v>
      </c>
      <c r="E288" s="73">
        <v>0</v>
      </c>
      <c r="F288" s="73">
        <v>0</v>
      </c>
      <c r="G288" s="74">
        <f t="shared" si="9"/>
        <v>2090</v>
      </c>
    </row>
    <row r="289" spans="1:7" x14ac:dyDescent="0.2">
      <c r="A289" s="71" t="s">
        <v>205</v>
      </c>
      <c r="B289" s="72">
        <v>16504</v>
      </c>
      <c r="C289" s="72">
        <v>22</v>
      </c>
      <c r="D289" s="72">
        <f t="shared" si="8"/>
        <v>16482</v>
      </c>
      <c r="E289" s="73">
        <v>0</v>
      </c>
      <c r="F289" s="73">
        <v>0</v>
      </c>
      <c r="G289" s="74">
        <f t="shared" si="9"/>
        <v>16482</v>
      </c>
    </row>
    <row r="290" spans="1:7" x14ac:dyDescent="0.2">
      <c r="A290" s="71" t="s">
        <v>421</v>
      </c>
      <c r="B290" s="72">
        <f>B284-SUM(B285:B289)</f>
        <v>132144</v>
      </c>
      <c r="C290" s="72">
        <f>C284-SUM(C285:C289)</f>
        <v>1992</v>
      </c>
      <c r="D290" s="72">
        <f t="shared" si="8"/>
        <v>130152</v>
      </c>
      <c r="E290" s="73">
        <f>-SUM(E285:E289)</f>
        <v>0</v>
      </c>
      <c r="F290" s="73">
        <f>-SUM(F285:F289)</f>
        <v>0</v>
      </c>
      <c r="G290" s="74">
        <f t="shared" si="9"/>
        <v>130152</v>
      </c>
    </row>
    <row r="291" spans="1:7" x14ac:dyDescent="0.2">
      <c r="A291" s="75" t="s">
        <v>467</v>
      </c>
      <c r="B291" s="76">
        <v>2812130</v>
      </c>
      <c r="C291" s="76">
        <v>9704</v>
      </c>
      <c r="D291" s="76">
        <f t="shared" si="8"/>
        <v>2802426</v>
      </c>
      <c r="E291" s="77">
        <v>0</v>
      </c>
      <c r="F291" s="77">
        <v>0</v>
      </c>
      <c r="G291" s="78">
        <f t="shared" si="9"/>
        <v>2802426</v>
      </c>
    </row>
    <row r="292" spans="1:7" x14ac:dyDescent="0.2">
      <c r="A292" s="71" t="s">
        <v>367</v>
      </c>
      <c r="B292" s="72">
        <v>38031</v>
      </c>
      <c r="C292" s="72">
        <v>0</v>
      </c>
      <c r="D292" s="72">
        <f t="shared" si="8"/>
        <v>38031</v>
      </c>
      <c r="E292" s="73">
        <v>0</v>
      </c>
      <c r="F292" s="73">
        <v>0</v>
      </c>
      <c r="G292" s="74">
        <f t="shared" si="9"/>
        <v>38031</v>
      </c>
    </row>
    <row r="293" spans="1:7" x14ac:dyDescent="0.2">
      <c r="A293" s="71" t="s">
        <v>73</v>
      </c>
      <c r="B293" s="72">
        <v>2924</v>
      </c>
      <c r="C293" s="72">
        <v>0</v>
      </c>
      <c r="D293" s="72">
        <f t="shared" si="8"/>
        <v>2924</v>
      </c>
      <c r="E293" s="73">
        <v>0</v>
      </c>
      <c r="F293" s="73">
        <v>0</v>
      </c>
      <c r="G293" s="74">
        <f t="shared" si="9"/>
        <v>2924</v>
      </c>
    </row>
    <row r="294" spans="1:7" x14ac:dyDescent="0.2">
      <c r="A294" s="71" t="s">
        <v>74</v>
      </c>
      <c r="B294" s="72">
        <v>6039</v>
      </c>
      <c r="C294" s="72">
        <v>0</v>
      </c>
      <c r="D294" s="72">
        <f t="shared" si="8"/>
        <v>6039</v>
      </c>
      <c r="E294" s="73">
        <v>0</v>
      </c>
      <c r="F294" s="73">
        <v>0</v>
      </c>
      <c r="G294" s="74">
        <f t="shared" si="9"/>
        <v>6039</v>
      </c>
    </row>
    <row r="295" spans="1:7" x14ac:dyDescent="0.2">
      <c r="A295" s="71" t="s">
        <v>75</v>
      </c>
      <c r="B295" s="72">
        <v>3194</v>
      </c>
      <c r="C295" s="72">
        <v>0</v>
      </c>
      <c r="D295" s="72">
        <f t="shared" si="8"/>
        <v>3194</v>
      </c>
      <c r="E295" s="73">
        <v>0</v>
      </c>
      <c r="F295" s="73">
        <v>0</v>
      </c>
      <c r="G295" s="74">
        <f t="shared" si="9"/>
        <v>3194</v>
      </c>
    </row>
    <row r="296" spans="1:7" x14ac:dyDescent="0.2">
      <c r="A296" s="71" t="s">
        <v>76</v>
      </c>
      <c r="B296" s="72">
        <v>50635</v>
      </c>
      <c r="C296" s="72">
        <v>0</v>
      </c>
      <c r="D296" s="72">
        <f t="shared" si="8"/>
        <v>50635</v>
      </c>
      <c r="E296" s="73">
        <v>0</v>
      </c>
      <c r="F296" s="73">
        <v>0</v>
      </c>
      <c r="G296" s="74">
        <f t="shared" si="9"/>
        <v>50635</v>
      </c>
    </row>
    <row r="297" spans="1:7" x14ac:dyDescent="0.2">
      <c r="A297" s="71" t="s">
        <v>534</v>
      </c>
      <c r="B297" s="72">
        <v>45411</v>
      </c>
      <c r="C297" s="72">
        <v>0</v>
      </c>
      <c r="D297" s="72">
        <f>(B297-C297)</f>
        <v>45411</v>
      </c>
      <c r="E297" s="73">
        <v>0</v>
      </c>
      <c r="F297" s="73">
        <v>0</v>
      </c>
      <c r="G297" s="74">
        <f>SUM(D297:F297)</f>
        <v>45411</v>
      </c>
    </row>
    <row r="298" spans="1:7" x14ac:dyDescent="0.2">
      <c r="A298" s="71" t="s">
        <v>492</v>
      </c>
      <c r="B298" s="72">
        <v>70420</v>
      </c>
      <c r="C298" s="72">
        <v>0</v>
      </c>
      <c r="D298" s="72">
        <f t="shared" si="8"/>
        <v>70420</v>
      </c>
      <c r="E298" s="73">
        <v>0</v>
      </c>
      <c r="F298" s="73">
        <v>0</v>
      </c>
      <c r="G298" s="74">
        <f t="shared" si="9"/>
        <v>70420</v>
      </c>
    </row>
    <row r="299" spans="1:7" x14ac:dyDescent="0.2">
      <c r="A299" s="71" t="s">
        <v>77</v>
      </c>
      <c r="B299" s="72">
        <v>2150</v>
      </c>
      <c r="C299" s="72">
        <v>0</v>
      </c>
      <c r="D299" s="72">
        <f t="shared" si="8"/>
        <v>2150</v>
      </c>
      <c r="E299" s="73">
        <v>0</v>
      </c>
      <c r="F299" s="73">
        <v>0</v>
      </c>
      <c r="G299" s="74">
        <f t="shared" si="9"/>
        <v>2150</v>
      </c>
    </row>
    <row r="300" spans="1:7" x14ac:dyDescent="0.2">
      <c r="A300" s="71" t="s">
        <v>78</v>
      </c>
      <c r="B300" s="72">
        <v>13250</v>
      </c>
      <c r="C300" s="72">
        <v>0</v>
      </c>
      <c r="D300" s="72">
        <f t="shared" si="8"/>
        <v>13250</v>
      </c>
      <c r="E300" s="73">
        <v>0</v>
      </c>
      <c r="F300" s="73">
        <v>0</v>
      </c>
      <c r="G300" s="74">
        <f t="shared" si="9"/>
        <v>13250</v>
      </c>
    </row>
    <row r="301" spans="1:7" x14ac:dyDescent="0.2">
      <c r="A301" s="71" t="s">
        <v>79</v>
      </c>
      <c r="B301" s="72">
        <v>947</v>
      </c>
      <c r="C301" s="72">
        <v>0</v>
      </c>
      <c r="D301" s="72">
        <f t="shared" si="8"/>
        <v>947</v>
      </c>
      <c r="E301" s="73">
        <v>0</v>
      </c>
      <c r="F301" s="73">
        <v>0</v>
      </c>
      <c r="G301" s="74">
        <f t="shared" si="9"/>
        <v>947</v>
      </c>
    </row>
    <row r="302" spans="1:7" x14ac:dyDescent="0.2">
      <c r="A302" s="71" t="s">
        <v>80</v>
      </c>
      <c r="B302" s="72">
        <v>239722</v>
      </c>
      <c r="C302" s="72">
        <v>0</v>
      </c>
      <c r="D302" s="72">
        <f t="shared" si="8"/>
        <v>239722</v>
      </c>
      <c r="E302" s="73">
        <v>0</v>
      </c>
      <c r="F302" s="73">
        <v>0</v>
      </c>
      <c r="G302" s="74">
        <f t="shared" si="9"/>
        <v>239722</v>
      </c>
    </row>
    <row r="303" spans="1:7" x14ac:dyDescent="0.2">
      <c r="A303" s="71" t="s">
        <v>81</v>
      </c>
      <c r="B303" s="72">
        <v>23633</v>
      </c>
      <c r="C303" s="72">
        <v>0</v>
      </c>
      <c r="D303" s="72">
        <f t="shared" si="8"/>
        <v>23633</v>
      </c>
      <c r="E303" s="73">
        <v>0</v>
      </c>
      <c r="F303" s="73">
        <v>0</v>
      </c>
      <c r="G303" s="74">
        <f t="shared" si="9"/>
        <v>23633</v>
      </c>
    </row>
    <row r="304" spans="1:7" x14ac:dyDescent="0.2">
      <c r="A304" s="71" t="s">
        <v>82</v>
      </c>
      <c r="B304" s="72">
        <v>76236</v>
      </c>
      <c r="C304" s="72">
        <v>18</v>
      </c>
      <c r="D304" s="72">
        <f t="shared" si="8"/>
        <v>76218</v>
      </c>
      <c r="E304" s="73">
        <v>0</v>
      </c>
      <c r="F304" s="73">
        <v>0</v>
      </c>
      <c r="G304" s="74">
        <f t="shared" si="9"/>
        <v>76218</v>
      </c>
    </row>
    <row r="305" spans="1:7" x14ac:dyDescent="0.2">
      <c r="A305" s="71" t="s">
        <v>655</v>
      </c>
      <c r="B305" s="72">
        <v>87</v>
      </c>
      <c r="C305" s="72">
        <v>0</v>
      </c>
      <c r="D305" s="72">
        <f t="shared" si="8"/>
        <v>87</v>
      </c>
      <c r="E305" s="73">
        <v>0</v>
      </c>
      <c r="F305" s="73">
        <v>0</v>
      </c>
      <c r="G305" s="74">
        <f t="shared" si="9"/>
        <v>87</v>
      </c>
    </row>
    <row r="306" spans="1:7" x14ac:dyDescent="0.2">
      <c r="A306" s="71" t="s">
        <v>366</v>
      </c>
      <c r="B306" s="72">
        <v>12922</v>
      </c>
      <c r="C306" s="72">
        <v>0</v>
      </c>
      <c r="D306" s="72">
        <f t="shared" si="8"/>
        <v>12922</v>
      </c>
      <c r="E306" s="73">
        <v>0</v>
      </c>
      <c r="F306" s="73">
        <v>0</v>
      </c>
      <c r="G306" s="74">
        <f t="shared" si="9"/>
        <v>12922</v>
      </c>
    </row>
    <row r="307" spans="1:7" x14ac:dyDescent="0.2">
      <c r="A307" s="71" t="s">
        <v>85</v>
      </c>
      <c r="B307" s="72">
        <v>847</v>
      </c>
      <c r="C307" s="72">
        <v>0</v>
      </c>
      <c r="D307" s="72">
        <f t="shared" si="8"/>
        <v>847</v>
      </c>
      <c r="E307" s="73">
        <v>0</v>
      </c>
      <c r="F307" s="73">
        <v>0</v>
      </c>
      <c r="G307" s="74">
        <f t="shared" si="9"/>
        <v>847</v>
      </c>
    </row>
    <row r="308" spans="1:7" x14ac:dyDescent="0.2">
      <c r="A308" s="71" t="s">
        <v>86</v>
      </c>
      <c r="B308" s="72">
        <v>490947</v>
      </c>
      <c r="C308" s="72">
        <v>2936</v>
      </c>
      <c r="D308" s="72">
        <f t="shared" si="8"/>
        <v>488011</v>
      </c>
      <c r="E308" s="73">
        <v>0</v>
      </c>
      <c r="F308" s="73">
        <v>0</v>
      </c>
      <c r="G308" s="74">
        <f t="shared" si="9"/>
        <v>488011</v>
      </c>
    </row>
    <row r="309" spans="1:7" x14ac:dyDescent="0.2">
      <c r="A309" s="71" t="s">
        <v>87</v>
      </c>
      <c r="B309" s="72">
        <v>93988</v>
      </c>
      <c r="C309" s="72">
        <v>0</v>
      </c>
      <c r="D309" s="72">
        <f t="shared" si="8"/>
        <v>93988</v>
      </c>
      <c r="E309" s="73">
        <v>0</v>
      </c>
      <c r="F309" s="73">
        <v>0</v>
      </c>
      <c r="G309" s="74">
        <f t="shared" si="9"/>
        <v>93988</v>
      </c>
    </row>
    <row r="310" spans="1:7" x14ac:dyDescent="0.2">
      <c r="A310" s="71" t="s">
        <v>493</v>
      </c>
      <c r="B310" s="72">
        <v>114284</v>
      </c>
      <c r="C310" s="72">
        <v>0</v>
      </c>
      <c r="D310" s="72">
        <f t="shared" si="8"/>
        <v>114284</v>
      </c>
      <c r="E310" s="73">
        <v>0</v>
      </c>
      <c r="F310" s="73">
        <v>0</v>
      </c>
      <c r="G310" s="74">
        <f t="shared" si="9"/>
        <v>114284</v>
      </c>
    </row>
    <row r="311" spans="1:7" x14ac:dyDescent="0.2">
      <c r="A311" s="71" t="s">
        <v>387</v>
      </c>
      <c r="B311" s="72">
        <v>31523</v>
      </c>
      <c r="C311" s="72">
        <v>12</v>
      </c>
      <c r="D311" s="72">
        <f t="shared" si="8"/>
        <v>31511</v>
      </c>
      <c r="E311" s="73">
        <v>0</v>
      </c>
      <c r="F311" s="73">
        <v>0</v>
      </c>
      <c r="G311" s="74">
        <f t="shared" si="9"/>
        <v>31511</v>
      </c>
    </row>
    <row r="312" spans="1:7" x14ac:dyDescent="0.2">
      <c r="A312" s="71" t="s">
        <v>88</v>
      </c>
      <c r="B312" s="72">
        <v>10805</v>
      </c>
      <c r="C312" s="72">
        <v>0</v>
      </c>
      <c r="D312" s="72">
        <f t="shared" si="8"/>
        <v>10805</v>
      </c>
      <c r="E312" s="73">
        <v>0</v>
      </c>
      <c r="F312" s="73">
        <v>0</v>
      </c>
      <c r="G312" s="74">
        <f t="shared" si="9"/>
        <v>10805</v>
      </c>
    </row>
    <row r="313" spans="1:7" x14ac:dyDescent="0.2">
      <c r="A313" s="71" t="s">
        <v>89</v>
      </c>
      <c r="B313" s="72">
        <v>14237</v>
      </c>
      <c r="C313" s="72">
        <v>0</v>
      </c>
      <c r="D313" s="72">
        <f t="shared" si="8"/>
        <v>14237</v>
      </c>
      <c r="E313" s="73">
        <v>0</v>
      </c>
      <c r="F313" s="73">
        <v>0</v>
      </c>
      <c r="G313" s="74">
        <f t="shared" si="9"/>
        <v>14237</v>
      </c>
    </row>
    <row r="314" spans="1:7" x14ac:dyDescent="0.2">
      <c r="A314" s="71" t="s">
        <v>684</v>
      </c>
      <c r="B314" s="72">
        <v>9074</v>
      </c>
      <c r="C314" s="72">
        <v>0</v>
      </c>
      <c r="D314" s="72">
        <f t="shared" si="8"/>
        <v>9074</v>
      </c>
      <c r="E314" s="73">
        <v>0</v>
      </c>
      <c r="F314" s="73">
        <v>0</v>
      </c>
      <c r="G314" s="74">
        <f t="shared" si="9"/>
        <v>9074</v>
      </c>
    </row>
    <row r="315" spans="1:7" x14ac:dyDescent="0.2">
      <c r="A315" s="71" t="s">
        <v>91</v>
      </c>
      <c r="B315" s="72">
        <v>65109</v>
      </c>
      <c r="C315" s="72">
        <v>0</v>
      </c>
      <c r="D315" s="72">
        <f t="shared" si="8"/>
        <v>65109</v>
      </c>
      <c r="E315" s="73">
        <v>0</v>
      </c>
      <c r="F315" s="73">
        <v>0</v>
      </c>
      <c r="G315" s="74">
        <f t="shared" si="9"/>
        <v>65109</v>
      </c>
    </row>
    <row r="316" spans="1:7" x14ac:dyDescent="0.2">
      <c r="A316" s="71" t="s">
        <v>92</v>
      </c>
      <c r="B316" s="72">
        <v>47691</v>
      </c>
      <c r="C316" s="72">
        <v>0</v>
      </c>
      <c r="D316" s="72">
        <f t="shared" si="8"/>
        <v>47691</v>
      </c>
      <c r="E316" s="73">
        <v>0</v>
      </c>
      <c r="F316" s="73">
        <v>0</v>
      </c>
      <c r="G316" s="74">
        <f t="shared" si="9"/>
        <v>47691</v>
      </c>
    </row>
    <row r="317" spans="1:7" x14ac:dyDescent="0.2">
      <c r="A317" s="71" t="s">
        <v>93</v>
      </c>
      <c r="B317" s="72">
        <v>18143</v>
      </c>
      <c r="C317" s="72">
        <v>0</v>
      </c>
      <c r="D317" s="72">
        <f t="shared" si="8"/>
        <v>18143</v>
      </c>
      <c r="E317" s="73">
        <v>0</v>
      </c>
      <c r="F317" s="73">
        <v>0</v>
      </c>
      <c r="G317" s="74">
        <f t="shared" si="9"/>
        <v>18143</v>
      </c>
    </row>
    <row r="318" spans="1:7" x14ac:dyDescent="0.2">
      <c r="A318" s="71" t="s">
        <v>494</v>
      </c>
      <c r="B318" s="72">
        <v>24341</v>
      </c>
      <c r="C318" s="72">
        <v>0</v>
      </c>
      <c r="D318" s="72">
        <f t="shared" si="8"/>
        <v>24341</v>
      </c>
      <c r="E318" s="73">
        <v>0</v>
      </c>
      <c r="F318" s="73">
        <v>0</v>
      </c>
      <c r="G318" s="74">
        <f t="shared" si="9"/>
        <v>24341</v>
      </c>
    </row>
    <row r="319" spans="1:7" x14ac:dyDescent="0.2">
      <c r="A319" s="71" t="s">
        <v>365</v>
      </c>
      <c r="B319" s="72">
        <v>18510</v>
      </c>
      <c r="C319" s="72">
        <v>0</v>
      </c>
      <c r="D319" s="72">
        <f t="shared" si="8"/>
        <v>18510</v>
      </c>
      <c r="E319" s="73">
        <v>0</v>
      </c>
      <c r="F319" s="73">
        <v>0</v>
      </c>
      <c r="G319" s="74">
        <f t="shared" si="9"/>
        <v>18510</v>
      </c>
    </row>
    <row r="320" spans="1:7" x14ac:dyDescent="0.2">
      <c r="A320" s="71" t="s">
        <v>94</v>
      </c>
      <c r="B320" s="72">
        <v>12965</v>
      </c>
      <c r="C320" s="72">
        <v>0</v>
      </c>
      <c r="D320" s="72">
        <f t="shared" si="8"/>
        <v>12965</v>
      </c>
      <c r="E320" s="73">
        <v>0</v>
      </c>
      <c r="F320" s="73">
        <v>0</v>
      </c>
      <c r="G320" s="74">
        <f t="shared" si="9"/>
        <v>12965</v>
      </c>
    </row>
    <row r="321" spans="1:7" x14ac:dyDescent="0.2">
      <c r="A321" s="71" t="s">
        <v>95</v>
      </c>
      <c r="B321" s="72">
        <v>23253</v>
      </c>
      <c r="C321" s="72">
        <v>0</v>
      </c>
      <c r="D321" s="72">
        <f t="shared" si="8"/>
        <v>23253</v>
      </c>
      <c r="E321" s="73">
        <v>0</v>
      </c>
      <c r="F321" s="73">
        <v>0</v>
      </c>
      <c r="G321" s="74">
        <f t="shared" si="9"/>
        <v>23253</v>
      </c>
    </row>
    <row r="322" spans="1:7" x14ac:dyDescent="0.2">
      <c r="A322" s="71" t="s">
        <v>96</v>
      </c>
      <c r="B322" s="72">
        <v>6015</v>
      </c>
      <c r="C322" s="72">
        <v>0</v>
      </c>
      <c r="D322" s="72">
        <f t="shared" si="8"/>
        <v>6015</v>
      </c>
      <c r="E322" s="73">
        <v>0</v>
      </c>
      <c r="F322" s="73">
        <v>0</v>
      </c>
      <c r="G322" s="74">
        <f t="shared" si="9"/>
        <v>6015</v>
      </c>
    </row>
    <row r="323" spans="1:7" x14ac:dyDescent="0.2">
      <c r="A323" s="71" t="s">
        <v>97</v>
      </c>
      <c r="B323" s="72">
        <v>22328</v>
      </c>
      <c r="C323" s="72">
        <v>0</v>
      </c>
      <c r="D323" s="72">
        <f t="shared" si="8"/>
        <v>22328</v>
      </c>
      <c r="E323" s="73">
        <v>0</v>
      </c>
      <c r="F323" s="73">
        <v>0</v>
      </c>
      <c r="G323" s="74">
        <f t="shared" si="9"/>
        <v>22328</v>
      </c>
    </row>
    <row r="324" spans="1:7" x14ac:dyDescent="0.2">
      <c r="A324" s="71" t="s">
        <v>98</v>
      </c>
      <c r="B324" s="72">
        <v>2441</v>
      </c>
      <c r="C324" s="72">
        <v>0</v>
      </c>
      <c r="D324" s="72">
        <f t="shared" si="8"/>
        <v>2441</v>
      </c>
      <c r="E324" s="73">
        <v>0</v>
      </c>
      <c r="F324" s="73">
        <v>0</v>
      </c>
      <c r="G324" s="74">
        <f t="shared" si="9"/>
        <v>2441</v>
      </c>
    </row>
    <row r="325" spans="1:7" x14ac:dyDescent="0.2">
      <c r="A325" s="71" t="s">
        <v>99</v>
      </c>
      <c r="B325" s="72">
        <v>7828</v>
      </c>
      <c r="C325" s="72">
        <v>0</v>
      </c>
      <c r="D325" s="72">
        <f t="shared" si="8"/>
        <v>7828</v>
      </c>
      <c r="E325" s="73">
        <v>0</v>
      </c>
      <c r="F325" s="73">
        <v>0</v>
      </c>
      <c r="G325" s="74">
        <f t="shared" si="9"/>
        <v>7828</v>
      </c>
    </row>
    <row r="326" spans="1:7" x14ac:dyDescent="0.2">
      <c r="A326" s="71" t="s">
        <v>421</v>
      </c>
      <c r="B326" s="72">
        <f>B291-SUM(B292:B325)</f>
        <v>1212200</v>
      </c>
      <c r="C326" s="72">
        <f>C291-SUM(C292:C325)</f>
        <v>6738</v>
      </c>
      <c r="D326" s="72">
        <f t="shared" si="8"/>
        <v>1205462</v>
      </c>
      <c r="E326" s="73">
        <f>-SUM(E292:E325)</f>
        <v>0</v>
      </c>
      <c r="F326" s="73">
        <f>-SUM(F292:F325)</f>
        <v>0</v>
      </c>
      <c r="G326" s="74">
        <f t="shared" si="9"/>
        <v>1205462</v>
      </c>
    </row>
    <row r="327" spans="1:7" x14ac:dyDescent="0.2">
      <c r="A327" s="75" t="s">
        <v>468</v>
      </c>
      <c r="B327" s="76">
        <v>76212</v>
      </c>
      <c r="C327" s="76">
        <v>0</v>
      </c>
      <c r="D327" s="76">
        <f t="shared" si="8"/>
        <v>76212</v>
      </c>
      <c r="E327" s="77">
        <v>0</v>
      </c>
      <c r="F327" s="77">
        <v>0</v>
      </c>
      <c r="G327" s="78">
        <f t="shared" si="9"/>
        <v>76212</v>
      </c>
    </row>
    <row r="328" spans="1:7" x14ac:dyDescent="0.2">
      <c r="A328" s="71" t="s">
        <v>206</v>
      </c>
      <c r="B328" s="72">
        <v>6211</v>
      </c>
      <c r="C328" s="72">
        <v>0</v>
      </c>
      <c r="D328" s="72">
        <f t="shared" si="8"/>
        <v>6211</v>
      </c>
      <c r="E328" s="73">
        <v>0</v>
      </c>
      <c r="F328" s="73">
        <v>0</v>
      </c>
      <c r="G328" s="74">
        <f t="shared" si="9"/>
        <v>6211</v>
      </c>
    </row>
    <row r="329" spans="1:7" x14ac:dyDescent="0.2">
      <c r="A329" s="71" t="s">
        <v>207</v>
      </c>
      <c r="B329" s="72">
        <v>760</v>
      </c>
      <c r="C329" s="72">
        <v>0</v>
      </c>
      <c r="D329" s="72">
        <f t="shared" si="8"/>
        <v>760</v>
      </c>
      <c r="E329" s="73">
        <v>0</v>
      </c>
      <c r="F329" s="73">
        <v>0</v>
      </c>
      <c r="G329" s="74">
        <f t="shared" si="9"/>
        <v>760</v>
      </c>
    </row>
    <row r="330" spans="1:7" x14ac:dyDescent="0.2">
      <c r="A330" s="71" t="s">
        <v>208</v>
      </c>
      <c r="B330" s="72">
        <v>25171</v>
      </c>
      <c r="C330" s="72">
        <v>0</v>
      </c>
      <c r="D330" s="72">
        <f t="shared" si="8"/>
        <v>25171</v>
      </c>
      <c r="E330" s="73">
        <v>0</v>
      </c>
      <c r="F330" s="73">
        <v>0</v>
      </c>
      <c r="G330" s="74">
        <f t="shared" si="9"/>
        <v>25171</v>
      </c>
    </row>
    <row r="331" spans="1:7" x14ac:dyDescent="0.2">
      <c r="A331" s="71" t="s">
        <v>209</v>
      </c>
      <c r="B331" s="72">
        <v>183</v>
      </c>
      <c r="C331" s="72">
        <v>0</v>
      </c>
      <c r="D331" s="72">
        <f t="shared" ref="D331:D350" si="10">(B331-C331)</f>
        <v>183</v>
      </c>
      <c r="E331" s="73">
        <v>0</v>
      </c>
      <c r="F331" s="73">
        <v>0</v>
      </c>
      <c r="G331" s="74">
        <f t="shared" si="9"/>
        <v>183</v>
      </c>
    </row>
    <row r="332" spans="1:7" x14ac:dyDescent="0.2">
      <c r="A332" s="71" t="s">
        <v>369</v>
      </c>
      <c r="B332" s="72">
        <v>8593</v>
      </c>
      <c r="C332" s="72">
        <v>0</v>
      </c>
      <c r="D332" s="72">
        <f t="shared" si="10"/>
        <v>8593</v>
      </c>
      <c r="E332" s="73">
        <v>0</v>
      </c>
      <c r="F332" s="73">
        <v>0</v>
      </c>
      <c r="G332" s="74">
        <f t="shared" ref="G332:G396" si="11">SUM(D332:F332)</f>
        <v>8593</v>
      </c>
    </row>
    <row r="333" spans="1:7" x14ac:dyDescent="0.2">
      <c r="A333" s="71" t="s">
        <v>421</v>
      </c>
      <c r="B333" s="72">
        <f>B327-SUM(B328:B332)</f>
        <v>35294</v>
      </c>
      <c r="C333" s="72">
        <f>C327-SUM(C328:C332)</f>
        <v>0</v>
      </c>
      <c r="D333" s="72">
        <f t="shared" si="10"/>
        <v>35294</v>
      </c>
      <c r="E333" s="73">
        <f>-SUM(E328:E332)</f>
        <v>0</v>
      </c>
      <c r="F333" s="73">
        <f>-SUM(F328:F332)</f>
        <v>0</v>
      </c>
      <c r="G333" s="74">
        <f t="shared" si="11"/>
        <v>35294</v>
      </c>
    </row>
    <row r="334" spans="1:7" x14ac:dyDescent="0.2">
      <c r="A334" s="75" t="s">
        <v>469</v>
      </c>
      <c r="B334" s="76">
        <v>85070</v>
      </c>
      <c r="C334" s="76">
        <v>72</v>
      </c>
      <c r="D334" s="76">
        <f t="shared" si="10"/>
        <v>84998</v>
      </c>
      <c r="E334" s="77">
        <v>0</v>
      </c>
      <c r="F334" s="77">
        <v>0</v>
      </c>
      <c r="G334" s="78">
        <f t="shared" si="11"/>
        <v>84998</v>
      </c>
    </row>
    <row r="335" spans="1:7" x14ac:dyDescent="0.2">
      <c r="A335" s="71" t="s">
        <v>210</v>
      </c>
      <c r="B335" s="72">
        <v>1315</v>
      </c>
      <c r="C335" s="72">
        <v>0</v>
      </c>
      <c r="D335" s="72">
        <f t="shared" si="10"/>
        <v>1315</v>
      </c>
      <c r="E335" s="73">
        <v>0</v>
      </c>
      <c r="F335" s="73">
        <v>0</v>
      </c>
      <c r="G335" s="74">
        <f t="shared" si="11"/>
        <v>1315</v>
      </c>
    </row>
    <row r="336" spans="1:7" x14ac:dyDescent="0.2">
      <c r="A336" s="71" t="s">
        <v>211</v>
      </c>
      <c r="B336" s="72">
        <v>12915</v>
      </c>
      <c r="C336" s="72">
        <v>24</v>
      </c>
      <c r="D336" s="72">
        <f t="shared" si="10"/>
        <v>12891</v>
      </c>
      <c r="E336" s="73">
        <v>0</v>
      </c>
      <c r="F336" s="73">
        <v>0</v>
      </c>
      <c r="G336" s="74">
        <f t="shared" si="11"/>
        <v>12891</v>
      </c>
    </row>
    <row r="337" spans="1:7" x14ac:dyDescent="0.2">
      <c r="A337" s="71" t="s">
        <v>212</v>
      </c>
      <c r="B337" s="72">
        <v>3036</v>
      </c>
      <c r="C337" s="72">
        <v>0</v>
      </c>
      <c r="D337" s="72">
        <f t="shared" si="10"/>
        <v>3036</v>
      </c>
      <c r="E337" s="73">
        <v>0</v>
      </c>
      <c r="F337" s="73">
        <v>0</v>
      </c>
      <c r="G337" s="74">
        <f t="shared" si="11"/>
        <v>3036</v>
      </c>
    </row>
    <row r="338" spans="1:7" x14ac:dyDescent="0.2">
      <c r="A338" s="71" t="s">
        <v>421</v>
      </c>
      <c r="B338" s="72">
        <f>B334-SUM(B335:B337)</f>
        <v>67804</v>
      </c>
      <c r="C338" s="72">
        <f>C334-SUM(C335:C337)</f>
        <v>48</v>
      </c>
      <c r="D338" s="72">
        <f t="shared" si="10"/>
        <v>67756</v>
      </c>
      <c r="E338" s="73">
        <f>-SUM(E335:E337)</f>
        <v>0</v>
      </c>
      <c r="F338" s="73">
        <f>-SUM(F335:F337)</f>
        <v>0</v>
      </c>
      <c r="G338" s="74">
        <f t="shared" si="11"/>
        <v>67756</v>
      </c>
    </row>
    <row r="339" spans="1:7" x14ac:dyDescent="0.2">
      <c r="A339" s="75" t="s">
        <v>470</v>
      </c>
      <c r="B339" s="76">
        <v>201514</v>
      </c>
      <c r="C339" s="76">
        <v>1343</v>
      </c>
      <c r="D339" s="76">
        <f t="shared" si="10"/>
        <v>200171</v>
      </c>
      <c r="E339" s="77">
        <v>0</v>
      </c>
      <c r="F339" s="77">
        <v>0</v>
      </c>
      <c r="G339" s="78">
        <f t="shared" si="11"/>
        <v>200171</v>
      </c>
    </row>
    <row r="340" spans="1:7" x14ac:dyDescent="0.2">
      <c r="A340" s="71" t="s">
        <v>213</v>
      </c>
      <c r="B340" s="72">
        <v>417</v>
      </c>
      <c r="C340" s="72">
        <v>0</v>
      </c>
      <c r="D340" s="72">
        <f t="shared" si="10"/>
        <v>417</v>
      </c>
      <c r="E340" s="73">
        <v>0</v>
      </c>
      <c r="F340" s="73">
        <v>0</v>
      </c>
      <c r="G340" s="74">
        <f t="shared" si="11"/>
        <v>417</v>
      </c>
    </row>
    <row r="341" spans="1:7" x14ac:dyDescent="0.2">
      <c r="A341" s="71" t="s">
        <v>214</v>
      </c>
      <c r="B341" s="72">
        <v>25675</v>
      </c>
      <c r="C341" s="72">
        <v>0</v>
      </c>
      <c r="D341" s="72">
        <f t="shared" si="10"/>
        <v>25675</v>
      </c>
      <c r="E341" s="73">
        <v>12</v>
      </c>
      <c r="F341" s="73">
        <v>0</v>
      </c>
      <c r="G341" s="74">
        <f t="shared" si="11"/>
        <v>25687</v>
      </c>
    </row>
    <row r="342" spans="1:7" x14ac:dyDescent="0.2">
      <c r="A342" s="71" t="s">
        <v>215</v>
      </c>
      <c r="B342" s="72">
        <v>13441</v>
      </c>
      <c r="C342" s="72">
        <v>0</v>
      </c>
      <c r="D342" s="72">
        <f t="shared" si="10"/>
        <v>13441</v>
      </c>
      <c r="E342" s="73">
        <v>0</v>
      </c>
      <c r="F342" s="73">
        <v>0</v>
      </c>
      <c r="G342" s="74">
        <f t="shared" si="11"/>
        <v>13441</v>
      </c>
    </row>
    <row r="343" spans="1:7" x14ac:dyDescent="0.2">
      <c r="A343" s="71" t="s">
        <v>388</v>
      </c>
      <c r="B343" s="72">
        <v>20940</v>
      </c>
      <c r="C343" s="72">
        <v>0</v>
      </c>
      <c r="D343" s="72">
        <f t="shared" si="10"/>
        <v>20940</v>
      </c>
      <c r="E343" s="73">
        <v>2</v>
      </c>
      <c r="F343" s="73">
        <v>0</v>
      </c>
      <c r="G343" s="74">
        <f t="shared" si="11"/>
        <v>20942</v>
      </c>
    </row>
    <row r="344" spans="1:7" x14ac:dyDescent="0.2">
      <c r="A344" s="71" t="s">
        <v>216</v>
      </c>
      <c r="B344" s="72">
        <v>578</v>
      </c>
      <c r="C344" s="72">
        <v>0</v>
      </c>
      <c r="D344" s="72">
        <f t="shared" si="10"/>
        <v>578</v>
      </c>
      <c r="E344" s="73">
        <v>0</v>
      </c>
      <c r="F344" s="73">
        <v>0</v>
      </c>
      <c r="G344" s="74">
        <f t="shared" si="11"/>
        <v>578</v>
      </c>
    </row>
    <row r="345" spans="1:7" x14ac:dyDescent="0.2">
      <c r="A345" s="71" t="s">
        <v>217</v>
      </c>
      <c r="B345" s="72">
        <v>4013</v>
      </c>
      <c r="C345" s="72">
        <v>0</v>
      </c>
      <c r="D345" s="72">
        <f t="shared" si="10"/>
        <v>4013</v>
      </c>
      <c r="E345" s="73">
        <v>0</v>
      </c>
      <c r="F345" s="73">
        <v>0</v>
      </c>
      <c r="G345" s="74">
        <f t="shared" si="11"/>
        <v>4013</v>
      </c>
    </row>
    <row r="346" spans="1:7" x14ac:dyDescent="0.2">
      <c r="A346" s="71" t="s">
        <v>218</v>
      </c>
      <c r="B346" s="72">
        <v>14693</v>
      </c>
      <c r="C346" s="72">
        <v>0</v>
      </c>
      <c r="D346" s="72">
        <f t="shared" si="10"/>
        <v>14693</v>
      </c>
      <c r="E346" s="73">
        <v>8</v>
      </c>
      <c r="F346" s="73">
        <v>0</v>
      </c>
      <c r="G346" s="74">
        <f t="shared" si="11"/>
        <v>14701</v>
      </c>
    </row>
    <row r="347" spans="1:7" x14ac:dyDescent="0.2">
      <c r="A347" s="71" t="s">
        <v>219</v>
      </c>
      <c r="B347" s="72">
        <v>839</v>
      </c>
      <c r="C347" s="72">
        <v>0</v>
      </c>
      <c r="D347" s="72">
        <f t="shared" si="10"/>
        <v>839</v>
      </c>
      <c r="E347" s="73">
        <v>0</v>
      </c>
      <c r="F347" s="73">
        <v>0</v>
      </c>
      <c r="G347" s="74">
        <f t="shared" si="11"/>
        <v>839</v>
      </c>
    </row>
    <row r="348" spans="1:7" x14ac:dyDescent="0.2">
      <c r="A348" s="71" t="s">
        <v>220</v>
      </c>
      <c r="B348" s="72">
        <v>5339</v>
      </c>
      <c r="C348" s="72">
        <v>0</v>
      </c>
      <c r="D348" s="72">
        <f t="shared" si="10"/>
        <v>5339</v>
      </c>
      <c r="E348" s="73">
        <v>0</v>
      </c>
      <c r="F348" s="73">
        <v>0</v>
      </c>
      <c r="G348" s="74">
        <f t="shared" si="11"/>
        <v>5339</v>
      </c>
    </row>
    <row r="349" spans="1:7" x14ac:dyDescent="0.2">
      <c r="A349" s="71" t="s">
        <v>421</v>
      </c>
      <c r="B349" s="72">
        <f>B339-SUM(B340:B348)</f>
        <v>115579</v>
      </c>
      <c r="C349" s="72">
        <f>C339-SUM(C340:C348)</f>
        <v>1343</v>
      </c>
      <c r="D349" s="72">
        <f t="shared" si="10"/>
        <v>114236</v>
      </c>
      <c r="E349" s="73">
        <f>-SUM(E340:E348)</f>
        <v>-22</v>
      </c>
      <c r="F349" s="73">
        <f>-SUM(F340:F348)</f>
        <v>0</v>
      </c>
      <c r="G349" s="74">
        <f t="shared" si="11"/>
        <v>114214</v>
      </c>
    </row>
    <row r="350" spans="1:7" x14ac:dyDescent="0.2">
      <c r="A350" s="75" t="s">
        <v>471</v>
      </c>
      <c r="B350" s="76">
        <v>41808</v>
      </c>
      <c r="C350" s="76">
        <v>2414</v>
      </c>
      <c r="D350" s="76">
        <f t="shared" si="10"/>
        <v>39394</v>
      </c>
      <c r="E350" s="77">
        <v>0</v>
      </c>
      <c r="F350" s="77">
        <v>0</v>
      </c>
      <c r="G350" s="78">
        <f t="shared" si="11"/>
        <v>39394</v>
      </c>
    </row>
    <row r="351" spans="1:7" x14ac:dyDescent="0.2">
      <c r="A351" s="71" t="s">
        <v>221</v>
      </c>
      <c r="B351" s="72">
        <v>5603</v>
      </c>
      <c r="C351" s="72">
        <v>0</v>
      </c>
      <c r="D351" s="72">
        <f>(B351-C351)</f>
        <v>5603</v>
      </c>
      <c r="E351" s="73">
        <v>0</v>
      </c>
      <c r="F351" s="73">
        <v>0</v>
      </c>
      <c r="G351" s="74">
        <f t="shared" si="11"/>
        <v>5603</v>
      </c>
    </row>
    <row r="352" spans="1:7" x14ac:dyDescent="0.2">
      <c r="A352" s="71" t="s">
        <v>421</v>
      </c>
      <c r="B352" s="72">
        <f>(B350-B351)</f>
        <v>36205</v>
      </c>
      <c r="C352" s="72">
        <f>(C350-C351)</f>
        <v>2414</v>
      </c>
      <c r="D352" s="72">
        <f>(B352-C352)</f>
        <v>33791</v>
      </c>
      <c r="E352" s="73">
        <f>-E351</f>
        <v>0</v>
      </c>
      <c r="F352" s="73">
        <f>-F351</f>
        <v>0</v>
      </c>
      <c r="G352" s="74">
        <f t="shared" si="11"/>
        <v>33791</v>
      </c>
    </row>
    <row r="353" spans="1:7" x14ac:dyDescent="0.2">
      <c r="A353" s="75" t="s">
        <v>472</v>
      </c>
      <c r="B353" s="76">
        <v>1386080</v>
      </c>
      <c r="C353" s="76">
        <v>3877</v>
      </c>
      <c r="D353" s="76">
        <f t="shared" ref="D353:D418" si="12">(B353-C353)</f>
        <v>1382203</v>
      </c>
      <c r="E353" s="77">
        <v>0</v>
      </c>
      <c r="F353" s="77">
        <v>0</v>
      </c>
      <c r="G353" s="78">
        <f t="shared" si="11"/>
        <v>1382203</v>
      </c>
    </row>
    <row r="354" spans="1:7" x14ac:dyDescent="0.2">
      <c r="A354" s="71" t="s">
        <v>222</v>
      </c>
      <c r="B354" s="72">
        <v>52404</v>
      </c>
      <c r="C354" s="72">
        <v>0</v>
      </c>
      <c r="D354" s="72">
        <f t="shared" si="12"/>
        <v>52404</v>
      </c>
      <c r="E354" s="73">
        <v>10</v>
      </c>
      <c r="F354" s="73">
        <v>0</v>
      </c>
      <c r="G354" s="74">
        <f t="shared" si="11"/>
        <v>52414</v>
      </c>
    </row>
    <row r="355" spans="1:7" x14ac:dyDescent="0.2">
      <c r="A355" s="71" t="s">
        <v>223</v>
      </c>
      <c r="B355" s="72">
        <v>15</v>
      </c>
      <c r="C355" s="72">
        <v>0</v>
      </c>
      <c r="D355" s="72">
        <f t="shared" si="12"/>
        <v>15</v>
      </c>
      <c r="E355" s="73">
        <v>0</v>
      </c>
      <c r="F355" s="73">
        <v>0</v>
      </c>
      <c r="G355" s="74">
        <f t="shared" si="11"/>
        <v>15</v>
      </c>
    </row>
    <row r="356" spans="1:7" x14ac:dyDescent="0.2">
      <c r="A356" s="71" t="s">
        <v>224</v>
      </c>
      <c r="B356" s="72">
        <v>7365</v>
      </c>
      <c r="C356" s="72">
        <v>0</v>
      </c>
      <c r="D356" s="72">
        <f t="shared" si="12"/>
        <v>7365</v>
      </c>
      <c r="E356" s="73">
        <v>0</v>
      </c>
      <c r="F356" s="73">
        <v>0</v>
      </c>
      <c r="G356" s="74">
        <f t="shared" si="11"/>
        <v>7365</v>
      </c>
    </row>
    <row r="357" spans="1:7" x14ac:dyDescent="0.2">
      <c r="A357" s="71" t="s">
        <v>225</v>
      </c>
      <c r="B357" s="72">
        <v>2348</v>
      </c>
      <c r="C357" s="72">
        <v>61</v>
      </c>
      <c r="D357" s="72">
        <f t="shared" si="12"/>
        <v>2287</v>
      </c>
      <c r="E357" s="73">
        <v>0</v>
      </c>
      <c r="F357" s="73">
        <v>0</v>
      </c>
      <c r="G357" s="74">
        <f t="shared" si="11"/>
        <v>2287</v>
      </c>
    </row>
    <row r="358" spans="1:7" x14ac:dyDescent="0.2">
      <c r="A358" s="71" t="s">
        <v>226</v>
      </c>
      <c r="B358" s="72">
        <v>2717</v>
      </c>
      <c r="C358" s="72">
        <v>0</v>
      </c>
      <c r="D358" s="72">
        <f t="shared" si="12"/>
        <v>2717</v>
      </c>
      <c r="E358" s="73">
        <v>0</v>
      </c>
      <c r="F358" s="73">
        <v>0</v>
      </c>
      <c r="G358" s="74">
        <f t="shared" si="11"/>
        <v>2717</v>
      </c>
    </row>
    <row r="359" spans="1:7" x14ac:dyDescent="0.2">
      <c r="A359" s="71" t="s">
        <v>227</v>
      </c>
      <c r="B359" s="72">
        <v>24</v>
      </c>
      <c r="C359" s="72">
        <v>0</v>
      </c>
      <c r="D359" s="72">
        <f t="shared" si="12"/>
        <v>24</v>
      </c>
      <c r="E359" s="73">
        <v>0</v>
      </c>
      <c r="F359" s="73">
        <v>0</v>
      </c>
      <c r="G359" s="74">
        <f t="shared" si="11"/>
        <v>24</v>
      </c>
    </row>
    <row r="360" spans="1:7" x14ac:dyDescent="0.2">
      <c r="A360" s="71" t="s">
        <v>228</v>
      </c>
      <c r="B360" s="72">
        <v>21096</v>
      </c>
      <c r="C360" s="72">
        <v>0</v>
      </c>
      <c r="D360" s="72">
        <f t="shared" si="12"/>
        <v>21096</v>
      </c>
      <c r="E360" s="73">
        <v>0</v>
      </c>
      <c r="F360" s="73">
        <v>0</v>
      </c>
      <c r="G360" s="74">
        <f t="shared" si="11"/>
        <v>21096</v>
      </c>
    </row>
    <row r="361" spans="1:7" x14ac:dyDescent="0.2">
      <c r="A361" s="71" t="s">
        <v>229</v>
      </c>
      <c r="B361" s="72">
        <v>3365</v>
      </c>
      <c r="C361" s="72">
        <v>0</v>
      </c>
      <c r="D361" s="72">
        <f t="shared" si="12"/>
        <v>3365</v>
      </c>
      <c r="E361" s="73">
        <v>0</v>
      </c>
      <c r="F361" s="73">
        <v>0</v>
      </c>
      <c r="G361" s="74">
        <f t="shared" si="11"/>
        <v>3365</v>
      </c>
    </row>
    <row r="362" spans="1:7" x14ac:dyDescent="0.2">
      <c r="A362" s="71" t="s">
        <v>230</v>
      </c>
      <c r="B362" s="72">
        <v>47580</v>
      </c>
      <c r="C362" s="72">
        <v>0</v>
      </c>
      <c r="D362" s="72">
        <f t="shared" si="12"/>
        <v>47580</v>
      </c>
      <c r="E362" s="73">
        <v>23</v>
      </c>
      <c r="F362" s="73">
        <v>0</v>
      </c>
      <c r="G362" s="74">
        <f t="shared" si="11"/>
        <v>47603</v>
      </c>
    </row>
    <row r="363" spans="1:7" x14ac:dyDescent="0.2">
      <c r="A363" s="71" t="s">
        <v>231</v>
      </c>
      <c r="B363" s="72">
        <v>291800</v>
      </c>
      <c r="C363" s="72">
        <v>683</v>
      </c>
      <c r="D363" s="72">
        <f t="shared" si="12"/>
        <v>291117</v>
      </c>
      <c r="E363" s="73">
        <v>14</v>
      </c>
      <c r="F363" s="73">
        <v>0</v>
      </c>
      <c r="G363" s="74">
        <f t="shared" si="11"/>
        <v>291131</v>
      </c>
    </row>
    <row r="364" spans="1:7" x14ac:dyDescent="0.2">
      <c r="A364" s="71" t="s">
        <v>232</v>
      </c>
      <c r="B364" s="72">
        <v>2972</v>
      </c>
      <c r="C364" s="72">
        <v>0</v>
      </c>
      <c r="D364" s="72">
        <f t="shared" si="12"/>
        <v>2972</v>
      </c>
      <c r="E364" s="73">
        <v>0</v>
      </c>
      <c r="F364" s="73">
        <v>0</v>
      </c>
      <c r="G364" s="74">
        <f t="shared" si="11"/>
        <v>2972</v>
      </c>
    </row>
    <row r="365" spans="1:7" x14ac:dyDescent="0.2">
      <c r="A365" s="71" t="s">
        <v>233</v>
      </c>
      <c r="B365" s="72">
        <v>47245</v>
      </c>
      <c r="C365" s="72">
        <v>0</v>
      </c>
      <c r="D365" s="72">
        <f t="shared" si="12"/>
        <v>47245</v>
      </c>
      <c r="E365" s="73">
        <v>13</v>
      </c>
      <c r="F365" s="73">
        <v>0</v>
      </c>
      <c r="G365" s="74">
        <f t="shared" si="11"/>
        <v>47258</v>
      </c>
    </row>
    <row r="366" spans="1:7" x14ac:dyDescent="0.2">
      <c r="A366" s="71" t="s">
        <v>234</v>
      </c>
      <c r="B366" s="72">
        <v>30239</v>
      </c>
      <c r="C366" s="72">
        <v>0</v>
      </c>
      <c r="D366" s="72">
        <f t="shared" si="12"/>
        <v>30239</v>
      </c>
      <c r="E366" s="73">
        <v>0</v>
      </c>
      <c r="F366" s="73">
        <v>0</v>
      </c>
      <c r="G366" s="74">
        <f t="shared" si="11"/>
        <v>30239</v>
      </c>
    </row>
    <row r="367" spans="1:7" x14ac:dyDescent="0.2">
      <c r="A367" s="71" t="s">
        <v>421</v>
      </c>
      <c r="B367" s="72">
        <f>B353-SUM(B354:B366)</f>
        <v>876910</v>
      </c>
      <c r="C367" s="72">
        <f>C353-SUM(C354:C366)</f>
        <v>3133</v>
      </c>
      <c r="D367" s="72">
        <f t="shared" si="12"/>
        <v>873777</v>
      </c>
      <c r="E367" s="73">
        <f>-SUM(E354:E366)</f>
        <v>-60</v>
      </c>
      <c r="F367" s="73">
        <f>-SUM(F354:F366)</f>
        <v>0</v>
      </c>
      <c r="G367" s="74">
        <f t="shared" si="11"/>
        <v>873717</v>
      </c>
    </row>
    <row r="368" spans="1:7" x14ac:dyDescent="0.2">
      <c r="A368" s="75" t="s">
        <v>473</v>
      </c>
      <c r="B368" s="76">
        <v>370552</v>
      </c>
      <c r="C368" s="76">
        <v>345</v>
      </c>
      <c r="D368" s="76">
        <f t="shared" si="12"/>
        <v>370207</v>
      </c>
      <c r="E368" s="77">
        <v>0</v>
      </c>
      <c r="F368" s="77">
        <v>0</v>
      </c>
      <c r="G368" s="78">
        <f t="shared" si="11"/>
        <v>370207</v>
      </c>
    </row>
    <row r="369" spans="1:7" x14ac:dyDescent="0.2">
      <c r="A369" s="71" t="s">
        <v>235</v>
      </c>
      <c r="B369" s="72">
        <v>74800</v>
      </c>
      <c r="C369" s="72">
        <v>199</v>
      </c>
      <c r="D369" s="72">
        <f t="shared" si="12"/>
        <v>74601</v>
      </c>
      <c r="E369" s="73">
        <v>3</v>
      </c>
      <c r="F369" s="73">
        <v>0</v>
      </c>
      <c r="G369" s="74">
        <f t="shared" si="11"/>
        <v>74604</v>
      </c>
    </row>
    <row r="370" spans="1:7" x14ac:dyDescent="0.2">
      <c r="A370" s="71" t="s">
        <v>612</v>
      </c>
      <c r="B370" s="72">
        <v>47874</v>
      </c>
      <c r="C370" s="72">
        <v>0</v>
      </c>
      <c r="D370" s="72">
        <f t="shared" si="12"/>
        <v>47874</v>
      </c>
      <c r="E370" s="73">
        <v>9</v>
      </c>
      <c r="F370" s="73">
        <v>0</v>
      </c>
      <c r="G370" s="74">
        <f t="shared" si="11"/>
        <v>47883</v>
      </c>
    </row>
    <row r="371" spans="1:7" x14ac:dyDescent="0.2">
      <c r="A371" s="71" t="s">
        <v>421</v>
      </c>
      <c r="B371" s="72">
        <f>B368-SUM(B369:B370)</f>
        <v>247878</v>
      </c>
      <c r="C371" s="72">
        <f>C368-SUM(C369:C370)</f>
        <v>146</v>
      </c>
      <c r="D371" s="72">
        <f t="shared" si="12"/>
        <v>247732</v>
      </c>
      <c r="E371" s="73">
        <f>-SUM(E369:E370)</f>
        <v>-12</v>
      </c>
      <c r="F371" s="73">
        <f>-SUM(F369:F370)</f>
        <v>0</v>
      </c>
      <c r="G371" s="74">
        <f t="shared" si="11"/>
        <v>247720</v>
      </c>
    </row>
    <row r="372" spans="1:7" x14ac:dyDescent="0.2">
      <c r="A372" s="75" t="s">
        <v>474</v>
      </c>
      <c r="B372" s="76">
        <v>1447857</v>
      </c>
      <c r="C372" s="76">
        <v>2847</v>
      </c>
      <c r="D372" s="76">
        <f t="shared" si="12"/>
        <v>1445010</v>
      </c>
      <c r="E372" s="77">
        <v>0</v>
      </c>
      <c r="F372" s="77">
        <v>0</v>
      </c>
      <c r="G372" s="78">
        <f t="shared" si="11"/>
        <v>1445010</v>
      </c>
    </row>
    <row r="373" spans="1:7" x14ac:dyDescent="0.2">
      <c r="A373" s="71" t="s">
        <v>236</v>
      </c>
      <c r="B373" s="72">
        <v>2036</v>
      </c>
      <c r="C373" s="72">
        <v>0</v>
      </c>
      <c r="D373" s="72">
        <f t="shared" si="12"/>
        <v>2036</v>
      </c>
      <c r="E373" s="73">
        <v>0</v>
      </c>
      <c r="F373" s="73">
        <v>0</v>
      </c>
      <c r="G373" s="74">
        <f t="shared" si="11"/>
        <v>2036</v>
      </c>
    </row>
    <row r="374" spans="1:7" x14ac:dyDescent="0.2">
      <c r="A374" s="71" t="s">
        <v>237</v>
      </c>
      <c r="B374" s="72">
        <v>17979</v>
      </c>
      <c r="C374" s="72">
        <v>0</v>
      </c>
      <c r="D374" s="72">
        <f t="shared" si="12"/>
        <v>17979</v>
      </c>
      <c r="E374" s="73">
        <v>0</v>
      </c>
      <c r="F374" s="73">
        <v>0</v>
      </c>
      <c r="G374" s="74">
        <f t="shared" si="11"/>
        <v>17979</v>
      </c>
    </row>
    <row r="375" spans="1:7" x14ac:dyDescent="0.2">
      <c r="A375" s="71" t="s">
        <v>238</v>
      </c>
      <c r="B375" s="72">
        <v>94488</v>
      </c>
      <c r="C375" s="72">
        <v>0</v>
      </c>
      <c r="D375" s="72">
        <f t="shared" si="12"/>
        <v>94488</v>
      </c>
      <c r="E375" s="73">
        <v>0</v>
      </c>
      <c r="F375" s="73">
        <v>0</v>
      </c>
      <c r="G375" s="74">
        <f t="shared" si="11"/>
        <v>94488</v>
      </c>
    </row>
    <row r="376" spans="1:7" x14ac:dyDescent="0.2">
      <c r="A376" s="71" t="s">
        <v>239</v>
      </c>
      <c r="B376" s="72">
        <v>77696</v>
      </c>
      <c r="C376" s="72">
        <v>0</v>
      </c>
      <c r="D376" s="72">
        <f t="shared" si="12"/>
        <v>77696</v>
      </c>
      <c r="E376" s="73">
        <v>1</v>
      </c>
      <c r="F376" s="73">
        <v>0</v>
      </c>
      <c r="G376" s="74">
        <f t="shared" si="11"/>
        <v>77697</v>
      </c>
    </row>
    <row r="377" spans="1:7" x14ac:dyDescent="0.2">
      <c r="A377" s="71" t="s">
        <v>240</v>
      </c>
      <c r="B377" s="72">
        <v>612</v>
      </c>
      <c r="C377" s="72">
        <v>0</v>
      </c>
      <c r="D377" s="72">
        <f t="shared" si="12"/>
        <v>612</v>
      </c>
      <c r="E377" s="73">
        <v>0</v>
      </c>
      <c r="F377" s="73">
        <v>0</v>
      </c>
      <c r="G377" s="74">
        <f t="shared" si="11"/>
        <v>612</v>
      </c>
    </row>
    <row r="378" spans="1:7" x14ac:dyDescent="0.2">
      <c r="A378" s="71" t="s">
        <v>241</v>
      </c>
      <c r="B378" s="72">
        <v>139</v>
      </c>
      <c r="C378" s="72">
        <v>0</v>
      </c>
      <c r="D378" s="72">
        <f t="shared" si="12"/>
        <v>139</v>
      </c>
      <c r="E378" s="73">
        <v>0</v>
      </c>
      <c r="F378" s="73">
        <v>0</v>
      </c>
      <c r="G378" s="74">
        <f t="shared" si="11"/>
        <v>139</v>
      </c>
    </row>
    <row r="379" spans="1:7" x14ac:dyDescent="0.2">
      <c r="A379" s="71" t="s">
        <v>242</v>
      </c>
      <c r="B379" s="72">
        <v>67102</v>
      </c>
      <c r="C379" s="72">
        <v>0</v>
      </c>
      <c r="D379" s="72">
        <f t="shared" si="12"/>
        <v>67102</v>
      </c>
      <c r="E379" s="73">
        <v>0</v>
      </c>
      <c r="F379" s="73">
        <v>0</v>
      </c>
      <c r="G379" s="74">
        <f t="shared" si="11"/>
        <v>67102</v>
      </c>
    </row>
    <row r="380" spans="1:7" x14ac:dyDescent="0.2">
      <c r="A380" s="71" t="s">
        <v>243</v>
      </c>
      <c r="B380" s="72">
        <v>234</v>
      </c>
      <c r="C380" s="72">
        <v>0</v>
      </c>
      <c r="D380" s="72">
        <f t="shared" si="12"/>
        <v>234</v>
      </c>
      <c r="E380" s="73">
        <v>0</v>
      </c>
      <c r="F380" s="73">
        <v>0</v>
      </c>
      <c r="G380" s="74">
        <f t="shared" si="11"/>
        <v>234</v>
      </c>
    </row>
    <row r="381" spans="1:7" x14ac:dyDescent="0.2">
      <c r="A381" s="71" t="s">
        <v>390</v>
      </c>
      <c r="B381" s="72">
        <v>258</v>
      </c>
      <c r="C381" s="72">
        <v>0</v>
      </c>
      <c r="D381" s="72">
        <f t="shared" si="12"/>
        <v>258</v>
      </c>
      <c r="E381" s="73">
        <v>0</v>
      </c>
      <c r="F381" s="73">
        <v>0</v>
      </c>
      <c r="G381" s="74">
        <f t="shared" si="11"/>
        <v>258</v>
      </c>
    </row>
    <row r="382" spans="1:7" x14ac:dyDescent="0.2">
      <c r="A382" s="71" t="s">
        <v>391</v>
      </c>
      <c r="B382" s="72">
        <v>39813</v>
      </c>
      <c r="C382" s="72">
        <v>0</v>
      </c>
      <c r="D382" s="72">
        <f t="shared" si="12"/>
        <v>39813</v>
      </c>
      <c r="E382" s="73">
        <v>0</v>
      </c>
      <c r="F382" s="73">
        <v>0</v>
      </c>
      <c r="G382" s="74">
        <f t="shared" si="11"/>
        <v>39813</v>
      </c>
    </row>
    <row r="383" spans="1:7" x14ac:dyDescent="0.2">
      <c r="A383" s="71" t="s">
        <v>244</v>
      </c>
      <c r="B383" s="72">
        <v>1032</v>
      </c>
      <c r="C383" s="72">
        <v>0</v>
      </c>
      <c r="D383" s="72">
        <f t="shared" si="12"/>
        <v>1032</v>
      </c>
      <c r="E383" s="73">
        <v>0</v>
      </c>
      <c r="F383" s="73">
        <v>0</v>
      </c>
      <c r="G383" s="74">
        <f t="shared" si="11"/>
        <v>1032</v>
      </c>
    </row>
    <row r="384" spans="1:7" x14ac:dyDescent="0.2">
      <c r="A384" s="71" t="s">
        <v>245</v>
      </c>
      <c r="B384" s="72">
        <v>2099</v>
      </c>
      <c r="C384" s="72">
        <v>0</v>
      </c>
      <c r="D384" s="72">
        <f t="shared" si="12"/>
        <v>2099</v>
      </c>
      <c r="E384" s="73">
        <v>0</v>
      </c>
      <c r="F384" s="73">
        <v>0</v>
      </c>
      <c r="G384" s="74">
        <f t="shared" si="11"/>
        <v>2099</v>
      </c>
    </row>
    <row r="385" spans="1:7" x14ac:dyDescent="0.2">
      <c r="A385" s="71" t="s">
        <v>246</v>
      </c>
      <c r="B385" s="72">
        <v>3671</v>
      </c>
      <c r="C385" s="72">
        <v>0</v>
      </c>
      <c r="D385" s="72">
        <f t="shared" si="12"/>
        <v>3671</v>
      </c>
      <c r="E385" s="73">
        <v>0</v>
      </c>
      <c r="F385" s="73">
        <v>0</v>
      </c>
      <c r="G385" s="74">
        <f t="shared" si="11"/>
        <v>3671</v>
      </c>
    </row>
    <row r="386" spans="1:7" x14ac:dyDescent="0.2">
      <c r="A386" s="71" t="s">
        <v>247</v>
      </c>
      <c r="B386" s="72">
        <v>2789</v>
      </c>
      <c r="C386" s="72">
        <v>0</v>
      </c>
      <c r="D386" s="72">
        <f t="shared" si="12"/>
        <v>2789</v>
      </c>
      <c r="E386" s="73">
        <v>0</v>
      </c>
      <c r="F386" s="73">
        <v>0</v>
      </c>
      <c r="G386" s="74">
        <f t="shared" si="11"/>
        <v>2789</v>
      </c>
    </row>
    <row r="387" spans="1:7" x14ac:dyDescent="0.2">
      <c r="A387" s="71" t="s">
        <v>248</v>
      </c>
      <c r="B387" s="72">
        <v>3442</v>
      </c>
      <c r="C387" s="72">
        <v>0</v>
      </c>
      <c r="D387" s="72">
        <f t="shared" si="12"/>
        <v>3442</v>
      </c>
      <c r="E387" s="73">
        <v>0</v>
      </c>
      <c r="F387" s="73">
        <v>0</v>
      </c>
      <c r="G387" s="74">
        <f t="shared" si="11"/>
        <v>3442</v>
      </c>
    </row>
    <row r="388" spans="1:7" x14ac:dyDescent="0.2">
      <c r="A388" s="71" t="s">
        <v>249</v>
      </c>
      <c r="B388" s="72">
        <v>62497</v>
      </c>
      <c r="C388" s="72">
        <v>0</v>
      </c>
      <c r="D388" s="72">
        <f t="shared" si="12"/>
        <v>62497</v>
      </c>
      <c r="E388" s="73">
        <v>0</v>
      </c>
      <c r="F388" s="73">
        <v>0</v>
      </c>
      <c r="G388" s="74">
        <f t="shared" si="11"/>
        <v>62497</v>
      </c>
    </row>
    <row r="389" spans="1:7" x14ac:dyDescent="0.2">
      <c r="A389" s="71" t="s">
        <v>250</v>
      </c>
      <c r="B389" s="72">
        <v>406</v>
      </c>
      <c r="C389" s="72">
        <v>0</v>
      </c>
      <c r="D389" s="72">
        <f t="shared" si="12"/>
        <v>406</v>
      </c>
      <c r="E389" s="73">
        <v>0</v>
      </c>
      <c r="F389" s="73">
        <v>0</v>
      </c>
      <c r="G389" s="74">
        <f t="shared" si="11"/>
        <v>406</v>
      </c>
    </row>
    <row r="390" spans="1:7" x14ac:dyDescent="0.2">
      <c r="A390" s="71" t="s">
        <v>251</v>
      </c>
      <c r="B390" s="72">
        <v>3420</v>
      </c>
      <c r="C390" s="72">
        <v>0</v>
      </c>
      <c r="D390" s="72">
        <f t="shared" si="12"/>
        <v>3420</v>
      </c>
      <c r="E390" s="73">
        <v>0</v>
      </c>
      <c r="F390" s="73">
        <v>0</v>
      </c>
      <c r="G390" s="74">
        <f t="shared" si="11"/>
        <v>3420</v>
      </c>
    </row>
    <row r="391" spans="1:7" x14ac:dyDescent="0.2">
      <c r="A391" s="71" t="s">
        <v>252</v>
      </c>
      <c r="B391" s="72">
        <v>8916</v>
      </c>
      <c r="C391" s="72">
        <v>0</v>
      </c>
      <c r="D391" s="72">
        <f t="shared" si="12"/>
        <v>8916</v>
      </c>
      <c r="E391" s="73">
        <v>0</v>
      </c>
      <c r="F391" s="73">
        <v>0</v>
      </c>
      <c r="G391" s="74">
        <f t="shared" si="11"/>
        <v>8916</v>
      </c>
    </row>
    <row r="392" spans="1:7" x14ac:dyDescent="0.2">
      <c r="A392" s="71" t="s">
        <v>253</v>
      </c>
      <c r="B392" s="72">
        <v>38484</v>
      </c>
      <c r="C392" s="72">
        <v>0</v>
      </c>
      <c r="D392" s="72">
        <f t="shared" si="12"/>
        <v>38484</v>
      </c>
      <c r="E392" s="73">
        <v>0</v>
      </c>
      <c r="F392" s="73">
        <v>0</v>
      </c>
      <c r="G392" s="74">
        <f t="shared" si="11"/>
        <v>38484</v>
      </c>
    </row>
    <row r="393" spans="1:7" x14ac:dyDescent="0.2">
      <c r="A393" s="71" t="s">
        <v>254</v>
      </c>
      <c r="B393" s="72">
        <v>11419</v>
      </c>
      <c r="C393" s="72">
        <v>23</v>
      </c>
      <c r="D393" s="72">
        <f t="shared" si="12"/>
        <v>11396</v>
      </c>
      <c r="E393" s="73">
        <v>0</v>
      </c>
      <c r="F393" s="73">
        <v>0</v>
      </c>
      <c r="G393" s="74">
        <f t="shared" si="11"/>
        <v>11396</v>
      </c>
    </row>
    <row r="394" spans="1:7" x14ac:dyDescent="0.2">
      <c r="A394" s="71" t="s">
        <v>541</v>
      </c>
      <c r="B394" s="72">
        <v>3404</v>
      </c>
      <c r="C394" s="72">
        <v>0</v>
      </c>
      <c r="D394" s="72">
        <f t="shared" si="12"/>
        <v>3404</v>
      </c>
      <c r="E394" s="73">
        <v>0</v>
      </c>
      <c r="F394" s="73">
        <v>0</v>
      </c>
      <c r="G394" s="74">
        <f t="shared" si="11"/>
        <v>3404</v>
      </c>
    </row>
    <row r="395" spans="1:7" x14ac:dyDescent="0.2">
      <c r="A395" s="71" t="s">
        <v>255</v>
      </c>
      <c r="B395" s="72">
        <v>425</v>
      </c>
      <c r="C395" s="72">
        <v>0</v>
      </c>
      <c r="D395" s="72">
        <f t="shared" si="12"/>
        <v>425</v>
      </c>
      <c r="E395" s="73">
        <v>0</v>
      </c>
      <c r="F395" s="73">
        <v>0</v>
      </c>
      <c r="G395" s="74">
        <f t="shared" si="11"/>
        <v>425</v>
      </c>
    </row>
    <row r="396" spans="1:7" x14ac:dyDescent="0.2">
      <c r="A396" s="71" t="s">
        <v>256</v>
      </c>
      <c r="B396" s="72">
        <v>2062</v>
      </c>
      <c r="C396" s="72">
        <v>0</v>
      </c>
      <c r="D396" s="72">
        <f t="shared" si="12"/>
        <v>2062</v>
      </c>
      <c r="E396" s="73">
        <v>0</v>
      </c>
      <c r="F396" s="73">
        <v>0</v>
      </c>
      <c r="G396" s="74">
        <f t="shared" si="11"/>
        <v>2062</v>
      </c>
    </row>
    <row r="397" spans="1:7" x14ac:dyDescent="0.2">
      <c r="A397" s="71" t="s">
        <v>257</v>
      </c>
      <c r="B397" s="72">
        <v>12622</v>
      </c>
      <c r="C397" s="72">
        <v>0</v>
      </c>
      <c r="D397" s="72">
        <f t="shared" si="12"/>
        <v>12622</v>
      </c>
      <c r="E397" s="73">
        <v>0</v>
      </c>
      <c r="F397" s="73">
        <v>0</v>
      </c>
      <c r="G397" s="74">
        <f t="shared" ref="G397:G461" si="13">SUM(D397:F397)</f>
        <v>12622</v>
      </c>
    </row>
    <row r="398" spans="1:7" x14ac:dyDescent="0.2">
      <c r="A398" s="71" t="s">
        <v>258</v>
      </c>
      <c r="B398" s="72">
        <v>1836</v>
      </c>
      <c r="C398" s="72">
        <v>0</v>
      </c>
      <c r="D398" s="72">
        <f t="shared" si="12"/>
        <v>1836</v>
      </c>
      <c r="E398" s="73">
        <v>0</v>
      </c>
      <c r="F398" s="73">
        <v>0</v>
      </c>
      <c r="G398" s="74">
        <f t="shared" si="13"/>
        <v>1836</v>
      </c>
    </row>
    <row r="399" spans="1:7" x14ac:dyDescent="0.2">
      <c r="A399" s="71" t="s">
        <v>259</v>
      </c>
      <c r="B399" s="72">
        <v>5907</v>
      </c>
      <c r="C399" s="72">
        <v>364</v>
      </c>
      <c r="D399" s="72">
        <f t="shared" si="12"/>
        <v>5543</v>
      </c>
      <c r="E399" s="73">
        <v>0</v>
      </c>
      <c r="F399" s="73">
        <v>0</v>
      </c>
      <c r="G399" s="74">
        <f t="shared" si="13"/>
        <v>5543</v>
      </c>
    </row>
    <row r="400" spans="1:7" x14ac:dyDescent="0.2">
      <c r="A400" s="71" t="s">
        <v>260</v>
      </c>
      <c r="B400" s="72">
        <v>8321</v>
      </c>
      <c r="C400" s="72">
        <v>0</v>
      </c>
      <c r="D400" s="72">
        <f t="shared" si="12"/>
        <v>8321</v>
      </c>
      <c r="E400" s="73">
        <v>0</v>
      </c>
      <c r="F400" s="73">
        <v>0</v>
      </c>
      <c r="G400" s="74">
        <f t="shared" si="13"/>
        <v>8321</v>
      </c>
    </row>
    <row r="401" spans="1:7" x14ac:dyDescent="0.2">
      <c r="A401" s="71" t="s">
        <v>261</v>
      </c>
      <c r="B401" s="72">
        <v>55621</v>
      </c>
      <c r="C401" s="72">
        <v>0</v>
      </c>
      <c r="D401" s="72">
        <f t="shared" si="12"/>
        <v>55621</v>
      </c>
      <c r="E401" s="73">
        <v>0</v>
      </c>
      <c r="F401" s="73">
        <v>0</v>
      </c>
      <c r="G401" s="74">
        <f t="shared" si="13"/>
        <v>55621</v>
      </c>
    </row>
    <row r="402" spans="1:7" x14ac:dyDescent="0.2">
      <c r="A402" s="71" t="s">
        <v>262</v>
      </c>
      <c r="B402" s="72">
        <v>1193</v>
      </c>
      <c r="C402" s="72">
        <v>0</v>
      </c>
      <c r="D402" s="72">
        <f t="shared" si="12"/>
        <v>1193</v>
      </c>
      <c r="E402" s="73">
        <v>0</v>
      </c>
      <c r="F402" s="73">
        <v>0</v>
      </c>
      <c r="G402" s="74">
        <f t="shared" si="13"/>
        <v>1193</v>
      </c>
    </row>
    <row r="403" spans="1:7" x14ac:dyDescent="0.2">
      <c r="A403" s="71" t="s">
        <v>263</v>
      </c>
      <c r="B403" s="72">
        <v>23560</v>
      </c>
      <c r="C403" s="72">
        <v>0</v>
      </c>
      <c r="D403" s="72">
        <f t="shared" si="12"/>
        <v>23560</v>
      </c>
      <c r="E403" s="73">
        <v>0</v>
      </c>
      <c r="F403" s="73">
        <v>0</v>
      </c>
      <c r="G403" s="74">
        <f t="shared" si="13"/>
        <v>23560</v>
      </c>
    </row>
    <row r="404" spans="1:7" x14ac:dyDescent="0.2">
      <c r="A404" s="71" t="s">
        <v>264</v>
      </c>
      <c r="B404" s="72">
        <v>35735</v>
      </c>
      <c r="C404" s="72">
        <v>0</v>
      </c>
      <c r="D404" s="72">
        <f t="shared" si="12"/>
        <v>35735</v>
      </c>
      <c r="E404" s="73">
        <v>0</v>
      </c>
      <c r="F404" s="73">
        <v>0</v>
      </c>
      <c r="G404" s="74">
        <f t="shared" si="13"/>
        <v>35735</v>
      </c>
    </row>
    <row r="405" spans="1:7" x14ac:dyDescent="0.2">
      <c r="A405" s="71" t="s">
        <v>265</v>
      </c>
      <c r="B405" s="72">
        <v>38691</v>
      </c>
      <c r="C405" s="72">
        <v>0</v>
      </c>
      <c r="D405" s="72">
        <f t="shared" si="12"/>
        <v>38691</v>
      </c>
      <c r="E405" s="73">
        <v>0</v>
      </c>
      <c r="F405" s="73">
        <v>0</v>
      </c>
      <c r="G405" s="74">
        <f t="shared" si="13"/>
        <v>38691</v>
      </c>
    </row>
    <row r="406" spans="1:7" x14ac:dyDescent="0.2">
      <c r="A406" s="71" t="s">
        <v>266</v>
      </c>
      <c r="B406" s="72">
        <v>5270</v>
      </c>
      <c r="C406" s="72">
        <v>1922</v>
      </c>
      <c r="D406" s="72">
        <f t="shared" si="12"/>
        <v>3348</v>
      </c>
      <c r="E406" s="73">
        <v>0</v>
      </c>
      <c r="F406" s="73">
        <v>0</v>
      </c>
      <c r="G406" s="74">
        <f t="shared" si="13"/>
        <v>3348</v>
      </c>
    </row>
    <row r="407" spans="1:7" x14ac:dyDescent="0.2">
      <c r="A407" s="71" t="s">
        <v>267</v>
      </c>
      <c r="B407" s="72">
        <v>1448</v>
      </c>
      <c r="C407" s="72">
        <v>0</v>
      </c>
      <c r="D407" s="72">
        <f t="shared" si="12"/>
        <v>1448</v>
      </c>
      <c r="E407" s="73">
        <v>0</v>
      </c>
      <c r="F407" s="73">
        <v>0</v>
      </c>
      <c r="G407" s="74">
        <f t="shared" si="13"/>
        <v>1448</v>
      </c>
    </row>
    <row r="408" spans="1:7" x14ac:dyDescent="0.2">
      <c r="A408" s="71" t="s">
        <v>392</v>
      </c>
      <c r="B408" s="72">
        <v>5850</v>
      </c>
      <c r="C408" s="72">
        <v>0</v>
      </c>
      <c r="D408" s="72">
        <f t="shared" si="12"/>
        <v>5850</v>
      </c>
      <c r="E408" s="73">
        <v>0</v>
      </c>
      <c r="F408" s="73">
        <v>0</v>
      </c>
      <c r="G408" s="74">
        <f t="shared" si="13"/>
        <v>5850</v>
      </c>
    </row>
    <row r="409" spans="1:7" x14ac:dyDescent="0.2">
      <c r="A409" s="71" t="s">
        <v>362</v>
      </c>
      <c r="B409" s="72">
        <v>62373</v>
      </c>
      <c r="C409" s="72">
        <v>0</v>
      </c>
      <c r="D409" s="72">
        <f t="shared" si="12"/>
        <v>62373</v>
      </c>
      <c r="E409" s="73">
        <v>0</v>
      </c>
      <c r="F409" s="73">
        <v>0</v>
      </c>
      <c r="G409" s="74">
        <f t="shared" si="13"/>
        <v>62373</v>
      </c>
    </row>
    <row r="410" spans="1:7" x14ac:dyDescent="0.2">
      <c r="A410" s="71" t="s">
        <v>672</v>
      </c>
      <c r="B410" s="72">
        <v>380</v>
      </c>
      <c r="C410" s="72">
        <v>0</v>
      </c>
      <c r="D410" s="72">
        <f t="shared" si="12"/>
        <v>380</v>
      </c>
      <c r="E410" s="73">
        <v>0</v>
      </c>
      <c r="F410" s="73">
        <v>0</v>
      </c>
      <c r="G410" s="74">
        <f t="shared" si="13"/>
        <v>380</v>
      </c>
    </row>
    <row r="411" spans="1:7" x14ac:dyDescent="0.2">
      <c r="A411" s="71" t="s">
        <v>268</v>
      </c>
      <c r="B411" s="72">
        <v>115176</v>
      </c>
      <c r="C411" s="72">
        <v>182</v>
      </c>
      <c r="D411" s="72">
        <f t="shared" si="12"/>
        <v>114994</v>
      </c>
      <c r="E411" s="73">
        <v>0</v>
      </c>
      <c r="F411" s="73">
        <v>0</v>
      </c>
      <c r="G411" s="74">
        <f t="shared" si="13"/>
        <v>114994</v>
      </c>
    </row>
    <row r="412" spans="1:7" x14ac:dyDescent="0.2">
      <c r="A412" s="71" t="s">
        <v>421</v>
      </c>
      <c r="B412" s="72">
        <f>B372-SUM(B373:B411)</f>
        <v>629451</v>
      </c>
      <c r="C412" s="72">
        <f>C372-SUM(C373:C411)</f>
        <v>356</v>
      </c>
      <c r="D412" s="72">
        <f t="shared" si="12"/>
        <v>629095</v>
      </c>
      <c r="E412" s="73">
        <f>-SUM(E373:E411)</f>
        <v>-1</v>
      </c>
      <c r="F412" s="73">
        <f>-SUM(F373:F411)</f>
        <v>0</v>
      </c>
      <c r="G412" s="74">
        <f t="shared" si="13"/>
        <v>629094</v>
      </c>
    </row>
    <row r="413" spans="1:7" x14ac:dyDescent="0.2">
      <c r="A413" s="75" t="s">
        <v>475</v>
      </c>
      <c r="B413" s="76">
        <v>527122</v>
      </c>
      <c r="C413" s="76">
        <v>692</v>
      </c>
      <c r="D413" s="76">
        <f t="shared" si="12"/>
        <v>526430</v>
      </c>
      <c r="E413" s="77">
        <v>0</v>
      </c>
      <c r="F413" s="77">
        <v>0</v>
      </c>
      <c r="G413" s="78">
        <f t="shared" si="13"/>
        <v>526430</v>
      </c>
    </row>
    <row r="414" spans="1:7" x14ac:dyDescent="0.2">
      <c r="A414" s="71" t="s">
        <v>269</v>
      </c>
      <c r="B414" s="72">
        <v>7314</v>
      </c>
      <c r="C414" s="72">
        <v>0</v>
      </c>
      <c r="D414" s="72">
        <f t="shared" si="12"/>
        <v>7314</v>
      </c>
      <c r="E414" s="73">
        <v>0</v>
      </c>
      <c r="F414" s="73">
        <v>0</v>
      </c>
      <c r="G414" s="74">
        <f t="shared" si="13"/>
        <v>7314</v>
      </c>
    </row>
    <row r="415" spans="1:7" x14ac:dyDescent="0.2">
      <c r="A415" s="71" t="s">
        <v>270</v>
      </c>
      <c r="B415" s="72">
        <v>16027</v>
      </c>
      <c r="C415" s="72">
        <v>0</v>
      </c>
      <c r="D415" s="72">
        <f t="shared" si="12"/>
        <v>16027</v>
      </c>
      <c r="E415" s="73">
        <v>0</v>
      </c>
      <c r="F415" s="73">
        <v>0</v>
      </c>
      <c r="G415" s="74">
        <f t="shared" si="13"/>
        <v>16027</v>
      </c>
    </row>
    <row r="416" spans="1:7" x14ac:dyDescent="0.2">
      <c r="A416" s="71" t="s">
        <v>271</v>
      </c>
      <c r="B416" s="72">
        <v>2862</v>
      </c>
      <c r="C416" s="72">
        <v>0</v>
      </c>
      <c r="D416" s="72">
        <f t="shared" si="12"/>
        <v>2862</v>
      </c>
      <c r="E416" s="73">
        <v>0</v>
      </c>
      <c r="F416" s="73">
        <v>0</v>
      </c>
      <c r="G416" s="74">
        <f t="shared" si="13"/>
        <v>2862</v>
      </c>
    </row>
    <row r="417" spans="1:7" x14ac:dyDescent="0.2">
      <c r="A417" s="71" t="s">
        <v>613</v>
      </c>
      <c r="B417" s="72">
        <v>1325</v>
      </c>
      <c r="C417" s="72">
        <v>0</v>
      </c>
      <c r="D417" s="72">
        <f t="shared" si="12"/>
        <v>1325</v>
      </c>
      <c r="E417" s="73">
        <v>0</v>
      </c>
      <c r="F417" s="73">
        <v>0</v>
      </c>
      <c r="G417" s="74">
        <f t="shared" si="13"/>
        <v>1325</v>
      </c>
    </row>
    <row r="418" spans="1:7" x14ac:dyDescent="0.2">
      <c r="A418" s="71" t="s">
        <v>273</v>
      </c>
      <c r="B418" s="72">
        <v>1320</v>
      </c>
      <c r="C418" s="72">
        <v>0</v>
      </c>
      <c r="D418" s="72">
        <f t="shared" si="12"/>
        <v>1320</v>
      </c>
      <c r="E418" s="73">
        <v>0</v>
      </c>
      <c r="F418" s="73">
        <v>0</v>
      </c>
      <c r="G418" s="74">
        <f t="shared" si="13"/>
        <v>1320</v>
      </c>
    </row>
    <row r="419" spans="1:7" x14ac:dyDescent="0.2">
      <c r="A419" s="71" t="s">
        <v>274</v>
      </c>
      <c r="B419" s="72">
        <v>16670</v>
      </c>
      <c r="C419" s="72">
        <v>0</v>
      </c>
      <c r="D419" s="72">
        <f t="shared" ref="D419:D482" si="14">(B419-C419)</f>
        <v>16670</v>
      </c>
      <c r="E419" s="73">
        <v>6</v>
      </c>
      <c r="F419" s="73">
        <v>0</v>
      </c>
      <c r="G419" s="74">
        <f t="shared" si="13"/>
        <v>16676</v>
      </c>
    </row>
    <row r="420" spans="1:7" x14ac:dyDescent="0.2">
      <c r="A420" s="71" t="s">
        <v>421</v>
      </c>
      <c r="B420" s="72">
        <f>B413-SUM(B414:B419)</f>
        <v>481604</v>
      </c>
      <c r="C420" s="72">
        <f>C413-SUM(C414:C419)</f>
        <v>692</v>
      </c>
      <c r="D420" s="72">
        <f t="shared" si="14"/>
        <v>480912</v>
      </c>
      <c r="E420" s="73">
        <f>-SUM(E414:E419)</f>
        <v>-6</v>
      </c>
      <c r="F420" s="73">
        <f>-SUM(F414:F419)</f>
        <v>0</v>
      </c>
      <c r="G420" s="74">
        <f t="shared" si="13"/>
        <v>480906</v>
      </c>
    </row>
    <row r="421" spans="1:7" x14ac:dyDescent="0.2">
      <c r="A421" s="75" t="s">
        <v>476</v>
      </c>
      <c r="B421" s="76">
        <v>978045</v>
      </c>
      <c r="C421" s="76">
        <v>985</v>
      </c>
      <c r="D421" s="76">
        <f t="shared" si="14"/>
        <v>977060</v>
      </c>
      <c r="E421" s="77">
        <v>0</v>
      </c>
      <c r="F421" s="77">
        <v>0</v>
      </c>
      <c r="G421" s="78">
        <f t="shared" si="13"/>
        <v>977060</v>
      </c>
    </row>
    <row r="422" spans="1:7" x14ac:dyDescent="0.2">
      <c r="A422" s="71" t="s">
        <v>275</v>
      </c>
      <c r="B422" s="72">
        <v>4053</v>
      </c>
      <c r="C422" s="72">
        <v>0</v>
      </c>
      <c r="D422" s="72">
        <f t="shared" si="14"/>
        <v>4053</v>
      </c>
      <c r="E422" s="73">
        <v>0</v>
      </c>
      <c r="F422" s="73">
        <v>0</v>
      </c>
      <c r="G422" s="74">
        <f t="shared" si="13"/>
        <v>4053</v>
      </c>
    </row>
    <row r="423" spans="1:7" x14ac:dyDescent="0.2">
      <c r="A423" s="71" t="s">
        <v>276</v>
      </c>
      <c r="B423" s="72">
        <v>1591</v>
      </c>
      <c r="C423" s="72">
        <v>0</v>
      </c>
      <c r="D423" s="72">
        <f t="shared" si="14"/>
        <v>1591</v>
      </c>
      <c r="E423" s="73">
        <v>0</v>
      </c>
      <c r="F423" s="73">
        <v>0</v>
      </c>
      <c r="G423" s="74">
        <f t="shared" si="13"/>
        <v>1591</v>
      </c>
    </row>
    <row r="424" spans="1:7" x14ac:dyDescent="0.2">
      <c r="A424" s="71" t="s">
        <v>277</v>
      </c>
      <c r="B424" s="72">
        <v>2094</v>
      </c>
      <c r="C424" s="72">
        <v>0</v>
      </c>
      <c r="D424" s="72">
        <f t="shared" si="14"/>
        <v>2094</v>
      </c>
      <c r="E424" s="73">
        <v>0</v>
      </c>
      <c r="F424" s="73">
        <v>0</v>
      </c>
      <c r="G424" s="74">
        <f t="shared" si="13"/>
        <v>2094</v>
      </c>
    </row>
    <row r="425" spans="1:7" x14ac:dyDescent="0.2">
      <c r="A425" s="71" t="s">
        <v>393</v>
      </c>
      <c r="B425" s="72">
        <v>116</v>
      </c>
      <c r="C425" s="72">
        <v>0</v>
      </c>
      <c r="D425" s="72">
        <f t="shared" si="14"/>
        <v>116</v>
      </c>
      <c r="E425" s="73">
        <v>0</v>
      </c>
      <c r="F425" s="73">
        <v>0</v>
      </c>
      <c r="G425" s="74">
        <f t="shared" si="13"/>
        <v>116</v>
      </c>
    </row>
    <row r="426" spans="1:7" x14ac:dyDescent="0.2">
      <c r="A426" s="71" t="s">
        <v>278</v>
      </c>
      <c r="B426" s="72">
        <v>116585</v>
      </c>
      <c r="C426" s="72">
        <v>0</v>
      </c>
      <c r="D426" s="72">
        <f t="shared" si="14"/>
        <v>116585</v>
      </c>
      <c r="E426" s="73">
        <v>65</v>
      </c>
      <c r="F426" s="73">
        <v>0</v>
      </c>
      <c r="G426" s="74">
        <f t="shared" si="13"/>
        <v>116650</v>
      </c>
    </row>
    <row r="427" spans="1:7" x14ac:dyDescent="0.2">
      <c r="A427" s="71" t="s">
        <v>279</v>
      </c>
      <c r="B427" s="72">
        <v>37623</v>
      </c>
      <c r="C427" s="72">
        <v>6</v>
      </c>
      <c r="D427" s="72">
        <f t="shared" si="14"/>
        <v>37617</v>
      </c>
      <c r="E427" s="73">
        <v>2</v>
      </c>
      <c r="F427" s="73">
        <v>0</v>
      </c>
      <c r="G427" s="74">
        <f t="shared" si="13"/>
        <v>37619</v>
      </c>
    </row>
    <row r="428" spans="1:7" x14ac:dyDescent="0.2">
      <c r="A428" s="71" t="s">
        <v>280</v>
      </c>
      <c r="B428" s="72">
        <v>12584</v>
      </c>
      <c r="C428" s="72">
        <v>0</v>
      </c>
      <c r="D428" s="72">
        <f t="shared" si="14"/>
        <v>12584</v>
      </c>
      <c r="E428" s="73">
        <v>0</v>
      </c>
      <c r="F428" s="73">
        <v>0</v>
      </c>
      <c r="G428" s="74">
        <f t="shared" si="13"/>
        <v>12584</v>
      </c>
    </row>
    <row r="429" spans="1:7" x14ac:dyDescent="0.2">
      <c r="A429" s="71" t="s">
        <v>281</v>
      </c>
      <c r="B429" s="72">
        <v>4432</v>
      </c>
      <c r="C429" s="72">
        <v>0</v>
      </c>
      <c r="D429" s="72">
        <f t="shared" si="14"/>
        <v>4432</v>
      </c>
      <c r="E429" s="73">
        <v>0</v>
      </c>
      <c r="F429" s="73">
        <v>0</v>
      </c>
      <c r="G429" s="74">
        <f t="shared" si="13"/>
        <v>4432</v>
      </c>
    </row>
    <row r="430" spans="1:7" x14ac:dyDescent="0.2">
      <c r="A430" s="71" t="s">
        <v>282</v>
      </c>
      <c r="B430" s="72">
        <v>1467</v>
      </c>
      <c r="C430" s="72">
        <v>0</v>
      </c>
      <c r="D430" s="72">
        <f t="shared" si="14"/>
        <v>1467</v>
      </c>
      <c r="E430" s="73">
        <v>0</v>
      </c>
      <c r="F430" s="73">
        <v>0</v>
      </c>
      <c r="G430" s="74">
        <f t="shared" si="13"/>
        <v>1467</v>
      </c>
    </row>
    <row r="431" spans="1:7" x14ac:dyDescent="0.2">
      <c r="A431" s="71" t="s">
        <v>283</v>
      </c>
      <c r="B431" s="72">
        <v>5110</v>
      </c>
      <c r="C431" s="72">
        <v>0</v>
      </c>
      <c r="D431" s="72">
        <f t="shared" si="14"/>
        <v>5110</v>
      </c>
      <c r="E431" s="73">
        <v>2</v>
      </c>
      <c r="F431" s="73">
        <v>0</v>
      </c>
      <c r="G431" s="74">
        <f t="shared" si="13"/>
        <v>5112</v>
      </c>
    </row>
    <row r="432" spans="1:7" x14ac:dyDescent="0.2">
      <c r="A432" s="71" t="s">
        <v>284</v>
      </c>
      <c r="B432" s="72">
        <v>83737</v>
      </c>
      <c r="C432" s="72">
        <v>0</v>
      </c>
      <c r="D432" s="72">
        <f t="shared" si="14"/>
        <v>83737</v>
      </c>
      <c r="E432" s="73">
        <v>4</v>
      </c>
      <c r="F432" s="73">
        <v>0</v>
      </c>
      <c r="G432" s="74">
        <f t="shared" si="13"/>
        <v>83741</v>
      </c>
    </row>
    <row r="433" spans="1:7" x14ac:dyDescent="0.2">
      <c r="A433" s="71" t="s">
        <v>285</v>
      </c>
      <c r="B433" s="72">
        <v>4417</v>
      </c>
      <c r="C433" s="72">
        <v>0</v>
      </c>
      <c r="D433" s="72">
        <f t="shared" si="14"/>
        <v>4417</v>
      </c>
      <c r="E433" s="73">
        <v>0</v>
      </c>
      <c r="F433" s="73">
        <v>0</v>
      </c>
      <c r="G433" s="74">
        <f t="shared" si="13"/>
        <v>4417</v>
      </c>
    </row>
    <row r="434" spans="1:7" x14ac:dyDescent="0.2">
      <c r="A434" s="71" t="s">
        <v>286</v>
      </c>
      <c r="B434" s="72">
        <v>1498</v>
      </c>
      <c r="C434" s="72">
        <v>0</v>
      </c>
      <c r="D434" s="72">
        <f t="shared" si="14"/>
        <v>1498</v>
      </c>
      <c r="E434" s="73">
        <v>0</v>
      </c>
      <c r="F434" s="73">
        <v>0</v>
      </c>
      <c r="G434" s="74">
        <f t="shared" si="13"/>
        <v>1498</v>
      </c>
    </row>
    <row r="435" spans="1:7" x14ac:dyDescent="0.2">
      <c r="A435" s="71" t="s">
        <v>287</v>
      </c>
      <c r="B435" s="72">
        <v>14800</v>
      </c>
      <c r="C435" s="72">
        <v>0</v>
      </c>
      <c r="D435" s="72">
        <f t="shared" si="14"/>
        <v>14800</v>
      </c>
      <c r="E435" s="73">
        <v>11</v>
      </c>
      <c r="F435" s="73">
        <v>0</v>
      </c>
      <c r="G435" s="74">
        <f t="shared" si="13"/>
        <v>14811</v>
      </c>
    </row>
    <row r="436" spans="1:7" x14ac:dyDescent="0.2">
      <c r="A436" s="71" t="s">
        <v>288</v>
      </c>
      <c r="B436" s="72">
        <v>53284</v>
      </c>
      <c r="C436" s="72">
        <v>0</v>
      </c>
      <c r="D436" s="72">
        <f t="shared" si="14"/>
        <v>53284</v>
      </c>
      <c r="E436" s="73">
        <v>0</v>
      </c>
      <c r="F436" s="73">
        <v>0</v>
      </c>
      <c r="G436" s="74">
        <f t="shared" si="13"/>
        <v>53284</v>
      </c>
    </row>
    <row r="437" spans="1:7" x14ac:dyDescent="0.2">
      <c r="A437" s="71" t="s">
        <v>289</v>
      </c>
      <c r="B437" s="72">
        <v>1481</v>
      </c>
      <c r="C437" s="72">
        <v>0</v>
      </c>
      <c r="D437" s="72">
        <f t="shared" si="14"/>
        <v>1481</v>
      </c>
      <c r="E437" s="73">
        <v>0</v>
      </c>
      <c r="F437" s="73">
        <v>0</v>
      </c>
      <c r="G437" s="74">
        <f t="shared" si="13"/>
        <v>1481</v>
      </c>
    </row>
    <row r="438" spans="1:7" x14ac:dyDescent="0.2">
      <c r="A438" s="71" t="s">
        <v>290</v>
      </c>
      <c r="B438" s="72">
        <v>2213</v>
      </c>
      <c r="C438" s="72">
        <v>0</v>
      </c>
      <c r="D438" s="72">
        <f t="shared" si="14"/>
        <v>2213</v>
      </c>
      <c r="E438" s="73">
        <v>0</v>
      </c>
      <c r="F438" s="73">
        <v>0</v>
      </c>
      <c r="G438" s="74">
        <f t="shared" si="13"/>
        <v>2213</v>
      </c>
    </row>
    <row r="439" spans="1:7" x14ac:dyDescent="0.2">
      <c r="A439" s="71" t="s">
        <v>291</v>
      </c>
      <c r="B439" s="72">
        <v>17608</v>
      </c>
      <c r="C439" s="72">
        <v>6</v>
      </c>
      <c r="D439" s="72">
        <f t="shared" si="14"/>
        <v>17602</v>
      </c>
      <c r="E439" s="73">
        <v>4</v>
      </c>
      <c r="F439" s="73">
        <v>0</v>
      </c>
      <c r="G439" s="74">
        <f t="shared" si="13"/>
        <v>17606</v>
      </c>
    </row>
    <row r="440" spans="1:7" x14ac:dyDescent="0.2">
      <c r="A440" s="71" t="s">
        <v>615</v>
      </c>
      <c r="B440" s="72">
        <v>9522</v>
      </c>
      <c r="C440" s="72">
        <v>0</v>
      </c>
      <c r="D440" s="72">
        <f t="shared" si="14"/>
        <v>9522</v>
      </c>
      <c r="E440" s="73">
        <v>0</v>
      </c>
      <c r="F440" s="73">
        <v>0</v>
      </c>
      <c r="G440" s="74">
        <f t="shared" si="13"/>
        <v>9522</v>
      </c>
    </row>
    <row r="441" spans="1:7" x14ac:dyDescent="0.2">
      <c r="A441" s="71" t="s">
        <v>614</v>
      </c>
      <c r="B441" s="72">
        <v>269357</v>
      </c>
      <c r="C441" s="72">
        <v>449</v>
      </c>
      <c r="D441" s="72">
        <f t="shared" si="14"/>
        <v>268908</v>
      </c>
      <c r="E441" s="73">
        <v>0</v>
      </c>
      <c r="F441" s="73">
        <v>0</v>
      </c>
      <c r="G441" s="74">
        <f t="shared" si="13"/>
        <v>268908</v>
      </c>
    </row>
    <row r="442" spans="1:7" x14ac:dyDescent="0.2">
      <c r="A442" s="71" t="s">
        <v>292</v>
      </c>
      <c r="B442" s="72">
        <v>19449</v>
      </c>
      <c r="C442" s="72">
        <v>0</v>
      </c>
      <c r="D442" s="72">
        <f t="shared" si="14"/>
        <v>19449</v>
      </c>
      <c r="E442" s="73">
        <v>9</v>
      </c>
      <c r="F442" s="73">
        <v>0</v>
      </c>
      <c r="G442" s="74">
        <f t="shared" si="13"/>
        <v>19458</v>
      </c>
    </row>
    <row r="443" spans="1:7" x14ac:dyDescent="0.2">
      <c r="A443" s="71" t="s">
        <v>293</v>
      </c>
      <c r="B443" s="72">
        <v>5085</v>
      </c>
      <c r="C443" s="72">
        <v>0</v>
      </c>
      <c r="D443" s="72">
        <f t="shared" si="14"/>
        <v>5085</v>
      </c>
      <c r="E443" s="73">
        <v>0</v>
      </c>
      <c r="F443" s="73">
        <v>0</v>
      </c>
      <c r="G443" s="74">
        <f t="shared" si="13"/>
        <v>5085</v>
      </c>
    </row>
    <row r="444" spans="1:7" x14ac:dyDescent="0.2">
      <c r="A444" s="71" t="s">
        <v>294</v>
      </c>
      <c r="B444" s="72">
        <v>25507</v>
      </c>
      <c r="C444" s="72">
        <v>0</v>
      </c>
      <c r="D444" s="72">
        <f t="shared" si="14"/>
        <v>25507</v>
      </c>
      <c r="E444" s="73">
        <v>0</v>
      </c>
      <c r="F444" s="73">
        <v>0</v>
      </c>
      <c r="G444" s="74">
        <f t="shared" si="13"/>
        <v>25507</v>
      </c>
    </row>
    <row r="445" spans="1:7" x14ac:dyDescent="0.2">
      <c r="A445" s="71" t="s">
        <v>295</v>
      </c>
      <c r="B445" s="72">
        <v>6873</v>
      </c>
      <c r="C445" s="72">
        <v>0</v>
      </c>
      <c r="D445" s="72">
        <f t="shared" si="14"/>
        <v>6873</v>
      </c>
      <c r="E445" s="73">
        <v>0</v>
      </c>
      <c r="F445" s="73">
        <v>0</v>
      </c>
      <c r="G445" s="74">
        <f t="shared" si="13"/>
        <v>6873</v>
      </c>
    </row>
    <row r="446" spans="1:7" x14ac:dyDescent="0.2">
      <c r="A446" s="71" t="s">
        <v>421</v>
      </c>
      <c r="B446" s="72">
        <f>B421-SUM(B422:B445)</f>
        <v>277559</v>
      </c>
      <c r="C446" s="72">
        <f>C421-SUM(C422:C445)</f>
        <v>524</v>
      </c>
      <c r="D446" s="72">
        <f t="shared" si="14"/>
        <v>277035</v>
      </c>
      <c r="E446" s="73">
        <f>-SUM(E422:E445)</f>
        <v>-97</v>
      </c>
      <c r="F446" s="73">
        <f>-SUM(F422:F445)</f>
        <v>0</v>
      </c>
      <c r="G446" s="74">
        <f t="shared" si="13"/>
        <v>276938</v>
      </c>
    </row>
    <row r="447" spans="1:7" x14ac:dyDescent="0.2">
      <c r="A447" s="75" t="s">
        <v>477</v>
      </c>
      <c r="B447" s="76">
        <v>690606</v>
      </c>
      <c r="C447" s="76">
        <v>3263</v>
      </c>
      <c r="D447" s="76">
        <f t="shared" si="14"/>
        <v>687343</v>
      </c>
      <c r="E447" s="77">
        <v>0</v>
      </c>
      <c r="F447" s="77">
        <v>0</v>
      </c>
      <c r="G447" s="78">
        <f t="shared" si="13"/>
        <v>687343</v>
      </c>
    </row>
    <row r="448" spans="1:7" x14ac:dyDescent="0.2">
      <c r="A448" s="71" t="s">
        <v>296</v>
      </c>
      <c r="B448" s="72">
        <v>16534</v>
      </c>
      <c r="C448" s="72">
        <v>0</v>
      </c>
      <c r="D448" s="72">
        <f t="shared" si="14"/>
        <v>16534</v>
      </c>
      <c r="E448" s="73">
        <v>0</v>
      </c>
      <c r="F448" s="73">
        <v>0</v>
      </c>
      <c r="G448" s="74">
        <f t="shared" si="13"/>
        <v>16534</v>
      </c>
    </row>
    <row r="449" spans="1:7" x14ac:dyDescent="0.2">
      <c r="A449" s="71" t="s">
        <v>297</v>
      </c>
      <c r="B449" s="72">
        <v>19665</v>
      </c>
      <c r="C449" s="72">
        <v>176</v>
      </c>
      <c r="D449" s="72">
        <f t="shared" si="14"/>
        <v>19489</v>
      </c>
      <c r="E449" s="73">
        <v>0</v>
      </c>
      <c r="F449" s="73">
        <v>0</v>
      </c>
      <c r="G449" s="74">
        <f t="shared" si="13"/>
        <v>19489</v>
      </c>
    </row>
    <row r="450" spans="1:7" x14ac:dyDescent="0.2">
      <c r="A450" s="71" t="s">
        <v>298</v>
      </c>
      <c r="B450" s="72">
        <v>6038</v>
      </c>
      <c r="C450" s="72">
        <v>0</v>
      </c>
      <c r="D450" s="72">
        <f t="shared" si="14"/>
        <v>6038</v>
      </c>
      <c r="E450" s="73">
        <v>6</v>
      </c>
      <c r="F450" s="73">
        <v>0</v>
      </c>
      <c r="G450" s="74">
        <f t="shared" si="13"/>
        <v>6044</v>
      </c>
    </row>
    <row r="451" spans="1:7" x14ac:dyDescent="0.2">
      <c r="A451" s="71" t="s">
        <v>299</v>
      </c>
      <c r="B451" s="72">
        <v>4957</v>
      </c>
      <c r="C451" s="72">
        <v>0</v>
      </c>
      <c r="D451" s="72">
        <f t="shared" si="14"/>
        <v>4957</v>
      </c>
      <c r="E451" s="73">
        <v>0</v>
      </c>
      <c r="F451" s="73">
        <v>0</v>
      </c>
      <c r="G451" s="74">
        <f t="shared" si="13"/>
        <v>4957</v>
      </c>
    </row>
    <row r="452" spans="1:7" x14ac:dyDescent="0.2">
      <c r="A452" s="71" t="s">
        <v>300</v>
      </c>
      <c r="B452" s="72">
        <v>2649</v>
      </c>
      <c r="C452" s="72">
        <v>0</v>
      </c>
      <c r="D452" s="72">
        <f t="shared" si="14"/>
        <v>2649</v>
      </c>
      <c r="E452" s="73">
        <v>16</v>
      </c>
      <c r="F452" s="73">
        <v>0</v>
      </c>
      <c r="G452" s="74">
        <f t="shared" si="13"/>
        <v>2665</v>
      </c>
    </row>
    <row r="453" spans="1:7" x14ac:dyDescent="0.2">
      <c r="A453" s="71" t="s">
        <v>397</v>
      </c>
      <c r="B453" s="72">
        <v>5786</v>
      </c>
      <c r="C453" s="72">
        <v>0</v>
      </c>
      <c r="D453" s="72">
        <f t="shared" si="14"/>
        <v>5786</v>
      </c>
      <c r="E453" s="73">
        <v>0</v>
      </c>
      <c r="F453" s="73">
        <v>0</v>
      </c>
      <c r="G453" s="74">
        <f t="shared" si="13"/>
        <v>5786</v>
      </c>
    </row>
    <row r="454" spans="1:7" x14ac:dyDescent="0.2">
      <c r="A454" s="71" t="s">
        <v>301</v>
      </c>
      <c r="B454" s="72">
        <v>3197</v>
      </c>
      <c r="C454" s="72">
        <v>0</v>
      </c>
      <c r="D454" s="72">
        <f t="shared" si="14"/>
        <v>3197</v>
      </c>
      <c r="E454" s="73">
        <v>0</v>
      </c>
      <c r="F454" s="73">
        <v>0</v>
      </c>
      <c r="G454" s="74">
        <f t="shared" si="13"/>
        <v>3197</v>
      </c>
    </row>
    <row r="455" spans="1:7" x14ac:dyDescent="0.2">
      <c r="A455" s="71" t="s">
        <v>302</v>
      </c>
      <c r="B455" s="72">
        <v>25533</v>
      </c>
      <c r="C455" s="72">
        <v>0</v>
      </c>
      <c r="D455" s="72">
        <f t="shared" si="14"/>
        <v>25533</v>
      </c>
      <c r="E455" s="73">
        <v>6</v>
      </c>
      <c r="F455" s="73">
        <v>0</v>
      </c>
      <c r="G455" s="74">
        <f t="shared" si="13"/>
        <v>25539</v>
      </c>
    </row>
    <row r="456" spans="1:7" x14ac:dyDescent="0.2">
      <c r="A456" s="71" t="s">
        <v>303</v>
      </c>
      <c r="B456" s="72">
        <v>263</v>
      </c>
      <c r="C456" s="72">
        <v>0</v>
      </c>
      <c r="D456" s="72">
        <f t="shared" si="14"/>
        <v>263</v>
      </c>
      <c r="E456" s="73">
        <v>0</v>
      </c>
      <c r="F456" s="73">
        <v>0</v>
      </c>
      <c r="G456" s="74">
        <f t="shared" si="13"/>
        <v>263</v>
      </c>
    </row>
    <row r="457" spans="1:7" x14ac:dyDescent="0.2">
      <c r="A457" s="71" t="s">
        <v>304</v>
      </c>
      <c r="B457" s="72">
        <v>256</v>
      </c>
      <c r="C457" s="72">
        <v>0</v>
      </c>
      <c r="D457" s="72">
        <f t="shared" si="14"/>
        <v>256</v>
      </c>
      <c r="E457" s="73">
        <v>0</v>
      </c>
      <c r="F457" s="73">
        <v>0</v>
      </c>
      <c r="G457" s="74">
        <f t="shared" si="13"/>
        <v>256</v>
      </c>
    </row>
    <row r="458" spans="1:7" x14ac:dyDescent="0.2">
      <c r="A458" s="71" t="s">
        <v>305</v>
      </c>
      <c r="B458" s="72">
        <v>6199</v>
      </c>
      <c r="C458" s="72">
        <v>0</v>
      </c>
      <c r="D458" s="72">
        <f t="shared" si="14"/>
        <v>6199</v>
      </c>
      <c r="E458" s="73">
        <v>18</v>
      </c>
      <c r="F458" s="73">
        <v>0</v>
      </c>
      <c r="G458" s="74">
        <f t="shared" si="13"/>
        <v>6217</v>
      </c>
    </row>
    <row r="459" spans="1:7" x14ac:dyDescent="0.2">
      <c r="A459" s="71" t="s">
        <v>306</v>
      </c>
      <c r="B459" s="72">
        <v>1430</v>
      </c>
      <c r="C459" s="72">
        <v>0</v>
      </c>
      <c r="D459" s="72">
        <f t="shared" si="14"/>
        <v>1430</v>
      </c>
      <c r="E459" s="73">
        <v>0</v>
      </c>
      <c r="F459" s="73">
        <v>0</v>
      </c>
      <c r="G459" s="74">
        <f t="shared" si="13"/>
        <v>1430</v>
      </c>
    </row>
    <row r="460" spans="1:7" x14ac:dyDescent="0.2">
      <c r="A460" s="71" t="s">
        <v>308</v>
      </c>
      <c r="B460" s="72">
        <v>107552</v>
      </c>
      <c r="C460" s="72">
        <v>0</v>
      </c>
      <c r="D460" s="72">
        <f t="shared" si="14"/>
        <v>107552</v>
      </c>
      <c r="E460" s="73">
        <v>0</v>
      </c>
      <c r="F460" s="73">
        <v>0</v>
      </c>
      <c r="G460" s="74">
        <f t="shared" si="13"/>
        <v>107552</v>
      </c>
    </row>
    <row r="461" spans="1:7" x14ac:dyDescent="0.2">
      <c r="A461" s="71" t="s">
        <v>307</v>
      </c>
      <c r="B461" s="72">
        <v>16062</v>
      </c>
      <c r="C461" s="72">
        <v>0</v>
      </c>
      <c r="D461" s="72">
        <f t="shared" si="14"/>
        <v>16062</v>
      </c>
      <c r="E461" s="73">
        <v>0</v>
      </c>
      <c r="F461" s="73">
        <v>0</v>
      </c>
      <c r="G461" s="74">
        <f t="shared" si="13"/>
        <v>16062</v>
      </c>
    </row>
    <row r="462" spans="1:7" x14ac:dyDescent="0.2">
      <c r="A462" s="71" t="s">
        <v>309</v>
      </c>
      <c r="B462" s="72">
        <v>3983</v>
      </c>
      <c r="C462" s="72">
        <v>0</v>
      </c>
      <c r="D462" s="72">
        <f t="shared" si="14"/>
        <v>3983</v>
      </c>
      <c r="E462" s="73">
        <v>0</v>
      </c>
      <c r="F462" s="73">
        <v>0</v>
      </c>
      <c r="G462" s="74">
        <f>SUM(D462:F462)</f>
        <v>3983</v>
      </c>
    </row>
    <row r="463" spans="1:7" x14ac:dyDescent="0.2">
      <c r="A463" s="71" t="s">
        <v>310</v>
      </c>
      <c r="B463" s="72">
        <v>2321</v>
      </c>
      <c r="C463" s="72">
        <v>0</v>
      </c>
      <c r="D463" s="72">
        <f t="shared" si="14"/>
        <v>2321</v>
      </c>
      <c r="E463" s="73">
        <v>0</v>
      </c>
      <c r="F463" s="73">
        <v>0</v>
      </c>
      <c r="G463" s="74">
        <f>SUM(D463:F463)</f>
        <v>2321</v>
      </c>
    </row>
    <row r="464" spans="1:7" x14ac:dyDescent="0.2">
      <c r="A464" s="71" t="s">
        <v>311</v>
      </c>
      <c r="B464" s="72">
        <v>44815</v>
      </c>
      <c r="C464" s="72">
        <v>0</v>
      </c>
      <c r="D464" s="72">
        <f t="shared" si="14"/>
        <v>44815</v>
      </c>
      <c r="E464" s="73">
        <v>0</v>
      </c>
      <c r="F464" s="73">
        <v>0</v>
      </c>
      <c r="G464" s="74">
        <f>SUM(D464:F464)</f>
        <v>44815</v>
      </c>
    </row>
    <row r="465" spans="1:7" x14ac:dyDescent="0.2">
      <c r="A465" s="71" t="s">
        <v>421</v>
      </c>
      <c r="B465" s="72">
        <f>B447-SUM(B448:B464)</f>
        <v>423366</v>
      </c>
      <c r="C465" s="72">
        <f>C447-SUM(C448:C464)</f>
        <v>3087</v>
      </c>
      <c r="D465" s="72">
        <f t="shared" si="14"/>
        <v>420279</v>
      </c>
      <c r="E465" s="73">
        <f>-SUM(E448:E464)</f>
        <v>-46</v>
      </c>
      <c r="F465" s="73">
        <f>-SUM(F448:F464)</f>
        <v>0</v>
      </c>
      <c r="G465" s="74">
        <f t="shared" ref="G465:G528" si="15">SUM(D465:F465)</f>
        <v>420233</v>
      </c>
    </row>
    <row r="466" spans="1:7" x14ac:dyDescent="0.2">
      <c r="A466" s="75" t="s">
        <v>478</v>
      </c>
      <c r="B466" s="76">
        <v>73268</v>
      </c>
      <c r="C466" s="76">
        <v>478</v>
      </c>
      <c r="D466" s="76">
        <f t="shared" si="14"/>
        <v>72790</v>
      </c>
      <c r="E466" s="77">
        <v>0</v>
      </c>
      <c r="F466" s="77">
        <v>0</v>
      </c>
      <c r="G466" s="78">
        <f t="shared" si="15"/>
        <v>72790</v>
      </c>
    </row>
    <row r="467" spans="1:7" x14ac:dyDescent="0.2">
      <c r="A467" s="71" t="s">
        <v>312</v>
      </c>
      <c r="B467" s="72">
        <v>1583</v>
      </c>
      <c r="C467" s="72">
        <v>0</v>
      </c>
      <c r="D467" s="72">
        <f t="shared" si="14"/>
        <v>1583</v>
      </c>
      <c r="E467" s="73">
        <v>0</v>
      </c>
      <c r="F467" s="73">
        <v>0</v>
      </c>
      <c r="G467" s="74">
        <f t="shared" si="15"/>
        <v>1583</v>
      </c>
    </row>
    <row r="468" spans="1:7" x14ac:dyDescent="0.2">
      <c r="A468" s="71" t="s">
        <v>313</v>
      </c>
      <c r="B468" s="72">
        <v>1350</v>
      </c>
      <c r="C468" s="72">
        <v>0</v>
      </c>
      <c r="D468" s="72">
        <f t="shared" si="14"/>
        <v>1350</v>
      </c>
      <c r="E468" s="73">
        <v>0</v>
      </c>
      <c r="F468" s="73">
        <v>0</v>
      </c>
      <c r="G468" s="74">
        <f t="shared" si="15"/>
        <v>1350</v>
      </c>
    </row>
    <row r="469" spans="1:7" x14ac:dyDescent="0.2">
      <c r="A469" s="71" t="s">
        <v>314</v>
      </c>
      <c r="B469" s="72">
        <v>10723</v>
      </c>
      <c r="C469" s="72">
        <v>0</v>
      </c>
      <c r="D469" s="72">
        <f t="shared" si="14"/>
        <v>10723</v>
      </c>
      <c r="E469" s="73">
        <v>0</v>
      </c>
      <c r="F469" s="73">
        <v>0</v>
      </c>
      <c r="G469" s="74">
        <f t="shared" si="15"/>
        <v>10723</v>
      </c>
    </row>
    <row r="470" spans="1:7" x14ac:dyDescent="0.2">
      <c r="A470" s="71" t="s">
        <v>315</v>
      </c>
      <c r="B470" s="72">
        <v>880</v>
      </c>
      <c r="C470" s="72">
        <v>0</v>
      </c>
      <c r="D470" s="72">
        <f t="shared" si="14"/>
        <v>880</v>
      </c>
      <c r="E470" s="73">
        <v>0</v>
      </c>
      <c r="F470" s="73">
        <v>0</v>
      </c>
      <c r="G470" s="74">
        <f t="shared" si="15"/>
        <v>880</v>
      </c>
    </row>
    <row r="471" spans="1:7" x14ac:dyDescent="0.2">
      <c r="A471" s="71" t="s">
        <v>316</v>
      </c>
      <c r="B471" s="72">
        <v>717</v>
      </c>
      <c r="C471" s="72">
        <v>0</v>
      </c>
      <c r="D471" s="72">
        <f t="shared" si="14"/>
        <v>717</v>
      </c>
      <c r="E471" s="73">
        <v>0</v>
      </c>
      <c r="F471" s="73">
        <v>0</v>
      </c>
      <c r="G471" s="74">
        <f t="shared" si="15"/>
        <v>717</v>
      </c>
    </row>
    <row r="472" spans="1:7" x14ac:dyDescent="0.2">
      <c r="A472" s="71" t="s">
        <v>421</v>
      </c>
      <c r="B472" s="72">
        <f>B466-SUM(B467:B471)</f>
        <v>58015</v>
      </c>
      <c r="C472" s="72">
        <f>C466-SUM(C467:C471)</f>
        <v>478</v>
      </c>
      <c r="D472" s="72">
        <f t="shared" si="14"/>
        <v>57537</v>
      </c>
      <c r="E472" s="73">
        <f>-SUM(E467:E471)</f>
        <v>0</v>
      </c>
      <c r="F472" s="73">
        <f>-SUM(F467:F471)</f>
        <v>0</v>
      </c>
      <c r="G472" s="74">
        <f t="shared" si="15"/>
        <v>57537</v>
      </c>
    </row>
    <row r="473" spans="1:7" x14ac:dyDescent="0.2">
      <c r="A473" s="75" t="s">
        <v>616</v>
      </c>
      <c r="B473" s="76">
        <v>254412</v>
      </c>
      <c r="C473" s="76">
        <v>145</v>
      </c>
      <c r="D473" s="76">
        <f t="shared" si="14"/>
        <v>254267</v>
      </c>
      <c r="E473" s="77">
        <v>0</v>
      </c>
      <c r="F473" s="77">
        <v>0</v>
      </c>
      <c r="G473" s="78">
        <f t="shared" si="15"/>
        <v>254267</v>
      </c>
    </row>
    <row r="474" spans="1:7" x14ac:dyDescent="0.2">
      <c r="A474" s="71" t="s">
        <v>112</v>
      </c>
      <c r="B474" s="72">
        <v>2</v>
      </c>
      <c r="C474" s="72">
        <v>0</v>
      </c>
      <c r="D474" s="72">
        <f t="shared" si="14"/>
        <v>2</v>
      </c>
      <c r="E474" s="73">
        <v>0</v>
      </c>
      <c r="F474" s="73">
        <v>0</v>
      </c>
      <c r="G474" s="74">
        <f t="shared" si="15"/>
        <v>2</v>
      </c>
    </row>
    <row r="475" spans="1:7" x14ac:dyDescent="0.2">
      <c r="A475" s="71" t="s">
        <v>617</v>
      </c>
      <c r="B475" s="72">
        <v>14653</v>
      </c>
      <c r="C475" s="72">
        <v>0</v>
      </c>
      <c r="D475" s="72">
        <f t="shared" si="14"/>
        <v>14653</v>
      </c>
      <c r="E475" s="73">
        <v>0</v>
      </c>
      <c r="F475" s="73">
        <v>0</v>
      </c>
      <c r="G475" s="74">
        <f t="shared" si="15"/>
        <v>14653</v>
      </c>
    </row>
    <row r="476" spans="1:7" x14ac:dyDescent="0.2">
      <c r="A476" s="71" t="s">
        <v>618</v>
      </c>
      <c r="B476" s="72">
        <v>6749</v>
      </c>
      <c r="C476" s="72">
        <v>0</v>
      </c>
      <c r="D476" s="72">
        <f t="shared" si="14"/>
        <v>6749</v>
      </c>
      <c r="E476" s="73">
        <v>0</v>
      </c>
      <c r="F476" s="73">
        <v>0</v>
      </c>
      <c r="G476" s="74">
        <f t="shared" si="15"/>
        <v>6749</v>
      </c>
    </row>
    <row r="477" spans="1:7" x14ac:dyDescent="0.2">
      <c r="A477" s="71" t="s">
        <v>421</v>
      </c>
      <c r="B477" s="72">
        <f>B473-SUM(B474:B476)</f>
        <v>233008</v>
      </c>
      <c r="C477" s="72">
        <f>C473-SUM(C474:C476)</f>
        <v>145</v>
      </c>
      <c r="D477" s="72">
        <f t="shared" si="14"/>
        <v>232863</v>
      </c>
      <c r="E477" s="73">
        <f>-SUM(E474:E476)</f>
        <v>0</v>
      </c>
      <c r="F477" s="73">
        <f>-SUM(F474:F476)</f>
        <v>0</v>
      </c>
      <c r="G477" s="74">
        <f t="shared" si="15"/>
        <v>232863</v>
      </c>
    </row>
    <row r="478" spans="1:7" x14ac:dyDescent="0.2">
      <c r="A478" s="75" t="s">
        <v>619</v>
      </c>
      <c r="B478" s="76">
        <v>309359</v>
      </c>
      <c r="C478" s="76">
        <v>129</v>
      </c>
      <c r="D478" s="76">
        <f t="shared" si="14"/>
        <v>309230</v>
      </c>
      <c r="E478" s="77">
        <v>0</v>
      </c>
      <c r="F478" s="77">
        <v>0</v>
      </c>
      <c r="G478" s="78">
        <f t="shared" si="15"/>
        <v>309230</v>
      </c>
    </row>
    <row r="479" spans="1:7" x14ac:dyDescent="0.2">
      <c r="A479" s="71" t="s">
        <v>400</v>
      </c>
      <c r="B479" s="72">
        <v>43653</v>
      </c>
      <c r="C479" s="72">
        <v>38</v>
      </c>
      <c r="D479" s="72">
        <f t="shared" si="14"/>
        <v>43615</v>
      </c>
      <c r="E479" s="73">
        <v>81</v>
      </c>
      <c r="F479" s="73">
        <v>0</v>
      </c>
      <c r="G479" s="74">
        <f t="shared" si="15"/>
        <v>43696</v>
      </c>
    </row>
    <row r="480" spans="1:7" x14ac:dyDescent="0.2">
      <c r="A480" s="71" t="s">
        <v>620</v>
      </c>
      <c r="B480" s="72">
        <v>191903</v>
      </c>
      <c r="C480" s="72">
        <v>5</v>
      </c>
      <c r="D480" s="72">
        <f t="shared" si="14"/>
        <v>191898</v>
      </c>
      <c r="E480" s="73">
        <v>0</v>
      </c>
      <c r="F480" s="73">
        <v>0</v>
      </c>
      <c r="G480" s="74">
        <f t="shared" si="15"/>
        <v>191898</v>
      </c>
    </row>
    <row r="481" spans="1:7" x14ac:dyDescent="0.2">
      <c r="A481" s="71" t="s">
        <v>621</v>
      </c>
      <c r="B481" s="72">
        <v>646</v>
      </c>
      <c r="C481" s="72">
        <v>0</v>
      </c>
      <c r="D481" s="72">
        <f t="shared" si="14"/>
        <v>646</v>
      </c>
      <c r="E481" s="73">
        <v>0</v>
      </c>
      <c r="F481" s="73">
        <v>0</v>
      </c>
      <c r="G481" s="74">
        <f t="shared" si="15"/>
        <v>646</v>
      </c>
    </row>
    <row r="482" spans="1:7" x14ac:dyDescent="0.2">
      <c r="A482" s="71" t="s">
        <v>421</v>
      </c>
      <c r="B482" s="72">
        <f>B478-SUM(B479:B481)</f>
        <v>73157</v>
      </c>
      <c r="C482" s="72">
        <f>C478-SUM(C479:C481)</f>
        <v>86</v>
      </c>
      <c r="D482" s="72">
        <f t="shared" si="14"/>
        <v>73071</v>
      </c>
      <c r="E482" s="73">
        <f>-SUM(E479:E481)</f>
        <v>-81</v>
      </c>
      <c r="F482" s="73">
        <f>-SUM(F479:F481)</f>
        <v>0</v>
      </c>
      <c r="G482" s="74">
        <f t="shared" si="15"/>
        <v>72990</v>
      </c>
    </row>
    <row r="483" spans="1:7" x14ac:dyDescent="0.2">
      <c r="A483" s="75" t="s">
        <v>481</v>
      </c>
      <c r="B483" s="76">
        <v>179054</v>
      </c>
      <c r="C483" s="76">
        <v>4952</v>
      </c>
      <c r="D483" s="76">
        <f t="shared" ref="D483:D546" si="16">(B483-C483)</f>
        <v>174102</v>
      </c>
      <c r="E483" s="77">
        <v>0</v>
      </c>
      <c r="F483" s="77">
        <v>0</v>
      </c>
      <c r="G483" s="78">
        <f t="shared" si="15"/>
        <v>174102</v>
      </c>
    </row>
    <row r="484" spans="1:7" x14ac:dyDescent="0.2">
      <c r="A484" s="71" t="s">
        <v>318</v>
      </c>
      <c r="B484" s="72">
        <v>5849</v>
      </c>
      <c r="C484" s="72">
        <v>0</v>
      </c>
      <c r="D484" s="72">
        <f t="shared" si="16"/>
        <v>5849</v>
      </c>
      <c r="E484" s="73">
        <v>0</v>
      </c>
      <c r="F484" s="73">
        <v>0</v>
      </c>
      <c r="G484" s="74">
        <f t="shared" si="15"/>
        <v>5849</v>
      </c>
    </row>
    <row r="485" spans="1:7" x14ac:dyDescent="0.2">
      <c r="A485" s="71" t="s">
        <v>319</v>
      </c>
      <c r="B485" s="72">
        <v>521</v>
      </c>
      <c r="C485" s="72">
        <v>0</v>
      </c>
      <c r="D485" s="72">
        <f t="shared" si="16"/>
        <v>521</v>
      </c>
      <c r="E485" s="73">
        <v>0</v>
      </c>
      <c r="F485" s="73">
        <v>0</v>
      </c>
      <c r="G485" s="74">
        <f t="shared" si="15"/>
        <v>521</v>
      </c>
    </row>
    <row r="486" spans="1:7" x14ac:dyDescent="0.2">
      <c r="A486" s="71" t="s">
        <v>320</v>
      </c>
      <c r="B486" s="72">
        <v>10551</v>
      </c>
      <c r="C486" s="72">
        <v>76</v>
      </c>
      <c r="D486" s="72">
        <f t="shared" si="16"/>
        <v>10475</v>
      </c>
      <c r="E486" s="73">
        <v>0</v>
      </c>
      <c r="F486" s="73">
        <v>0</v>
      </c>
      <c r="G486" s="74">
        <f t="shared" si="15"/>
        <v>10475</v>
      </c>
    </row>
    <row r="487" spans="1:7" x14ac:dyDescent="0.2">
      <c r="A487" s="71" t="s">
        <v>421</v>
      </c>
      <c r="B487" s="72">
        <f>B483-SUM(B484:B486)</f>
        <v>162133</v>
      </c>
      <c r="C487" s="72">
        <f>C483-SUM(C484:C486)</f>
        <v>4876</v>
      </c>
      <c r="D487" s="72">
        <f t="shared" si="16"/>
        <v>157257</v>
      </c>
      <c r="E487" s="73">
        <f>-SUM(E484:E486)</f>
        <v>0</v>
      </c>
      <c r="F487" s="73">
        <f>-SUM(F484:F486)</f>
        <v>0</v>
      </c>
      <c r="G487" s="74">
        <f t="shared" si="15"/>
        <v>157257</v>
      </c>
    </row>
    <row r="488" spans="1:7" x14ac:dyDescent="0.2">
      <c r="A488" s="75" t="s">
        <v>482</v>
      </c>
      <c r="B488" s="76">
        <v>426275</v>
      </c>
      <c r="C488" s="76">
        <v>6</v>
      </c>
      <c r="D488" s="76">
        <f t="shared" si="16"/>
        <v>426269</v>
      </c>
      <c r="E488" s="77">
        <v>0</v>
      </c>
      <c r="F488" s="77">
        <v>0</v>
      </c>
      <c r="G488" s="78">
        <f t="shared" si="15"/>
        <v>426269</v>
      </c>
    </row>
    <row r="489" spans="1:7" x14ac:dyDescent="0.2">
      <c r="A489" s="71" t="s">
        <v>196</v>
      </c>
      <c r="B489" s="72">
        <v>4590</v>
      </c>
      <c r="C489" s="72">
        <v>0</v>
      </c>
      <c r="D489" s="72">
        <f t="shared" si="16"/>
        <v>4590</v>
      </c>
      <c r="E489" s="73">
        <v>0</v>
      </c>
      <c r="F489" s="73">
        <v>0</v>
      </c>
      <c r="G489" s="74">
        <f t="shared" si="15"/>
        <v>4590</v>
      </c>
    </row>
    <row r="490" spans="1:7" x14ac:dyDescent="0.2">
      <c r="A490" s="71" t="s">
        <v>321</v>
      </c>
      <c r="B490" s="72">
        <v>73652</v>
      </c>
      <c r="C490" s="72">
        <v>0</v>
      </c>
      <c r="D490" s="72">
        <f t="shared" si="16"/>
        <v>73652</v>
      </c>
      <c r="E490" s="73">
        <v>0</v>
      </c>
      <c r="F490" s="73">
        <v>0</v>
      </c>
      <c r="G490" s="74">
        <f t="shared" si="15"/>
        <v>73652</v>
      </c>
    </row>
    <row r="491" spans="1:7" x14ac:dyDescent="0.2">
      <c r="A491" s="71" t="s">
        <v>322</v>
      </c>
      <c r="B491" s="72">
        <v>56692</v>
      </c>
      <c r="C491" s="72">
        <v>6</v>
      </c>
      <c r="D491" s="72">
        <f t="shared" si="16"/>
        <v>56686</v>
      </c>
      <c r="E491" s="73">
        <v>0</v>
      </c>
      <c r="F491" s="73">
        <v>0</v>
      </c>
      <c r="G491" s="74">
        <f t="shared" si="15"/>
        <v>56686</v>
      </c>
    </row>
    <row r="492" spans="1:7" x14ac:dyDescent="0.2">
      <c r="A492" s="71" t="s">
        <v>323</v>
      </c>
      <c r="B492" s="72">
        <v>23315</v>
      </c>
      <c r="C492" s="72">
        <v>0</v>
      </c>
      <c r="D492" s="72">
        <f t="shared" si="16"/>
        <v>23315</v>
      </c>
      <c r="E492" s="73">
        <v>7</v>
      </c>
      <c r="F492" s="73">
        <v>0</v>
      </c>
      <c r="G492" s="74">
        <f t="shared" si="15"/>
        <v>23322</v>
      </c>
    </row>
    <row r="493" spans="1:7" x14ac:dyDescent="0.2">
      <c r="A493" s="71" t="s">
        <v>421</v>
      </c>
      <c r="B493" s="72">
        <f>B488-SUM(B489:B492)</f>
        <v>268026</v>
      </c>
      <c r="C493" s="72">
        <f>C488-SUM(C489:C492)</f>
        <v>0</v>
      </c>
      <c r="D493" s="72">
        <f t="shared" si="16"/>
        <v>268026</v>
      </c>
      <c r="E493" s="73">
        <f>-SUM(E489:E492)</f>
        <v>-7</v>
      </c>
      <c r="F493" s="73">
        <f>-SUM(F489:F492)</f>
        <v>0</v>
      </c>
      <c r="G493" s="74">
        <f t="shared" si="15"/>
        <v>268019</v>
      </c>
    </row>
    <row r="494" spans="1:7" x14ac:dyDescent="0.2">
      <c r="A494" s="75" t="s">
        <v>483</v>
      </c>
      <c r="B494" s="76">
        <v>471735</v>
      </c>
      <c r="C494" s="76">
        <v>159</v>
      </c>
      <c r="D494" s="76">
        <f t="shared" si="16"/>
        <v>471576</v>
      </c>
      <c r="E494" s="77">
        <v>0</v>
      </c>
      <c r="F494" s="77">
        <v>0</v>
      </c>
      <c r="G494" s="78">
        <f t="shared" si="15"/>
        <v>471576</v>
      </c>
    </row>
    <row r="495" spans="1:7" x14ac:dyDescent="0.2">
      <c r="A495" s="71" t="s">
        <v>324</v>
      </c>
      <c r="B495" s="72">
        <v>45293</v>
      </c>
      <c r="C495" s="72">
        <v>0</v>
      </c>
      <c r="D495" s="72">
        <f t="shared" si="16"/>
        <v>45293</v>
      </c>
      <c r="E495" s="73">
        <v>0</v>
      </c>
      <c r="F495" s="73">
        <v>0</v>
      </c>
      <c r="G495" s="74">
        <f t="shared" si="15"/>
        <v>45293</v>
      </c>
    </row>
    <row r="496" spans="1:7" x14ac:dyDescent="0.2">
      <c r="A496" s="71" t="s">
        <v>377</v>
      </c>
      <c r="B496" s="72">
        <v>30035</v>
      </c>
      <c r="C496" s="72">
        <v>6</v>
      </c>
      <c r="D496" s="72">
        <f t="shared" si="16"/>
        <v>30029</v>
      </c>
      <c r="E496" s="73">
        <v>0</v>
      </c>
      <c r="F496" s="73">
        <v>0</v>
      </c>
      <c r="G496" s="74">
        <f t="shared" si="15"/>
        <v>30029</v>
      </c>
    </row>
    <row r="497" spans="1:7" x14ac:dyDescent="0.2">
      <c r="A497" s="71" t="s">
        <v>325</v>
      </c>
      <c r="B497" s="72">
        <v>17449</v>
      </c>
      <c r="C497" s="72">
        <v>0</v>
      </c>
      <c r="D497" s="72">
        <f t="shared" si="16"/>
        <v>17449</v>
      </c>
      <c r="E497" s="73">
        <v>0</v>
      </c>
      <c r="F497" s="73">
        <v>0</v>
      </c>
      <c r="G497" s="74">
        <f t="shared" si="15"/>
        <v>17449</v>
      </c>
    </row>
    <row r="498" spans="1:7" x14ac:dyDescent="0.2">
      <c r="A498" s="71" t="s">
        <v>326</v>
      </c>
      <c r="B498" s="72">
        <v>15815</v>
      </c>
      <c r="C498" s="72">
        <v>0</v>
      </c>
      <c r="D498" s="72">
        <f t="shared" si="16"/>
        <v>15815</v>
      </c>
      <c r="E498" s="73">
        <v>0</v>
      </c>
      <c r="F498" s="73">
        <v>0</v>
      </c>
      <c r="G498" s="74">
        <f t="shared" si="15"/>
        <v>15815</v>
      </c>
    </row>
    <row r="499" spans="1:7" x14ac:dyDescent="0.2">
      <c r="A499" s="71" t="s">
        <v>327</v>
      </c>
      <c r="B499" s="72">
        <v>40021</v>
      </c>
      <c r="C499" s="72">
        <v>0</v>
      </c>
      <c r="D499" s="72">
        <f t="shared" si="16"/>
        <v>40021</v>
      </c>
      <c r="E499" s="73">
        <v>0</v>
      </c>
      <c r="F499" s="73">
        <v>0</v>
      </c>
      <c r="G499" s="74">
        <f t="shared" si="15"/>
        <v>40021</v>
      </c>
    </row>
    <row r="500" spans="1:7" x14ac:dyDescent="0.2">
      <c r="A500" s="71" t="s">
        <v>328</v>
      </c>
      <c r="B500" s="72">
        <v>60269</v>
      </c>
      <c r="C500" s="72">
        <v>26</v>
      </c>
      <c r="D500" s="72">
        <f t="shared" si="16"/>
        <v>60243</v>
      </c>
      <c r="E500" s="73">
        <v>14</v>
      </c>
      <c r="F500" s="73">
        <v>0</v>
      </c>
      <c r="G500" s="74">
        <f t="shared" si="15"/>
        <v>60257</v>
      </c>
    </row>
    <row r="501" spans="1:7" x14ac:dyDescent="0.2">
      <c r="A501" s="71" t="s">
        <v>376</v>
      </c>
      <c r="B501" s="72">
        <v>38595</v>
      </c>
      <c r="C501" s="72">
        <v>0</v>
      </c>
      <c r="D501" s="72">
        <f t="shared" si="16"/>
        <v>38595</v>
      </c>
      <c r="E501" s="73">
        <v>0</v>
      </c>
      <c r="F501" s="73">
        <v>0</v>
      </c>
      <c r="G501" s="74">
        <f t="shared" si="15"/>
        <v>38595</v>
      </c>
    </row>
    <row r="502" spans="1:7" x14ac:dyDescent="0.2">
      <c r="A502" s="71" t="s">
        <v>421</v>
      </c>
      <c r="B502" s="72">
        <f>B494-SUM(B495:B501)</f>
        <v>224258</v>
      </c>
      <c r="C502" s="72">
        <f>C494-SUM(C495:C501)</f>
        <v>127</v>
      </c>
      <c r="D502" s="72">
        <f t="shared" si="16"/>
        <v>224131</v>
      </c>
      <c r="E502" s="73">
        <f>-SUM(E495:E501)</f>
        <v>-14</v>
      </c>
      <c r="F502" s="73">
        <f>-SUM(F495:F501)</f>
        <v>0</v>
      </c>
      <c r="G502" s="74">
        <f t="shared" si="15"/>
        <v>224117</v>
      </c>
    </row>
    <row r="503" spans="1:7" x14ac:dyDescent="0.2">
      <c r="A503" s="75" t="s">
        <v>484</v>
      </c>
      <c r="B503" s="76">
        <v>128633</v>
      </c>
      <c r="C503" s="76">
        <v>8342</v>
      </c>
      <c r="D503" s="76">
        <f t="shared" si="16"/>
        <v>120291</v>
      </c>
      <c r="E503" s="77">
        <v>0</v>
      </c>
      <c r="F503" s="77">
        <v>0</v>
      </c>
      <c r="G503" s="78">
        <f t="shared" si="15"/>
        <v>120291</v>
      </c>
    </row>
    <row r="504" spans="1:7" x14ac:dyDescent="0.2">
      <c r="A504" s="71" t="s">
        <v>329</v>
      </c>
      <c r="B504" s="72">
        <v>2509</v>
      </c>
      <c r="C504" s="72">
        <v>0</v>
      </c>
      <c r="D504" s="72">
        <f t="shared" si="16"/>
        <v>2509</v>
      </c>
      <c r="E504" s="73">
        <v>4</v>
      </c>
      <c r="F504" s="73">
        <v>0</v>
      </c>
      <c r="G504" s="74">
        <f t="shared" si="15"/>
        <v>2513</v>
      </c>
    </row>
    <row r="505" spans="1:7" x14ac:dyDescent="0.2">
      <c r="A505" s="71" t="s">
        <v>330</v>
      </c>
      <c r="B505" s="72">
        <v>1148</v>
      </c>
      <c r="C505" s="72">
        <v>0</v>
      </c>
      <c r="D505" s="72">
        <f t="shared" si="16"/>
        <v>1148</v>
      </c>
      <c r="E505" s="73">
        <v>0</v>
      </c>
      <c r="F505" s="73">
        <v>0</v>
      </c>
      <c r="G505" s="74">
        <f t="shared" si="15"/>
        <v>1148</v>
      </c>
    </row>
    <row r="506" spans="1:7" x14ac:dyDescent="0.2">
      <c r="A506" s="71" t="s">
        <v>331</v>
      </c>
      <c r="B506" s="72">
        <v>725</v>
      </c>
      <c r="C506" s="72">
        <v>0</v>
      </c>
      <c r="D506" s="72">
        <f t="shared" si="16"/>
        <v>725</v>
      </c>
      <c r="E506" s="73">
        <v>0</v>
      </c>
      <c r="F506" s="73">
        <v>0</v>
      </c>
      <c r="G506" s="74">
        <f t="shared" si="15"/>
        <v>725</v>
      </c>
    </row>
    <row r="507" spans="1:7" x14ac:dyDescent="0.2">
      <c r="A507" s="71" t="s">
        <v>332</v>
      </c>
      <c r="B507" s="72">
        <v>817</v>
      </c>
      <c r="C507" s="72">
        <v>0</v>
      </c>
      <c r="D507" s="72">
        <f t="shared" si="16"/>
        <v>817</v>
      </c>
      <c r="E507" s="73">
        <v>0</v>
      </c>
      <c r="F507" s="73">
        <v>0</v>
      </c>
      <c r="G507" s="74">
        <f t="shared" si="15"/>
        <v>817</v>
      </c>
    </row>
    <row r="508" spans="1:7" x14ac:dyDescent="0.2">
      <c r="A508" s="71" t="s">
        <v>333</v>
      </c>
      <c r="B508" s="72">
        <v>12665</v>
      </c>
      <c r="C508" s="72">
        <v>0</v>
      </c>
      <c r="D508" s="72">
        <f t="shared" si="16"/>
        <v>12665</v>
      </c>
      <c r="E508" s="73">
        <v>2</v>
      </c>
      <c r="F508" s="73">
        <v>0</v>
      </c>
      <c r="G508" s="74">
        <f t="shared" si="15"/>
        <v>12667</v>
      </c>
    </row>
    <row r="509" spans="1:7" x14ac:dyDescent="0.2">
      <c r="A509" s="71" t="s">
        <v>421</v>
      </c>
      <c r="B509" s="72">
        <f>B503-SUM(B504:B508)</f>
        <v>110769</v>
      </c>
      <c r="C509" s="72">
        <f>C503-SUM(C504:C508)</f>
        <v>8342</v>
      </c>
      <c r="D509" s="72">
        <f t="shared" si="16"/>
        <v>102427</v>
      </c>
      <c r="E509" s="73">
        <f>-SUM(E504:E508)</f>
        <v>-6</v>
      </c>
      <c r="F509" s="73">
        <f>-SUM(F504:F508)</f>
        <v>0</v>
      </c>
      <c r="G509" s="74">
        <f t="shared" si="15"/>
        <v>102421</v>
      </c>
    </row>
    <row r="510" spans="1:7" x14ac:dyDescent="0.2">
      <c r="A510" s="75" t="s">
        <v>485</v>
      </c>
      <c r="B510" s="76">
        <v>45423</v>
      </c>
      <c r="C510" s="76">
        <v>2001</v>
      </c>
      <c r="D510" s="76">
        <f t="shared" si="16"/>
        <v>43422</v>
      </c>
      <c r="E510" s="77">
        <v>0</v>
      </c>
      <c r="F510" s="77">
        <v>0</v>
      </c>
      <c r="G510" s="78">
        <f t="shared" si="15"/>
        <v>43422</v>
      </c>
    </row>
    <row r="511" spans="1:7" x14ac:dyDescent="0.2">
      <c r="A511" s="71" t="s">
        <v>334</v>
      </c>
      <c r="B511" s="72">
        <v>751</v>
      </c>
      <c r="C511" s="72">
        <v>0</v>
      </c>
      <c r="D511" s="72">
        <f t="shared" si="16"/>
        <v>751</v>
      </c>
      <c r="E511" s="73">
        <v>0</v>
      </c>
      <c r="F511" s="73">
        <v>0</v>
      </c>
      <c r="G511" s="74">
        <f t="shared" si="15"/>
        <v>751</v>
      </c>
    </row>
    <row r="512" spans="1:7" x14ac:dyDescent="0.2">
      <c r="A512" s="71" t="s">
        <v>335</v>
      </c>
      <c r="B512" s="72">
        <v>6895</v>
      </c>
      <c r="C512" s="72">
        <v>0</v>
      </c>
      <c r="D512" s="72">
        <f t="shared" si="16"/>
        <v>6895</v>
      </c>
      <c r="E512" s="73">
        <v>0</v>
      </c>
      <c r="F512" s="73">
        <v>0</v>
      </c>
      <c r="G512" s="74">
        <f t="shared" si="15"/>
        <v>6895</v>
      </c>
    </row>
    <row r="513" spans="1:7" x14ac:dyDescent="0.2">
      <c r="A513" s="71" t="s">
        <v>421</v>
      </c>
      <c r="B513" s="72">
        <f>B510-SUM(B511:B512)</f>
        <v>37777</v>
      </c>
      <c r="C513" s="72">
        <f>C510-SUM(C511:C512)</f>
        <v>2001</v>
      </c>
      <c r="D513" s="72">
        <f t="shared" si="16"/>
        <v>35776</v>
      </c>
      <c r="E513" s="73">
        <f>-SUM(E511:E512)</f>
        <v>0</v>
      </c>
      <c r="F513" s="73">
        <f>-SUM(F511:F512)</f>
        <v>0</v>
      </c>
      <c r="G513" s="74">
        <f t="shared" si="15"/>
        <v>35776</v>
      </c>
    </row>
    <row r="514" spans="1:7" x14ac:dyDescent="0.2">
      <c r="A514" s="75" t="s">
        <v>486</v>
      </c>
      <c r="B514" s="76">
        <v>22458</v>
      </c>
      <c r="C514" s="76">
        <v>2222</v>
      </c>
      <c r="D514" s="76">
        <f t="shared" si="16"/>
        <v>20236</v>
      </c>
      <c r="E514" s="77">
        <v>0</v>
      </c>
      <c r="F514" s="77">
        <v>0</v>
      </c>
      <c r="G514" s="78">
        <f t="shared" si="15"/>
        <v>20236</v>
      </c>
    </row>
    <row r="515" spans="1:7" x14ac:dyDescent="0.2">
      <c r="A515" s="71" t="s">
        <v>336</v>
      </c>
      <c r="B515" s="72">
        <v>7031</v>
      </c>
      <c r="C515" s="72">
        <v>0</v>
      </c>
      <c r="D515" s="72">
        <f t="shared" si="16"/>
        <v>7031</v>
      </c>
      <c r="E515" s="73">
        <v>0</v>
      </c>
      <c r="F515" s="73">
        <v>0</v>
      </c>
      <c r="G515" s="74">
        <f t="shared" si="15"/>
        <v>7031</v>
      </c>
    </row>
    <row r="516" spans="1:7" x14ac:dyDescent="0.2">
      <c r="A516" s="71" t="s">
        <v>421</v>
      </c>
      <c r="B516" s="72">
        <f>(B514-B515)</f>
        <v>15427</v>
      </c>
      <c r="C516" s="72">
        <f>(C514-C515)</f>
        <v>2222</v>
      </c>
      <c r="D516" s="72">
        <f t="shared" si="16"/>
        <v>13205</v>
      </c>
      <c r="E516" s="73">
        <f>-E515</f>
        <v>0</v>
      </c>
      <c r="F516" s="73">
        <f>-F515</f>
        <v>0</v>
      </c>
      <c r="G516" s="74">
        <f t="shared" si="15"/>
        <v>13205</v>
      </c>
    </row>
    <row r="517" spans="1:7" x14ac:dyDescent="0.2">
      <c r="A517" s="75" t="s">
        <v>487</v>
      </c>
      <c r="B517" s="76">
        <v>15505</v>
      </c>
      <c r="C517" s="76">
        <v>4876</v>
      </c>
      <c r="D517" s="76">
        <f t="shared" si="16"/>
        <v>10629</v>
      </c>
      <c r="E517" s="77">
        <v>0</v>
      </c>
      <c r="F517" s="77">
        <v>0</v>
      </c>
      <c r="G517" s="78">
        <f t="shared" si="15"/>
        <v>10629</v>
      </c>
    </row>
    <row r="518" spans="1:7" x14ac:dyDescent="0.2">
      <c r="A518" s="71" t="s">
        <v>337</v>
      </c>
      <c r="B518" s="72">
        <v>1779</v>
      </c>
      <c r="C518" s="72">
        <v>0</v>
      </c>
      <c r="D518" s="72">
        <f t="shared" si="16"/>
        <v>1779</v>
      </c>
      <c r="E518" s="73">
        <v>0</v>
      </c>
      <c r="F518" s="73">
        <v>0</v>
      </c>
      <c r="G518" s="74">
        <f t="shared" si="15"/>
        <v>1779</v>
      </c>
    </row>
    <row r="519" spans="1:7" x14ac:dyDescent="0.2">
      <c r="A519" s="71" t="s">
        <v>394</v>
      </c>
      <c r="B519" s="72">
        <v>245</v>
      </c>
      <c r="C519" s="72">
        <v>0</v>
      </c>
      <c r="D519" s="72">
        <f t="shared" si="16"/>
        <v>245</v>
      </c>
      <c r="E519" s="73">
        <v>0</v>
      </c>
      <c r="F519" s="73">
        <v>0</v>
      </c>
      <c r="G519" s="74">
        <f t="shared" si="15"/>
        <v>245</v>
      </c>
    </row>
    <row r="520" spans="1:7" x14ac:dyDescent="0.2">
      <c r="A520" s="71" t="s">
        <v>338</v>
      </c>
      <c r="B520" s="72">
        <v>387</v>
      </c>
      <c r="C520" s="72">
        <v>0</v>
      </c>
      <c r="D520" s="72">
        <f t="shared" si="16"/>
        <v>387</v>
      </c>
      <c r="E520" s="73">
        <v>0</v>
      </c>
      <c r="F520" s="73">
        <v>0</v>
      </c>
      <c r="G520" s="74">
        <f t="shared" si="15"/>
        <v>387</v>
      </c>
    </row>
    <row r="521" spans="1:7" x14ac:dyDescent="0.2">
      <c r="A521" s="71" t="s">
        <v>421</v>
      </c>
      <c r="B521" s="72">
        <f>B517-SUM(B518:B520)</f>
        <v>13094</v>
      </c>
      <c r="C521" s="72">
        <f>C517-SUM(C518:C520)</f>
        <v>4876</v>
      </c>
      <c r="D521" s="72">
        <f t="shared" si="16"/>
        <v>8218</v>
      </c>
      <c r="E521" s="73">
        <f>-SUM(E518:E520)</f>
        <v>0</v>
      </c>
      <c r="F521" s="73">
        <f>-SUM(F518:F520)</f>
        <v>0</v>
      </c>
      <c r="G521" s="74">
        <f t="shared" si="15"/>
        <v>8218</v>
      </c>
    </row>
    <row r="522" spans="1:7" x14ac:dyDescent="0.2">
      <c r="A522" s="75" t="s">
        <v>488</v>
      </c>
      <c r="B522" s="76">
        <v>538763</v>
      </c>
      <c r="C522" s="76">
        <v>1867</v>
      </c>
      <c r="D522" s="76">
        <f t="shared" si="16"/>
        <v>536896</v>
      </c>
      <c r="E522" s="77">
        <v>0</v>
      </c>
      <c r="F522" s="77">
        <v>0</v>
      </c>
      <c r="G522" s="78">
        <f t="shared" si="15"/>
        <v>536896</v>
      </c>
    </row>
    <row r="523" spans="1:7" x14ac:dyDescent="0.2">
      <c r="A523" s="71" t="s">
        <v>339</v>
      </c>
      <c r="B523" s="72">
        <v>67351</v>
      </c>
      <c r="C523" s="72">
        <v>29</v>
      </c>
      <c r="D523" s="72">
        <f t="shared" si="16"/>
        <v>67322</v>
      </c>
      <c r="E523" s="72">
        <v>0</v>
      </c>
      <c r="F523" s="73">
        <v>0</v>
      </c>
      <c r="G523" s="74">
        <f t="shared" si="15"/>
        <v>67322</v>
      </c>
    </row>
    <row r="524" spans="1:7" x14ac:dyDescent="0.2">
      <c r="A524" s="71" t="s">
        <v>340</v>
      </c>
      <c r="B524" s="72">
        <v>4372</v>
      </c>
      <c r="C524" s="72">
        <v>0</v>
      </c>
      <c r="D524" s="72">
        <f t="shared" si="16"/>
        <v>4372</v>
      </c>
      <c r="E524" s="72">
        <v>0</v>
      </c>
      <c r="F524" s="73">
        <v>0</v>
      </c>
      <c r="G524" s="74">
        <f t="shared" si="15"/>
        <v>4372</v>
      </c>
    </row>
    <row r="525" spans="1:7" x14ac:dyDescent="0.2">
      <c r="A525" s="71" t="s">
        <v>413</v>
      </c>
      <c r="B525" s="72">
        <v>21176</v>
      </c>
      <c r="C525" s="72">
        <v>0</v>
      </c>
      <c r="D525" s="72">
        <f t="shared" si="16"/>
        <v>21176</v>
      </c>
      <c r="E525" s="72">
        <v>0</v>
      </c>
      <c r="F525" s="73">
        <v>0</v>
      </c>
      <c r="G525" s="74">
        <f t="shared" si="15"/>
        <v>21176</v>
      </c>
    </row>
    <row r="526" spans="1:7" x14ac:dyDescent="0.2">
      <c r="A526" s="71" t="s">
        <v>414</v>
      </c>
      <c r="B526" s="72">
        <v>35763</v>
      </c>
      <c r="C526" s="72">
        <v>0</v>
      </c>
      <c r="D526" s="72">
        <f t="shared" si="16"/>
        <v>35763</v>
      </c>
      <c r="E526" s="72">
        <v>3</v>
      </c>
      <c r="F526" s="73">
        <v>0</v>
      </c>
      <c r="G526" s="74">
        <f t="shared" si="15"/>
        <v>35766</v>
      </c>
    </row>
    <row r="527" spans="1:7" x14ac:dyDescent="0.2">
      <c r="A527" s="71" t="s">
        <v>363</v>
      </c>
      <c r="B527" s="72">
        <v>91520</v>
      </c>
      <c r="C527" s="72">
        <v>0</v>
      </c>
      <c r="D527" s="72">
        <f t="shared" si="16"/>
        <v>91520</v>
      </c>
      <c r="E527" s="72">
        <v>0</v>
      </c>
      <c r="F527" s="73">
        <v>0</v>
      </c>
      <c r="G527" s="74">
        <f t="shared" si="15"/>
        <v>91520</v>
      </c>
    </row>
    <row r="528" spans="1:7" x14ac:dyDescent="0.2">
      <c r="A528" s="71" t="s">
        <v>341</v>
      </c>
      <c r="B528" s="72">
        <v>23455</v>
      </c>
      <c r="C528" s="72">
        <v>0</v>
      </c>
      <c r="D528" s="72">
        <f t="shared" si="16"/>
        <v>23455</v>
      </c>
      <c r="E528" s="72">
        <v>3</v>
      </c>
      <c r="F528" s="73">
        <v>0</v>
      </c>
      <c r="G528" s="74">
        <f t="shared" si="15"/>
        <v>23458</v>
      </c>
    </row>
    <row r="529" spans="1:7" x14ac:dyDescent="0.2">
      <c r="A529" s="71" t="s">
        <v>111</v>
      </c>
      <c r="B529" s="72">
        <v>60</v>
      </c>
      <c r="C529" s="72">
        <v>0</v>
      </c>
      <c r="D529" s="72">
        <f t="shared" si="16"/>
        <v>60</v>
      </c>
      <c r="E529" s="72">
        <v>0</v>
      </c>
      <c r="F529" s="73">
        <v>0</v>
      </c>
      <c r="G529" s="74">
        <f t="shared" ref="G529:G559" si="17">SUM(D529:F529)</f>
        <v>60</v>
      </c>
    </row>
    <row r="530" spans="1:7" x14ac:dyDescent="0.2">
      <c r="A530" s="71" t="s">
        <v>342</v>
      </c>
      <c r="B530" s="72">
        <v>12153</v>
      </c>
      <c r="C530" s="72">
        <v>0</v>
      </c>
      <c r="D530" s="72">
        <f t="shared" si="16"/>
        <v>12153</v>
      </c>
      <c r="E530" s="72">
        <v>0</v>
      </c>
      <c r="F530" s="73">
        <v>0</v>
      </c>
      <c r="G530" s="74">
        <f t="shared" si="17"/>
        <v>12153</v>
      </c>
    </row>
    <row r="531" spans="1:7" x14ac:dyDescent="0.2">
      <c r="A531" s="71" t="s">
        <v>343</v>
      </c>
      <c r="B531" s="72">
        <v>2773</v>
      </c>
      <c r="C531" s="72">
        <v>0</v>
      </c>
      <c r="D531" s="72">
        <f t="shared" si="16"/>
        <v>2773</v>
      </c>
      <c r="E531" s="72">
        <v>0</v>
      </c>
      <c r="F531" s="73">
        <v>0</v>
      </c>
      <c r="G531" s="74">
        <f t="shared" si="17"/>
        <v>2773</v>
      </c>
    </row>
    <row r="532" spans="1:7" x14ac:dyDescent="0.2">
      <c r="A532" s="71" t="s">
        <v>344</v>
      </c>
      <c r="B532" s="72">
        <v>27173</v>
      </c>
      <c r="C532" s="72">
        <v>0</v>
      </c>
      <c r="D532" s="72">
        <f t="shared" si="16"/>
        <v>27173</v>
      </c>
      <c r="E532" s="72">
        <v>22</v>
      </c>
      <c r="F532" s="73">
        <v>0</v>
      </c>
      <c r="G532" s="74">
        <f t="shared" si="17"/>
        <v>27195</v>
      </c>
    </row>
    <row r="533" spans="1:7" x14ac:dyDescent="0.2">
      <c r="A533" s="71" t="s">
        <v>345</v>
      </c>
      <c r="B533" s="72">
        <v>2041</v>
      </c>
      <c r="C533" s="72">
        <v>0</v>
      </c>
      <c r="D533" s="72">
        <f t="shared" si="16"/>
        <v>2041</v>
      </c>
      <c r="E533" s="72">
        <v>6</v>
      </c>
      <c r="F533" s="73">
        <v>0</v>
      </c>
      <c r="G533" s="74">
        <f t="shared" si="17"/>
        <v>2047</v>
      </c>
    </row>
    <row r="534" spans="1:7" x14ac:dyDescent="0.2">
      <c r="A534" s="71" t="s">
        <v>346</v>
      </c>
      <c r="B534" s="72">
        <v>12103</v>
      </c>
      <c r="C534" s="72">
        <v>0</v>
      </c>
      <c r="D534" s="72">
        <f t="shared" si="16"/>
        <v>12103</v>
      </c>
      <c r="E534" s="72">
        <v>0</v>
      </c>
      <c r="F534" s="73">
        <v>0</v>
      </c>
      <c r="G534" s="74">
        <f t="shared" si="17"/>
        <v>12103</v>
      </c>
    </row>
    <row r="535" spans="1:7" x14ac:dyDescent="0.2">
      <c r="A535" s="71" t="s">
        <v>347</v>
      </c>
      <c r="B535" s="72">
        <v>41289</v>
      </c>
      <c r="C535" s="72">
        <v>5</v>
      </c>
      <c r="D535" s="72">
        <f t="shared" si="16"/>
        <v>41284</v>
      </c>
      <c r="E535" s="72">
        <v>0</v>
      </c>
      <c r="F535" s="73">
        <v>0</v>
      </c>
      <c r="G535" s="74">
        <f t="shared" si="17"/>
        <v>41284</v>
      </c>
    </row>
    <row r="536" spans="1:7" x14ac:dyDescent="0.2">
      <c r="A536" s="71" t="s">
        <v>348</v>
      </c>
      <c r="B536" s="72">
        <v>1739</v>
      </c>
      <c r="C536" s="72">
        <v>0</v>
      </c>
      <c r="D536" s="72">
        <f t="shared" si="16"/>
        <v>1739</v>
      </c>
      <c r="E536" s="72">
        <v>0</v>
      </c>
      <c r="F536" s="73">
        <v>0</v>
      </c>
      <c r="G536" s="74">
        <f t="shared" si="17"/>
        <v>1739</v>
      </c>
    </row>
    <row r="537" spans="1:7" x14ac:dyDescent="0.2">
      <c r="A537" s="71" t="s">
        <v>349</v>
      </c>
      <c r="B537" s="72">
        <v>3151</v>
      </c>
      <c r="C537" s="72">
        <v>0</v>
      </c>
      <c r="D537" s="72">
        <f t="shared" si="16"/>
        <v>3151</v>
      </c>
      <c r="E537" s="72">
        <v>0</v>
      </c>
      <c r="F537" s="73">
        <v>0</v>
      </c>
      <c r="G537" s="74">
        <f t="shared" si="17"/>
        <v>3151</v>
      </c>
    </row>
    <row r="538" spans="1:7" x14ac:dyDescent="0.2">
      <c r="A538" s="71" t="s">
        <v>350</v>
      </c>
      <c r="B538" s="72">
        <v>61617</v>
      </c>
      <c r="C538" s="72">
        <v>0</v>
      </c>
      <c r="D538" s="72">
        <f t="shared" si="16"/>
        <v>61617</v>
      </c>
      <c r="E538" s="72">
        <v>0</v>
      </c>
      <c r="F538" s="73">
        <v>0</v>
      </c>
      <c r="G538" s="74">
        <f t="shared" si="17"/>
        <v>61617</v>
      </c>
    </row>
    <row r="539" spans="1:7" x14ac:dyDescent="0.2">
      <c r="A539" s="71" t="s">
        <v>351</v>
      </c>
      <c r="B539" s="72">
        <v>12819</v>
      </c>
      <c r="C539" s="72">
        <v>0</v>
      </c>
      <c r="D539" s="72">
        <f t="shared" si="16"/>
        <v>12819</v>
      </c>
      <c r="E539" s="72">
        <v>0</v>
      </c>
      <c r="F539" s="73">
        <v>0</v>
      </c>
      <c r="G539" s="74">
        <f t="shared" si="17"/>
        <v>12819</v>
      </c>
    </row>
    <row r="540" spans="1:7" x14ac:dyDescent="0.2">
      <c r="A540" s="71" t="s">
        <v>421</v>
      </c>
      <c r="B540" s="72">
        <f>B522-SUM(B523:B539)</f>
        <v>118208</v>
      </c>
      <c r="C540" s="72">
        <f>C522-SUM(C523:C539)</f>
        <v>1833</v>
      </c>
      <c r="D540" s="72">
        <f t="shared" si="16"/>
        <v>116375</v>
      </c>
      <c r="E540" s="73">
        <f>-SUM(E523:E539)</f>
        <v>-34</v>
      </c>
      <c r="F540" s="73">
        <f>-SUM(F523:F539)</f>
        <v>0</v>
      </c>
      <c r="G540" s="74">
        <f t="shared" si="17"/>
        <v>116341</v>
      </c>
    </row>
    <row r="541" spans="1:7" x14ac:dyDescent="0.2">
      <c r="A541" s="75" t="s">
        <v>489</v>
      </c>
      <c r="B541" s="76">
        <v>32976</v>
      </c>
      <c r="C541" s="76">
        <v>3096</v>
      </c>
      <c r="D541" s="76">
        <f t="shared" si="16"/>
        <v>29880</v>
      </c>
      <c r="E541" s="77">
        <v>0</v>
      </c>
      <c r="F541" s="77">
        <v>0</v>
      </c>
      <c r="G541" s="78">
        <f t="shared" si="17"/>
        <v>29880</v>
      </c>
    </row>
    <row r="542" spans="1:7" x14ac:dyDescent="0.2">
      <c r="A542" s="71" t="s">
        <v>622</v>
      </c>
      <c r="B542" s="72">
        <v>363</v>
      </c>
      <c r="C542" s="72">
        <v>0</v>
      </c>
      <c r="D542" s="72">
        <f t="shared" si="16"/>
        <v>363</v>
      </c>
      <c r="E542" s="73">
        <v>0</v>
      </c>
      <c r="F542" s="73">
        <v>0</v>
      </c>
      <c r="G542" s="74">
        <f t="shared" si="17"/>
        <v>363</v>
      </c>
    </row>
    <row r="543" spans="1:7" x14ac:dyDescent="0.2">
      <c r="A543" s="71" t="s">
        <v>352</v>
      </c>
      <c r="B543" s="72">
        <v>506</v>
      </c>
      <c r="C543" s="72">
        <v>0</v>
      </c>
      <c r="D543" s="72">
        <f t="shared" si="16"/>
        <v>506</v>
      </c>
      <c r="E543" s="73">
        <v>0</v>
      </c>
      <c r="F543" s="73">
        <v>0</v>
      </c>
      <c r="G543" s="74">
        <f t="shared" si="17"/>
        <v>506</v>
      </c>
    </row>
    <row r="544" spans="1:7" x14ac:dyDescent="0.2">
      <c r="A544" s="71" t="s">
        <v>421</v>
      </c>
      <c r="B544" s="72">
        <f>B541-SUM(B542:B543)</f>
        <v>32107</v>
      </c>
      <c r="C544" s="72">
        <f>C541-SUM(C542:C543)</f>
        <v>3096</v>
      </c>
      <c r="D544" s="72">
        <f t="shared" si="16"/>
        <v>29011</v>
      </c>
      <c r="E544" s="73">
        <f>-SUM(E542:E543)</f>
        <v>0</v>
      </c>
      <c r="F544" s="73">
        <f>-SUM(F542:F543)</f>
        <v>0</v>
      </c>
      <c r="G544" s="74">
        <f t="shared" si="17"/>
        <v>29011</v>
      </c>
    </row>
    <row r="545" spans="1:7" x14ac:dyDescent="0.2">
      <c r="A545" s="75" t="s">
        <v>490</v>
      </c>
      <c r="B545" s="76">
        <v>70071</v>
      </c>
      <c r="C545" s="76">
        <v>1525</v>
      </c>
      <c r="D545" s="76">
        <f t="shared" si="16"/>
        <v>68546</v>
      </c>
      <c r="E545" s="77">
        <v>0</v>
      </c>
      <c r="F545" s="77">
        <v>0</v>
      </c>
      <c r="G545" s="78">
        <f t="shared" si="17"/>
        <v>68546</v>
      </c>
    </row>
    <row r="546" spans="1:7" x14ac:dyDescent="0.2">
      <c r="A546" s="71" t="s">
        <v>353</v>
      </c>
      <c r="B546" s="72">
        <v>5629</v>
      </c>
      <c r="C546" s="72">
        <v>29</v>
      </c>
      <c r="D546" s="72">
        <f t="shared" si="16"/>
        <v>5600</v>
      </c>
      <c r="E546" s="73">
        <v>0</v>
      </c>
      <c r="F546" s="73">
        <v>0</v>
      </c>
      <c r="G546" s="74">
        <f t="shared" si="17"/>
        <v>5600</v>
      </c>
    </row>
    <row r="547" spans="1:7" x14ac:dyDescent="0.2">
      <c r="A547" s="71" t="s">
        <v>354</v>
      </c>
      <c r="B547" s="72">
        <v>4316</v>
      </c>
      <c r="C547" s="72">
        <v>0</v>
      </c>
      <c r="D547" s="72">
        <f t="shared" ref="D547:D559" si="18">(B547-C547)</f>
        <v>4316</v>
      </c>
      <c r="E547" s="73">
        <v>0</v>
      </c>
      <c r="F547" s="73">
        <v>0</v>
      </c>
      <c r="G547" s="74">
        <f t="shared" si="17"/>
        <v>4316</v>
      </c>
    </row>
    <row r="548" spans="1:7" x14ac:dyDescent="0.2">
      <c r="A548" s="71" t="s">
        <v>355</v>
      </c>
      <c r="B548" s="72">
        <v>614</v>
      </c>
      <c r="C548" s="72">
        <v>0</v>
      </c>
      <c r="D548" s="72">
        <f t="shared" si="18"/>
        <v>614</v>
      </c>
      <c r="E548" s="73">
        <v>0</v>
      </c>
      <c r="F548" s="73">
        <v>0</v>
      </c>
      <c r="G548" s="74">
        <f t="shared" si="17"/>
        <v>614</v>
      </c>
    </row>
    <row r="549" spans="1:7" x14ac:dyDescent="0.2">
      <c r="A549" s="71" t="s">
        <v>421</v>
      </c>
      <c r="B549" s="72">
        <f>B545-SUM(B546:B548)</f>
        <v>59512</v>
      </c>
      <c r="C549" s="72">
        <f>C545-SUM(C546:C548)</f>
        <v>1496</v>
      </c>
      <c r="D549" s="72">
        <f t="shared" si="18"/>
        <v>58016</v>
      </c>
      <c r="E549" s="73">
        <f>-SUM(E546:E548)</f>
        <v>0</v>
      </c>
      <c r="F549" s="73">
        <f>-SUM(F546:F548)</f>
        <v>0</v>
      </c>
      <c r="G549" s="74">
        <f t="shared" si="17"/>
        <v>58016</v>
      </c>
    </row>
    <row r="550" spans="1:7" x14ac:dyDescent="0.2">
      <c r="A550" s="75" t="s">
        <v>491</v>
      </c>
      <c r="B550" s="76">
        <v>25387</v>
      </c>
      <c r="C550" s="76">
        <v>2389</v>
      </c>
      <c r="D550" s="76">
        <f t="shared" si="18"/>
        <v>22998</v>
      </c>
      <c r="E550" s="77">
        <v>0</v>
      </c>
      <c r="F550" s="77">
        <v>0</v>
      </c>
      <c r="G550" s="78">
        <f t="shared" si="17"/>
        <v>22998</v>
      </c>
    </row>
    <row r="551" spans="1:7" x14ac:dyDescent="0.2">
      <c r="A551" s="71" t="s">
        <v>356</v>
      </c>
      <c r="B551" s="72">
        <v>316</v>
      </c>
      <c r="C551" s="72">
        <v>0</v>
      </c>
      <c r="D551" s="72">
        <f t="shared" si="18"/>
        <v>316</v>
      </c>
      <c r="E551" s="73">
        <v>0</v>
      </c>
      <c r="F551" s="73">
        <v>0</v>
      </c>
      <c r="G551" s="74">
        <f t="shared" si="17"/>
        <v>316</v>
      </c>
    </row>
    <row r="552" spans="1:7" x14ac:dyDescent="0.2">
      <c r="A552" s="71" t="s">
        <v>357</v>
      </c>
      <c r="B552" s="72">
        <v>3568</v>
      </c>
      <c r="C552" s="72">
        <v>0</v>
      </c>
      <c r="D552" s="72">
        <f t="shared" si="18"/>
        <v>3568</v>
      </c>
      <c r="E552" s="73">
        <v>0</v>
      </c>
      <c r="F552" s="73">
        <v>0</v>
      </c>
      <c r="G552" s="74">
        <f t="shared" si="17"/>
        <v>3568</v>
      </c>
    </row>
    <row r="553" spans="1:7" x14ac:dyDescent="0.2">
      <c r="A553" s="71" t="s">
        <v>358</v>
      </c>
      <c r="B553" s="72">
        <v>238</v>
      </c>
      <c r="C553" s="72">
        <v>0</v>
      </c>
      <c r="D553" s="72">
        <f t="shared" si="18"/>
        <v>238</v>
      </c>
      <c r="E553" s="73">
        <v>0</v>
      </c>
      <c r="F553" s="73">
        <v>0</v>
      </c>
      <c r="G553" s="74">
        <f t="shared" si="17"/>
        <v>238</v>
      </c>
    </row>
    <row r="554" spans="1:7" x14ac:dyDescent="0.2">
      <c r="A554" s="71" t="s">
        <v>359</v>
      </c>
      <c r="B554" s="72">
        <v>740</v>
      </c>
      <c r="C554" s="72">
        <v>0</v>
      </c>
      <c r="D554" s="72">
        <f t="shared" si="18"/>
        <v>740</v>
      </c>
      <c r="E554" s="73">
        <v>0</v>
      </c>
      <c r="F554" s="73">
        <v>0</v>
      </c>
      <c r="G554" s="74">
        <f t="shared" si="17"/>
        <v>740</v>
      </c>
    </row>
    <row r="555" spans="1:7" x14ac:dyDescent="0.2">
      <c r="A555" s="79" t="s">
        <v>360</v>
      </c>
      <c r="B555" s="72">
        <v>361</v>
      </c>
      <c r="C555" s="72">
        <v>0</v>
      </c>
      <c r="D555" s="72">
        <f t="shared" si="18"/>
        <v>361</v>
      </c>
      <c r="E555" s="73">
        <v>0</v>
      </c>
      <c r="F555" s="73">
        <v>0</v>
      </c>
      <c r="G555" s="74">
        <f t="shared" si="17"/>
        <v>361</v>
      </c>
    </row>
    <row r="556" spans="1:7" x14ac:dyDescent="0.2">
      <c r="A556" s="71" t="s">
        <v>421</v>
      </c>
      <c r="B556" s="73">
        <f>B550-SUM(B551:B555)</f>
        <v>20164</v>
      </c>
      <c r="C556" s="73">
        <f>C550-SUM(C551:C555)</f>
        <v>2389</v>
      </c>
      <c r="D556" s="72">
        <f t="shared" si="18"/>
        <v>17775</v>
      </c>
      <c r="E556" s="73">
        <f>-SUM(E551:E555)</f>
        <v>0</v>
      </c>
      <c r="F556" s="73">
        <f>-SUM(F551:F555)</f>
        <v>0</v>
      </c>
      <c r="G556" s="74">
        <f t="shared" si="17"/>
        <v>17775</v>
      </c>
    </row>
    <row r="557" spans="1:7" x14ac:dyDescent="0.2">
      <c r="A557" s="80" t="s">
        <v>523</v>
      </c>
      <c r="B557" s="81">
        <f>(B8+B19+B23+B32+B38+B56+B89+B93+B96+B100+B106+B111+B115+B118+B122+B128+B132+B139+B143+B151+B156+B159+B163+B168+B173+B177+B181+B186+B191+B198+B205+B218+B221+B224+B240+B248+B251+B261+B264+B269+B277+B284+B291+B327+B334+B339+B350+B353+B368+B372+B413+B421+B447+B466+B473+B478+B483+B488+B494+B503+B510+B514+B517+B522+B541+B545+B550)</f>
        <v>21208589</v>
      </c>
      <c r="C557" s="81">
        <f>(C8+C19+C23+C32+C38+C56+C89+C93+C96+C100+C106+C111+C115+C118+C122+C128+C132+C139+C143+C151+C156+C159+C163+C168+C173+C177+C181+C186+C191+C198+C205+C218+C221+C224+C240+C248+C251+C261+C264+C269+C277+C284+C291+C327+C334+C339+C350+C353+C368+C372+C413+C421+C447+C466+C473+C478+C483+C488+C494+C503+C510+C514+C517+C522+C541+C545+C550)</f>
        <v>116980</v>
      </c>
      <c r="D557" s="82">
        <f t="shared" si="18"/>
        <v>21091609</v>
      </c>
      <c r="E557" s="81">
        <f>(E8+E19+E23+E32+E38+E56+E89+E93+E96+E100+E106+E111+E115+E118+E122+E128+E132+E139+E143+E151+E156+E159+E163+E168+E173+E177+E181+E186+E191+E198+E205+E218+E221+E224+E240+E248+E251+E261+E264+E269+E277+E284+E291+E327+E334+E339+E350+E353+E368+E372+E413+E421+E447+E466+E473+E478+E483+E488+E494+E503+E510+E514+E517+E522+E541+E545+E550)</f>
        <v>0</v>
      </c>
      <c r="F557" s="81">
        <f>(F8+F19+F23+F32+F38+F56+F89+F93+F96+F100+F106+F111+F115+F118+F122+F128+F132+F139+F143+F151+F156+F159+F163+F168+F173+F177+F181+F186+F191+F198+F205+F218+F221+F224+F240+F248+F251+F261+F264+F269+F277+F284+F291+F327+F334+F339+F350+F353+F368+F372+F413+F421+F447+F466+F473+F478+F483+F488+F494+F503+F510+F514+F517+F522+F541+F545+F550)</f>
        <v>0</v>
      </c>
      <c r="G557" s="83">
        <f t="shared" si="17"/>
        <v>21091609</v>
      </c>
    </row>
    <row r="558" spans="1:7" x14ac:dyDescent="0.2">
      <c r="A558" s="80" t="s">
        <v>524</v>
      </c>
      <c r="B558" s="82">
        <f>(B557-B559)</f>
        <v>10739436</v>
      </c>
      <c r="C558" s="82">
        <f>(C557-C559)</f>
        <v>18172</v>
      </c>
      <c r="D558" s="82">
        <f t="shared" si="18"/>
        <v>10721264</v>
      </c>
      <c r="E558" s="81">
        <f>-E559</f>
        <v>825</v>
      </c>
      <c r="F558" s="81">
        <f>-F559</f>
        <v>0</v>
      </c>
      <c r="G558" s="83">
        <f t="shared" si="17"/>
        <v>10722089</v>
      </c>
    </row>
    <row r="559" spans="1:7" x14ac:dyDescent="0.2">
      <c r="A559" s="80" t="s">
        <v>525</v>
      </c>
      <c r="B559" s="81">
        <f>(B18+B22+B31+B37+B55+B88+B92+B95+B99+B105+B110+B114+B117+B121+B131+B138+B142+B150+B155+B158+B162+B167+B172+B176+B180+B185+B190+B197+B204+B217+B220+B223+B239+B247+B250+B260+B263+B268+B276+B283+B290+B326+B333+B338+B349+B352+B367+B371+B412+B420+B446+B465+B472+B477+B482+B487+B493+B502+B509+B513+B516+B521+B540+B544+B549+B556)</f>
        <v>10469153</v>
      </c>
      <c r="C559" s="81">
        <f>(C18+C22+C31+C37+C55+C88+C92+C95+C99+C105+C110+C114+C117+C121+C131+C138+C142+C150+C155+C158+C162+C167+C172+C176+C180+C185+C190+C197+C204+C217+C220+C223+C239+C247+C250+C260+C263+C268+C276+C283+C290+C326+C333+C338+C349+C352+C367+C371+C412+C420+C446+C465+C472+C477+C482+C487+C493+C502+C509+C513+C516+C521+C540+C544+C549+C556)</f>
        <v>98808</v>
      </c>
      <c r="D559" s="82">
        <f t="shared" si="18"/>
        <v>10370345</v>
      </c>
      <c r="E559" s="81">
        <f>(E18+E22+E31+E37+E55+E88+E92+E95+E99+E105+E110+E114+E117+E121+E131+E138+E142+E150+E155+E158+E162+E167+E172+E176+E180+E185+E190+E197+E204+E217+E220+E223+E239+E247+E250+E260+E263+E268+E276+E283+E290+E326+E333+E338+E349+E352+E367+E371+E412+E420+E446+E465+E472+E477+E482+E487+E493+E502+E509+E513+E516+E521+E540+E544+E549+E556)</f>
        <v>-825</v>
      </c>
      <c r="F559" s="81">
        <f>(F18+F22+F31+F37+F55+F88+F92+F95+F99+F105+F110+F114+F117+F121+F131+F138+F142+F150+F155+F158+F162+F167+F172+F176+F180+F185+F190+F197+F204+F217+F220+F223+F239+F247+F250+F260+F263+F268+F276+F283+F290+F326+F333+F338+F349+F352+F367+F371+F412+F420+F446+F465+F472+F477+F482+F487+F493+F502+F509+F513+F516+F521+F540+F544+F549+F556)</f>
        <v>0</v>
      </c>
      <c r="G559" s="83">
        <f t="shared" si="17"/>
        <v>10369520</v>
      </c>
    </row>
    <row r="560" spans="1:7" x14ac:dyDescent="0.2">
      <c r="A560" s="53"/>
      <c r="B560" s="84"/>
      <c r="C560" s="84"/>
      <c r="D560" s="84"/>
      <c r="E560" s="85"/>
      <c r="F560" s="85"/>
      <c r="G560" s="86"/>
    </row>
    <row r="561" spans="1:7" x14ac:dyDescent="0.2">
      <c r="A561" s="87" t="s">
        <v>410</v>
      </c>
      <c r="B561" s="84"/>
      <c r="C561" s="84"/>
      <c r="D561" s="84"/>
      <c r="E561" s="85"/>
      <c r="F561" s="85"/>
      <c r="G561" s="86"/>
    </row>
    <row r="562" spans="1:7" ht="51.95" customHeight="1" x14ac:dyDescent="0.2">
      <c r="A562" s="91" t="s">
        <v>690</v>
      </c>
      <c r="B562" s="92"/>
      <c r="C562" s="92"/>
      <c r="D562" s="92"/>
      <c r="E562" s="92"/>
      <c r="F562" s="92"/>
      <c r="G562" s="93"/>
    </row>
    <row r="563" spans="1:7" ht="39" customHeight="1" x14ac:dyDescent="0.2">
      <c r="A563" s="91" t="s">
        <v>645</v>
      </c>
      <c r="B563" s="92"/>
      <c r="C563" s="92"/>
      <c r="D563" s="92"/>
      <c r="E563" s="92"/>
      <c r="F563" s="92"/>
      <c r="G563" s="93"/>
    </row>
    <row r="564" spans="1:7" ht="39" customHeight="1" x14ac:dyDescent="0.2">
      <c r="A564" s="91" t="s">
        <v>691</v>
      </c>
      <c r="B564" s="92"/>
      <c r="C564" s="92"/>
      <c r="D564" s="92"/>
      <c r="E564" s="92"/>
      <c r="F564" s="92"/>
      <c r="G564" s="93"/>
    </row>
    <row r="565" spans="1:7" x14ac:dyDescent="0.2">
      <c r="A565" s="87"/>
      <c r="B565" s="84"/>
      <c r="C565" s="84"/>
      <c r="D565" s="84"/>
      <c r="E565" s="85"/>
      <c r="F565" s="85"/>
      <c r="G565" s="86"/>
    </row>
    <row r="566" spans="1:7" ht="31.5" customHeight="1" thickBot="1" x14ac:dyDescent="0.25">
      <c r="A566" s="94" t="s">
        <v>665</v>
      </c>
      <c r="B566" s="95"/>
      <c r="C566" s="95"/>
      <c r="D566" s="95"/>
      <c r="E566" s="95"/>
      <c r="F566" s="95"/>
      <c r="G566" s="96"/>
    </row>
    <row r="567" spans="1:7" x14ac:dyDescent="0.2">
      <c r="B567" s="49"/>
      <c r="C567" s="49"/>
      <c r="D567" s="49"/>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sheetData>
  <mergeCells count="7">
    <mergeCell ref="A566:G566"/>
    <mergeCell ref="A1:G1"/>
    <mergeCell ref="A2:G2"/>
    <mergeCell ref="E3:F3"/>
    <mergeCell ref="A562:G562"/>
    <mergeCell ref="A563:G563"/>
    <mergeCell ref="A564:G564"/>
  </mergeCells>
  <printOptions horizontalCentered="1"/>
  <pageMargins left="0.5" right="0.5" top="0.5" bottom="0.5" header="0.3" footer="0.3"/>
  <pageSetup scale="89" fitToHeight="0" orientation="portrait" r:id="rId1"/>
  <headerFooter>
    <oddHeader>&amp;C&amp;"Arial,Regular"Office of Economic and Demographic Research</oddHeader>
    <oddFooter>&amp;L&amp;"Arial,Regular"June 2020&amp;R&amp;"Arial,Regular"Page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2898"/>
  <sheetViews>
    <sheetView workbookViewId="0">
      <selection sqref="A1:G1"/>
    </sheetView>
  </sheetViews>
  <sheetFormatPr defaultRowHeight="12.75" x14ac:dyDescent="0.2"/>
  <cols>
    <col min="1" max="1" width="22.625" style="49" customWidth="1"/>
    <col min="2" max="3" width="13.625" style="89" customWidth="1"/>
    <col min="4" max="4" width="14.625" style="89" customWidth="1"/>
    <col min="5" max="6" width="14.625" style="88" customWidth="1"/>
    <col min="7" max="7" width="15.625" style="88" customWidth="1"/>
    <col min="8" max="16384" width="9" style="49"/>
  </cols>
  <sheetData>
    <row r="1" spans="1:7" ht="18" x14ac:dyDescent="0.2">
      <c r="A1" s="97" t="s">
        <v>681</v>
      </c>
      <c r="B1" s="98"/>
      <c r="C1" s="98"/>
      <c r="D1" s="98"/>
      <c r="E1" s="98"/>
      <c r="F1" s="98"/>
      <c r="G1" s="99"/>
    </row>
    <row r="2" spans="1:7" s="4" customFormat="1" ht="16.5" thickBot="1" x14ac:dyDescent="0.25">
      <c r="A2" s="100" t="s">
        <v>682</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683</v>
      </c>
      <c r="C5" s="54" t="s">
        <v>683</v>
      </c>
      <c r="D5" s="54" t="s">
        <v>683</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263291</v>
      </c>
      <c r="C8" s="68">
        <v>1203</v>
      </c>
      <c r="D8" s="68">
        <f>(B8-C8)</f>
        <v>262088</v>
      </c>
      <c r="E8" s="69">
        <v>0</v>
      </c>
      <c r="F8" s="69">
        <v>0</v>
      </c>
      <c r="G8" s="70">
        <f>SUM(D8:F8)</f>
        <v>262088</v>
      </c>
    </row>
    <row r="9" spans="1:7" x14ac:dyDescent="0.2">
      <c r="A9" s="71" t="s">
        <v>0</v>
      </c>
      <c r="B9" s="72">
        <v>10155</v>
      </c>
      <c r="C9" s="72">
        <v>0</v>
      </c>
      <c r="D9" s="72">
        <f t="shared" ref="D9:D72" si="0">(B9-C9)</f>
        <v>10155</v>
      </c>
      <c r="E9" s="73">
        <v>19</v>
      </c>
      <c r="F9" s="73">
        <v>0</v>
      </c>
      <c r="G9" s="74">
        <f>SUM(D9:F9)</f>
        <v>10174</v>
      </c>
    </row>
    <row r="10" spans="1:7" x14ac:dyDescent="0.2">
      <c r="A10" s="71" t="s">
        <v>1</v>
      </c>
      <c r="B10" s="72">
        <v>1168</v>
      </c>
      <c r="C10" s="72">
        <v>0</v>
      </c>
      <c r="D10" s="72">
        <f t="shared" si="0"/>
        <v>1168</v>
      </c>
      <c r="E10" s="73">
        <v>0</v>
      </c>
      <c r="F10" s="73">
        <v>0</v>
      </c>
      <c r="G10" s="74">
        <f t="shared" ref="G10:G73" si="1">SUM(D10:F10)</f>
        <v>1168</v>
      </c>
    </row>
    <row r="11" spans="1:7" x14ac:dyDescent="0.2">
      <c r="A11" s="71" t="s">
        <v>2</v>
      </c>
      <c r="B11" s="72">
        <v>131217</v>
      </c>
      <c r="C11" s="72">
        <v>764</v>
      </c>
      <c r="D11" s="72">
        <f t="shared" si="0"/>
        <v>130453</v>
      </c>
      <c r="E11" s="73">
        <v>313</v>
      </c>
      <c r="F11" s="73">
        <v>0</v>
      </c>
      <c r="G11" s="74">
        <f t="shared" si="1"/>
        <v>130766</v>
      </c>
    </row>
    <row r="12" spans="1:7" x14ac:dyDescent="0.2">
      <c r="A12" s="71" t="s">
        <v>3</v>
      </c>
      <c r="B12" s="72">
        <v>1422</v>
      </c>
      <c r="C12" s="72">
        <v>0</v>
      </c>
      <c r="D12" s="72">
        <f t="shared" si="0"/>
        <v>1422</v>
      </c>
      <c r="E12" s="73">
        <v>0</v>
      </c>
      <c r="F12" s="73">
        <v>0</v>
      </c>
      <c r="G12" s="74">
        <f t="shared" si="1"/>
        <v>1422</v>
      </c>
    </row>
    <row r="13" spans="1:7" x14ac:dyDescent="0.2">
      <c r="A13" s="71" t="s">
        <v>4</v>
      </c>
      <c r="B13" s="72">
        <v>6221</v>
      </c>
      <c r="C13" s="72">
        <v>0</v>
      </c>
      <c r="D13" s="72">
        <f t="shared" si="0"/>
        <v>6221</v>
      </c>
      <c r="E13" s="73">
        <v>0</v>
      </c>
      <c r="F13" s="73">
        <v>0</v>
      </c>
      <c r="G13" s="74">
        <f t="shared" si="1"/>
        <v>6221</v>
      </c>
    </row>
    <row r="14" spans="1:7" x14ac:dyDescent="0.2">
      <c r="A14" s="71" t="s">
        <v>606</v>
      </c>
      <c r="B14" s="72">
        <v>390</v>
      </c>
      <c r="C14" s="72">
        <v>0</v>
      </c>
      <c r="D14" s="72">
        <f t="shared" si="0"/>
        <v>390</v>
      </c>
      <c r="E14" s="73">
        <v>0</v>
      </c>
      <c r="F14" s="73">
        <v>0</v>
      </c>
      <c r="G14" s="74">
        <f t="shared" si="1"/>
        <v>390</v>
      </c>
    </row>
    <row r="15" spans="1:7" x14ac:dyDescent="0.2">
      <c r="A15" s="71" t="s">
        <v>5</v>
      </c>
      <c r="B15" s="72">
        <v>605</v>
      </c>
      <c r="C15" s="72">
        <v>0</v>
      </c>
      <c r="D15" s="72">
        <f t="shared" si="0"/>
        <v>605</v>
      </c>
      <c r="E15" s="73">
        <v>0</v>
      </c>
      <c r="F15" s="73">
        <v>0</v>
      </c>
      <c r="G15" s="74">
        <f t="shared" si="1"/>
        <v>605</v>
      </c>
    </row>
    <row r="16" spans="1:7" x14ac:dyDescent="0.2">
      <c r="A16" s="71" t="s">
        <v>6</v>
      </c>
      <c r="B16" s="72">
        <v>6249</v>
      </c>
      <c r="C16" s="72">
        <v>0</v>
      </c>
      <c r="D16" s="72">
        <f t="shared" si="0"/>
        <v>6249</v>
      </c>
      <c r="E16" s="73">
        <v>0</v>
      </c>
      <c r="F16" s="73">
        <v>0</v>
      </c>
      <c r="G16" s="74">
        <f t="shared" si="1"/>
        <v>6249</v>
      </c>
    </row>
    <row r="17" spans="1:7" x14ac:dyDescent="0.2">
      <c r="A17" s="71" t="s">
        <v>7</v>
      </c>
      <c r="B17" s="72">
        <v>960</v>
      </c>
      <c r="C17" s="72">
        <v>0</v>
      </c>
      <c r="D17" s="72">
        <f t="shared" si="0"/>
        <v>960</v>
      </c>
      <c r="E17" s="73">
        <v>0</v>
      </c>
      <c r="F17" s="73">
        <v>0</v>
      </c>
      <c r="G17" s="74">
        <f t="shared" si="1"/>
        <v>960</v>
      </c>
    </row>
    <row r="18" spans="1:7" x14ac:dyDescent="0.2">
      <c r="A18" s="71" t="s">
        <v>421</v>
      </c>
      <c r="B18" s="72">
        <f>B8-SUM(B9:B17)</f>
        <v>104904</v>
      </c>
      <c r="C18" s="72">
        <f>C8-SUM(C9:C17)</f>
        <v>439</v>
      </c>
      <c r="D18" s="72">
        <f t="shared" si="0"/>
        <v>104465</v>
      </c>
      <c r="E18" s="73">
        <f>-SUM(E9:E17)</f>
        <v>-332</v>
      </c>
      <c r="F18" s="73">
        <f>-SUM(F9:F17)</f>
        <v>0</v>
      </c>
      <c r="G18" s="74">
        <f>SUM(D18:F18)</f>
        <v>104133</v>
      </c>
    </row>
    <row r="19" spans="1:7" x14ac:dyDescent="0.2">
      <c r="A19" s="75" t="s">
        <v>420</v>
      </c>
      <c r="B19" s="76">
        <v>27652</v>
      </c>
      <c r="C19" s="76">
        <v>2375</v>
      </c>
      <c r="D19" s="76">
        <f t="shared" si="0"/>
        <v>25277</v>
      </c>
      <c r="E19" s="77">
        <v>0</v>
      </c>
      <c r="F19" s="77">
        <v>0</v>
      </c>
      <c r="G19" s="78">
        <f t="shared" si="1"/>
        <v>25277</v>
      </c>
    </row>
    <row r="20" spans="1:7" x14ac:dyDescent="0.2">
      <c r="A20" s="71" t="s">
        <v>607</v>
      </c>
      <c r="B20" s="72">
        <v>446</v>
      </c>
      <c r="C20" s="72">
        <v>0</v>
      </c>
      <c r="D20" s="72">
        <f t="shared" si="0"/>
        <v>446</v>
      </c>
      <c r="E20" s="73">
        <v>0</v>
      </c>
      <c r="F20" s="73">
        <v>0</v>
      </c>
      <c r="G20" s="74">
        <f t="shared" si="1"/>
        <v>446</v>
      </c>
    </row>
    <row r="21" spans="1:7" x14ac:dyDescent="0.2">
      <c r="A21" s="71" t="s">
        <v>9</v>
      </c>
      <c r="B21" s="72">
        <v>6743</v>
      </c>
      <c r="C21" s="72">
        <v>0</v>
      </c>
      <c r="D21" s="72">
        <f t="shared" si="0"/>
        <v>6743</v>
      </c>
      <c r="E21" s="73">
        <v>9</v>
      </c>
      <c r="F21" s="73">
        <v>0</v>
      </c>
      <c r="G21" s="74">
        <f t="shared" si="1"/>
        <v>6752</v>
      </c>
    </row>
    <row r="22" spans="1:7" x14ac:dyDescent="0.2">
      <c r="A22" s="71" t="s">
        <v>421</v>
      </c>
      <c r="B22" s="72">
        <f>B19-SUM(B20:B21)</f>
        <v>20463</v>
      </c>
      <c r="C22" s="72">
        <f>C19-SUM(C20:C21)</f>
        <v>2375</v>
      </c>
      <c r="D22" s="72">
        <f t="shared" si="0"/>
        <v>18088</v>
      </c>
      <c r="E22" s="73">
        <f>-SUM(E20:E21)</f>
        <v>-9</v>
      </c>
      <c r="F22" s="73">
        <f>-SUM(F20:F21)</f>
        <v>0</v>
      </c>
      <c r="G22" s="74">
        <f t="shared" si="1"/>
        <v>18079</v>
      </c>
    </row>
    <row r="23" spans="1:7" x14ac:dyDescent="0.2">
      <c r="A23" s="75" t="s">
        <v>424</v>
      </c>
      <c r="B23" s="76">
        <v>181199</v>
      </c>
      <c r="C23" s="76">
        <v>1129</v>
      </c>
      <c r="D23" s="76">
        <f t="shared" si="0"/>
        <v>180070</v>
      </c>
      <c r="E23" s="77">
        <v>0</v>
      </c>
      <c r="F23" s="77">
        <v>0</v>
      </c>
      <c r="G23" s="78">
        <f>SUM(D23:F23)</f>
        <v>180070</v>
      </c>
    </row>
    <row r="24" spans="1:7" x14ac:dyDescent="0.2">
      <c r="A24" s="71" t="s">
        <v>10</v>
      </c>
      <c r="B24" s="72">
        <v>15855</v>
      </c>
      <c r="C24" s="72">
        <v>0</v>
      </c>
      <c r="D24" s="72">
        <f t="shared" si="0"/>
        <v>15855</v>
      </c>
      <c r="E24" s="73">
        <v>0</v>
      </c>
      <c r="F24" s="73">
        <v>0</v>
      </c>
      <c r="G24" s="74">
        <f t="shared" si="1"/>
        <v>15855</v>
      </c>
    </row>
    <row r="25" spans="1:7" x14ac:dyDescent="0.2">
      <c r="A25" s="71" t="s">
        <v>12</v>
      </c>
      <c r="B25" s="72">
        <v>21201</v>
      </c>
      <c r="C25" s="72">
        <v>6</v>
      </c>
      <c r="D25" s="72">
        <f t="shared" si="0"/>
        <v>21195</v>
      </c>
      <c r="E25" s="73">
        <v>5</v>
      </c>
      <c r="F25" s="73">
        <v>0</v>
      </c>
      <c r="G25" s="74">
        <f t="shared" si="1"/>
        <v>21200</v>
      </c>
    </row>
    <row r="26" spans="1:7" x14ac:dyDescent="0.2">
      <c r="A26" s="71" t="s">
        <v>13</v>
      </c>
      <c r="B26" s="72">
        <v>1285</v>
      </c>
      <c r="C26" s="72">
        <v>0</v>
      </c>
      <c r="D26" s="72">
        <f t="shared" si="0"/>
        <v>1285</v>
      </c>
      <c r="E26" s="73">
        <v>0</v>
      </c>
      <c r="F26" s="73">
        <v>0</v>
      </c>
      <c r="G26" s="74">
        <f t="shared" si="1"/>
        <v>1285</v>
      </c>
    </row>
    <row r="27" spans="1:7" x14ac:dyDescent="0.2">
      <c r="A27" s="71" t="s">
        <v>14</v>
      </c>
      <c r="B27" s="72">
        <v>37208</v>
      </c>
      <c r="C27" s="72">
        <v>113</v>
      </c>
      <c r="D27" s="72">
        <f t="shared" si="0"/>
        <v>37095</v>
      </c>
      <c r="E27" s="73">
        <v>8</v>
      </c>
      <c r="F27" s="73">
        <v>0</v>
      </c>
      <c r="G27" s="74">
        <f t="shared" si="1"/>
        <v>37103</v>
      </c>
    </row>
    <row r="28" spans="1:7" x14ac:dyDescent="0.2">
      <c r="A28" s="71" t="s">
        <v>15</v>
      </c>
      <c r="B28" s="72">
        <v>13099</v>
      </c>
      <c r="C28" s="72">
        <v>0</v>
      </c>
      <c r="D28" s="72">
        <f t="shared" si="0"/>
        <v>13099</v>
      </c>
      <c r="E28" s="73">
        <v>0</v>
      </c>
      <c r="F28" s="73">
        <v>0</v>
      </c>
      <c r="G28" s="74">
        <f t="shared" si="1"/>
        <v>13099</v>
      </c>
    </row>
    <row r="29" spans="1:7" x14ac:dyDescent="0.2">
      <c r="A29" s="71" t="s">
        <v>16</v>
      </c>
      <c r="B29" s="72">
        <v>4467</v>
      </c>
      <c r="C29" s="72">
        <v>0</v>
      </c>
      <c r="D29" s="72">
        <f t="shared" si="0"/>
        <v>4467</v>
      </c>
      <c r="E29" s="73">
        <v>0</v>
      </c>
      <c r="F29" s="73">
        <v>0</v>
      </c>
      <c r="G29" s="74">
        <f t="shared" si="1"/>
        <v>4467</v>
      </c>
    </row>
    <row r="30" spans="1:7" x14ac:dyDescent="0.2">
      <c r="A30" s="71" t="s">
        <v>17</v>
      </c>
      <c r="B30" s="72">
        <v>9621</v>
      </c>
      <c r="C30" s="72">
        <v>0</v>
      </c>
      <c r="D30" s="72">
        <f t="shared" si="0"/>
        <v>9621</v>
      </c>
      <c r="E30" s="73">
        <v>0</v>
      </c>
      <c r="F30" s="73">
        <v>0</v>
      </c>
      <c r="G30" s="74">
        <f t="shared" si="1"/>
        <v>9621</v>
      </c>
    </row>
    <row r="31" spans="1:7" x14ac:dyDescent="0.2">
      <c r="A31" s="71" t="s">
        <v>421</v>
      </c>
      <c r="B31" s="72">
        <f>B23-SUM(B24:B30)</f>
        <v>78463</v>
      </c>
      <c r="C31" s="72">
        <f>C23-SUM(C24:C30)</f>
        <v>1010</v>
      </c>
      <c r="D31" s="72">
        <f t="shared" si="0"/>
        <v>77453</v>
      </c>
      <c r="E31" s="73">
        <f>-SUM(E24:E30)</f>
        <v>-13</v>
      </c>
      <c r="F31" s="73">
        <f>-SUM(F24:F30)</f>
        <v>0</v>
      </c>
      <c r="G31" s="74">
        <f t="shared" si="1"/>
        <v>77440</v>
      </c>
    </row>
    <row r="32" spans="1:7" x14ac:dyDescent="0.2">
      <c r="A32" s="75" t="s">
        <v>425</v>
      </c>
      <c r="B32" s="76">
        <v>28057</v>
      </c>
      <c r="C32" s="76">
        <v>3558</v>
      </c>
      <c r="D32" s="76">
        <f t="shared" si="0"/>
        <v>24499</v>
      </c>
      <c r="E32" s="77">
        <v>0</v>
      </c>
      <c r="F32" s="77">
        <v>0</v>
      </c>
      <c r="G32" s="78">
        <f t="shared" si="1"/>
        <v>24499</v>
      </c>
    </row>
    <row r="33" spans="1:7" x14ac:dyDescent="0.2">
      <c r="A33" s="71" t="s">
        <v>18</v>
      </c>
      <c r="B33" s="72">
        <v>322</v>
      </c>
      <c r="C33" s="72">
        <v>0</v>
      </c>
      <c r="D33" s="72">
        <f t="shared" si="0"/>
        <v>322</v>
      </c>
      <c r="E33" s="73">
        <v>0</v>
      </c>
      <c r="F33" s="73">
        <v>0</v>
      </c>
      <c r="G33" s="74">
        <f t="shared" si="1"/>
        <v>322</v>
      </c>
    </row>
    <row r="34" spans="1:7" x14ac:dyDescent="0.2">
      <c r="A34" s="71" t="s">
        <v>19</v>
      </c>
      <c r="B34" s="72">
        <v>465</v>
      </c>
      <c r="C34" s="72">
        <v>0</v>
      </c>
      <c r="D34" s="72">
        <f t="shared" si="0"/>
        <v>465</v>
      </c>
      <c r="E34" s="73">
        <v>0</v>
      </c>
      <c r="F34" s="73">
        <v>0</v>
      </c>
      <c r="G34" s="74">
        <f t="shared" si="1"/>
        <v>465</v>
      </c>
    </row>
    <row r="35" spans="1:7" x14ac:dyDescent="0.2">
      <c r="A35" s="71" t="s">
        <v>20</v>
      </c>
      <c r="B35" s="72">
        <v>718</v>
      </c>
      <c r="C35" s="72">
        <v>0</v>
      </c>
      <c r="D35" s="72">
        <f t="shared" si="0"/>
        <v>718</v>
      </c>
      <c r="E35" s="73">
        <v>0</v>
      </c>
      <c r="F35" s="73">
        <v>0</v>
      </c>
      <c r="G35" s="74">
        <f t="shared" si="1"/>
        <v>718</v>
      </c>
    </row>
    <row r="36" spans="1:7" x14ac:dyDescent="0.2">
      <c r="A36" s="71" t="s">
        <v>21</v>
      </c>
      <c r="B36" s="72">
        <v>5352</v>
      </c>
      <c r="C36" s="72">
        <v>10</v>
      </c>
      <c r="D36" s="72">
        <f t="shared" si="0"/>
        <v>5342</v>
      </c>
      <c r="E36" s="73">
        <v>0</v>
      </c>
      <c r="F36" s="73">
        <v>0</v>
      </c>
      <c r="G36" s="74">
        <f t="shared" si="1"/>
        <v>5342</v>
      </c>
    </row>
    <row r="37" spans="1:7" x14ac:dyDescent="0.2">
      <c r="A37" s="71" t="s">
        <v>421</v>
      </c>
      <c r="B37" s="72">
        <f>B32-SUM(B33:B36)</f>
        <v>21200</v>
      </c>
      <c r="C37" s="72">
        <f>C32-SUM(C33:C36)</f>
        <v>3548</v>
      </c>
      <c r="D37" s="72">
        <f t="shared" si="0"/>
        <v>17652</v>
      </c>
      <c r="E37" s="73">
        <f>-SUM(E33:E36)</f>
        <v>0</v>
      </c>
      <c r="F37" s="73">
        <f>-SUM(F33:F36)</f>
        <v>0</v>
      </c>
      <c r="G37" s="74">
        <f t="shared" si="1"/>
        <v>17652</v>
      </c>
    </row>
    <row r="38" spans="1:7" x14ac:dyDescent="0.2">
      <c r="A38" s="75" t="s">
        <v>426</v>
      </c>
      <c r="B38" s="76">
        <v>583563</v>
      </c>
      <c r="C38" s="76">
        <v>194</v>
      </c>
      <c r="D38" s="76">
        <f t="shared" si="0"/>
        <v>583369</v>
      </c>
      <c r="E38" s="77">
        <v>0</v>
      </c>
      <c r="F38" s="77">
        <v>0</v>
      </c>
      <c r="G38" s="78">
        <f t="shared" si="1"/>
        <v>583369</v>
      </c>
    </row>
    <row r="39" spans="1:7" x14ac:dyDescent="0.2">
      <c r="A39" s="71" t="s">
        <v>22</v>
      </c>
      <c r="B39" s="72">
        <v>10227</v>
      </c>
      <c r="C39" s="72">
        <v>0</v>
      </c>
      <c r="D39" s="72">
        <f t="shared" si="0"/>
        <v>10227</v>
      </c>
      <c r="E39" s="73">
        <v>0</v>
      </c>
      <c r="F39" s="73">
        <v>0</v>
      </c>
      <c r="G39" s="74">
        <f t="shared" si="1"/>
        <v>10227</v>
      </c>
    </row>
    <row r="40" spans="1:7" x14ac:dyDescent="0.2">
      <c r="A40" s="71" t="s">
        <v>23</v>
      </c>
      <c r="B40" s="72">
        <v>19286</v>
      </c>
      <c r="C40" s="72">
        <v>0</v>
      </c>
      <c r="D40" s="72">
        <f t="shared" si="0"/>
        <v>19286</v>
      </c>
      <c r="E40" s="73">
        <v>0</v>
      </c>
      <c r="F40" s="73">
        <v>0</v>
      </c>
      <c r="G40" s="74">
        <f t="shared" si="1"/>
        <v>19286</v>
      </c>
    </row>
    <row r="41" spans="1:7" x14ac:dyDescent="0.2">
      <c r="A41" s="71" t="s">
        <v>24</v>
      </c>
      <c r="B41" s="72">
        <v>11328</v>
      </c>
      <c r="C41" s="72">
        <v>0</v>
      </c>
      <c r="D41" s="72">
        <f t="shared" si="0"/>
        <v>11328</v>
      </c>
      <c r="E41" s="73">
        <v>0</v>
      </c>
      <c r="F41" s="73">
        <v>0</v>
      </c>
      <c r="G41" s="74">
        <f t="shared" si="1"/>
        <v>11328</v>
      </c>
    </row>
    <row r="42" spans="1:7" x14ac:dyDescent="0.2">
      <c r="A42" s="71" t="s">
        <v>540</v>
      </c>
      <c r="B42" s="72">
        <v>4260</v>
      </c>
      <c r="C42" s="72">
        <v>0</v>
      </c>
      <c r="D42" s="72">
        <f t="shared" si="0"/>
        <v>4260</v>
      </c>
      <c r="E42" s="73">
        <v>0</v>
      </c>
      <c r="F42" s="73">
        <v>0</v>
      </c>
      <c r="G42" s="74">
        <f t="shared" si="1"/>
        <v>4260</v>
      </c>
    </row>
    <row r="43" spans="1:7" x14ac:dyDescent="0.2">
      <c r="A43" s="71" t="s">
        <v>25</v>
      </c>
      <c r="B43" s="72">
        <v>2842</v>
      </c>
      <c r="C43" s="72">
        <v>0</v>
      </c>
      <c r="D43" s="72">
        <f t="shared" si="0"/>
        <v>2842</v>
      </c>
      <c r="E43" s="73">
        <v>0</v>
      </c>
      <c r="F43" s="73">
        <v>0</v>
      </c>
      <c r="G43" s="74">
        <f t="shared" si="1"/>
        <v>2842</v>
      </c>
    </row>
    <row r="44" spans="1:7" x14ac:dyDescent="0.2">
      <c r="A44" s="71" t="s">
        <v>26</v>
      </c>
      <c r="B44" s="72">
        <v>8526</v>
      </c>
      <c r="C44" s="72">
        <v>0</v>
      </c>
      <c r="D44" s="72">
        <f t="shared" si="0"/>
        <v>8526</v>
      </c>
      <c r="E44" s="73">
        <v>0</v>
      </c>
      <c r="F44" s="73">
        <v>0</v>
      </c>
      <c r="G44" s="74">
        <f t="shared" si="1"/>
        <v>8526</v>
      </c>
    </row>
    <row r="45" spans="1:7" x14ac:dyDescent="0.2">
      <c r="A45" s="71" t="s">
        <v>27</v>
      </c>
      <c r="B45" s="72">
        <v>2899</v>
      </c>
      <c r="C45" s="72">
        <v>0</v>
      </c>
      <c r="D45" s="72">
        <f t="shared" si="0"/>
        <v>2899</v>
      </c>
      <c r="E45" s="73">
        <v>0</v>
      </c>
      <c r="F45" s="73">
        <v>0</v>
      </c>
      <c r="G45" s="74">
        <f t="shared" si="1"/>
        <v>2899</v>
      </c>
    </row>
    <row r="46" spans="1:7" x14ac:dyDescent="0.2">
      <c r="A46" s="71" t="s">
        <v>28</v>
      </c>
      <c r="B46" s="72">
        <v>82040</v>
      </c>
      <c r="C46" s="72">
        <v>30</v>
      </c>
      <c r="D46" s="72">
        <f t="shared" si="0"/>
        <v>82010</v>
      </c>
      <c r="E46" s="73">
        <v>5</v>
      </c>
      <c r="F46" s="73">
        <v>0</v>
      </c>
      <c r="G46" s="74">
        <f t="shared" si="1"/>
        <v>82015</v>
      </c>
    </row>
    <row r="47" spans="1:7" x14ac:dyDescent="0.2">
      <c r="A47" s="71" t="s">
        <v>29</v>
      </c>
      <c r="B47" s="72">
        <v>3095</v>
      </c>
      <c r="C47" s="72">
        <v>0</v>
      </c>
      <c r="D47" s="72">
        <f t="shared" si="0"/>
        <v>3095</v>
      </c>
      <c r="E47" s="73">
        <v>0</v>
      </c>
      <c r="F47" s="73">
        <v>0</v>
      </c>
      <c r="G47" s="74">
        <f t="shared" si="1"/>
        <v>3095</v>
      </c>
    </row>
    <row r="48" spans="1:7" x14ac:dyDescent="0.2">
      <c r="A48" s="71" t="s">
        <v>30</v>
      </c>
      <c r="B48" s="72">
        <v>673</v>
      </c>
      <c r="C48" s="72">
        <v>0</v>
      </c>
      <c r="D48" s="72">
        <f t="shared" si="0"/>
        <v>673</v>
      </c>
      <c r="E48" s="73">
        <v>0</v>
      </c>
      <c r="F48" s="73">
        <v>0</v>
      </c>
      <c r="G48" s="74">
        <f t="shared" si="1"/>
        <v>673</v>
      </c>
    </row>
    <row r="49" spans="1:7" x14ac:dyDescent="0.2">
      <c r="A49" s="71" t="s">
        <v>31</v>
      </c>
      <c r="B49" s="72">
        <v>112703</v>
      </c>
      <c r="C49" s="72">
        <v>0</v>
      </c>
      <c r="D49" s="72">
        <f t="shared" si="0"/>
        <v>112703</v>
      </c>
      <c r="E49" s="73">
        <v>0</v>
      </c>
      <c r="F49" s="73">
        <v>0</v>
      </c>
      <c r="G49" s="74">
        <f t="shared" si="1"/>
        <v>112703</v>
      </c>
    </row>
    <row r="50" spans="1:7" x14ac:dyDescent="0.2">
      <c r="A50" s="71" t="s">
        <v>32</v>
      </c>
      <c r="B50" s="72">
        <v>1108</v>
      </c>
      <c r="C50" s="72">
        <v>0</v>
      </c>
      <c r="D50" s="72">
        <f t="shared" si="0"/>
        <v>1108</v>
      </c>
      <c r="E50" s="73">
        <v>0</v>
      </c>
      <c r="F50" s="73">
        <v>0</v>
      </c>
      <c r="G50" s="74">
        <f t="shared" si="1"/>
        <v>1108</v>
      </c>
    </row>
    <row r="51" spans="1:7" x14ac:dyDescent="0.2">
      <c r="A51" s="71" t="s">
        <v>33</v>
      </c>
      <c r="B51" s="72">
        <v>26882</v>
      </c>
      <c r="C51" s="72">
        <v>22</v>
      </c>
      <c r="D51" s="72">
        <f t="shared" si="0"/>
        <v>26860</v>
      </c>
      <c r="E51" s="73">
        <v>0</v>
      </c>
      <c r="F51" s="73">
        <v>0</v>
      </c>
      <c r="G51" s="74">
        <f t="shared" si="1"/>
        <v>26860</v>
      </c>
    </row>
    <row r="52" spans="1:7" x14ac:dyDescent="0.2">
      <c r="A52" s="71" t="s">
        <v>34</v>
      </c>
      <c r="B52" s="72">
        <v>10346</v>
      </c>
      <c r="C52" s="72">
        <v>0</v>
      </c>
      <c r="D52" s="72">
        <f t="shared" si="0"/>
        <v>10346</v>
      </c>
      <c r="E52" s="73">
        <v>0</v>
      </c>
      <c r="F52" s="73">
        <v>0</v>
      </c>
      <c r="G52" s="74">
        <f t="shared" si="1"/>
        <v>10346</v>
      </c>
    </row>
    <row r="53" spans="1:7" x14ac:dyDescent="0.2">
      <c r="A53" s="71" t="s">
        <v>35</v>
      </c>
      <c r="B53" s="72">
        <v>47456</v>
      </c>
      <c r="C53" s="72">
        <v>36</v>
      </c>
      <c r="D53" s="72">
        <f t="shared" si="0"/>
        <v>47420</v>
      </c>
      <c r="E53" s="73">
        <v>0</v>
      </c>
      <c r="F53" s="73">
        <v>0</v>
      </c>
      <c r="G53" s="74">
        <f t="shared" si="1"/>
        <v>47420</v>
      </c>
    </row>
    <row r="54" spans="1:7" x14ac:dyDescent="0.2">
      <c r="A54" s="71" t="s">
        <v>36</v>
      </c>
      <c r="B54" s="72">
        <v>21990</v>
      </c>
      <c r="C54" s="72">
        <v>0</v>
      </c>
      <c r="D54" s="72">
        <f t="shared" si="0"/>
        <v>21990</v>
      </c>
      <c r="E54" s="73">
        <v>5</v>
      </c>
      <c r="F54" s="73">
        <v>0</v>
      </c>
      <c r="G54" s="74">
        <f t="shared" si="1"/>
        <v>21995</v>
      </c>
    </row>
    <row r="55" spans="1:7" x14ac:dyDescent="0.2">
      <c r="A55" s="71" t="s">
        <v>421</v>
      </c>
      <c r="B55" s="72">
        <f>B38-SUM(B39:B54)</f>
        <v>217902</v>
      </c>
      <c r="C55" s="72">
        <f>C38-SUM(C39:C54)</f>
        <v>106</v>
      </c>
      <c r="D55" s="72">
        <f t="shared" si="0"/>
        <v>217796</v>
      </c>
      <c r="E55" s="73">
        <f>-SUM(E39:E54)</f>
        <v>-10</v>
      </c>
      <c r="F55" s="73">
        <f>-SUM(F39:F54)</f>
        <v>0</v>
      </c>
      <c r="G55" s="74">
        <f t="shared" si="1"/>
        <v>217786</v>
      </c>
    </row>
    <row r="56" spans="1:7" x14ac:dyDescent="0.2">
      <c r="A56" s="75" t="s">
        <v>427</v>
      </c>
      <c r="B56" s="76">
        <v>1897976</v>
      </c>
      <c r="C56" s="76">
        <v>793</v>
      </c>
      <c r="D56" s="76">
        <f t="shared" si="0"/>
        <v>1897183</v>
      </c>
      <c r="E56" s="77">
        <v>0</v>
      </c>
      <c r="F56" s="77">
        <v>0</v>
      </c>
      <c r="G56" s="78">
        <f t="shared" si="1"/>
        <v>1897183</v>
      </c>
    </row>
    <row r="57" spans="1:7" x14ac:dyDescent="0.2">
      <c r="A57" s="71" t="s">
        <v>37</v>
      </c>
      <c r="B57" s="72">
        <v>58344</v>
      </c>
      <c r="C57" s="72">
        <v>0</v>
      </c>
      <c r="D57" s="72">
        <f t="shared" si="0"/>
        <v>58344</v>
      </c>
      <c r="E57" s="73">
        <v>0</v>
      </c>
      <c r="F57" s="73">
        <v>0</v>
      </c>
      <c r="G57" s="74">
        <f t="shared" si="1"/>
        <v>58344</v>
      </c>
    </row>
    <row r="58" spans="1:7" x14ac:dyDescent="0.2">
      <c r="A58" s="71" t="s">
        <v>38</v>
      </c>
      <c r="B58" s="72">
        <v>33906</v>
      </c>
      <c r="C58" s="72">
        <v>6</v>
      </c>
      <c r="D58" s="72">
        <f t="shared" si="0"/>
        <v>33900</v>
      </c>
      <c r="E58" s="73">
        <v>0</v>
      </c>
      <c r="F58" s="73">
        <v>0</v>
      </c>
      <c r="G58" s="74">
        <f t="shared" si="1"/>
        <v>33900</v>
      </c>
    </row>
    <row r="59" spans="1:7" x14ac:dyDescent="0.2">
      <c r="A59" s="71" t="s">
        <v>39</v>
      </c>
      <c r="B59" s="72">
        <v>128757</v>
      </c>
      <c r="C59" s="72">
        <v>0</v>
      </c>
      <c r="D59" s="72">
        <f t="shared" si="0"/>
        <v>128757</v>
      </c>
      <c r="E59" s="73">
        <v>0</v>
      </c>
      <c r="F59" s="73">
        <v>0</v>
      </c>
      <c r="G59" s="74">
        <f t="shared" si="1"/>
        <v>128757</v>
      </c>
    </row>
    <row r="60" spans="1:7" x14ac:dyDescent="0.2">
      <c r="A60" s="71" t="s">
        <v>447</v>
      </c>
      <c r="B60" s="72">
        <v>31755</v>
      </c>
      <c r="C60" s="72">
        <v>0</v>
      </c>
      <c r="D60" s="72">
        <f t="shared" si="0"/>
        <v>31755</v>
      </c>
      <c r="E60" s="73">
        <v>0</v>
      </c>
      <c r="F60" s="73">
        <v>0</v>
      </c>
      <c r="G60" s="74">
        <f t="shared" si="1"/>
        <v>31755</v>
      </c>
    </row>
    <row r="61" spans="1:7" x14ac:dyDescent="0.2">
      <c r="A61" s="71" t="s">
        <v>40</v>
      </c>
      <c r="B61" s="72">
        <v>103171</v>
      </c>
      <c r="C61" s="72">
        <v>6</v>
      </c>
      <c r="D61" s="72">
        <f t="shared" si="0"/>
        <v>103165</v>
      </c>
      <c r="E61" s="73">
        <v>0</v>
      </c>
      <c r="F61" s="73">
        <v>0</v>
      </c>
      <c r="G61" s="74">
        <f t="shared" si="1"/>
        <v>103165</v>
      </c>
    </row>
    <row r="62" spans="1:7" x14ac:dyDescent="0.2">
      <c r="A62" s="71" t="s">
        <v>41</v>
      </c>
      <c r="B62" s="72">
        <v>78573</v>
      </c>
      <c r="C62" s="72">
        <v>0</v>
      </c>
      <c r="D62" s="72">
        <f t="shared" si="0"/>
        <v>78573</v>
      </c>
      <c r="E62" s="73">
        <v>0</v>
      </c>
      <c r="F62" s="73">
        <v>0</v>
      </c>
      <c r="G62" s="74">
        <f t="shared" si="1"/>
        <v>78573</v>
      </c>
    </row>
    <row r="63" spans="1:7" x14ac:dyDescent="0.2">
      <c r="A63" s="71" t="s">
        <v>381</v>
      </c>
      <c r="B63" s="72">
        <v>182827</v>
      </c>
      <c r="C63" s="72">
        <v>61</v>
      </c>
      <c r="D63" s="72">
        <f t="shared" si="0"/>
        <v>182766</v>
      </c>
      <c r="E63" s="73">
        <v>0</v>
      </c>
      <c r="F63" s="73">
        <v>0</v>
      </c>
      <c r="G63" s="74">
        <f t="shared" si="1"/>
        <v>182766</v>
      </c>
    </row>
    <row r="64" spans="1:7" x14ac:dyDescent="0.2">
      <c r="A64" s="71" t="s">
        <v>448</v>
      </c>
      <c r="B64" s="72">
        <v>39054</v>
      </c>
      <c r="C64" s="72">
        <v>0</v>
      </c>
      <c r="D64" s="72">
        <f t="shared" si="0"/>
        <v>39054</v>
      </c>
      <c r="E64" s="73">
        <v>0</v>
      </c>
      <c r="F64" s="73">
        <v>0</v>
      </c>
      <c r="G64" s="74">
        <f t="shared" si="1"/>
        <v>39054</v>
      </c>
    </row>
    <row r="65" spans="1:7" x14ac:dyDescent="0.2">
      <c r="A65" s="71" t="s">
        <v>42</v>
      </c>
      <c r="B65" s="72">
        <v>1918</v>
      </c>
      <c r="C65" s="72">
        <v>0</v>
      </c>
      <c r="D65" s="72">
        <f t="shared" si="0"/>
        <v>1918</v>
      </c>
      <c r="E65" s="73">
        <v>0</v>
      </c>
      <c r="F65" s="73">
        <v>0</v>
      </c>
      <c r="G65" s="74">
        <f t="shared" si="1"/>
        <v>1918</v>
      </c>
    </row>
    <row r="66" spans="1:7" x14ac:dyDescent="0.2">
      <c r="A66" s="71" t="s">
        <v>43</v>
      </c>
      <c r="B66" s="72">
        <v>149028</v>
      </c>
      <c r="C66" s="72">
        <v>0</v>
      </c>
      <c r="D66" s="72">
        <f t="shared" si="0"/>
        <v>149028</v>
      </c>
      <c r="E66" s="73">
        <v>0</v>
      </c>
      <c r="F66" s="73">
        <v>0</v>
      </c>
      <c r="G66" s="74">
        <f t="shared" si="1"/>
        <v>149028</v>
      </c>
    </row>
    <row r="67" spans="1:7" x14ac:dyDescent="0.2">
      <c r="A67" s="71" t="s">
        <v>608</v>
      </c>
      <c r="B67" s="72">
        <v>6199</v>
      </c>
      <c r="C67" s="72">
        <v>0</v>
      </c>
      <c r="D67" s="72">
        <f t="shared" si="0"/>
        <v>6199</v>
      </c>
      <c r="E67" s="73">
        <v>0</v>
      </c>
      <c r="F67" s="73">
        <v>0</v>
      </c>
      <c r="G67" s="74">
        <f t="shared" si="1"/>
        <v>6199</v>
      </c>
    </row>
    <row r="68" spans="1:7" x14ac:dyDescent="0.2">
      <c r="A68" s="71" t="s">
        <v>44</v>
      </c>
      <c r="B68" s="72">
        <v>36475</v>
      </c>
      <c r="C68" s="72">
        <v>0</v>
      </c>
      <c r="D68" s="72">
        <f t="shared" si="0"/>
        <v>36475</v>
      </c>
      <c r="E68" s="73">
        <v>0</v>
      </c>
      <c r="F68" s="73">
        <v>0</v>
      </c>
      <c r="G68" s="74">
        <f t="shared" si="1"/>
        <v>36475</v>
      </c>
    </row>
    <row r="69" spans="1:7" x14ac:dyDescent="0.2">
      <c r="A69" s="71" t="s">
        <v>45</v>
      </c>
      <c r="B69" s="72">
        <v>71751</v>
      </c>
      <c r="C69" s="72">
        <v>0</v>
      </c>
      <c r="D69" s="72">
        <f t="shared" si="0"/>
        <v>71751</v>
      </c>
      <c r="E69" s="73">
        <v>0</v>
      </c>
      <c r="F69" s="73">
        <v>0</v>
      </c>
      <c r="G69" s="74">
        <f t="shared" si="1"/>
        <v>71751</v>
      </c>
    </row>
    <row r="70" spans="1:7" x14ac:dyDescent="0.2">
      <c r="A70" s="71" t="s">
        <v>652</v>
      </c>
      <c r="B70" s="72">
        <v>26</v>
      </c>
      <c r="C70" s="72">
        <v>0</v>
      </c>
      <c r="D70" s="72">
        <f t="shared" si="0"/>
        <v>26</v>
      </c>
      <c r="E70" s="73">
        <v>0</v>
      </c>
      <c r="F70" s="73">
        <v>0</v>
      </c>
      <c r="G70" s="74">
        <f t="shared" si="1"/>
        <v>26</v>
      </c>
    </row>
    <row r="71" spans="1:7" x14ac:dyDescent="0.2">
      <c r="A71" s="71" t="s">
        <v>47</v>
      </c>
      <c r="B71" s="72">
        <v>10560</v>
      </c>
      <c r="C71" s="72">
        <v>0</v>
      </c>
      <c r="D71" s="72">
        <f t="shared" si="0"/>
        <v>10560</v>
      </c>
      <c r="E71" s="73">
        <v>0</v>
      </c>
      <c r="F71" s="73">
        <v>0</v>
      </c>
      <c r="G71" s="74">
        <f t="shared" si="1"/>
        <v>10560</v>
      </c>
    </row>
    <row r="72" spans="1:7" x14ac:dyDescent="0.2">
      <c r="A72" s="71" t="s">
        <v>48</v>
      </c>
      <c r="B72" s="72">
        <v>58329</v>
      </c>
      <c r="C72" s="72">
        <v>0</v>
      </c>
      <c r="D72" s="72">
        <f t="shared" si="0"/>
        <v>58329</v>
      </c>
      <c r="E72" s="73">
        <v>0</v>
      </c>
      <c r="F72" s="73">
        <v>0</v>
      </c>
      <c r="G72" s="74">
        <f t="shared" si="1"/>
        <v>58329</v>
      </c>
    </row>
    <row r="73" spans="1:7" x14ac:dyDescent="0.2">
      <c r="A73" s="71" t="s">
        <v>49</v>
      </c>
      <c r="B73" s="72">
        <v>137107</v>
      </c>
      <c r="C73" s="72">
        <v>0</v>
      </c>
      <c r="D73" s="72">
        <f t="shared" ref="D73:D136" si="2">(B73-C73)</f>
        <v>137107</v>
      </c>
      <c r="E73" s="73">
        <v>0</v>
      </c>
      <c r="F73" s="73">
        <v>0</v>
      </c>
      <c r="G73" s="74">
        <f t="shared" si="1"/>
        <v>137107</v>
      </c>
    </row>
    <row r="74" spans="1:7" x14ac:dyDescent="0.2">
      <c r="A74" s="71" t="s">
        <v>50</v>
      </c>
      <c r="B74" s="72">
        <v>44841</v>
      </c>
      <c r="C74" s="72">
        <v>0</v>
      </c>
      <c r="D74" s="72">
        <f t="shared" si="2"/>
        <v>44841</v>
      </c>
      <c r="E74" s="73">
        <v>0</v>
      </c>
      <c r="F74" s="73">
        <v>0</v>
      </c>
      <c r="G74" s="74">
        <f t="shared" ref="G74:G137" si="3">SUM(D74:F74)</f>
        <v>44841</v>
      </c>
    </row>
    <row r="75" spans="1:7" x14ac:dyDescent="0.2">
      <c r="A75" s="71" t="s">
        <v>51</v>
      </c>
      <c r="B75" s="72">
        <v>45276</v>
      </c>
      <c r="C75" s="72">
        <v>0</v>
      </c>
      <c r="D75" s="72">
        <f t="shared" si="2"/>
        <v>45276</v>
      </c>
      <c r="E75" s="73">
        <v>0</v>
      </c>
      <c r="F75" s="73">
        <v>0</v>
      </c>
      <c r="G75" s="74">
        <f t="shared" si="3"/>
        <v>45276</v>
      </c>
    </row>
    <row r="76" spans="1:7" x14ac:dyDescent="0.2">
      <c r="A76" s="71" t="s">
        <v>52</v>
      </c>
      <c r="B76" s="72">
        <v>32742</v>
      </c>
      <c r="C76" s="72">
        <v>0</v>
      </c>
      <c r="D76" s="72">
        <f t="shared" si="2"/>
        <v>32742</v>
      </c>
      <c r="E76" s="73">
        <v>0</v>
      </c>
      <c r="F76" s="73">
        <v>0</v>
      </c>
      <c r="G76" s="74">
        <f t="shared" si="3"/>
        <v>32742</v>
      </c>
    </row>
    <row r="77" spans="1:7" x14ac:dyDescent="0.2">
      <c r="A77" s="71" t="s">
        <v>53</v>
      </c>
      <c r="B77" s="72">
        <v>6384</v>
      </c>
      <c r="C77" s="72">
        <v>0</v>
      </c>
      <c r="D77" s="72">
        <f t="shared" si="2"/>
        <v>6384</v>
      </c>
      <c r="E77" s="73">
        <v>0</v>
      </c>
      <c r="F77" s="73">
        <v>0</v>
      </c>
      <c r="G77" s="74">
        <f t="shared" si="3"/>
        <v>6384</v>
      </c>
    </row>
    <row r="78" spans="1:7" x14ac:dyDescent="0.2">
      <c r="A78" s="71" t="s">
        <v>54</v>
      </c>
      <c r="B78" s="72">
        <v>165352</v>
      </c>
      <c r="C78" s="72">
        <v>492</v>
      </c>
      <c r="D78" s="72">
        <f t="shared" si="2"/>
        <v>164860</v>
      </c>
      <c r="E78" s="73">
        <v>0</v>
      </c>
      <c r="F78" s="73">
        <v>0</v>
      </c>
      <c r="G78" s="74">
        <f t="shared" si="3"/>
        <v>164860</v>
      </c>
    </row>
    <row r="79" spans="1:7" x14ac:dyDescent="0.2">
      <c r="A79" s="71" t="s">
        <v>55</v>
      </c>
      <c r="B79" s="72">
        <v>89595</v>
      </c>
      <c r="C79" s="72">
        <v>0</v>
      </c>
      <c r="D79" s="72">
        <f t="shared" si="2"/>
        <v>89595</v>
      </c>
      <c r="E79" s="73">
        <v>0</v>
      </c>
      <c r="F79" s="73">
        <v>0</v>
      </c>
      <c r="G79" s="74">
        <f t="shared" si="3"/>
        <v>89595</v>
      </c>
    </row>
    <row r="80" spans="1:7" x14ac:dyDescent="0.2">
      <c r="A80" s="71" t="s">
        <v>56</v>
      </c>
      <c r="B80" s="72">
        <v>110371</v>
      </c>
      <c r="C80" s="72">
        <v>144</v>
      </c>
      <c r="D80" s="72">
        <f t="shared" si="2"/>
        <v>110227</v>
      </c>
      <c r="E80" s="73">
        <v>0</v>
      </c>
      <c r="F80" s="73">
        <v>0</v>
      </c>
      <c r="G80" s="74">
        <f t="shared" si="3"/>
        <v>110227</v>
      </c>
    </row>
    <row r="81" spans="1:7" x14ac:dyDescent="0.2">
      <c r="A81" s="71" t="s">
        <v>375</v>
      </c>
      <c r="B81" s="72">
        <v>695</v>
      </c>
      <c r="C81" s="72">
        <v>0</v>
      </c>
      <c r="D81" s="72">
        <f t="shared" si="2"/>
        <v>695</v>
      </c>
      <c r="E81" s="73">
        <v>0</v>
      </c>
      <c r="F81" s="73">
        <v>0</v>
      </c>
      <c r="G81" s="74">
        <f t="shared" si="3"/>
        <v>695</v>
      </c>
    </row>
    <row r="82" spans="1:7" x14ac:dyDescent="0.2">
      <c r="A82" s="71" t="s">
        <v>383</v>
      </c>
      <c r="B82" s="72">
        <v>7706</v>
      </c>
      <c r="C82" s="72">
        <v>0</v>
      </c>
      <c r="D82" s="72">
        <f t="shared" si="2"/>
        <v>7706</v>
      </c>
      <c r="E82" s="73">
        <v>0</v>
      </c>
      <c r="F82" s="73">
        <v>0</v>
      </c>
      <c r="G82" s="74">
        <f t="shared" si="3"/>
        <v>7706</v>
      </c>
    </row>
    <row r="83" spans="1:7" x14ac:dyDescent="0.2">
      <c r="A83" s="71" t="s">
        <v>57</v>
      </c>
      <c r="B83" s="72">
        <v>92663</v>
      </c>
      <c r="C83" s="72">
        <v>0</v>
      </c>
      <c r="D83" s="72">
        <f t="shared" si="2"/>
        <v>92663</v>
      </c>
      <c r="E83" s="73">
        <v>0</v>
      </c>
      <c r="F83" s="73">
        <v>0</v>
      </c>
      <c r="G83" s="74">
        <f t="shared" si="3"/>
        <v>92663</v>
      </c>
    </row>
    <row r="84" spans="1:7" x14ac:dyDescent="0.2">
      <c r="A84" s="71" t="s">
        <v>58</v>
      </c>
      <c r="B84" s="72">
        <v>64663</v>
      </c>
      <c r="C84" s="72">
        <v>0</v>
      </c>
      <c r="D84" s="72">
        <f t="shared" si="2"/>
        <v>64663</v>
      </c>
      <c r="E84" s="73">
        <v>0</v>
      </c>
      <c r="F84" s="73">
        <v>0</v>
      </c>
      <c r="G84" s="74">
        <f t="shared" si="3"/>
        <v>64663</v>
      </c>
    </row>
    <row r="85" spans="1:7" x14ac:dyDescent="0.2">
      <c r="A85" s="71" t="s">
        <v>364</v>
      </c>
      <c r="B85" s="72">
        <v>66972</v>
      </c>
      <c r="C85" s="72">
        <v>0</v>
      </c>
      <c r="D85" s="72">
        <f t="shared" si="2"/>
        <v>66972</v>
      </c>
      <c r="E85" s="73">
        <v>0</v>
      </c>
      <c r="F85" s="73">
        <v>0</v>
      </c>
      <c r="G85" s="74">
        <f t="shared" si="3"/>
        <v>66972</v>
      </c>
    </row>
    <row r="86" spans="1:7" x14ac:dyDescent="0.2">
      <c r="A86" s="71" t="s">
        <v>511</v>
      </c>
      <c r="B86" s="72">
        <v>14985</v>
      </c>
      <c r="C86" s="72">
        <v>0</v>
      </c>
      <c r="D86" s="72">
        <f t="shared" si="2"/>
        <v>14985</v>
      </c>
      <c r="E86" s="73">
        <v>0</v>
      </c>
      <c r="F86" s="73">
        <v>0</v>
      </c>
      <c r="G86" s="74">
        <f t="shared" si="3"/>
        <v>14985</v>
      </c>
    </row>
    <row r="87" spans="1:7" x14ac:dyDescent="0.2">
      <c r="A87" s="71" t="s">
        <v>59</v>
      </c>
      <c r="B87" s="72">
        <v>12831</v>
      </c>
      <c r="C87" s="72">
        <v>0</v>
      </c>
      <c r="D87" s="72">
        <f t="shared" si="2"/>
        <v>12831</v>
      </c>
      <c r="E87" s="73">
        <v>0</v>
      </c>
      <c r="F87" s="73">
        <v>0</v>
      </c>
      <c r="G87" s="74">
        <f t="shared" si="3"/>
        <v>12831</v>
      </c>
    </row>
    <row r="88" spans="1:7" x14ac:dyDescent="0.2">
      <c r="A88" s="71" t="s">
        <v>421</v>
      </c>
      <c r="B88" s="72">
        <f>B56-SUM(B57:B87)</f>
        <v>15120</v>
      </c>
      <c r="C88" s="72">
        <f>C56-SUM(C57:C87)</f>
        <v>84</v>
      </c>
      <c r="D88" s="72">
        <f t="shared" si="2"/>
        <v>15036</v>
      </c>
      <c r="E88" s="73">
        <f>-SUM(E57:E87)</f>
        <v>0</v>
      </c>
      <c r="F88" s="73">
        <f>-SUM(F57:F87)</f>
        <v>0</v>
      </c>
      <c r="G88" s="74">
        <f t="shared" si="3"/>
        <v>15036</v>
      </c>
    </row>
    <row r="89" spans="1:7" x14ac:dyDescent="0.2">
      <c r="A89" s="75" t="s">
        <v>428</v>
      </c>
      <c r="B89" s="76">
        <v>15093</v>
      </c>
      <c r="C89" s="76">
        <v>1628</v>
      </c>
      <c r="D89" s="76">
        <f t="shared" si="2"/>
        <v>13465</v>
      </c>
      <c r="E89" s="77">
        <v>0</v>
      </c>
      <c r="F89" s="77">
        <v>0</v>
      </c>
      <c r="G89" s="78">
        <f t="shared" si="3"/>
        <v>13465</v>
      </c>
    </row>
    <row r="90" spans="1:7" x14ac:dyDescent="0.2">
      <c r="A90" s="71" t="s">
        <v>60</v>
      </c>
      <c r="B90" s="72">
        <v>565</v>
      </c>
      <c r="C90" s="72">
        <v>0</v>
      </c>
      <c r="D90" s="72">
        <f t="shared" si="2"/>
        <v>565</v>
      </c>
      <c r="E90" s="73">
        <v>0</v>
      </c>
      <c r="F90" s="73">
        <v>0</v>
      </c>
      <c r="G90" s="74">
        <f t="shared" si="3"/>
        <v>565</v>
      </c>
    </row>
    <row r="91" spans="1:7" x14ac:dyDescent="0.2">
      <c r="A91" s="71" t="s">
        <v>61</v>
      </c>
      <c r="B91" s="72">
        <v>2498</v>
      </c>
      <c r="C91" s="72">
        <v>0</v>
      </c>
      <c r="D91" s="72">
        <f t="shared" si="2"/>
        <v>2498</v>
      </c>
      <c r="E91" s="73">
        <v>0</v>
      </c>
      <c r="F91" s="73">
        <v>0</v>
      </c>
      <c r="G91" s="74">
        <f t="shared" si="3"/>
        <v>2498</v>
      </c>
    </row>
    <row r="92" spans="1:7" x14ac:dyDescent="0.2">
      <c r="A92" s="71" t="s">
        <v>421</v>
      </c>
      <c r="B92" s="72">
        <f>B89-SUM(B90:B91)</f>
        <v>12030</v>
      </c>
      <c r="C92" s="72">
        <f>C89-SUM(C90:C91)</f>
        <v>1628</v>
      </c>
      <c r="D92" s="72">
        <f t="shared" si="2"/>
        <v>10402</v>
      </c>
      <c r="E92" s="73">
        <f>-SUM(E90:E91)</f>
        <v>0</v>
      </c>
      <c r="F92" s="73">
        <f>-SUM(F90:F91)</f>
        <v>0</v>
      </c>
      <c r="G92" s="74">
        <f t="shared" si="3"/>
        <v>10402</v>
      </c>
    </row>
    <row r="93" spans="1:7" x14ac:dyDescent="0.2">
      <c r="A93" s="75" t="s">
        <v>429</v>
      </c>
      <c r="B93" s="76">
        <v>177987</v>
      </c>
      <c r="C93" s="76">
        <v>1242</v>
      </c>
      <c r="D93" s="76">
        <f t="shared" si="2"/>
        <v>176745</v>
      </c>
      <c r="E93" s="77">
        <v>0</v>
      </c>
      <c r="F93" s="77">
        <v>0</v>
      </c>
      <c r="G93" s="78">
        <f t="shared" si="3"/>
        <v>176745</v>
      </c>
    </row>
    <row r="94" spans="1:7" x14ac:dyDescent="0.2">
      <c r="A94" s="71" t="s">
        <v>62</v>
      </c>
      <c r="B94" s="72">
        <v>19487</v>
      </c>
      <c r="C94" s="72">
        <v>0</v>
      </c>
      <c r="D94" s="72">
        <f t="shared" si="2"/>
        <v>19487</v>
      </c>
      <c r="E94" s="73">
        <v>0</v>
      </c>
      <c r="F94" s="73">
        <v>0</v>
      </c>
      <c r="G94" s="74">
        <f t="shared" si="3"/>
        <v>19487</v>
      </c>
    </row>
    <row r="95" spans="1:7" x14ac:dyDescent="0.2">
      <c r="A95" s="71" t="s">
        <v>421</v>
      </c>
      <c r="B95" s="72">
        <f>B93-B94</f>
        <v>158500</v>
      </c>
      <c r="C95" s="72">
        <f>C93-C94</f>
        <v>1242</v>
      </c>
      <c r="D95" s="72">
        <f t="shared" si="2"/>
        <v>157258</v>
      </c>
      <c r="E95" s="73">
        <f>-E94</f>
        <v>0</v>
      </c>
      <c r="F95" s="73">
        <f>-F94</f>
        <v>0</v>
      </c>
      <c r="G95" s="74">
        <f t="shared" si="3"/>
        <v>157258</v>
      </c>
    </row>
    <row r="96" spans="1:7" x14ac:dyDescent="0.2">
      <c r="A96" s="75" t="s">
        <v>430</v>
      </c>
      <c r="B96" s="76">
        <v>145721</v>
      </c>
      <c r="C96" s="76">
        <v>142</v>
      </c>
      <c r="D96" s="76">
        <f t="shared" si="2"/>
        <v>145579</v>
      </c>
      <c r="E96" s="77">
        <v>0</v>
      </c>
      <c r="F96" s="77">
        <v>0</v>
      </c>
      <c r="G96" s="78">
        <f t="shared" si="3"/>
        <v>145579</v>
      </c>
    </row>
    <row r="97" spans="1:7" x14ac:dyDescent="0.2">
      <c r="A97" s="71" t="s">
        <v>63</v>
      </c>
      <c r="B97" s="72">
        <v>3333</v>
      </c>
      <c r="C97" s="72">
        <v>0</v>
      </c>
      <c r="D97" s="72">
        <f t="shared" si="2"/>
        <v>3333</v>
      </c>
      <c r="E97" s="73">
        <v>0</v>
      </c>
      <c r="F97" s="73">
        <v>0</v>
      </c>
      <c r="G97" s="74">
        <f t="shared" si="3"/>
        <v>3333</v>
      </c>
    </row>
    <row r="98" spans="1:7" x14ac:dyDescent="0.2">
      <c r="A98" s="71" t="s">
        <v>64</v>
      </c>
      <c r="B98" s="72">
        <v>7380</v>
      </c>
      <c r="C98" s="72">
        <v>0</v>
      </c>
      <c r="D98" s="72">
        <f t="shared" si="2"/>
        <v>7380</v>
      </c>
      <c r="E98" s="73">
        <v>0</v>
      </c>
      <c r="F98" s="73">
        <v>0</v>
      </c>
      <c r="G98" s="74">
        <f t="shared" si="3"/>
        <v>7380</v>
      </c>
    </row>
    <row r="99" spans="1:7" x14ac:dyDescent="0.2">
      <c r="A99" s="71" t="s">
        <v>421</v>
      </c>
      <c r="B99" s="72">
        <f>B96-SUM(B97:B98)</f>
        <v>135008</v>
      </c>
      <c r="C99" s="72">
        <f>C96-SUM(C97:C98)</f>
        <v>142</v>
      </c>
      <c r="D99" s="72">
        <f t="shared" si="2"/>
        <v>134866</v>
      </c>
      <c r="E99" s="73">
        <f>-SUM(E97:E98)</f>
        <v>0</v>
      </c>
      <c r="F99" s="73">
        <f>-SUM(F97:F98)</f>
        <v>0</v>
      </c>
      <c r="G99" s="74">
        <f t="shared" si="3"/>
        <v>134866</v>
      </c>
    </row>
    <row r="100" spans="1:7" x14ac:dyDescent="0.2">
      <c r="A100" s="75" t="s">
        <v>431</v>
      </c>
      <c r="B100" s="76">
        <v>212034</v>
      </c>
      <c r="C100" s="76">
        <v>0</v>
      </c>
      <c r="D100" s="76">
        <f t="shared" si="2"/>
        <v>212034</v>
      </c>
      <c r="E100" s="77">
        <v>0</v>
      </c>
      <c r="F100" s="77">
        <v>0</v>
      </c>
      <c r="G100" s="78">
        <f t="shared" si="3"/>
        <v>212034</v>
      </c>
    </row>
    <row r="101" spans="1:7" x14ac:dyDescent="0.2">
      <c r="A101" s="71" t="s">
        <v>65</v>
      </c>
      <c r="B101" s="72">
        <v>7813</v>
      </c>
      <c r="C101" s="72">
        <v>0</v>
      </c>
      <c r="D101" s="72">
        <f t="shared" si="2"/>
        <v>7813</v>
      </c>
      <c r="E101" s="73">
        <v>0</v>
      </c>
      <c r="F101" s="73">
        <v>0</v>
      </c>
      <c r="G101" s="74">
        <f t="shared" si="3"/>
        <v>7813</v>
      </c>
    </row>
    <row r="102" spans="1:7" x14ac:dyDescent="0.2">
      <c r="A102" s="71" t="s">
        <v>66</v>
      </c>
      <c r="B102" s="72">
        <v>1364</v>
      </c>
      <c r="C102" s="72">
        <v>0</v>
      </c>
      <c r="D102" s="72">
        <f t="shared" si="2"/>
        <v>1364</v>
      </c>
      <c r="E102" s="73">
        <v>0</v>
      </c>
      <c r="F102" s="73">
        <v>0</v>
      </c>
      <c r="G102" s="74">
        <f t="shared" si="3"/>
        <v>1364</v>
      </c>
    </row>
    <row r="103" spans="1:7" x14ac:dyDescent="0.2">
      <c r="A103" s="71" t="s">
        <v>67</v>
      </c>
      <c r="B103" s="72">
        <v>8630</v>
      </c>
      <c r="C103" s="72">
        <v>0</v>
      </c>
      <c r="D103" s="72">
        <f t="shared" si="2"/>
        <v>8630</v>
      </c>
      <c r="E103" s="73">
        <v>0</v>
      </c>
      <c r="F103" s="73">
        <v>0</v>
      </c>
      <c r="G103" s="74">
        <f t="shared" si="3"/>
        <v>8630</v>
      </c>
    </row>
    <row r="104" spans="1:7" x14ac:dyDescent="0.2">
      <c r="A104" s="71" t="s">
        <v>68</v>
      </c>
      <c r="B104" s="72">
        <v>766</v>
      </c>
      <c r="C104" s="72">
        <v>0</v>
      </c>
      <c r="D104" s="72">
        <f t="shared" si="2"/>
        <v>766</v>
      </c>
      <c r="E104" s="73">
        <v>0</v>
      </c>
      <c r="F104" s="73">
        <v>0</v>
      </c>
      <c r="G104" s="74">
        <f t="shared" si="3"/>
        <v>766</v>
      </c>
    </row>
    <row r="105" spans="1:7" x14ac:dyDescent="0.2">
      <c r="A105" s="71" t="s">
        <v>421</v>
      </c>
      <c r="B105" s="72">
        <f>B100-SUM(B101:B104)</f>
        <v>193461</v>
      </c>
      <c r="C105" s="72">
        <f>C100-SUM(C101:C104)</f>
        <v>0</v>
      </c>
      <c r="D105" s="72">
        <f t="shared" si="2"/>
        <v>193461</v>
      </c>
      <c r="E105" s="73">
        <f>-SUM(E101:E104)</f>
        <v>0</v>
      </c>
      <c r="F105" s="73">
        <f>-SUM(F101:F104)</f>
        <v>0</v>
      </c>
      <c r="G105" s="74">
        <f t="shared" si="3"/>
        <v>193461</v>
      </c>
    </row>
    <row r="106" spans="1:7" x14ac:dyDescent="0.2">
      <c r="A106" s="75" t="s">
        <v>432</v>
      </c>
      <c r="B106" s="76">
        <v>367347</v>
      </c>
      <c r="C106" s="76">
        <v>24</v>
      </c>
      <c r="D106" s="76">
        <f t="shared" si="2"/>
        <v>367323</v>
      </c>
      <c r="E106" s="77">
        <v>0</v>
      </c>
      <c r="F106" s="77">
        <v>0</v>
      </c>
      <c r="G106" s="78">
        <f t="shared" si="3"/>
        <v>367323</v>
      </c>
    </row>
    <row r="107" spans="1:7" x14ac:dyDescent="0.2">
      <c r="A107" s="71" t="s">
        <v>69</v>
      </c>
      <c r="B107" s="72">
        <v>408</v>
      </c>
      <c r="C107" s="72">
        <v>0</v>
      </c>
      <c r="D107" s="72">
        <f t="shared" si="2"/>
        <v>408</v>
      </c>
      <c r="E107" s="73">
        <v>0</v>
      </c>
      <c r="F107" s="73">
        <v>0</v>
      </c>
      <c r="G107" s="74">
        <f t="shared" si="3"/>
        <v>408</v>
      </c>
    </row>
    <row r="108" spans="1:7" x14ac:dyDescent="0.2">
      <c r="A108" s="71" t="s">
        <v>70</v>
      </c>
      <c r="B108" s="72">
        <v>17094</v>
      </c>
      <c r="C108" s="72">
        <v>0</v>
      </c>
      <c r="D108" s="72">
        <f t="shared" si="2"/>
        <v>17094</v>
      </c>
      <c r="E108" s="73">
        <v>0</v>
      </c>
      <c r="F108" s="73">
        <v>0</v>
      </c>
      <c r="G108" s="74">
        <f t="shared" si="3"/>
        <v>17094</v>
      </c>
    </row>
    <row r="109" spans="1:7" x14ac:dyDescent="0.2">
      <c r="A109" s="71" t="s">
        <v>71</v>
      </c>
      <c r="B109" s="72">
        <v>20344</v>
      </c>
      <c r="C109" s="72">
        <v>0</v>
      </c>
      <c r="D109" s="72">
        <f t="shared" si="2"/>
        <v>20344</v>
      </c>
      <c r="E109" s="73">
        <v>0</v>
      </c>
      <c r="F109" s="73">
        <v>0</v>
      </c>
      <c r="G109" s="74">
        <f t="shared" si="3"/>
        <v>20344</v>
      </c>
    </row>
    <row r="110" spans="1:7" x14ac:dyDescent="0.2">
      <c r="A110" s="71" t="s">
        <v>421</v>
      </c>
      <c r="B110" s="72">
        <f>B106-SUM(B107:B109)</f>
        <v>329501</v>
      </c>
      <c r="C110" s="72">
        <f>C106-SUM(C107:C109)</f>
        <v>24</v>
      </c>
      <c r="D110" s="72">
        <f t="shared" si="2"/>
        <v>329477</v>
      </c>
      <c r="E110" s="73">
        <f>-SUM(E107:E109)</f>
        <v>0</v>
      </c>
      <c r="F110" s="73">
        <f>-SUM(F107:F109)</f>
        <v>0</v>
      </c>
      <c r="G110" s="74">
        <f t="shared" si="3"/>
        <v>329477</v>
      </c>
    </row>
    <row r="111" spans="1:7" x14ac:dyDescent="0.2">
      <c r="A111" s="75" t="s">
        <v>433</v>
      </c>
      <c r="B111" s="76">
        <v>69721</v>
      </c>
      <c r="C111" s="76">
        <v>4011</v>
      </c>
      <c r="D111" s="76">
        <f t="shared" si="2"/>
        <v>65710</v>
      </c>
      <c r="E111" s="77">
        <v>0</v>
      </c>
      <c r="F111" s="77">
        <v>0</v>
      </c>
      <c r="G111" s="78">
        <f t="shared" si="3"/>
        <v>65710</v>
      </c>
    </row>
    <row r="112" spans="1:7" x14ac:dyDescent="0.2">
      <c r="A112" s="71" t="s">
        <v>382</v>
      </c>
      <c r="B112" s="72">
        <v>552</v>
      </c>
      <c r="C112" s="72">
        <v>0</v>
      </c>
      <c r="D112" s="72">
        <f t="shared" si="2"/>
        <v>552</v>
      </c>
      <c r="E112" s="73">
        <v>0</v>
      </c>
      <c r="F112" s="73">
        <v>0</v>
      </c>
      <c r="G112" s="74">
        <f t="shared" si="3"/>
        <v>552</v>
      </c>
    </row>
    <row r="113" spans="1:7" x14ac:dyDescent="0.2">
      <c r="A113" s="71" t="s">
        <v>72</v>
      </c>
      <c r="B113" s="72">
        <v>12322</v>
      </c>
      <c r="C113" s="72">
        <v>333</v>
      </c>
      <c r="D113" s="72">
        <f t="shared" si="2"/>
        <v>11989</v>
      </c>
      <c r="E113" s="73">
        <v>0</v>
      </c>
      <c r="F113" s="73">
        <v>0</v>
      </c>
      <c r="G113" s="74">
        <f t="shared" si="3"/>
        <v>11989</v>
      </c>
    </row>
    <row r="114" spans="1:7" x14ac:dyDescent="0.2">
      <c r="A114" s="71" t="s">
        <v>421</v>
      </c>
      <c r="B114" s="72">
        <f>B111-SUM(B112:B113)</f>
        <v>56847</v>
      </c>
      <c r="C114" s="72">
        <f>C111-SUM(C112:C113)</f>
        <v>3678</v>
      </c>
      <c r="D114" s="72">
        <f t="shared" si="2"/>
        <v>53169</v>
      </c>
      <c r="E114" s="73">
        <f>-SUM(E112:E113)</f>
        <v>0</v>
      </c>
      <c r="F114" s="73">
        <f>-SUM(F112:F113)</f>
        <v>0</v>
      </c>
      <c r="G114" s="74">
        <f t="shared" si="3"/>
        <v>53169</v>
      </c>
    </row>
    <row r="115" spans="1:7" x14ac:dyDescent="0.2">
      <c r="A115" s="75" t="s">
        <v>609</v>
      </c>
      <c r="B115" s="76">
        <v>35520</v>
      </c>
      <c r="C115" s="76">
        <v>2234</v>
      </c>
      <c r="D115" s="76">
        <f t="shared" si="2"/>
        <v>33286</v>
      </c>
      <c r="E115" s="77">
        <v>0</v>
      </c>
      <c r="F115" s="77">
        <v>0</v>
      </c>
      <c r="G115" s="78">
        <f t="shared" si="3"/>
        <v>33286</v>
      </c>
    </row>
    <row r="116" spans="1:7" x14ac:dyDescent="0.2">
      <c r="A116" s="71" t="s">
        <v>100</v>
      </c>
      <c r="B116" s="72">
        <v>7673</v>
      </c>
      <c r="C116" s="72">
        <v>0</v>
      </c>
      <c r="D116" s="72">
        <f t="shared" si="2"/>
        <v>7673</v>
      </c>
      <c r="E116" s="73">
        <v>0</v>
      </c>
      <c r="F116" s="73">
        <v>0</v>
      </c>
      <c r="G116" s="74">
        <f t="shared" si="3"/>
        <v>7673</v>
      </c>
    </row>
    <row r="117" spans="1:7" x14ac:dyDescent="0.2">
      <c r="A117" s="71" t="s">
        <v>421</v>
      </c>
      <c r="B117" s="72">
        <f>(B115-B116)</f>
        <v>27847</v>
      </c>
      <c r="C117" s="72">
        <f>(C115-C116)</f>
        <v>2234</v>
      </c>
      <c r="D117" s="72">
        <f t="shared" si="2"/>
        <v>25613</v>
      </c>
      <c r="E117" s="73">
        <f>-E116</f>
        <v>0</v>
      </c>
      <c r="F117" s="73">
        <f>-F116</f>
        <v>0</v>
      </c>
      <c r="G117" s="74">
        <f t="shared" si="3"/>
        <v>25613</v>
      </c>
    </row>
    <row r="118" spans="1:7" x14ac:dyDescent="0.2">
      <c r="A118" s="75" t="s">
        <v>435</v>
      </c>
      <c r="B118" s="76">
        <v>16489</v>
      </c>
      <c r="C118" s="76">
        <v>1671</v>
      </c>
      <c r="D118" s="76">
        <f t="shared" si="2"/>
        <v>14818</v>
      </c>
      <c r="E118" s="77">
        <v>0</v>
      </c>
      <c r="F118" s="77">
        <v>0</v>
      </c>
      <c r="G118" s="78">
        <f t="shared" si="3"/>
        <v>14818</v>
      </c>
    </row>
    <row r="119" spans="1:7" x14ac:dyDescent="0.2">
      <c r="A119" s="71" t="s">
        <v>101</v>
      </c>
      <c r="B119" s="72">
        <v>1696</v>
      </c>
      <c r="C119" s="72">
        <v>0</v>
      </c>
      <c r="D119" s="72">
        <f t="shared" si="2"/>
        <v>1696</v>
      </c>
      <c r="E119" s="73">
        <v>0</v>
      </c>
      <c r="F119" s="73">
        <v>0</v>
      </c>
      <c r="G119" s="74">
        <f t="shared" si="3"/>
        <v>1696</v>
      </c>
    </row>
    <row r="120" spans="1:7" x14ac:dyDescent="0.2">
      <c r="A120" s="71" t="s">
        <v>102</v>
      </c>
      <c r="B120" s="72">
        <v>171</v>
      </c>
      <c r="C120" s="72">
        <v>0</v>
      </c>
      <c r="D120" s="72">
        <f t="shared" si="2"/>
        <v>171</v>
      </c>
      <c r="E120" s="73">
        <v>0</v>
      </c>
      <c r="F120" s="73">
        <v>0</v>
      </c>
      <c r="G120" s="74">
        <f t="shared" si="3"/>
        <v>171</v>
      </c>
    </row>
    <row r="121" spans="1:7" x14ac:dyDescent="0.2">
      <c r="A121" s="71" t="s">
        <v>421</v>
      </c>
      <c r="B121" s="72">
        <f>B118-SUM(B119:B120)</f>
        <v>14622</v>
      </c>
      <c r="C121" s="72">
        <f>C118-SUM(C119:C120)</f>
        <v>1671</v>
      </c>
      <c r="D121" s="72">
        <f t="shared" si="2"/>
        <v>12951</v>
      </c>
      <c r="E121" s="73">
        <f>-SUM(E119:E120)</f>
        <v>0</v>
      </c>
      <c r="F121" s="73">
        <f>-SUM(F119:F120)</f>
        <v>0</v>
      </c>
      <c r="G121" s="74">
        <f t="shared" si="3"/>
        <v>12951</v>
      </c>
    </row>
    <row r="122" spans="1:7" x14ac:dyDescent="0.2">
      <c r="A122" s="75" t="s">
        <v>436</v>
      </c>
      <c r="B122" s="76">
        <v>952861</v>
      </c>
      <c r="C122" s="76">
        <v>598</v>
      </c>
      <c r="D122" s="76">
        <f t="shared" si="2"/>
        <v>952263</v>
      </c>
      <c r="E122" s="77">
        <v>0</v>
      </c>
      <c r="F122" s="77">
        <v>0</v>
      </c>
      <c r="G122" s="78">
        <f t="shared" si="3"/>
        <v>952263</v>
      </c>
    </row>
    <row r="123" spans="1:7" x14ac:dyDescent="0.2">
      <c r="A123" s="71" t="s">
        <v>103</v>
      </c>
      <c r="B123" s="72">
        <v>13570</v>
      </c>
      <c r="C123" s="72">
        <v>0</v>
      </c>
      <c r="D123" s="72">
        <f t="shared" si="2"/>
        <v>13570</v>
      </c>
      <c r="E123" s="73">
        <v>0</v>
      </c>
      <c r="F123" s="73">
        <v>0</v>
      </c>
      <c r="G123" s="74">
        <f t="shared" si="3"/>
        <v>13570</v>
      </c>
    </row>
    <row r="124" spans="1:7" x14ac:dyDescent="0.2">
      <c r="A124" s="71" t="s">
        <v>104</v>
      </c>
      <c r="B124" s="72">
        <v>1419</v>
      </c>
      <c r="C124" s="72">
        <v>0</v>
      </c>
      <c r="D124" s="72">
        <f t="shared" si="2"/>
        <v>1419</v>
      </c>
      <c r="E124" s="73">
        <v>0</v>
      </c>
      <c r="F124" s="73">
        <v>0</v>
      </c>
      <c r="G124" s="74">
        <f t="shared" si="3"/>
        <v>1419</v>
      </c>
    </row>
    <row r="125" spans="1:7" x14ac:dyDescent="0.2">
      <c r="A125" s="71" t="s">
        <v>361</v>
      </c>
      <c r="B125" s="72">
        <v>907093</v>
      </c>
      <c r="C125" s="72">
        <v>598</v>
      </c>
      <c r="D125" s="72">
        <f t="shared" si="2"/>
        <v>906495</v>
      </c>
      <c r="E125" s="73">
        <v>0</v>
      </c>
      <c r="F125" s="73">
        <v>0</v>
      </c>
      <c r="G125" s="74">
        <f t="shared" si="3"/>
        <v>906495</v>
      </c>
    </row>
    <row r="126" spans="1:7" x14ac:dyDescent="0.2">
      <c r="A126" s="71" t="s">
        <v>105</v>
      </c>
      <c r="B126" s="72">
        <v>23494</v>
      </c>
      <c r="C126" s="72">
        <v>0</v>
      </c>
      <c r="D126" s="72">
        <f t="shared" si="2"/>
        <v>23494</v>
      </c>
      <c r="E126" s="73">
        <v>0</v>
      </c>
      <c r="F126" s="73">
        <v>0</v>
      </c>
      <c r="G126" s="74">
        <f t="shared" si="3"/>
        <v>23494</v>
      </c>
    </row>
    <row r="127" spans="1:7" x14ac:dyDescent="0.2">
      <c r="A127" s="71" t="s">
        <v>106</v>
      </c>
      <c r="B127" s="72">
        <v>7285</v>
      </c>
      <c r="C127" s="72">
        <v>0</v>
      </c>
      <c r="D127" s="72">
        <f t="shared" si="2"/>
        <v>7285</v>
      </c>
      <c r="E127" s="73">
        <v>0</v>
      </c>
      <c r="F127" s="73">
        <v>0</v>
      </c>
      <c r="G127" s="74">
        <f t="shared" si="3"/>
        <v>7285</v>
      </c>
    </row>
    <row r="128" spans="1:7" x14ac:dyDescent="0.2">
      <c r="A128" s="75" t="s">
        <v>437</v>
      </c>
      <c r="B128" s="76">
        <v>318560</v>
      </c>
      <c r="C128" s="76">
        <v>2588</v>
      </c>
      <c r="D128" s="76">
        <f t="shared" si="2"/>
        <v>315972</v>
      </c>
      <c r="E128" s="77">
        <v>0</v>
      </c>
      <c r="F128" s="77">
        <v>0</v>
      </c>
      <c r="G128" s="78">
        <f t="shared" si="3"/>
        <v>315972</v>
      </c>
    </row>
    <row r="129" spans="1:7" x14ac:dyDescent="0.2">
      <c r="A129" s="71" t="s">
        <v>107</v>
      </c>
      <c r="B129" s="72">
        <v>1602</v>
      </c>
      <c r="C129" s="72">
        <v>0</v>
      </c>
      <c r="D129" s="72">
        <f t="shared" si="2"/>
        <v>1602</v>
      </c>
      <c r="E129" s="73">
        <v>0</v>
      </c>
      <c r="F129" s="73">
        <v>0</v>
      </c>
      <c r="G129" s="74">
        <f t="shared" si="3"/>
        <v>1602</v>
      </c>
    </row>
    <row r="130" spans="1:7" x14ac:dyDescent="0.2">
      <c r="A130" s="71" t="s">
        <v>108</v>
      </c>
      <c r="B130" s="72">
        <v>54801</v>
      </c>
      <c r="C130" s="72">
        <v>67</v>
      </c>
      <c r="D130" s="72">
        <f t="shared" si="2"/>
        <v>54734</v>
      </c>
      <c r="E130" s="73">
        <v>0</v>
      </c>
      <c r="F130" s="73">
        <v>0</v>
      </c>
      <c r="G130" s="74">
        <f t="shared" si="3"/>
        <v>54734</v>
      </c>
    </row>
    <row r="131" spans="1:7" x14ac:dyDescent="0.2">
      <c r="A131" s="71" t="s">
        <v>421</v>
      </c>
      <c r="B131" s="72">
        <f>B128-SUM(B129:B130)</f>
        <v>262157</v>
      </c>
      <c r="C131" s="72">
        <f>C128-SUM(C129:C130)</f>
        <v>2521</v>
      </c>
      <c r="D131" s="72">
        <f t="shared" si="2"/>
        <v>259636</v>
      </c>
      <c r="E131" s="73">
        <f>-SUM(E129:E130)</f>
        <v>0</v>
      </c>
      <c r="F131" s="73">
        <f>-SUM(F129:F130)</f>
        <v>0</v>
      </c>
      <c r="G131" s="74">
        <f t="shared" si="3"/>
        <v>259636</v>
      </c>
    </row>
    <row r="132" spans="1:7" x14ac:dyDescent="0.2">
      <c r="A132" s="75" t="s">
        <v>438</v>
      </c>
      <c r="B132" s="76">
        <v>107511</v>
      </c>
      <c r="C132" s="76">
        <v>0</v>
      </c>
      <c r="D132" s="76">
        <f t="shared" si="2"/>
        <v>107511</v>
      </c>
      <c r="E132" s="77">
        <v>0</v>
      </c>
      <c r="F132" s="77">
        <v>0</v>
      </c>
      <c r="G132" s="78">
        <f t="shared" si="3"/>
        <v>107511</v>
      </c>
    </row>
    <row r="133" spans="1:7" x14ac:dyDescent="0.2">
      <c r="A133" s="71" t="s">
        <v>109</v>
      </c>
      <c r="B133" s="72">
        <v>356</v>
      </c>
      <c r="C133" s="72">
        <v>0</v>
      </c>
      <c r="D133" s="72">
        <f t="shared" si="2"/>
        <v>356</v>
      </c>
      <c r="E133" s="73">
        <v>0</v>
      </c>
      <c r="F133" s="73">
        <v>0</v>
      </c>
      <c r="G133" s="74">
        <f t="shared" si="3"/>
        <v>356</v>
      </c>
    </row>
    <row r="134" spans="1:7" x14ac:dyDescent="0.2">
      <c r="A134" s="71" t="s">
        <v>110</v>
      </c>
      <c r="B134" s="72">
        <v>3056</v>
      </c>
      <c r="C134" s="72">
        <v>0</v>
      </c>
      <c r="D134" s="72">
        <f t="shared" si="2"/>
        <v>3056</v>
      </c>
      <c r="E134" s="73">
        <v>2</v>
      </c>
      <c r="F134" s="73">
        <v>0</v>
      </c>
      <c r="G134" s="74">
        <f t="shared" si="3"/>
        <v>3058</v>
      </c>
    </row>
    <row r="135" spans="1:7" x14ac:dyDescent="0.2">
      <c r="A135" s="71" t="s">
        <v>111</v>
      </c>
      <c r="B135" s="72">
        <v>4666</v>
      </c>
      <c r="C135" s="72">
        <v>0</v>
      </c>
      <c r="D135" s="72">
        <f t="shared" si="2"/>
        <v>4666</v>
      </c>
      <c r="E135" s="73">
        <v>0</v>
      </c>
      <c r="F135" s="73">
        <v>0</v>
      </c>
      <c r="G135" s="74">
        <f t="shared" si="3"/>
        <v>4666</v>
      </c>
    </row>
    <row r="136" spans="1:7" x14ac:dyDescent="0.2">
      <c r="A136" s="71" t="s">
        <v>112</v>
      </c>
      <c r="B136" s="72">
        <v>6</v>
      </c>
      <c r="C136" s="72">
        <v>0</v>
      </c>
      <c r="D136" s="72">
        <f t="shared" si="2"/>
        <v>6</v>
      </c>
      <c r="E136" s="73">
        <v>0</v>
      </c>
      <c r="F136" s="73">
        <v>0</v>
      </c>
      <c r="G136" s="74">
        <f t="shared" si="3"/>
        <v>6</v>
      </c>
    </row>
    <row r="137" spans="1:7" x14ac:dyDescent="0.2">
      <c r="A137" s="71" t="s">
        <v>370</v>
      </c>
      <c r="B137" s="72">
        <v>84575</v>
      </c>
      <c r="C137" s="72">
        <v>0</v>
      </c>
      <c r="D137" s="72">
        <f t="shared" ref="D137:D200" si="4">(B137-C137)</f>
        <v>84575</v>
      </c>
      <c r="E137" s="73">
        <v>0</v>
      </c>
      <c r="F137" s="73">
        <v>0</v>
      </c>
      <c r="G137" s="74">
        <f t="shared" si="3"/>
        <v>84575</v>
      </c>
    </row>
    <row r="138" spans="1:7" x14ac:dyDescent="0.2">
      <c r="A138" s="71" t="s">
        <v>421</v>
      </c>
      <c r="B138" s="72">
        <f>B132-SUM(B133:B137)</f>
        <v>14852</v>
      </c>
      <c r="C138" s="72">
        <f>C132-SUM(C133:C137)</f>
        <v>0</v>
      </c>
      <c r="D138" s="72">
        <f t="shared" si="4"/>
        <v>14852</v>
      </c>
      <c r="E138" s="73">
        <f>-SUM(E133:E137)</f>
        <v>-2</v>
      </c>
      <c r="F138" s="73">
        <f>-SUM(F133:F137)</f>
        <v>0</v>
      </c>
      <c r="G138" s="74">
        <f t="shared" ref="G138:G201" si="5">SUM(D138:F138)</f>
        <v>14850</v>
      </c>
    </row>
    <row r="139" spans="1:7" x14ac:dyDescent="0.2">
      <c r="A139" s="75" t="s">
        <v>439</v>
      </c>
      <c r="B139" s="76">
        <v>12009</v>
      </c>
      <c r="C139" s="76">
        <v>1358</v>
      </c>
      <c r="D139" s="76">
        <f t="shared" si="4"/>
        <v>10651</v>
      </c>
      <c r="E139" s="77">
        <v>0</v>
      </c>
      <c r="F139" s="77">
        <v>0</v>
      </c>
      <c r="G139" s="78">
        <f t="shared" si="5"/>
        <v>10651</v>
      </c>
    </row>
    <row r="140" spans="1:7" x14ac:dyDescent="0.2">
      <c r="A140" s="71" t="s">
        <v>113</v>
      </c>
      <c r="B140" s="72">
        <v>2363</v>
      </c>
      <c r="C140" s="72">
        <v>0</v>
      </c>
      <c r="D140" s="72">
        <f t="shared" si="4"/>
        <v>2363</v>
      </c>
      <c r="E140" s="73">
        <v>0</v>
      </c>
      <c r="F140" s="73">
        <v>0</v>
      </c>
      <c r="G140" s="74">
        <f t="shared" si="5"/>
        <v>2363</v>
      </c>
    </row>
    <row r="141" spans="1:7" x14ac:dyDescent="0.2">
      <c r="A141" s="71" t="s">
        <v>114</v>
      </c>
      <c r="B141" s="72">
        <v>2646</v>
      </c>
      <c r="C141" s="72">
        <v>1085</v>
      </c>
      <c r="D141" s="72">
        <f t="shared" si="4"/>
        <v>1561</v>
      </c>
      <c r="E141" s="73">
        <v>0</v>
      </c>
      <c r="F141" s="73">
        <v>0</v>
      </c>
      <c r="G141" s="74">
        <f t="shared" si="5"/>
        <v>1561</v>
      </c>
    </row>
    <row r="142" spans="1:7" x14ac:dyDescent="0.2">
      <c r="A142" s="71" t="s">
        <v>421</v>
      </c>
      <c r="B142" s="72">
        <f>B139-SUM(B140:B141)</f>
        <v>7000</v>
      </c>
      <c r="C142" s="72">
        <f>C139-SUM(C140:C141)</f>
        <v>273</v>
      </c>
      <c r="D142" s="72">
        <f t="shared" si="4"/>
        <v>6727</v>
      </c>
      <c r="E142" s="73">
        <f>-SUM(E140:E141)</f>
        <v>0</v>
      </c>
      <c r="F142" s="73">
        <f>-SUM(F140:F141)</f>
        <v>0</v>
      </c>
      <c r="G142" s="74">
        <f t="shared" si="5"/>
        <v>6727</v>
      </c>
    </row>
    <row r="143" spans="1:7" x14ac:dyDescent="0.2">
      <c r="A143" s="75" t="s">
        <v>440</v>
      </c>
      <c r="B143" s="76">
        <v>47828</v>
      </c>
      <c r="C143" s="76">
        <v>2881</v>
      </c>
      <c r="D143" s="76">
        <f t="shared" si="4"/>
        <v>44947</v>
      </c>
      <c r="E143" s="77">
        <v>0</v>
      </c>
      <c r="F143" s="77">
        <v>0</v>
      </c>
      <c r="G143" s="78">
        <f t="shared" si="5"/>
        <v>44947</v>
      </c>
    </row>
    <row r="144" spans="1:7" x14ac:dyDescent="0.2">
      <c r="A144" s="71" t="s">
        <v>115</v>
      </c>
      <c r="B144" s="72">
        <v>2970</v>
      </c>
      <c r="C144" s="72">
        <v>814</v>
      </c>
      <c r="D144" s="72">
        <f t="shared" si="4"/>
        <v>2156</v>
      </c>
      <c r="E144" s="73">
        <v>0</v>
      </c>
      <c r="F144" s="73">
        <v>0</v>
      </c>
      <c r="G144" s="74">
        <f t="shared" si="5"/>
        <v>2156</v>
      </c>
    </row>
    <row r="145" spans="1:7" x14ac:dyDescent="0.2">
      <c r="A145" s="71" t="s">
        <v>116</v>
      </c>
      <c r="B145" s="72">
        <v>591</v>
      </c>
      <c r="C145" s="72">
        <v>0</v>
      </c>
      <c r="D145" s="72">
        <f t="shared" si="4"/>
        <v>591</v>
      </c>
      <c r="E145" s="73">
        <v>0</v>
      </c>
      <c r="F145" s="73">
        <v>0</v>
      </c>
      <c r="G145" s="74">
        <f t="shared" si="5"/>
        <v>591</v>
      </c>
    </row>
    <row r="146" spans="1:7" x14ac:dyDescent="0.2">
      <c r="A146" s="71" t="s">
        <v>117</v>
      </c>
      <c r="B146" s="72">
        <v>1656</v>
      </c>
      <c r="C146" s="72">
        <v>0</v>
      </c>
      <c r="D146" s="72">
        <f t="shared" si="4"/>
        <v>1656</v>
      </c>
      <c r="E146" s="73">
        <v>0</v>
      </c>
      <c r="F146" s="73">
        <v>0</v>
      </c>
      <c r="G146" s="74">
        <f t="shared" si="5"/>
        <v>1656</v>
      </c>
    </row>
    <row r="147" spans="1:7" x14ac:dyDescent="0.2">
      <c r="A147" s="71" t="s">
        <v>118</v>
      </c>
      <c r="B147" s="72">
        <v>1800</v>
      </c>
      <c r="C147" s="72">
        <v>0</v>
      </c>
      <c r="D147" s="72">
        <f t="shared" si="4"/>
        <v>1800</v>
      </c>
      <c r="E147" s="73">
        <v>0</v>
      </c>
      <c r="F147" s="73">
        <v>0</v>
      </c>
      <c r="G147" s="74">
        <f t="shared" si="5"/>
        <v>1800</v>
      </c>
    </row>
    <row r="148" spans="1:7" x14ac:dyDescent="0.2">
      <c r="A148" s="71" t="s">
        <v>119</v>
      </c>
      <c r="B148" s="72">
        <v>3409</v>
      </c>
      <c r="C148" s="72">
        <v>0</v>
      </c>
      <c r="D148" s="72">
        <f t="shared" si="4"/>
        <v>3409</v>
      </c>
      <c r="E148" s="73">
        <v>0</v>
      </c>
      <c r="F148" s="73">
        <v>0</v>
      </c>
      <c r="G148" s="74">
        <f t="shared" si="5"/>
        <v>3409</v>
      </c>
    </row>
    <row r="149" spans="1:7" x14ac:dyDescent="0.2">
      <c r="A149" s="71" t="s">
        <v>120</v>
      </c>
      <c r="B149" s="72">
        <v>8176</v>
      </c>
      <c r="C149" s="72">
        <v>406</v>
      </c>
      <c r="D149" s="72">
        <f t="shared" si="4"/>
        <v>7770</v>
      </c>
      <c r="E149" s="73">
        <v>0</v>
      </c>
      <c r="F149" s="73">
        <v>0</v>
      </c>
      <c r="G149" s="74">
        <f t="shared" si="5"/>
        <v>7770</v>
      </c>
    </row>
    <row r="150" spans="1:7" x14ac:dyDescent="0.2">
      <c r="A150" s="71" t="s">
        <v>421</v>
      </c>
      <c r="B150" s="72">
        <f>B143-SUM(B144:B149)</f>
        <v>29226</v>
      </c>
      <c r="C150" s="72">
        <f>C143-SUM(C144:C149)</f>
        <v>1661</v>
      </c>
      <c r="D150" s="72">
        <f t="shared" si="4"/>
        <v>27565</v>
      </c>
      <c r="E150" s="73">
        <f>-SUM(E144:E149)</f>
        <v>0</v>
      </c>
      <c r="F150" s="73">
        <f>-SUM(F144:F149)</f>
        <v>0</v>
      </c>
      <c r="G150" s="74">
        <f t="shared" si="5"/>
        <v>27565</v>
      </c>
    </row>
    <row r="151" spans="1:7" x14ac:dyDescent="0.2">
      <c r="A151" s="75" t="s">
        <v>441</v>
      </c>
      <c r="B151" s="76">
        <v>17424</v>
      </c>
      <c r="C151" s="76">
        <v>720</v>
      </c>
      <c r="D151" s="76">
        <f t="shared" si="4"/>
        <v>16704</v>
      </c>
      <c r="E151" s="77">
        <v>0</v>
      </c>
      <c r="F151" s="77">
        <v>0</v>
      </c>
      <c r="G151" s="78">
        <f t="shared" si="5"/>
        <v>16704</v>
      </c>
    </row>
    <row r="152" spans="1:7" x14ac:dyDescent="0.2">
      <c r="A152" s="71" t="s">
        <v>121</v>
      </c>
      <c r="B152" s="72">
        <v>498</v>
      </c>
      <c r="C152" s="72">
        <v>0</v>
      </c>
      <c r="D152" s="72">
        <f t="shared" si="4"/>
        <v>498</v>
      </c>
      <c r="E152" s="73">
        <v>0</v>
      </c>
      <c r="F152" s="73">
        <v>0</v>
      </c>
      <c r="G152" s="74">
        <f t="shared" si="5"/>
        <v>498</v>
      </c>
    </row>
    <row r="153" spans="1:7" x14ac:dyDescent="0.2">
      <c r="A153" s="71" t="s">
        <v>122</v>
      </c>
      <c r="B153" s="72">
        <v>358</v>
      </c>
      <c r="C153" s="72">
        <v>0</v>
      </c>
      <c r="D153" s="72">
        <f t="shared" si="4"/>
        <v>358</v>
      </c>
      <c r="E153" s="73">
        <v>0</v>
      </c>
      <c r="F153" s="73">
        <v>0</v>
      </c>
      <c r="G153" s="74">
        <f t="shared" si="5"/>
        <v>358</v>
      </c>
    </row>
    <row r="154" spans="1:7" x14ac:dyDescent="0.2">
      <c r="A154" s="71" t="s">
        <v>123</v>
      </c>
      <c r="B154" s="72">
        <v>2029</v>
      </c>
      <c r="C154" s="72">
        <v>0</v>
      </c>
      <c r="D154" s="72">
        <f t="shared" si="4"/>
        <v>2029</v>
      </c>
      <c r="E154" s="73">
        <v>0</v>
      </c>
      <c r="F154" s="73">
        <v>0</v>
      </c>
      <c r="G154" s="74">
        <f t="shared" si="5"/>
        <v>2029</v>
      </c>
    </row>
    <row r="155" spans="1:7" x14ac:dyDescent="0.2">
      <c r="A155" s="71" t="s">
        <v>421</v>
      </c>
      <c r="B155" s="72">
        <f>B151-SUM(B152:B154)</f>
        <v>14539</v>
      </c>
      <c r="C155" s="72">
        <f>C151-SUM(C152:C154)</f>
        <v>720</v>
      </c>
      <c r="D155" s="72">
        <f t="shared" si="4"/>
        <v>13819</v>
      </c>
      <c r="E155" s="73">
        <f>-SUM(E152:E154)</f>
        <v>0</v>
      </c>
      <c r="F155" s="73">
        <f>-SUM(F152:F154)</f>
        <v>0</v>
      </c>
      <c r="G155" s="74">
        <f t="shared" si="5"/>
        <v>13819</v>
      </c>
    </row>
    <row r="156" spans="1:7" x14ac:dyDescent="0.2">
      <c r="A156" s="75" t="s">
        <v>442</v>
      </c>
      <c r="B156" s="76">
        <v>13002</v>
      </c>
      <c r="C156" s="76">
        <v>949</v>
      </c>
      <c r="D156" s="76">
        <f t="shared" si="4"/>
        <v>12053</v>
      </c>
      <c r="E156" s="77">
        <v>0</v>
      </c>
      <c r="F156" s="77">
        <v>0</v>
      </c>
      <c r="G156" s="78">
        <f t="shared" si="5"/>
        <v>12053</v>
      </c>
    </row>
    <row r="157" spans="1:7" x14ac:dyDescent="0.2">
      <c r="A157" s="71" t="s">
        <v>124</v>
      </c>
      <c r="B157" s="72">
        <v>1740</v>
      </c>
      <c r="C157" s="72">
        <v>0</v>
      </c>
      <c r="D157" s="72">
        <f t="shared" si="4"/>
        <v>1740</v>
      </c>
      <c r="E157" s="73">
        <v>0</v>
      </c>
      <c r="F157" s="73">
        <v>0</v>
      </c>
      <c r="G157" s="74">
        <f t="shared" si="5"/>
        <v>1740</v>
      </c>
    </row>
    <row r="158" spans="1:7" x14ac:dyDescent="0.2">
      <c r="A158" s="71" t="s">
        <v>421</v>
      </c>
      <c r="B158" s="72">
        <f>(B156-B157)</f>
        <v>11262</v>
      </c>
      <c r="C158" s="72">
        <f>(C156-C157)</f>
        <v>949</v>
      </c>
      <c r="D158" s="72">
        <f t="shared" si="4"/>
        <v>10313</v>
      </c>
      <c r="E158" s="73">
        <f>-E157</f>
        <v>0</v>
      </c>
      <c r="F158" s="73">
        <f>-F157</f>
        <v>0</v>
      </c>
      <c r="G158" s="74">
        <f t="shared" si="5"/>
        <v>10313</v>
      </c>
    </row>
    <row r="159" spans="1:7" x14ac:dyDescent="0.2">
      <c r="A159" s="75" t="s">
        <v>443</v>
      </c>
      <c r="B159" s="76">
        <v>16499</v>
      </c>
      <c r="C159" s="76">
        <v>2818</v>
      </c>
      <c r="D159" s="76">
        <f t="shared" si="4"/>
        <v>13681</v>
      </c>
      <c r="E159" s="77">
        <v>0</v>
      </c>
      <c r="F159" s="77">
        <v>0</v>
      </c>
      <c r="G159" s="78">
        <f t="shared" si="5"/>
        <v>13681</v>
      </c>
    </row>
    <row r="160" spans="1:7" x14ac:dyDescent="0.2">
      <c r="A160" s="71" t="s">
        <v>610</v>
      </c>
      <c r="B160" s="72">
        <v>3700</v>
      </c>
      <c r="C160" s="72">
        <v>0</v>
      </c>
      <c r="D160" s="72">
        <f t="shared" si="4"/>
        <v>3700</v>
      </c>
      <c r="E160" s="73">
        <v>0</v>
      </c>
      <c r="F160" s="73">
        <v>0</v>
      </c>
      <c r="G160" s="74">
        <f t="shared" si="5"/>
        <v>3700</v>
      </c>
    </row>
    <row r="161" spans="1:7" x14ac:dyDescent="0.2">
      <c r="A161" s="71" t="s">
        <v>125</v>
      </c>
      <c r="B161" s="72">
        <v>2052</v>
      </c>
      <c r="C161" s="72">
        <v>0</v>
      </c>
      <c r="D161" s="72">
        <f t="shared" si="4"/>
        <v>2052</v>
      </c>
      <c r="E161" s="73">
        <v>0</v>
      </c>
      <c r="F161" s="73">
        <v>0</v>
      </c>
      <c r="G161" s="74">
        <f t="shared" si="5"/>
        <v>2052</v>
      </c>
    </row>
    <row r="162" spans="1:7" x14ac:dyDescent="0.2">
      <c r="A162" s="71" t="s">
        <v>421</v>
      </c>
      <c r="B162" s="72">
        <f>B159-SUM(B160:B161)</f>
        <v>10747</v>
      </c>
      <c r="C162" s="72">
        <f>C159-SUM(C160:C161)</f>
        <v>2818</v>
      </c>
      <c r="D162" s="72">
        <f t="shared" si="4"/>
        <v>7929</v>
      </c>
      <c r="E162" s="73">
        <f>-SUM(E160:E161)</f>
        <v>0</v>
      </c>
      <c r="F162" s="73">
        <f>-SUM(F160:F161)</f>
        <v>0</v>
      </c>
      <c r="G162" s="74">
        <f t="shared" si="5"/>
        <v>7929</v>
      </c>
    </row>
    <row r="163" spans="1:7" x14ac:dyDescent="0.2">
      <c r="A163" s="75" t="s">
        <v>444</v>
      </c>
      <c r="B163" s="76">
        <v>14621</v>
      </c>
      <c r="C163" s="76">
        <v>2459</v>
      </c>
      <c r="D163" s="76">
        <f t="shared" si="4"/>
        <v>12162</v>
      </c>
      <c r="E163" s="77">
        <v>0</v>
      </c>
      <c r="F163" s="77">
        <v>0</v>
      </c>
      <c r="G163" s="78">
        <f t="shared" si="5"/>
        <v>12162</v>
      </c>
    </row>
    <row r="164" spans="1:7" x14ac:dyDescent="0.2">
      <c r="A164" s="71" t="s">
        <v>126</v>
      </c>
      <c r="B164" s="72">
        <v>2819</v>
      </c>
      <c r="C164" s="72">
        <v>1215</v>
      </c>
      <c r="D164" s="72">
        <f t="shared" si="4"/>
        <v>1604</v>
      </c>
      <c r="E164" s="73">
        <v>0</v>
      </c>
      <c r="F164" s="73">
        <v>0</v>
      </c>
      <c r="G164" s="74">
        <f t="shared" si="5"/>
        <v>1604</v>
      </c>
    </row>
    <row r="165" spans="1:7" x14ac:dyDescent="0.2">
      <c r="A165" s="71" t="s">
        <v>127</v>
      </c>
      <c r="B165" s="72">
        <v>880</v>
      </c>
      <c r="C165" s="72">
        <v>0</v>
      </c>
      <c r="D165" s="72">
        <f t="shared" si="4"/>
        <v>880</v>
      </c>
      <c r="E165" s="73">
        <v>0</v>
      </c>
      <c r="F165" s="73">
        <v>0</v>
      </c>
      <c r="G165" s="74">
        <f t="shared" si="5"/>
        <v>880</v>
      </c>
    </row>
    <row r="166" spans="1:7" x14ac:dyDescent="0.2">
      <c r="A166" s="71" t="s">
        <v>128</v>
      </c>
      <c r="B166" s="72">
        <v>764</v>
      </c>
      <c r="C166" s="72">
        <v>0</v>
      </c>
      <c r="D166" s="72">
        <f t="shared" si="4"/>
        <v>764</v>
      </c>
      <c r="E166" s="73">
        <v>0</v>
      </c>
      <c r="F166" s="73">
        <v>0</v>
      </c>
      <c r="G166" s="74">
        <f t="shared" si="5"/>
        <v>764</v>
      </c>
    </row>
    <row r="167" spans="1:7" x14ac:dyDescent="0.2">
      <c r="A167" s="71" t="s">
        <v>421</v>
      </c>
      <c r="B167" s="72">
        <f>B163-SUM(B164:B166)</f>
        <v>10158</v>
      </c>
      <c r="C167" s="72">
        <f>C163-SUM(C164:C166)</f>
        <v>1244</v>
      </c>
      <c r="D167" s="72">
        <f t="shared" si="4"/>
        <v>8914</v>
      </c>
      <c r="E167" s="73">
        <f>-SUM(E164:E166)</f>
        <v>0</v>
      </c>
      <c r="F167" s="73">
        <f>-SUM(F164:F166)</f>
        <v>0</v>
      </c>
      <c r="G167" s="74">
        <f t="shared" si="5"/>
        <v>8914</v>
      </c>
    </row>
    <row r="168" spans="1:7" x14ac:dyDescent="0.2">
      <c r="A168" s="75" t="s">
        <v>445</v>
      </c>
      <c r="B168" s="76">
        <v>27296</v>
      </c>
      <c r="C168" s="76">
        <v>1526</v>
      </c>
      <c r="D168" s="76">
        <f t="shared" si="4"/>
        <v>25770</v>
      </c>
      <c r="E168" s="77">
        <v>0</v>
      </c>
      <c r="F168" s="77">
        <v>0</v>
      </c>
      <c r="G168" s="78">
        <f t="shared" si="5"/>
        <v>25770</v>
      </c>
    </row>
    <row r="169" spans="1:7" x14ac:dyDescent="0.2">
      <c r="A169" s="71" t="s">
        <v>129</v>
      </c>
      <c r="B169" s="72">
        <v>2869</v>
      </c>
      <c r="C169" s="72">
        <v>0</v>
      </c>
      <c r="D169" s="72">
        <f t="shared" si="4"/>
        <v>2869</v>
      </c>
      <c r="E169" s="73">
        <v>0</v>
      </c>
      <c r="F169" s="73">
        <v>0</v>
      </c>
      <c r="G169" s="74">
        <f t="shared" si="5"/>
        <v>2869</v>
      </c>
    </row>
    <row r="170" spans="1:7" x14ac:dyDescent="0.2">
      <c r="A170" s="71" t="s">
        <v>130</v>
      </c>
      <c r="B170" s="72">
        <v>5133</v>
      </c>
      <c r="C170" s="72">
        <v>0</v>
      </c>
      <c r="D170" s="72">
        <f t="shared" si="4"/>
        <v>5133</v>
      </c>
      <c r="E170" s="73">
        <v>0</v>
      </c>
      <c r="F170" s="73">
        <v>0</v>
      </c>
      <c r="G170" s="74">
        <f t="shared" si="5"/>
        <v>5133</v>
      </c>
    </row>
    <row r="171" spans="1:7" x14ac:dyDescent="0.2">
      <c r="A171" s="71" t="s">
        <v>131</v>
      </c>
      <c r="B171" s="72">
        <v>1796</v>
      </c>
      <c r="C171" s="72">
        <v>0</v>
      </c>
      <c r="D171" s="72">
        <f t="shared" si="4"/>
        <v>1796</v>
      </c>
      <c r="E171" s="73">
        <v>0</v>
      </c>
      <c r="F171" s="73">
        <v>0</v>
      </c>
      <c r="G171" s="74">
        <f t="shared" si="5"/>
        <v>1796</v>
      </c>
    </row>
    <row r="172" spans="1:7" x14ac:dyDescent="0.2">
      <c r="A172" s="71" t="s">
        <v>421</v>
      </c>
      <c r="B172" s="72">
        <f>B168-SUM(B169:B171)</f>
        <v>17498</v>
      </c>
      <c r="C172" s="72">
        <f>C168-SUM(C169:C171)</f>
        <v>1526</v>
      </c>
      <c r="D172" s="72">
        <f t="shared" si="4"/>
        <v>15972</v>
      </c>
      <c r="E172" s="73">
        <f>-SUM(E169:E171)</f>
        <v>0</v>
      </c>
      <c r="F172" s="73">
        <f>-SUM(F169:F171)</f>
        <v>0</v>
      </c>
      <c r="G172" s="74">
        <f t="shared" si="5"/>
        <v>15972</v>
      </c>
    </row>
    <row r="173" spans="1:7" x14ac:dyDescent="0.2">
      <c r="A173" s="75" t="s">
        <v>446</v>
      </c>
      <c r="B173" s="76">
        <v>39586</v>
      </c>
      <c r="C173" s="76">
        <v>0</v>
      </c>
      <c r="D173" s="76">
        <f t="shared" si="4"/>
        <v>39586</v>
      </c>
      <c r="E173" s="77">
        <v>0</v>
      </c>
      <c r="F173" s="77">
        <v>0</v>
      </c>
      <c r="G173" s="78">
        <f t="shared" si="5"/>
        <v>39586</v>
      </c>
    </row>
    <row r="174" spans="1:7" x14ac:dyDescent="0.2">
      <c r="A174" s="71" t="s">
        <v>132</v>
      </c>
      <c r="B174" s="72">
        <v>7943</v>
      </c>
      <c r="C174" s="72">
        <v>0</v>
      </c>
      <c r="D174" s="72">
        <f t="shared" si="4"/>
        <v>7943</v>
      </c>
      <c r="E174" s="73">
        <v>0</v>
      </c>
      <c r="F174" s="73">
        <v>0</v>
      </c>
      <c r="G174" s="74">
        <f t="shared" si="5"/>
        <v>7943</v>
      </c>
    </row>
    <row r="175" spans="1:7" x14ac:dyDescent="0.2">
      <c r="A175" s="71" t="s">
        <v>611</v>
      </c>
      <c r="B175" s="72">
        <v>5025</v>
      </c>
      <c r="C175" s="72">
        <v>0</v>
      </c>
      <c r="D175" s="72">
        <f t="shared" si="4"/>
        <v>5025</v>
      </c>
      <c r="E175" s="73">
        <v>0</v>
      </c>
      <c r="F175" s="73">
        <v>0</v>
      </c>
      <c r="G175" s="74">
        <f t="shared" si="5"/>
        <v>5025</v>
      </c>
    </row>
    <row r="176" spans="1:7" x14ac:dyDescent="0.2">
      <c r="A176" s="71" t="s">
        <v>421</v>
      </c>
      <c r="B176" s="72">
        <f>B173-SUM(B174:B175)</f>
        <v>26618</v>
      </c>
      <c r="C176" s="72">
        <f>C173-SUM(C174:C175)</f>
        <v>0</v>
      </c>
      <c r="D176" s="72">
        <f t="shared" si="4"/>
        <v>26618</v>
      </c>
      <c r="E176" s="73">
        <f>-SUM(E174:E175)</f>
        <v>0</v>
      </c>
      <c r="F176" s="73">
        <f>-SUM(F174:F175)</f>
        <v>0</v>
      </c>
      <c r="G176" s="74">
        <f t="shared" si="5"/>
        <v>26618</v>
      </c>
    </row>
    <row r="177" spans="1:7" x14ac:dyDescent="0.2">
      <c r="A177" s="75" t="s">
        <v>450</v>
      </c>
      <c r="B177" s="76">
        <v>185604</v>
      </c>
      <c r="C177" s="76">
        <v>509</v>
      </c>
      <c r="D177" s="76">
        <f t="shared" si="4"/>
        <v>185095</v>
      </c>
      <c r="E177" s="77">
        <v>0</v>
      </c>
      <c r="F177" s="77">
        <v>0</v>
      </c>
      <c r="G177" s="78">
        <f t="shared" si="5"/>
        <v>185095</v>
      </c>
    </row>
    <row r="178" spans="1:7" x14ac:dyDescent="0.2">
      <c r="A178" s="71" t="s">
        <v>133</v>
      </c>
      <c r="B178" s="72">
        <v>8410</v>
      </c>
      <c r="C178" s="72">
        <v>0</v>
      </c>
      <c r="D178" s="72">
        <f t="shared" si="4"/>
        <v>8410</v>
      </c>
      <c r="E178" s="73">
        <v>0</v>
      </c>
      <c r="F178" s="73">
        <v>0</v>
      </c>
      <c r="G178" s="74">
        <f t="shared" si="5"/>
        <v>8410</v>
      </c>
    </row>
    <row r="179" spans="1:7" x14ac:dyDescent="0.2">
      <c r="A179" s="71" t="s">
        <v>134</v>
      </c>
      <c r="B179" s="72">
        <v>9</v>
      </c>
      <c r="C179" s="72">
        <v>0</v>
      </c>
      <c r="D179" s="72">
        <f t="shared" si="4"/>
        <v>9</v>
      </c>
      <c r="E179" s="73">
        <v>0</v>
      </c>
      <c r="F179" s="73">
        <v>0</v>
      </c>
      <c r="G179" s="74">
        <f t="shared" si="5"/>
        <v>9</v>
      </c>
    </row>
    <row r="180" spans="1:7" x14ac:dyDescent="0.2">
      <c r="A180" s="71" t="s">
        <v>421</v>
      </c>
      <c r="B180" s="72">
        <f>B177-SUM(B178:B179)</f>
        <v>177185</v>
      </c>
      <c r="C180" s="72">
        <f>C177-SUM(C178:C179)</f>
        <v>509</v>
      </c>
      <c r="D180" s="72">
        <f t="shared" si="4"/>
        <v>176676</v>
      </c>
      <c r="E180" s="73">
        <f>-SUM(E178:E179)</f>
        <v>0</v>
      </c>
      <c r="F180" s="73">
        <f>-SUM(F178:F179)</f>
        <v>0</v>
      </c>
      <c r="G180" s="74">
        <f t="shared" si="5"/>
        <v>176676</v>
      </c>
    </row>
    <row r="181" spans="1:7" x14ac:dyDescent="0.2">
      <c r="A181" s="75" t="s">
        <v>451</v>
      </c>
      <c r="B181" s="76">
        <v>102525</v>
      </c>
      <c r="C181" s="76">
        <v>84</v>
      </c>
      <c r="D181" s="76">
        <f t="shared" si="4"/>
        <v>102441</v>
      </c>
      <c r="E181" s="77">
        <v>0</v>
      </c>
      <c r="F181" s="77">
        <v>0</v>
      </c>
      <c r="G181" s="78">
        <f t="shared" si="5"/>
        <v>102441</v>
      </c>
    </row>
    <row r="182" spans="1:7" x14ac:dyDescent="0.2">
      <c r="A182" s="71" t="s">
        <v>135</v>
      </c>
      <c r="B182" s="72">
        <v>11187</v>
      </c>
      <c r="C182" s="72">
        <v>0</v>
      </c>
      <c r="D182" s="72">
        <f t="shared" si="4"/>
        <v>11187</v>
      </c>
      <c r="E182" s="73">
        <v>0</v>
      </c>
      <c r="F182" s="73">
        <v>0</v>
      </c>
      <c r="G182" s="74">
        <f t="shared" si="5"/>
        <v>11187</v>
      </c>
    </row>
    <row r="183" spans="1:7" x14ac:dyDescent="0.2">
      <c r="A183" s="71" t="s">
        <v>136</v>
      </c>
      <c r="B183" s="72">
        <v>2632</v>
      </c>
      <c r="C183" s="72">
        <v>0</v>
      </c>
      <c r="D183" s="72">
        <f t="shared" si="4"/>
        <v>2632</v>
      </c>
      <c r="E183" s="73">
        <v>32</v>
      </c>
      <c r="F183" s="73">
        <v>0</v>
      </c>
      <c r="G183" s="74">
        <f t="shared" si="5"/>
        <v>2664</v>
      </c>
    </row>
    <row r="184" spans="1:7" x14ac:dyDescent="0.2">
      <c r="A184" s="71" t="s">
        <v>137</v>
      </c>
      <c r="B184" s="72">
        <v>11087</v>
      </c>
      <c r="C184" s="72">
        <v>0</v>
      </c>
      <c r="D184" s="72">
        <f t="shared" si="4"/>
        <v>11087</v>
      </c>
      <c r="E184" s="73">
        <v>0</v>
      </c>
      <c r="F184" s="73">
        <v>0</v>
      </c>
      <c r="G184" s="74">
        <f t="shared" si="5"/>
        <v>11087</v>
      </c>
    </row>
    <row r="185" spans="1:7" x14ac:dyDescent="0.2">
      <c r="A185" s="71" t="s">
        <v>421</v>
      </c>
      <c r="B185" s="72">
        <f>B181-SUM(B182:B184)</f>
        <v>77619</v>
      </c>
      <c r="C185" s="72">
        <f>C181-SUM(C182:C184)</f>
        <v>84</v>
      </c>
      <c r="D185" s="72">
        <f t="shared" si="4"/>
        <v>77535</v>
      </c>
      <c r="E185" s="73">
        <f>-SUM(E182:E184)</f>
        <v>-32</v>
      </c>
      <c r="F185" s="73">
        <f>-SUM(F182:F184)</f>
        <v>0</v>
      </c>
      <c r="G185" s="74">
        <f t="shared" si="5"/>
        <v>77503</v>
      </c>
    </row>
    <row r="186" spans="1:7" x14ac:dyDescent="0.2">
      <c r="A186" s="75" t="s">
        <v>452</v>
      </c>
      <c r="B186" s="76">
        <v>1408864</v>
      </c>
      <c r="C186" s="76">
        <v>818</v>
      </c>
      <c r="D186" s="76">
        <f t="shared" si="4"/>
        <v>1408046</v>
      </c>
      <c r="E186" s="77">
        <v>0</v>
      </c>
      <c r="F186" s="77">
        <v>0</v>
      </c>
      <c r="G186" s="78">
        <f t="shared" si="5"/>
        <v>1408046</v>
      </c>
    </row>
    <row r="187" spans="1:7" x14ac:dyDescent="0.2">
      <c r="A187" s="71" t="s">
        <v>138</v>
      </c>
      <c r="B187" s="72">
        <v>38938</v>
      </c>
      <c r="C187" s="72">
        <v>0</v>
      </c>
      <c r="D187" s="72">
        <f t="shared" si="4"/>
        <v>38938</v>
      </c>
      <c r="E187" s="73">
        <v>0</v>
      </c>
      <c r="F187" s="73">
        <v>0</v>
      </c>
      <c r="G187" s="74">
        <f t="shared" si="5"/>
        <v>38938</v>
      </c>
    </row>
    <row r="188" spans="1:7" x14ac:dyDescent="0.2">
      <c r="A188" s="71" t="s">
        <v>139</v>
      </c>
      <c r="B188" s="72">
        <v>378531</v>
      </c>
      <c r="C188" s="72">
        <v>632</v>
      </c>
      <c r="D188" s="72">
        <f t="shared" si="4"/>
        <v>377899</v>
      </c>
      <c r="E188" s="73">
        <v>3</v>
      </c>
      <c r="F188" s="73">
        <v>0</v>
      </c>
      <c r="G188" s="74">
        <f t="shared" si="5"/>
        <v>377902</v>
      </c>
    </row>
    <row r="189" spans="1:7" x14ac:dyDescent="0.2">
      <c r="A189" s="71" t="s">
        <v>140</v>
      </c>
      <c r="B189" s="72">
        <v>26512</v>
      </c>
      <c r="C189" s="72">
        <v>0</v>
      </c>
      <c r="D189" s="72">
        <f t="shared" si="4"/>
        <v>26512</v>
      </c>
      <c r="E189" s="73">
        <v>0</v>
      </c>
      <c r="F189" s="73">
        <v>0</v>
      </c>
      <c r="G189" s="74">
        <f t="shared" si="5"/>
        <v>26512</v>
      </c>
    </row>
    <row r="190" spans="1:7" x14ac:dyDescent="0.2">
      <c r="A190" s="71" t="s">
        <v>421</v>
      </c>
      <c r="B190" s="72">
        <f>B186-SUM(B187:B189)</f>
        <v>964883</v>
      </c>
      <c r="C190" s="72">
        <f>C186-SUM(C187:C189)</f>
        <v>186</v>
      </c>
      <c r="D190" s="72">
        <f t="shared" si="4"/>
        <v>964697</v>
      </c>
      <c r="E190" s="73">
        <f>-SUM(E187:E189)</f>
        <v>-3</v>
      </c>
      <c r="F190" s="73">
        <f>-SUM(F187:F189)</f>
        <v>0</v>
      </c>
      <c r="G190" s="74">
        <f t="shared" si="5"/>
        <v>964694</v>
      </c>
    </row>
    <row r="191" spans="1:7" x14ac:dyDescent="0.2">
      <c r="A191" s="75" t="s">
        <v>453</v>
      </c>
      <c r="B191" s="76">
        <v>20133</v>
      </c>
      <c r="C191" s="76">
        <v>1451</v>
      </c>
      <c r="D191" s="76">
        <f t="shared" si="4"/>
        <v>18682</v>
      </c>
      <c r="E191" s="77">
        <v>0</v>
      </c>
      <c r="F191" s="77">
        <v>0</v>
      </c>
      <c r="G191" s="78">
        <f t="shared" si="5"/>
        <v>18682</v>
      </c>
    </row>
    <row r="192" spans="1:7" x14ac:dyDescent="0.2">
      <c r="A192" s="71" t="s">
        <v>141</v>
      </c>
      <c r="B192" s="72">
        <v>2677</v>
      </c>
      <c r="C192" s="72">
        <v>0</v>
      </c>
      <c r="D192" s="72">
        <f t="shared" si="4"/>
        <v>2677</v>
      </c>
      <c r="E192" s="73">
        <v>0</v>
      </c>
      <c r="F192" s="73">
        <v>0</v>
      </c>
      <c r="G192" s="74">
        <f t="shared" si="5"/>
        <v>2677</v>
      </c>
    </row>
    <row r="193" spans="1:7" x14ac:dyDescent="0.2">
      <c r="A193" s="71" t="s">
        <v>142</v>
      </c>
      <c r="B193" s="72">
        <v>385</v>
      </c>
      <c r="C193" s="72">
        <v>0</v>
      </c>
      <c r="D193" s="72">
        <f t="shared" si="4"/>
        <v>385</v>
      </c>
      <c r="E193" s="73">
        <v>0</v>
      </c>
      <c r="F193" s="73">
        <v>0</v>
      </c>
      <c r="G193" s="74">
        <f t="shared" si="5"/>
        <v>385</v>
      </c>
    </row>
    <row r="194" spans="1:7" x14ac:dyDescent="0.2">
      <c r="A194" s="71" t="s">
        <v>143</v>
      </c>
      <c r="B194" s="72">
        <v>187</v>
      </c>
      <c r="C194" s="72">
        <v>0</v>
      </c>
      <c r="D194" s="72">
        <f t="shared" si="4"/>
        <v>187</v>
      </c>
      <c r="E194" s="73">
        <v>0</v>
      </c>
      <c r="F194" s="73">
        <v>0</v>
      </c>
      <c r="G194" s="74">
        <f t="shared" si="5"/>
        <v>187</v>
      </c>
    </row>
    <row r="195" spans="1:7" x14ac:dyDescent="0.2">
      <c r="A195" s="71" t="s">
        <v>144</v>
      </c>
      <c r="B195" s="72">
        <v>554</v>
      </c>
      <c r="C195" s="72">
        <v>0</v>
      </c>
      <c r="D195" s="72">
        <f t="shared" si="4"/>
        <v>554</v>
      </c>
      <c r="E195" s="73">
        <v>0</v>
      </c>
      <c r="F195" s="73">
        <v>0</v>
      </c>
      <c r="G195" s="74">
        <f t="shared" si="5"/>
        <v>554</v>
      </c>
    </row>
    <row r="196" spans="1:7" x14ac:dyDescent="0.2">
      <c r="A196" s="71" t="s">
        <v>145</v>
      </c>
      <c r="B196" s="72">
        <v>286</v>
      </c>
      <c r="C196" s="72">
        <v>0</v>
      </c>
      <c r="D196" s="72">
        <f t="shared" si="4"/>
        <v>286</v>
      </c>
      <c r="E196" s="73">
        <v>0</v>
      </c>
      <c r="F196" s="73">
        <v>0</v>
      </c>
      <c r="G196" s="74">
        <f t="shared" si="5"/>
        <v>286</v>
      </c>
    </row>
    <row r="197" spans="1:7" x14ac:dyDescent="0.2">
      <c r="A197" s="71" t="s">
        <v>421</v>
      </c>
      <c r="B197" s="72">
        <f>B191-SUM(B192:B196)</f>
        <v>16044</v>
      </c>
      <c r="C197" s="72">
        <f>C191-SUM(C192:C196)</f>
        <v>1451</v>
      </c>
      <c r="D197" s="72">
        <f t="shared" si="4"/>
        <v>14593</v>
      </c>
      <c r="E197" s="73">
        <f>-SUM(E192:E196)</f>
        <v>0</v>
      </c>
      <c r="F197" s="73">
        <f>-SUM(F192:F196)</f>
        <v>0</v>
      </c>
      <c r="G197" s="74">
        <f t="shared" si="5"/>
        <v>14593</v>
      </c>
    </row>
    <row r="198" spans="1:7" x14ac:dyDescent="0.2">
      <c r="A198" s="75" t="s">
        <v>454</v>
      </c>
      <c r="B198" s="76">
        <v>151825</v>
      </c>
      <c r="C198" s="76">
        <v>0</v>
      </c>
      <c r="D198" s="76">
        <f t="shared" si="4"/>
        <v>151825</v>
      </c>
      <c r="E198" s="77">
        <v>0</v>
      </c>
      <c r="F198" s="77">
        <v>0</v>
      </c>
      <c r="G198" s="78">
        <f t="shared" si="5"/>
        <v>151825</v>
      </c>
    </row>
    <row r="199" spans="1:7" x14ac:dyDescent="0.2">
      <c r="A199" s="71" t="s">
        <v>146</v>
      </c>
      <c r="B199" s="72">
        <v>5571</v>
      </c>
      <c r="C199" s="72">
        <v>0</v>
      </c>
      <c r="D199" s="72">
        <f t="shared" si="4"/>
        <v>5571</v>
      </c>
      <c r="E199" s="73">
        <v>0</v>
      </c>
      <c r="F199" s="73">
        <v>0</v>
      </c>
      <c r="G199" s="74">
        <f t="shared" si="5"/>
        <v>5571</v>
      </c>
    </row>
    <row r="200" spans="1:7" x14ac:dyDescent="0.2">
      <c r="A200" s="71" t="s">
        <v>147</v>
      </c>
      <c r="B200" s="72">
        <v>4208</v>
      </c>
      <c r="C200" s="72">
        <v>0</v>
      </c>
      <c r="D200" s="72">
        <f t="shared" si="4"/>
        <v>4208</v>
      </c>
      <c r="E200" s="73">
        <v>0</v>
      </c>
      <c r="F200" s="73">
        <v>0</v>
      </c>
      <c r="G200" s="74">
        <f t="shared" si="5"/>
        <v>4208</v>
      </c>
    </row>
    <row r="201" spans="1:7" x14ac:dyDescent="0.2">
      <c r="A201" s="71" t="s">
        <v>148</v>
      </c>
      <c r="B201" s="72">
        <v>423</v>
      </c>
      <c r="C201" s="72">
        <v>0</v>
      </c>
      <c r="D201" s="72">
        <f t="shared" ref="D201:D265" si="6">(B201-C201)</f>
        <v>423</v>
      </c>
      <c r="E201" s="73">
        <v>0</v>
      </c>
      <c r="F201" s="73">
        <v>0</v>
      </c>
      <c r="G201" s="74">
        <f t="shared" si="5"/>
        <v>423</v>
      </c>
    </row>
    <row r="202" spans="1:7" x14ac:dyDescent="0.2">
      <c r="A202" s="71" t="s">
        <v>149</v>
      </c>
      <c r="B202" s="72">
        <v>24630</v>
      </c>
      <c r="C202" s="72">
        <v>0</v>
      </c>
      <c r="D202" s="72">
        <f t="shared" si="6"/>
        <v>24630</v>
      </c>
      <c r="E202" s="73">
        <v>0</v>
      </c>
      <c r="F202" s="73">
        <v>0</v>
      </c>
      <c r="G202" s="74">
        <f t="shared" ref="G202:G266" si="7">SUM(D202:F202)</f>
        <v>24630</v>
      </c>
    </row>
    <row r="203" spans="1:7" x14ac:dyDescent="0.2">
      <c r="A203" s="71" t="s">
        <v>150</v>
      </c>
      <c r="B203" s="72">
        <v>16274</v>
      </c>
      <c r="C203" s="72">
        <v>0</v>
      </c>
      <c r="D203" s="72">
        <f t="shared" si="6"/>
        <v>16274</v>
      </c>
      <c r="E203" s="73">
        <v>0</v>
      </c>
      <c r="F203" s="73">
        <v>0</v>
      </c>
      <c r="G203" s="74">
        <f t="shared" si="7"/>
        <v>16274</v>
      </c>
    </row>
    <row r="204" spans="1:7" x14ac:dyDescent="0.2">
      <c r="A204" s="71" t="s">
        <v>421</v>
      </c>
      <c r="B204" s="72">
        <f>B198-SUM(B199:B203)</f>
        <v>100719</v>
      </c>
      <c r="C204" s="72">
        <f>C198-SUM(C199:C203)</f>
        <v>0</v>
      </c>
      <c r="D204" s="72">
        <f t="shared" si="6"/>
        <v>100719</v>
      </c>
      <c r="E204" s="73">
        <f>-SUM(E199:E203)</f>
        <v>0</v>
      </c>
      <c r="F204" s="73">
        <f>-SUM(F199:F203)</f>
        <v>0</v>
      </c>
      <c r="G204" s="74">
        <f t="shared" si="7"/>
        <v>100719</v>
      </c>
    </row>
    <row r="205" spans="1:7" x14ac:dyDescent="0.2">
      <c r="A205" s="75" t="s">
        <v>455</v>
      </c>
      <c r="B205" s="76">
        <v>50435</v>
      </c>
      <c r="C205" s="76">
        <v>7313</v>
      </c>
      <c r="D205" s="76">
        <f t="shared" si="6"/>
        <v>43122</v>
      </c>
      <c r="E205" s="77">
        <v>0</v>
      </c>
      <c r="F205" s="77">
        <v>0</v>
      </c>
      <c r="G205" s="78">
        <f t="shared" si="7"/>
        <v>43122</v>
      </c>
    </row>
    <row r="206" spans="1:7" x14ac:dyDescent="0.2">
      <c r="A206" s="71" t="s">
        <v>151</v>
      </c>
      <c r="B206" s="72">
        <v>495</v>
      </c>
      <c r="C206" s="72">
        <v>0</v>
      </c>
      <c r="D206" s="72">
        <f t="shared" si="6"/>
        <v>495</v>
      </c>
      <c r="E206" s="73">
        <v>0</v>
      </c>
      <c r="F206" s="73">
        <v>0</v>
      </c>
      <c r="G206" s="74">
        <f t="shared" si="7"/>
        <v>495</v>
      </c>
    </row>
    <row r="207" spans="1:7" x14ac:dyDescent="0.2">
      <c r="A207" s="71" t="s">
        <v>152</v>
      </c>
      <c r="B207" s="72">
        <v>125</v>
      </c>
      <c r="C207" s="72">
        <v>0</v>
      </c>
      <c r="D207" s="72">
        <f t="shared" si="6"/>
        <v>125</v>
      </c>
      <c r="E207" s="73">
        <v>0</v>
      </c>
      <c r="F207" s="73">
        <v>0</v>
      </c>
      <c r="G207" s="74">
        <f t="shared" si="7"/>
        <v>125</v>
      </c>
    </row>
    <row r="208" spans="1:7" x14ac:dyDescent="0.2">
      <c r="A208" s="71" t="s">
        <v>153</v>
      </c>
      <c r="B208" s="72">
        <v>215</v>
      </c>
      <c r="C208" s="72">
        <v>0</v>
      </c>
      <c r="D208" s="72">
        <f t="shared" si="6"/>
        <v>215</v>
      </c>
      <c r="E208" s="73">
        <v>0</v>
      </c>
      <c r="F208" s="73">
        <v>0</v>
      </c>
      <c r="G208" s="74">
        <f t="shared" si="7"/>
        <v>215</v>
      </c>
    </row>
    <row r="209" spans="1:7" x14ac:dyDescent="0.2">
      <c r="A209" s="71" t="s">
        <v>154</v>
      </c>
      <c r="B209" s="72">
        <v>889</v>
      </c>
      <c r="C209" s="72">
        <v>0</v>
      </c>
      <c r="D209" s="72">
        <f t="shared" si="6"/>
        <v>889</v>
      </c>
      <c r="E209" s="73">
        <v>0</v>
      </c>
      <c r="F209" s="73">
        <v>0</v>
      </c>
      <c r="G209" s="74">
        <f t="shared" si="7"/>
        <v>889</v>
      </c>
    </row>
    <row r="210" spans="1:7" x14ac:dyDescent="0.2">
      <c r="A210" s="71" t="s">
        <v>155</v>
      </c>
      <c r="B210" s="72">
        <v>2182</v>
      </c>
      <c r="C210" s="72">
        <v>0</v>
      </c>
      <c r="D210" s="72">
        <f t="shared" si="6"/>
        <v>2182</v>
      </c>
      <c r="E210" s="73">
        <v>0</v>
      </c>
      <c r="F210" s="73">
        <v>0</v>
      </c>
      <c r="G210" s="74">
        <f t="shared" si="7"/>
        <v>2182</v>
      </c>
    </row>
    <row r="211" spans="1:7" x14ac:dyDescent="0.2">
      <c r="A211" s="71" t="s">
        <v>156</v>
      </c>
      <c r="B211" s="72">
        <v>981</v>
      </c>
      <c r="C211" s="72">
        <v>0</v>
      </c>
      <c r="D211" s="72">
        <f t="shared" si="6"/>
        <v>981</v>
      </c>
      <c r="E211" s="73">
        <v>0</v>
      </c>
      <c r="F211" s="73">
        <v>0</v>
      </c>
      <c r="G211" s="74">
        <f t="shared" si="7"/>
        <v>981</v>
      </c>
    </row>
    <row r="212" spans="1:7" x14ac:dyDescent="0.2">
      <c r="A212" s="71" t="s">
        <v>157</v>
      </c>
      <c r="B212" s="72">
        <v>696</v>
      </c>
      <c r="C212" s="72">
        <v>0</v>
      </c>
      <c r="D212" s="72">
        <f t="shared" si="6"/>
        <v>696</v>
      </c>
      <c r="E212" s="73">
        <v>0</v>
      </c>
      <c r="F212" s="73">
        <v>0</v>
      </c>
      <c r="G212" s="74">
        <f t="shared" si="7"/>
        <v>696</v>
      </c>
    </row>
    <row r="213" spans="1:7" x14ac:dyDescent="0.2">
      <c r="A213" s="71" t="s">
        <v>158</v>
      </c>
      <c r="B213" s="72">
        <v>242</v>
      </c>
      <c r="C213" s="72">
        <v>0</v>
      </c>
      <c r="D213" s="72">
        <f t="shared" si="6"/>
        <v>242</v>
      </c>
      <c r="E213" s="73">
        <v>0</v>
      </c>
      <c r="F213" s="73">
        <v>0</v>
      </c>
      <c r="G213" s="74">
        <f t="shared" si="7"/>
        <v>242</v>
      </c>
    </row>
    <row r="214" spans="1:7" x14ac:dyDescent="0.2">
      <c r="A214" s="71" t="s">
        <v>159</v>
      </c>
      <c r="B214" s="72">
        <v>2193</v>
      </c>
      <c r="C214" s="72">
        <v>1688</v>
      </c>
      <c r="D214" s="72">
        <f t="shared" si="6"/>
        <v>505</v>
      </c>
      <c r="E214" s="73">
        <v>0</v>
      </c>
      <c r="F214" s="73">
        <v>0</v>
      </c>
      <c r="G214" s="74">
        <f t="shared" si="7"/>
        <v>505</v>
      </c>
    </row>
    <row r="215" spans="1:7" x14ac:dyDescent="0.2">
      <c r="A215" s="71" t="s">
        <v>160</v>
      </c>
      <c r="B215" s="72">
        <v>7621</v>
      </c>
      <c r="C215" s="72">
        <v>1485</v>
      </c>
      <c r="D215" s="72">
        <f t="shared" si="6"/>
        <v>6136</v>
      </c>
      <c r="E215" s="73">
        <v>0</v>
      </c>
      <c r="F215" s="73">
        <v>0</v>
      </c>
      <c r="G215" s="74">
        <f t="shared" si="7"/>
        <v>6136</v>
      </c>
    </row>
    <row r="216" spans="1:7" x14ac:dyDescent="0.2">
      <c r="A216" s="71" t="s">
        <v>161</v>
      </c>
      <c r="B216" s="72">
        <v>1893</v>
      </c>
      <c r="C216" s="72">
        <v>0</v>
      </c>
      <c r="D216" s="72">
        <f t="shared" si="6"/>
        <v>1893</v>
      </c>
      <c r="E216" s="73">
        <v>0</v>
      </c>
      <c r="F216" s="73">
        <v>0</v>
      </c>
      <c r="G216" s="74">
        <f t="shared" si="7"/>
        <v>1893</v>
      </c>
    </row>
    <row r="217" spans="1:7" x14ac:dyDescent="0.2">
      <c r="A217" s="71" t="s">
        <v>421</v>
      </c>
      <c r="B217" s="72">
        <f>B205-SUM(B206:B216)</f>
        <v>32903</v>
      </c>
      <c r="C217" s="72">
        <f>C205-SUM(C206:C216)</f>
        <v>4140</v>
      </c>
      <c r="D217" s="72">
        <f t="shared" si="6"/>
        <v>28763</v>
      </c>
      <c r="E217" s="73">
        <f>-SUM(E206:E216)</f>
        <v>0</v>
      </c>
      <c r="F217" s="73">
        <f>-SUM(F206:F216)</f>
        <v>0</v>
      </c>
      <c r="G217" s="74">
        <f t="shared" si="7"/>
        <v>28763</v>
      </c>
    </row>
    <row r="218" spans="1:7" x14ac:dyDescent="0.2">
      <c r="A218" s="75" t="s">
        <v>456</v>
      </c>
      <c r="B218" s="76">
        <v>14733</v>
      </c>
      <c r="C218" s="76">
        <v>1110</v>
      </c>
      <c r="D218" s="76">
        <f t="shared" si="6"/>
        <v>13623</v>
      </c>
      <c r="E218" s="77">
        <v>0</v>
      </c>
      <c r="F218" s="77">
        <v>0</v>
      </c>
      <c r="G218" s="78">
        <f t="shared" si="7"/>
        <v>13623</v>
      </c>
    </row>
    <row r="219" spans="1:7" x14ac:dyDescent="0.2">
      <c r="A219" s="71" t="s">
        <v>162</v>
      </c>
      <c r="B219" s="72">
        <v>2412</v>
      </c>
      <c r="C219" s="72">
        <v>0</v>
      </c>
      <c r="D219" s="72">
        <f t="shared" si="6"/>
        <v>2412</v>
      </c>
      <c r="E219" s="73">
        <v>0</v>
      </c>
      <c r="F219" s="73">
        <v>0</v>
      </c>
      <c r="G219" s="74">
        <f t="shared" si="7"/>
        <v>2412</v>
      </c>
    </row>
    <row r="220" spans="1:7" x14ac:dyDescent="0.2">
      <c r="A220" s="71" t="s">
        <v>421</v>
      </c>
      <c r="B220" s="72">
        <f>B218-B219</f>
        <v>12321</v>
      </c>
      <c r="C220" s="72">
        <f>C218-C219</f>
        <v>1110</v>
      </c>
      <c r="D220" s="72">
        <f t="shared" si="6"/>
        <v>11211</v>
      </c>
      <c r="E220" s="73">
        <f>-E219</f>
        <v>0</v>
      </c>
      <c r="F220" s="73">
        <f>-F219</f>
        <v>0</v>
      </c>
      <c r="G220" s="74">
        <f t="shared" si="7"/>
        <v>11211</v>
      </c>
    </row>
    <row r="221" spans="1:7" x14ac:dyDescent="0.2">
      <c r="A221" s="75" t="s">
        <v>457</v>
      </c>
      <c r="B221" s="76">
        <v>8501</v>
      </c>
      <c r="C221" s="76">
        <v>1407</v>
      </c>
      <c r="D221" s="76">
        <f t="shared" si="6"/>
        <v>7094</v>
      </c>
      <c r="E221" s="77">
        <v>0</v>
      </c>
      <c r="F221" s="77">
        <v>0</v>
      </c>
      <c r="G221" s="78">
        <f t="shared" si="7"/>
        <v>7094</v>
      </c>
    </row>
    <row r="222" spans="1:7" x14ac:dyDescent="0.2">
      <c r="A222" s="71" t="s">
        <v>163</v>
      </c>
      <c r="B222" s="72">
        <v>1208</v>
      </c>
      <c r="C222" s="72">
        <v>0</v>
      </c>
      <c r="D222" s="72">
        <f t="shared" si="6"/>
        <v>1208</v>
      </c>
      <c r="E222" s="73">
        <v>0</v>
      </c>
      <c r="F222" s="73">
        <v>0</v>
      </c>
      <c r="G222" s="74">
        <f t="shared" si="7"/>
        <v>1208</v>
      </c>
    </row>
    <row r="223" spans="1:7" x14ac:dyDescent="0.2">
      <c r="A223" s="71" t="s">
        <v>421</v>
      </c>
      <c r="B223" s="72">
        <f>(B221-B222)</f>
        <v>7293</v>
      </c>
      <c r="C223" s="72">
        <f>(C221-C222)</f>
        <v>1407</v>
      </c>
      <c r="D223" s="72">
        <f t="shared" si="6"/>
        <v>5886</v>
      </c>
      <c r="E223" s="73">
        <f>-E222</f>
        <v>0</v>
      </c>
      <c r="F223" s="73">
        <f>-F222</f>
        <v>0</v>
      </c>
      <c r="G223" s="74">
        <f t="shared" si="7"/>
        <v>5886</v>
      </c>
    </row>
    <row r="224" spans="1:7" x14ac:dyDescent="0.2">
      <c r="A224" s="75" t="s">
        <v>458</v>
      </c>
      <c r="B224" s="76">
        <v>342917</v>
      </c>
      <c r="C224" s="76">
        <v>1012</v>
      </c>
      <c r="D224" s="76">
        <f t="shared" si="6"/>
        <v>341905</v>
      </c>
      <c r="E224" s="77">
        <v>0</v>
      </c>
      <c r="F224" s="77">
        <v>0</v>
      </c>
      <c r="G224" s="78">
        <f t="shared" si="7"/>
        <v>341905</v>
      </c>
    </row>
    <row r="225" spans="1:7" x14ac:dyDescent="0.2">
      <c r="A225" s="71" t="s">
        <v>164</v>
      </c>
      <c r="B225" s="72">
        <v>1908</v>
      </c>
      <c r="C225" s="72">
        <v>0</v>
      </c>
      <c r="D225" s="72">
        <f t="shared" si="6"/>
        <v>1908</v>
      </c>
      <c r="E225" s="73">
        <v>0</v>
      </c>
      <c r="F225" s="73">
        <v>0</v>
      </c>
      <c r="G225" s="74">
        <f t="shared" si="7"/>
        <v>1908</v>
      </c>
    </row>
    <row r="226" spans="1:7" x14ac:dyDescent="0.2">
      <c r="A226" s="71" t="s">
        <v>165</v>
      </c>
      <c r="B226" s="72">
        <v>38906</v>
      </c>
      <c r="C226" s="72">
        <v>0</v>
      </c>
      <c r="D226" s="72">
        <f t="shared" si="6"/>
        <v>38906</v>
      </c>
      <c r="E226" s="73">
        <v>0</v>
      </c>
      <c r="F226" s="73">
        <v>0</v>
      </c>
      <c r="G226" s="74">
        <f t="shared" si="7"/>
        <v>38906</v>
      </c>
    </row>
    <row r="227" spans="1:7" x14ac:dyDescent="0.2">
      <c r="A227" s="71" t="s">
        <v>166</v>
      </c>
      <c r="B227" s="72">
        <v>21039</v>
      </c>
      <c r="C227" s="72">
        <v>0</v>
      </c>
      <c r="D227" s="72">
        <f t="shared" si="6"/>
        <v>21039</v>
      </c>
      <c r="E227" s="73">
        <v>13</v>
      </c>
      <c r="F227" s="73">
        <v>0</v>
      </c>
      <c r="G227" s="74">
        <f t="shared" si="7"/>
        <v>21052</v>
      </c>
    </row>
    <row r="228" spans="1:7" x14ac:dyDescent="0.2">
      <c r="A228" s="71" t="s">
        <v>167</v>
      </c>
      <c r="B228" s="72">
        <v>8963</v>
      </c>
      <c r="C228" s="72">
        <v>0</v>
      </c>
      <c r="D228" s="72">
        <f t="shared" si="6"/>
        <v>8963</v>
      </c>
      <c r="E228" s="73">
        <v>0</v>
      </c>
      <c r="F228" s="73">
        <v>0</v>
      </c>
      <c r="G228" s="74">
        <f t="shared" si="7"/>
        <v>8963</v>
      </c>
    </row>
    <row r="229" spans="1:7" x14ac:dyDescent="0.2">
      <c r="A229" s="71" t="s">
        <v>168</v>
      </c>
      <c r="B229" s="72">
        <v>16407</v>
      </c>
      <c r="C229" s="72">
        <v>0</v>
      </c>
      <c r="D229" s="72">
        <f t="shared" si="6"/>
        <v>16407</v>
      </c>
      <c r="E229" s="73">
        <v>0</v>
      </c>
      <c r="F229" s="73">
        <v>0</v>
      </c>
      <c r="G229" s="74">
        <f t="shared" si="7"/>
        <v>16407</v>
      </c>
    </row>
    <row r="230" spans="1:7" x14ac:dyDescent="0.2">
      <c r="A230" s="71" t="s">
        <v>169</v>
      </c>
      <c r="B230" s="72">
        <v>1499</v>
      </c>
      <c r="C230" s="72">
        <v>0</v>
      </c>
      <c r="D230" s="72">
        <f t="shared" si="6"/>
        <v>1499</v>
      </c>
      <c r="E230" s="73">
        <v>0</v>
      </c>
      <c r="F230" s="73">
        <v>0</v>
      </c>
      <c r="G230" s="74">
        <f t="shared" si="7"/>
        <v>1499</v>
      </c>
    </row>
    <row r="231" spans="1:7" x14ac:dyDescent="0.2">
      <c r="A231" s="71" t="s">
        <v>170</v>
      </c>
      <c r="B231" s="72">
        <v>14960</v>
      </c>
      <c r="C231" s="72">
        <v>0</v>
      </c>
      <c r="D231" s="72">
        <f t="shared" si="6"/>
        <v>14960</v>
      </c>
      <c r="E231" s="73">
        <v>32</v>
      </c>
      <c r="F231" s="73">
        <v>0</v>
      </c>
      <c r="G231" s="74">
        <f t="shared" si="7"/>
        <v>14992</v>
      </c>
    </row>
    <row r="232" spans="1:7" x14ac:dyDescent="0.2">
      <c r="A232" s="71" t="s">
        <v>171</v>
      </c>
      <c r="B232" s="72">
        <v>23297</v>
      </c>
      <c r="C232" s="72">
        <v>0</v>
      </c>
      <c r="D232" s="72">
        <f t="shared" si="6"/>
        <v>23297</v>
      </c>
      <c r="E232" s="73">
        <v>3</v>
      </c>
      <c r="F232" s="73">
        <v>0</v>
      </c>
      <c r="G232" s="74">
        <f t="shared" si="7"/>
        <v>23300</v>
      </c>
    </row>
    <row r="233" spans="1:7" x14ac:dyDescent="0.2">
      <c r="A233" s="71" t="s">
        <v>172</v>
      </c>
      <c r="B233" s="72">
        <v>5829</v>
      </c>
      <c r="C233" s="72">
        <v>0</v>
      </c>
      <c r="D233" s="72">
        <f t="shared" si="6"/>
        <v>5829</v>
      </c>
      <c r="E233" s="73">
        <v>0</v>
      </c>
      <c r="F233" s="73">
        <v>0</v>
      </c>
      <c r="G233" s="74">
        <f t="shared" si="7"/>
        <v>5829</v>
      </c>
    </row>
    <row r="234" spans="1:7" x14ac:dyDescent="0.2">
      <c r="A234" s="71" t="s">
        <v>173</v>
      </c>
      <c r="B234" s="72">
        <v>12348</v>
      </c>
      <c r="C234" s="72">
        <v>0</v>
      </c>
      <c r="D234" s="72">
        <f t="shared" si="6"/>
        <v>12348</v>
      </c>
      <c r="E234" s="73">
        <v>0</v>
      </c>
      <c r="F234" s="73">
        <v>0</v>
      </c>
      <c r="G234" s="74">
        <f t="shared" si="7"/>
        <v>12348</v>
      </c>
    </row>
    <row r="235" spans="1:7" x14ac:dyDescent="0.2">
      <c r="A235" s="71" t="s">
        <v>174</v>
      </c>
      <c r="B235" s="72">
        <v>1846</v>
      </c>
      <c r="C235" s="72">
        <v>0</v>
      </c>
      <c r="D235" s="72">
        <f t="shared" si="6"/>
        <v>1846</v>
      </c>
      <c r="E235" s="73">
        <v>0</v>
      </c>
      <c r="F235" s="73">
        <v>0</v>
      </c>
      <c r="G235" s="74">
        <f t="shared" si="7"/>
        <v>1846</v>
      </c>
    </row>
    <row r="236" spans="1:7" x14ac:dyDescent="0.2">
      <c r="A236" s="71" t="s">
        <v>175</v>
      </c>
      <c r="B236" s="72">
        <v>14536</v>
      </c>
      <c r="C236" s="72">
        <v>0</v>
      </c>
      <c r="D236" s="72">
        <f t="shared" si="6"/>
        <v>14536</v>
      </c>
      <c r="E236" s="73">
        <v>0</v>
      </c>
      <c r="F236" s="73">
        <v>0</v>
      </c>
      <c r="G236" s="74">
        <f t="shared" si="7"/>
        <v>14536</v>
      </c>
    </row>
    <row r="237" spans="1:7" x14ac:dyDescent="0.2">
      <c r="A237" s="71" t="s">
        <v>176</v>
      </c>
      <c r="B237" s="72">
        <v>17353</v>
      </c>
      <c r="C237" s="72">
        <v>0</v>
      </c>
      <c r="D237" s="72">
        <f t="shared" si="6"/>
        <v>17353</v>
      </c>
      <c r="E237" s="73">
        <v>32</v>
      </c>
      <c r="F237" s="73">
        <v>0</v>
      </c>
      <c r="G237" s="74">
        <f t="shared" si="7"/>
        <v>17385</v>
      </c>
    </row>
    <row r="238" spans="1:7" x14ac:dyDescent="0.2">
      <c r="A238" s="71" t="s">
        <v>177</v>
      </c>
      <c r="B238" s="72">
        <v>4081</v>
      </c>
      <c r="C238" s="72">
        <v>0</v>
      </c>
      <c r="D238" s="72">
        <f t="shared" si="6"/>
        <v>4081</v>
      </c>
      <c r="E238" s="73">
        <v>0</v>
      </c>
      <c r="F238" s="73">
        <v>0</v>
      </c>
      <c r="G238" s="74">
        <f t="shared" si="7"/>
        <v>4081</v>
      </c>
    </row>
    <row r="239" spans="1:7" x14ac:dyDescent="0.2">
      <c r="A239" s="71" t="s">
        <v>421</v>
      </c>
      <c r="B239" s="72">
        <f>B224-SUM(B225:B238)</f>
        <v>159945</v>
      </c>
      <c r="C239" s="72">
        <f>C224-SUM(C225:C238)</f>
        <v>1012</v>
      </c>
      <c r="D239" s="72">
        <f t="shared" si="6"/>
        <v>158933</v>
      </c>
      <c r="E239" s="73">
        <f>-SUM(E225:E238)</f>
        <v>-80</v>
      </c>
      <c r="F239" s="73">
        <f>-SUM(F225:F238)</f>
        <v>0</v>
      </c>
      <c r="G239" s="74">
        <f t="shared" si="7"/>
        <v>158853</v>
      </c>
    </row>
    <row r="240" spans="1:7" x14ac:dyDescent="0.2">
      <c r="A240" s="75" t="s">
        <v>459</v>
      </c>
      <c r="B240" s="76">
        <v>713903</v>
      </c>
      <c r="C240" s="76">
        <v>285</v>
      </c>
      <c r="D240" s="76">
        <f t="shared" si="6"/>
        <v>713618</v>
      </c>
      <c r="E240" s="77">
        <v>0</v>
      </c>
      <c r="F240" s="77">
        <v>0</v>
      </c>
      <c r="G240" s="78">
        <f t="shared" si="7"/>
        <v>713618</v>
      </c>
    </row>
    <row r="241" spans="1:7" x14ac:dyDescent="0.2">
      <c r="A241" s="71" t="s">
        <v>371</v>
      </c>
      <c r="B241" s="72">
        <v>51181</v>
      </c>
      <c r="C241" s="72">
        <v>5</v>
      </c>
      <c r="D241" s="72">
        <f t="shared" si="6"/>
        <v>51176</v>
      </c>
      <c r="E241" s="73">
        <v>0</v>
      </c>
      <c r="F241" s="73">
        <v>0</v>
      </c>
      <c r="G241" s="74">
        <f t="shared" si="7"/>
        <v>51176</v>
      </c>
    </row>
    <row r="242" spans="1:7" x14ac:dyDescent="0.2">
      <c r="A242" s="71" t="s">
        <v>178</v>
      </c>
      <c r="B242" s="72">
        <v>180204</v>
      </c>
      <c r="C242" s="72">
        <v>29</v>
      </c>
      <c r="D242" s="72">
        <f t="shared" si="6"/>
        <v>180175</v>
      </c>
      <c r="E242" s="73">
        <v>0</v>
      </c>
      <c r="F242" s="73">
        <v>0</v>
      </c>
      <c r="G242" s="74">
        <f t="shared" si="7"/>
        <v>180175</v>
      </c>
    </row>
    <row r="243" spans="1:7" x14ac:dyDescent="0.2">
      <c r="A243" s="71" t="s">
        <v>653</v>
      </c>
      <c r="B243" s="72">
        <v>31806</v>
      </c>
      <c r="C243" s="72">
        <v>0</v>
      </c>
      <c r="D243" s="72">
        <f t="shared" si="6"/>
        <v>31806</v>
      </c>
      <c r="E243" s="73">
        <v>0</v>
      </c>
      <c r="F243" s="73">
        <v>0</v>
      </c>
      <c r="G243" s="74">
        <f t="shared" si="7"/>
        <v>31806</v>
      </c>
    </row>
    <row r="244" spans="1:7" x14ac:dyDescent="0.2">
      <c r="A244" s="71" t="s">
        <v>385</v>
      </c>
      <c r="B244" s="72">
        <v>81868</v>
      </c>
      <c r="C244" s="72">
        <v>70</v>
      </c>
      <c r="D244" s="72">
        <f t="shared" si="6"/>
        <v>81798</v>
      </c>
      <c r="E244" s="73">
        <v>0</v>
      </c>
      <c r="F244" s="73">
        <v>0</v>
      </c>
      <c r="G244" s="74">
        <f t="shared" si="7"/>
        <v>81798</v>
      </c>
    </row>
    <row r="245" spans="1:7" x14ac:dyDescent="0.2">
      <c r="A245" s="71" t="s">
        <v>386</v>
      </c>
      <c r="B245" s="72">
        <v>6406</v>
      </c>
      <c r="C245" s="72">
        <v>0</v>
      </c>
      <c r="D245" s="72">
        <f t="shared" si="6"/>
        <v>6406</v>
      </c>
      <c r="E245" s="73">
        <v>0</v>
      </c>
      <c r="F245" s="73">
        <v>0</v>
      </c>
      <c r="G245" s="74">
        <f t="shared" si="7"/>
        <v>6406</v>
      </c>
    </row>
    <row r="246" spans="1:7" x14ac:dyDescent="0.2">
      <c r="A246" s="71" t="s">
        <v>179</v>
      </c>
      <c r="B246" s="72">
        <v>6701</v>
      </c>
      <c r="C246" s="72">
        <v>0</v>
      </c>
      <c r="D246" s="72">
        <f t="shared" si="6"/>
        <v>6701</v>
      </c>
      <c r="E246" s="73">
        <v>0</v>
      </c>
      <c r="F246" s="73">
        <v>0</v>
      </c>
      <c r="G246" s="74">
        <f t="shared" si="7"/>
        <v>6701</v>
      </c>
    </row>
    <row r="247" spans="1:7" x14ac:dyDescent="0.2">
      <c r="A247" s="71" t="s">
        <v>421</v>
      </c>
      <c r="B247" s="72">
        <f>B240-SUM(B241:B246)</f>
        <v>355737</v>
      </c>
      <c r="C247" s="72">
        <f>C240-SUM(C241:C246)</f>
        <v>181</v>
      </c>
      <c r="D247" s="72">
        <f t="shared" si="6"/>
        <v>355556</v>
      </c>
      <c r="E247" s="73">
        <f>-SUM(E241:E246)</f>
        <v>0</v>
      </c>
      <c r="F247" s="73">
        <f>-SUM(F241:F246)</f>
        <v>0</v>
      </c>
      <c r="G247" s="74">
        <f t="shared" si="7"/>
        <v>355556</v>
      </c>
    </row>
    <row r="248" spans="1:7" x14ac:dyDescent="0.2">
      <c r="A248" s="75" t="s">
        <v>460</v>
      </c>
      <c r="B248" s="76">
        <v>292332</v>
      </c>
      <c r="C248" s="76">
        <v>1207</v>
      </c>
      <c r="D248" s="76">
        <f t="shared" si="6"/>
        <v>291125</v>
      </c>
      <c r="E248" s="77">
        <v>0</v>
      </c>
      <c r="F248" s="77">
        <v>0</v>
      </c>
      <c r="G248" s="78">
        <f t="shared" si="7"/>
        <v>291125</v>
      </c>
    </row>
    <row r="249" spans="1:7" x14ac:dyDescent="0.2">
      <c r="A249" s="71" t="s">
        <v>180</v>
      </c>
      <c r="B249" s="72">
        <v>192381</v>
      </c>
      <c r="C249" s="72">
        <v>1207</v>
      </c>
      <c r="D249" s="72">
        <f t="shared" si="6"/>
        <v>191174</v>
      </c>
      <c r="E249" s="73">
        <v>0</v>
      </c>
      <c r="F249" s="73">
        <v>0</v>
      </c>
      <c r="G249" s="74">
        <f t="shared" si="7"/>
        <v>191174</v>
      </c>
    </row>
    <row r="250" spans="1:7" x14ac:dyDescent="0.2">
      <c r="A250" s="71" t="s">
        <v>421</v>
      </c>
      <c r="B250" s="72">
        <f>(B248-B249)</f>
        <v>99951</v>
      </c>
      <c r="C250" s="72">
        <f>(C248-C249)</f>
        <v>0</v>
      </c>
      <c r="D250" s="72">
        <f t="shared" si="6"/>
        <v>99951</v>
      </c>
      <c r="E250" s="73">
        <f>-E249</f>
        <v>0</v>
      </c>
      <c r="F250" s="73">
        <f>-F249</f>
        <v>0</v>
      </c>
      <c r="G250" s="74">
        <f t="shared" si="7"/>
        <v>99951</v>
      </c>
    </row>
    <row r="251" spans="1:7" x14ac:dyDescent="0.2">
      <c r="A251" s="75" t="s">
        <v>461</v>
      </c>
      <c r="B251" s="76">
        <v>41054</v>
      </c>
      <c r="C251" s="76">
        <v>0</v>
      </c>
      <c r="D251" s="76">
        <f t="shared" si="6"/>
        <v>41054</v>
      </c>
      <c r="E251" s="77">
        <v>0</v>
      </c>
      <c r="F251" s="77">
        <v>0</v>
      </c>
      <c r="G251" s="78">
        <f t="shared" si="7"/>
        <v>41054</v>
      </c>
    </row>
    <row r="252" spans="1:7" x14ac:dyDescent="0.2">
      <c r="A252" s="71" t="s">
        <v>181</v>
      </c>
      <c r="B252" s="72">
        <v>1133</v>
      </c>
      <c r="C252" s="72">
        <v>0</v>
      </c>
      <c r="D252" s="72">
        <f t="shared" si="6"/>
        <v>1133</v>
      </c>
      <c r="E252" s="73">
        <v>0</v>
      </c>
      <c r="F252" s="73">
        <v>0</v>
      </c>
      <c r="G252" s="74">
        <f t="shared" si="7"/>
        <v>1133</v>
      </c>
    </row>
    <row r="253" spans="1:7" x14ac:dyDescent="0.2">
      <c r="A253" s="71" t="s">
        <v>182</v>
      </c>
      <c r="B253" s="72">
        <v>714</v>
      </c>
      <c r="C253" s="72">
        <v>0</v>
      </c>
      <c r="D253" s="72">
        <f t="shared" si="6"/>
        <v>714</v>
      </c>
      <c r="E253" s="73">
        <v>0</v>
      </c>
      <c r="F253" s="73">
        <v>0</v>
      </c>
      <c r="G253" s="74">
        <f t="shared" si="7"/>
        <v>714</v>
      </c>
    </row>
    <row r="254" spans="1:7" x14ac:dyDescent="0.2">
      <c r="A254" s="71" t="s">
        <v>183</v>
      </c>
      <c r="B254" s="72">
        <v>2224</v>
      </c>
      <c r="C254" s="72">
        <v>0</v>
      </c>
      <c r="D254" s="72">
        <f t="shared" si="6"/>
        <v>2224</v>
      </c>
      <c r="E254" s="73">
        <v>0</v>
      </c>
      <c r="F254" s="73">
        <v>0</v>
      </c>
      <c r="G254" s="74">
        <f t="shared" si="7"/>
        <v>2224</v>
      </c>
    </row>
    <row r="255" spans="1:7" x14ac:dyDescent="0.2">
      <c r="A255" s="71" t="s">
        <v>122</v>
      </c>
      <c r="B255" s="72">
        <v>501</v>
      </c>
      <c r="C255" s="72">
        <v>0</v>
      </c>
      <c r="D255" s="72">
        <f t="shared" si="6"/>
        <v>501</v>
      </c>
      <c r="E255" s="73">
        <v>0</v>
      </c>
      <c r="F255" s="73">
        <v>0</v>
      </c>
      <c r="G255" s="74">
        <f t="shared" si="7"/>
        <v>501</v>
      </c>
    </row>
    <row r="256" spans="1:7" x14ac:dyDescent="0.2">
      <c r="A256" s="71" t="s">
        <v>184</v>
      </c>
      <c r="B256" s="72">
        <v>1292</v>
      </c>
      <c r="C256" s="72">
        <v>0</v>
      </c>
      <c r="D256" s="72">
        <f t="shared" si="6"/>
        <v>1292</v>
      </c>
      <c r="E256" s="73">
        <v>0</v>
      </c>
      <c r="F256" s="73">
        <v>0</v>
      </c>
      <c r="G256" s="74">
        <f t="shared" si="7"/>
        <v>1292</v>
      </c>
    </row>
    <row r="257" spans="1:7" x14ac:dyDescent="0.2">
      <c r="A257" s="71" t="s">
        <v>185</v>
      </c>
      <c r="B257" s="72">
        <v>122</v>
      </c>
      <c r="C257" s="72">
        <v>0</v>
      </c>
      <c r="D257" s="72">
        <f t="shared" si="6"/>
        <v>122</v>
      </c>
      <c r="E257" s="73">
        <v>0</v>
      </c>
      <c r="F257" s="73">
        <v>0</v>
      </c>
      <c r="G257" s="74">
        <f t="shared" si="7"/>
        <v>122</v>
      </c>
    </row>
    <row r="258" spans="1:7" x14ac:dyDescent="0.2">
      <c r="A258" s="71" t="s">
        <v>186</v>
      </c>
      <c r="B258" s="72">
        <v>2943</v>
      </c>
      <c r="C258" s="72">
        <v>0</v>
      </c>
      <c r="D258" s="72">
        <f t="shared" si="6"/>
        <v>2943</v>
      </c>
      <c r="E258" s="73">
        <v>0</v>
      </c>
      <c r="F258" s="73">
        <v>0</v>
      </c>
      <c r="G258" s="74">
        <f t="shared" si="7"/>
        <v>2943</v>
      </c>
    </row>
    <row r="259" spans="1:7" x14ac:dyDescent="0.2">
      <c r="A259" s="71" t="s">
        <v>187</v>
      </c>
      <c r="B259" s="72">
        <v>504</v>
      </c>
      <c r="C259" s="72">
        <v>0</v>
      </c>
      <c r="D259" s="72">
        <f t="shared" si="6"/>
        <v>504</v>
      </c>
      <c r="E259" s="73">
        <v>0</v>
      </c>
      <c r="F259" s="73">
        <v>0</v>
      </c>
      <c r="G259" s="74">
        <f t="shared" si="7"/>
        <v>504</v>
      </c>
    </row>
    <row r="260" spans="1:7" x14ac:dyDescent="0.2">
      <c r="A260" s="71" t="s">
        <v>421</v>
      </c>
      <c r="B260" s="72">
        <f>B251-SUM(B252:B259)</f>
        <v>31621</v>
      </c>
      <c r="C260" s="72">
        <f>C251-SUM(C252:C259)</f>
        <v>0</v>
      </c>
      <c r="D260" s="72">
        <f t="shared" si="6"/>
        <v>31621</v>
      </c>
      <c r="E260" s="73">
        <f>-SUM(E252:E259)</f>
        <v>0</v>
      </c>
      <c r="F260" s="73">
        <f>-SUM(F252:F259)</f>
        <v>0</v>
      </c>
      <c r="G260" s="74">
        <f t="shared" si="7"/>
        <v>31621</v>
      </c>
    </row>
    <row r="261" spans="1:7" x14ac:dyDescent="0.2">
      <c r="A261" s="75" t="s">
        <v>462</v>
      </c>
      <c r="B261" s="76">
        <v>8915</v>
      </c>
      <c r="C261" s="76">
        <v>1776</v>
      </c>
      <c r="D261" s="76">
        <f t="shared" si="6"/>
        <v>7139</v>
      </c>
      <c r="E261" s="77">
        <v>0</v>
      </c>
      <c r="F261" s="77">
        <v>0</v>
      </c>
      <c r="G261" s="78">
        <f t="shared" si="7"/>
        <v>7139</v>
      </c>
    </row>
    <row r="262" spans="1:7" x14ac:dyDescent="0.2">
      <c r="A262" s="71" t="s">
        <v>188</v>
      </c>
      <c r="B262" s="72">
        <v>950</v>
      </c>
      <c r="C262" s="72">
        <v>0</v>
      </c>
      <c r="D262" s="72">
        <f t="shared" si="6"/>
        <v>950</v>
      </c>
      <c r="E262" s="73">
        <v>0</v>
      </c>
      <c r="F262" s="73">
        <v>0</v>
      </c>
      <c r="G262" s="74">
        <f t="shared" si="7"/>
        <v>950</v>
      </c>
    </row>
    <row r="263" spans="1:7" x14ac:dyDescent="0.2">
      <c r="A263" s="71" t="s">
        <v>421</v>
      </c>
      <c r="B263" s="72">
        <f>(B261-B262)</f>
        <v>7965</v>
      </c>
      <c r="C263" s="72">
        <f>(C261-C262)</f>
        <v>1776</v>
      </c>
      <c r="D263" s="72">
        <f t="shared" si="6"/>
        <v>6189</v>
      </c>
      <c r="E263" s="73">
        <f>-E262</f>
        <v>0</v>
      </c>
      <c r="F263" s="73">
        <f>-F262</f>
        <v>0</v>
      </c>
      <c r="G263" s="74">
        <f t="shared" si="7"/>
        <v>6189</v>
      </c>
    </row>
    <row r="264" spans="1:7" x14ac:dyDescent="0.2">
      <c r="A264" s="75" t="s">
        <v>463</v>
      </c>
      <c r="B264" s="76">
        <v>19473</v>
      </c>
      <c r="C264" s="76">
        <v>1661</v>
      </c>
      <c r="D264" s="76">
        <f t="shared" si="6"/>
        <v>17812</v>
      </c>
      <c r="E264" s="77">
        <v>0</v>
      </c>
      <c r="F264" s="77">
        <v>0</v>
      </c>
      <c r="G264" s="90">
        <f t="shared" si="7"/>
        <v>17812</v>
      </c>
    </row>
    <row r="265" spans="1:7" x14ac:dyDescent="0.2">
      <c r="A265" s="71" t="s">
        <v>189</v>
      </c>
      <c r="B265" s="72">
        <v>797</v>
      </c>
      <c r="C265" s="72">
        <v>32</v>
      </c>
      <c r="D265" s="72">
        <f t="shared" si="6"/>
        <v>765</v>
      </c>
      <c r="E265" s="73">
        <v>0</v>
      </c>
      <c r="F265" s="73">
        <v>0</v>
      </c>
      <c r="G265" s="74">
        <f t="shared" si="7"/>
        <v>765</v>
      </c>
    </row>
    <row r="266" spans="1:7" x14ac:dyDescent="0.2">
      <c r="A266" s="71" t="s">
        <v>190</v>
      </c>
      <c r="B266" s="72">
        <v>338</v>
      </c>
      <c r="C266" s="72">
        <v>0</v>
      </c>
      <c r="D266" s="72">
        <f t="shared" ref="D266:D330" si="8">(B266-C266)</f>
        <v>338</v>
      </c>
      <c r="E266" s="73">
        <v>0</v>
      </c>
      <c r="F266" s="73">
        <v>0</v>
      </c>
      <c r="G266" s="74">
        <f t="shared" si="7"/>
        <v>338</v>
      </c>
    </row>
    <row r="267" spans="1:7" x14ac:dyDescent="0.2">
      <c r="A267" s="71" t="s">
        <v>191</v>
      </c>
      <c r="B267" s="72">
        <v>3081</v>
      </c>
      <c r="C267" s="72">
        <v>0</v>
      </c>
      <c r="D267" s="72">
        <f t="shared" si="8"/>
        <v>3081</v>
      </c>
      <c r="E267" s="73">
        <v>0</v>
      </c>
      <c r="F267" s="73">
        <v>0</v>
      </c>
      <c r="G267" s="74">
        <f t="shared" ref="G267:G331" si="9">SUM(D267:F267)</f>
        <v>3081</v>
      </c>
    </row>
    <row r="268" spans="1:7" x14ac:dyDescent="0.2">
      <c r="A268" s="71" t="s">
        <v>421</v>
      </c>
      <c r="B268" s="72">
        <f>B264-SUM(B265:B267)</f>
        <v>15257</v>
      </c>
      <c r="C268" s="72">
        <f>C264-SUM(C265:C267)</f>
        <v>1629</v>
      </c>
      <c r="D268" s="72">
        <f t="shared" si="8"/>
        <v>13628</v>
      </c>
      <c r="E268" s="73">
        <f>-SUM(E265:E267)</f>
        <v>0</v>
      </c>
      <c r="F268" s="73">
        <f>-SUM(F265:F267)</f>
        <v>0</v>
      </c>
      <c r="G268" s="74">
        <f t="shared" si="9"/>
        <v>13628</v>
      </c>
    </row>
    <row r="269" spans="1:7" x14ac:dyDescent="0.2">
      <c r="A269" s="75" t="s">
        <v>464</v>
      </c>
      <c r="B269" s="76">
        <v>377826</v>
      </c>
      <c r="C269" s="76">
        <v>198</v>
      </c>
      <c r="D269" s="76">
        <f t="shared" si="8"/>
        <v>377628</v>
      </c>
      <c r="E269" s="77">
        <v>0</v>
      </c>
      <c r="F269" s="77">
        <v>0</v>
      </c>
      <c r="G269" s="78">
        <f t="shared" si="9"/>
        <v>377628</v>
      </c>
    </row>
    <row r="270" spans="1:7" x14ac:dyDescent="0.2">
      <c r="A270" s="71" t="s">
        <v>192</v>
      </c>
      <c r="B270" s="72">
        <v>1599</v>
      </c>
      <c r="C270" s="72">
        <v>0</v>
      </c>
      <c r="D270" s="72">
        <f t="shared" si="8"/>
        <v>1599</v>
      </c>
      <c r="E270" s="73">
        <v>0</v>
      </c>
      <c r="F270" s="73">
        <v>0</v>
      </c>
      <c r="G270" s="74">
        <f t="shared" si="9"/>
        <v>1599</v>
      </c>
    </row>
    <row r="271" spans="1:7" x14ac:dyDescent="0.2">
      <c r="A271" s="71" t="s">
        <v>193</v>
      </c>
      <c r="B271" s="72">
        <v>56157</v>
      </c>
      <c r="C271" s="72">
        <v>41</v>
      </c>
      <c r="D271" s="72">
        <f t="shared" si="8"/>
        <v>56116</v>
      </c>
      <c r="E271" s="73">
        <v>0</v>
      </c>
      <c r="F271" s="73">
        <v>0</v>
      </c>
      <c r="G271" s="74">
        <f t="shared" si="9"/>
        <v>56116</v>
      </c>
    </row>
    <row r="272" spans="1:7" x14ac:dyDescent="0.2">
      <c r="A272" s="71" t="s">
        <v>194</v>
      </c>
      <c r="B272" s="72">
        <v>1194</v>
      </c>
      <c r="C272" s="72">
        <v>0</v>
      </c>
      <c r="D272" s="72">
        <f t="shared" si="8"/>
        <v>1194</v>
      </c>
      <c r="E272" s="73">
        <v>0</v>
      </c>
      <c r="F272" s="73">
        <v>0</v>
      </c>
      <c r="G272" s="74">
        <f t="shared" si="9"/>
        <v>1194</v>
      </c>
    </row>
    <row r="273" spans="1:7" x14ac:dyDescent="0.2">
      <c r="A273" s="71" t="s">
        <v>195</v>
      </c>
      <c r="B273" s="72">
        <v>3934</v>
      </c>
      <c r="C273" s="72">
        <v>0</v>
      </c>
      <c r="D273" s="72">
        <f t="shared" si="8"/>
        <v>3934</v>
      </c>
      <c r="E273" s="73">
        <v>0</v>
      </c>
      <c r="F273" s="73">
        <v>0</v>
      </c>
      <c r="G273" s="74">
        <f t="shared" si="9"/>
        <v>3934</v>
      </c>
    </row>
    <row r="274" spans="1:7" x14ac:dyDescent="0.2">
      <c r="A274" s="71" t="s">
        <v>196</v>
      </c>
      <c r="B274" s="72">
        <v>2428</v>
      </c>
      <c r="C274" s="72">
        <v>0</v>
      </c>
      <c r="D274" s="72">
        <f t="shared" si="8"/>
        <v>2428</v>
      </c>
      <c r="E274" s="73">
        <v>0</v>
      </c>
      <c r="F274" s="73">
        <v>0</v>
      </c>
      <c r="G274" s="74">
        <f t="shared" si="9"/>
        <v>2428</v>
      </c>
    </row>
    <row r="275" spans="1:7" x14ac:dyDescent="0.2">
      <c r="A275" s="71" t="s">
        <v>197</v>
      </c>
      <c r="B275" s="72">
        <v>13307</v>
      </c>
      <c r="C275" s="72">
        <v>48</v>
      </c>
      <c r="D275" s="72">
        <f t="shared" si="8"/>
        <v>13259</v>
      </c>
      <c r="E275" s="73">
        <v>3</v>
      </c>
      <c r="F275" s="73">
        <v>0</v>
      </c>
      <c r="G275" s="74">
        <f t="shared" si="9"/>
        <v>13262</v>
      </c>
    </row>
    <row r="276" spans="1:7" x14ac:dyDescent="0.2">
      <c r="A276" s="71" t="s">
        <v>421</v>
      </c>
      <c r="B276" s="72">
        <f>B269-SUM(B270:B275)</f>
        <v>299207</v>
      </c>
      <c r="C276" s="72">
        <f>C269-SUM(C270:C275)</f>
        <v>109</v>
      </c>
      <c r="D276" s="72">
        <f t="shared" si="8"/>
        <v>299098</v>
      </c>
      <c r="E276" s="73">
        <f>-SUM(E270:E275)</f>
        <v>-3</v>
      </c>
      <c r="F276" s="73">
        <f>-SUM(F270:F275)</f>
        <v>0</v>
      </c>
      <c r="G276" s="74">
        <f t="shared" si="9"/>
        <v>299095</v>
      </c>
    </row>
    <row r="277" spans="1:7" x14ac:dyDescent="0.2">
      <c r="A277" s="75" t="s">
        <v>465</v>
      </c>
      <c r="B277" s="76">
        <v>353898</v>
      </c>
      <c r="C277" s="76">
        <v>5473</v>
      </c>
      <c r="D277" s="76">
        <f t="shared" si="8"/>
        <v>348425</v>
      </c>
      <c r="E277" s="77">
        <v>0</v>
      </c>
      <c r="F277" s="77">
        <v>0</v>
      </c>
      <c r="G277" s="78">
        <f t="shared" si="9"/>
        <v>348425</v>
      </c>
    </row>
    <row r="278" spans="1:7" x14ac:dyDescent="0.2">
      <c r="A278" s="71" t="s">
        <v>198</v>
      </c>
      <c r="B278" s="72">
        <v>5152</v>
      </c>
      <c r="C278" s="72">
        <v>6</v>
      </c>
      <c r="D278" s="72">
        <f t="shared" si="8"/>
        <v>5146</v>
      </c>
      <c r="E278" s="73">
        <v>0</v>
      </c>
      <c r="F278" s="73">
        <v>0</v>
      </c>
      <c r="G278" s="74">
        <f t="shared" si="9"/>
        <v>5146</v>
      </c>
    </row>
    <row r="279" spans="1:7" x14ac:dyDescent="0.2">
      <c r="A279" s="71" t="s">
        <v>199</v>
      </c>
      <c r="B279" s="72">
        <v>1805</v>
      </c>
      <c r="C279" s="72">
        <v>0</v>
      </c>
      <c r="D279" s="72">
        <f t="shared" si="8"/>
        <v>1805</v>
      </c>
      <c r="E279" s="73">
        <v>0</v>
      </c>
      <c r="F279" s="73">
        <v>0</v>
      </c>
      <c r="G279" s="74">
        <f t="shared" si="9"/>
        <v>1805</v>
      </c>
    </row>
    <row r="280" spans="1:7" x14ac:dyDescent="0.2">
      <c r="A280" s="71" t="s">
        <v>200</v>
      </c>
      <c r="B280" s="72">
        <v>453</v>
      </c>
      <c r="C280" s="72">
        <v>0</v>
      </c>
      <c r="D280" s="72">
        <f t="shared" si="8"/>
        <v>453</v>
      </c>
      <c r="E280" s="73">
        <v>0</v>
      </c>
      <c r="F280" s="73">
        <v>0</v>
      </c>
      <c r="G280" s="74">
        <f t="shared" si="9"/>
        <v>453</v>
      </c>
    </row>
    <row r="281" spans="1:7" x14ac:dyDescent="0.2">
      <c r="A281" s="71" t="s">
        <v>201</v>
      </c>
      <c r="B281" s="72">
        <v>60042</v>
      </c>
      <c r="C281" s="72">
        <v>160</v>
      </c>
      <c r="D281" s="72">
        <f t="shared" si="8"/>
        <v>59882</v>
      </c>
      <c r="E281" s="73">
        <v>0</v>
      </c>
      <c r="F281" s="73">
        <v>0</v>
      </c>
      <c r="G281" s="74">
        <f t="shared" si="9"/>
        <v>59882</v>
      </c>
    </row>
    <row r="282" spans="1:7" x14ac:dyDescent="0.2">
      <c r="A282" s="71" t="s">
        <v>202</v>
      </c>
      <c r="B282" s="72">
        <v>547</v>
      </c>
      <c r="C282" s="72">
        <v>0</v>
      </c>
      <c r="D282" s="72">
        <f t="shared" si="8"/>
        <v>547</v>
      </c>
      <c r="E282" s="73">
        <v>0</v>
      </c>
      <c r="F282" s="73">
        <v>0</v>
      </c>
      <c r="G282" s="74">
        <f t="shared" si="9"/>
        <v>547</v>
      </c>
    </row>
    <row r="283" spans="1:7" x14ac:dyDescent="0.2">
      <c r="A283" s="71" t="s">
        <v>421</v>
      </c>
      <c r="B283" s="72">
        <f>B277-SUM(B278:B282)</f>
        <v>285899</v>
      </c>
      <c r="C283" s="72">
        <f>C277-SUM(C278:C282)</f>
        <v>5307</v>
      </c>
      <c r="D283" s="72">
        <f t="shared" si="8"/>
        <v>280592</v>
      </c>
      <c r="E283" s="73">
        <f>-SUM(E278:E282)</f>
        <v>0</v>
      </c>
      <c r="F283" s="73">
        <f>-SUM(F278:F282)</f>
        <v>0</v>
      </c>
      <c r="G283" s="74">
        <f t="shared" si="9"/>
        <v>280592</v>
      </c>
    </row>
    <row r="284" spans="1:7" x14ac:dyDescent="0.2">
      <c r="A284" s="75" t="s">
        <v>466</v>
      </c>
      <c r="B284" s="76">
        <v>155556</v>
      </c>
      <c r="C284" s="76">
        <v>2061</v>
      </c>
      <c r="D284" s="76">
        <f t="shared" si="8"/>
        <v>153495</v>
      </c>
      <c r="E284" s="77">
        <v>0</v>
      </c>
      <c r="F284" s="77">
        <v>0</v>
      </c>
      <c r="G284" s="78">
        <f t="shared" si="9"/>
        <v>153495</v>
      </c>
    </row>
    <row r="285" spans="1:7" x14ac:dyDescent="0.2">
      <c r="A285" s="71" t="s">
        <v>676</v>
      </c>
      <c r="B285" s="72">
        <v>6707</v>
      </c>
      <c r="C285" s="72">
        <v>0</v>
      </c>
      <c r="D285" s="72">
        <f t="shared" si="8"/>
        <v>6707</v>
      </c>
      <c r="E285" s="73">
        <v>0</v>
      </c>
      <c r="F285" s="73">
        <v>0</v>
      </c>
      <c r="G285" s="74">
        <f t="shared" si="9"/>
        <v>6707</v>
      </c>
    </row>
    <row r="286" spans="1:7" x14ac:dyDescent="0.2">
      <c r="A286" s="71" t="s">
        <v>203</v>
      </c>
      <c r="B286" s="72">
        <v>826</v>
      </c>
      <c r="C286" s="72">
        <v>0</v>
      </c>
      <c r="D286" s="72">
        <f>(B286-C286)</f>
        <v>826</v>
      </c>
      <c r="E286" s="73">
        <v>0</v>
      </c>
      <c r="F286" s="73">
        <v>0</v>
      </c>
      <c r="G286" s="74">
        <f>SUM(D286:F286)</f>
        <v>826</v>
      </c>
    </row>
    <row r="287" spans="1:7" x14ac:dyDescent="0.2">
      <c r="A287" s="71" t="s">
        <v>654</v>
      </c>
      <c r="B287" s="72">
        <v>163</v>
      </c>
      <c r="C287" s="72">
        <v>0</v>
      </c>
      <c r="D287" s="72">
        <f t="shared" si="8"/>
        <v>163</v>
      </c>
      <c r="E287" s="73">
        <v>0</v>
      </c>
      <c r="F287" s="73">
        <v>0</v>
      </c>
      <c r="G287" s="74">
        <f t="shared" si="9"/>
        <v>163</v>
      </c>
    </row>
    <row r="288" spans="1:7" x14ac:dyDescent="0.2">
      <c r="A288" s="71" t="s">
        <v>449</v>
      </c>
      <c r="B288" s="72">
        <v>2078</v>
      </c>
      <c r="C288" s="72">
        <v>0</v>
      </c>
      <c r="D288" s="72">
        <f t="shared" si="8"/>
        <v>2078</v>
      </c>
      <c r="E288" s="73">
        <v>0</v>
      </c>
      <c r="F288" s="73">
        <v>0</v>
      </c>
      <c r="G288" s="74">
        <f t="shared" si="9"/>
        <v>2078</v>
      </c>
    </row>
    <row r="289" spans="1:7" x14ac:dyDescent="0.2">
      <c r="A289" s="71" t="s">
        <v>205</v>
      </c>
      <c r="B289" s="72">
        <v>16425</v>
      </c>
      <c r="C289" s="72">
        <v>24</v>
      </c>
      <c r="D289" s="72">
        <f t="shared" si="8"/>
        <v>16401</v>
      </c>
      <c r="E289" s="73">
        <v>0</v>
      </c>
      <c r="F289" s="73">
        <v>0</v>
      </c>
      <c r="G289" s="74">
        <f t="shared" si="9"/>
        <v>16401</v>
      </c>
    </row>
    <row r="290" spans="1:7" x14ac:dyDescent="0.2">
      <c r="A290" s="71" t="s">
        <v>421</v>
      </c>
      <c r="B290" s="72">
        <f>B284-SUM(B285:B289)</f>
        <v>129357</v>
      </c>
      <c r="C290" s="72">
        <f>C284-SUM(C285:C289)</f>
        <v>2037</v>
      </c>
      <c r="D290" s="72">
        <f t="shared" si="8"/>
        <v>127320</v>
      </c>
      <c r="E290" s="73">
        <f>-SUM(E285:E289)</f>
        <v>0</v>
      </c>
      <c r="F290" s="73">
        <f>-SUM(F285:F289)</f>
        <v>0</v>
      </c>
      <c r="G290" s="74">
        <f t="shared" si="9"/>
        <v>127320</v>
      </c>
    </row>
    <row r="291" spans="1:7" x14ac:dyDescent="0.2">
      <c r="A291" s="75" t="s">
        <v>467</v>
      </c>
      <c r="B291" s="76">
        <v>2779322</v>
      </c>
      <c r="C291" s="76">
        <v>9798</v>
      </c>
      <c r="D291" s="76">
        <f t="shared" si="8"/>
        <v>2769524</v>
      </c>
      <c r="E291" s="77">
        <v>0</v>
      </c>
      <c r="F291" s="77">
        <v>0</v>
      </c>
      <c r="G291" s="78">
        <f t="shared" si="9"/>
        <v>2769524</v>
      </c>
    </row>
    <row r="292" spans="1:7" x14ac:dyDescent="0.2">
      <c r="A292" s="71" t="s">
        <v>367</v>
      </c>
      <c r="B292" s="72">
        <v>37790</v>
      </c>
      <c r="C292" s="72">
        <v>0</v>
      </c>
      <c r="D292" s="72">
        <f t="shared" si="8"/>
        <v>37790</v>
      </c>
      <c r="E292" s="73">
        <v>0</v>
      </c>
      <c r="F292" s="73">
        <v>0</v>
      </c>
      <c r="G292" s="74">
        <f t="shared" si="9"/>
        <v>37790</v>
      </c>
    </row>
    <row r="293" spans="1:7" x14ac:dyDescent="0.2">
      <c r="A293" s="71" t="s">
        <v>73</v>
      </c>
      <c r="B293" s="72">
        <v>2920</v>
      </c>
      <c r="C293" s="72">
        <v>0</v>
      </c>
      <c r="D293" s="72">
        <f t="shared" si="8"/>
        <v>2920</v>
      </c>
      <c r="E293" s="73">
        <v>0</v>
      </c>
      <c r="F293" s="73">
        <v>0</v>
      </c>
      <c r="G293" s="74">
        <f t="shared" si="9"/>
        <v>2920</v>
      </c>
    </row>
    <row r="294" spans="1:7" x14ac:dyDescent="0.2">
      <c r="A294" s="71" t="s">
        <v>74</v>
      </c>
      <c r="B294" s="72">
        <v>5908</v>
      </c>
      <c r="C294" s="72">
        <v>0</v>
      </c>
      <c r="D294" s="72">
        <f t="shared" si="8"/>
        <v>5908</v>
      </c>
      <c r="E294" s="73">
        <v>0</v>
      </c>
      <c r="F294" s="73">
        <v>0</v>
      </c>
      <c r="G294" s="74">
        <f t="shared" si="9"/>
        <v>5908</v>
      </c>
    </row>
    <row r="295" spans="1:7" x14ac:dyDescent="0.2">
      <c r="A295" s="71" t="s">
        <v>75</v>
      </c>
      <c r="B295" s="72">
        <v>3218</v>
      </c>
      <c r="C295" s="72">
        <v>0</v>
      </c>
      <c r="D295" s="72">
        <f t="shared" si="8"/>
        <v>3218</v>
      </c>
      <c r="E295" s="73">
        <v>0</v>
      </c>
      <c r="F295" s="73">
        <v>0</v>
      </c>
      <c r="G295" s="74">
        <f t="shared" si="9"/>
        <v>3218</v>
      </c>
    </row>
    <row r="296" spans="1:7" x14ac:dyDescent="0.2">
      <c r="A296" s="71" t="s">
        <v>76</v>
      </c>
      <c r="B296" s="72">
        <v>50631</v>
      </c>
      <c r="C296" s="72">
        <v>0</v>
      </c>
      <c r="D296" s="72">
        <f t="shared" si="8"/>
        <v>50631</v>
      </c>
      <c r="E296" s="73">
        <v>0</v>
      </c>
      <c r="F296" s="73">
        <v>0</v>
      </c>
      <c r="G296" s="74">
        <f t="shared" si="9"/>
        <v>50631</v>
      </c>
    </row>
    <row r="297" spans="1:7" x14ac:dyDescent="0.2">
      <c r="A297" s="71" t="s">
        <v>534</v>
      </c>
      <c r="B297" s="72">
        <v>45373</v>
      </c>
      <c r="C297" s="72">
        <v>0</v>
      </c>
      <c r="D297" s="72">
        <f>(B297-C297)</f>
        <v>45373</v>
      </c>
      <c r="E297" s="73">
        <v>0</v>
      </c>
      <c r="F297" s="73">
        <v>0</v>
      </c>
      <c r="G297" s="74">
        <f>SUM(D297:F297)</f>
        <v>45373</v>
      </c>
    </row>
    <row r="298" spans="1:7" x14ac:dyDescent="0.2">
      <c r="A298" s="71" t="s">
        <v>492</v>
      </c>
      <c r="B298" s="72">
        <v>68244</v>
      </c>
      <c r="C298" s="72">
        <v>0</v>
      </c>
      <c r="D298" s="72">
        <f t="shared" si="8"/>
        <v>68244</v>
      </c>
      <c r="E298" s="73">
        <v>0</v>
      </c>
      <c r="F298" s="73">
        <v>0</v>
      </c>
      <c r="G298" s="74">
        <f t="shared" si="9"/>
        <v>68244</v>
      </c>
    </row>
    <row r="299" spans="1:7" x14ac:dyDescent="0.2">
      <c r="A299" s="71" t="s">
        <v>77</v>
      </c>
      <c r="B299" s="72">
        <v>2140</v>
      </c>
      <c r="C299" s="72">
        <v>0</v>
      </c>
      <c r="D299" s="72">
        <f t="shared" si="8"/>
        <v>2140</v>
      </c>
      <c r="E299" s="73">
        <v>0</v>
      </c>
      <c r="F299" s="73">
        <v>0</v>
      </c>
      <c r="G299" s="74">
        <f t="shared" si="9"/>
        <v>2140</v>
      </c>
    </row>
    <row r="300" spans="1:7" x14ac:dyDescent="0.2">
      <c r="A300" s="71" t="s">
        <v>78</v>
      </c>
      <c r="B300" s="72">
        <v>13076</v>
      </c>
      <c r="C300" s="72">
        <v>24</v>
      </c>
      <c r="D300" s="72">
        <f t="shared" si="8"/>
        <v>13052</v>
      </c>
      <c r="E300" s="73">
        <v>0</v>
      </c>
      <c r="F300" s="73">
        <v>0</v>
      </c>
      <c r="G300" s="74">
        <f t="shared" si="9"/>
        <v>13052</v>
      </c>
    </row>
    <row r="301" spans="1:7" x14ac:dyDescent="0.2">
      <c r="A301" s="71" t="s">
        <v>79</v>
      </c>
      <c r="B301" s="72">
        <v>935</v>
      </c>
      <c r="C301" s="72">
        <v>0</v>
      </c>
      <c r="D301" s="72">
        <f t="shared" si="8"/>
        <v>935</v>
      </c>
      <c r="E301" s="73">
        <v>0</v>
      </c>
      <c r="F301" s="73">
        <v>0</v>
      </c>
      <c r="G301" s="74">
        <f t="shared" si="9"/>
        <v>935</v>
      </c>
    </row>
    <row r="302" spans="1:7" x14ac:dyDescent="0.2">
      <c r="A302" s="71" t="s">
        <v>80</v>
      </c>
      <c r="B302" s="72">
        <v>238906</v>
      </c>
      <c r="C302" s="72">
        <v>0</v>
      </c>
      <c r="D302" s="72">
        <f t="shared" si="8"/>
        <v>238906</v>
      </c>
      <c r="E302" s="73">
        <v>0</v>
      </c>
      <c r="F302" s="73">
        <v>0</v>
      </c>
      <c r="G302" s="74">
        <f t="shared" si="9"/>
        <v>238906</v>
      </c>
    </row>
    <row r="303" spans="1:7" x14ac:dyDescent="0.2">
      <c r="A303" s="71" t="s">
        <v>81</v>
      </c>
      <c r="B303" s="72">
        <v>23614</v>
      </c>
      <c r="C303" s="72">
        <v>0</v>
      </c>
      <c r="D303" s="72">
        <f t="shared" si="8"/>
        <v>23614</v>
      </c>
      <c r="E303" s="73">
        <v>0</v>
      </c>
      <c r="F303" s="73">
        <v>0</v>
      </c>
      <c r="G303" s="74">
        <f t="shared" si="9"/>
        <v>23614</v>
      </c>
    </row>
    <row r="304" spans="1:7" x14ac:dyDescent="0.2">
      <c r="A304" s="71" t="s">
        <v>82</v>
      </c>
      <c r="B304" s="72">
        <v>73863</v>
      </c>
      <c r="C304" s="72">
        <v>18</v>
      </c>
      <c r="D304" s="72">
        <f t="shared" si="8"/>
        <v>73845</v>
      </c>
      <c r="E304" s="73">
        <v>0</v>
      </c>
      <c r="F304" s="73">
        <v>0</v>
      </c>
      <c r="G304" s="74">
        <f t="shared" si="9"/>
        <v>73845</v>
      </c>
    </row>
    <row r="305" spans="1:7" x14ac:dyDescent="0.2">
      <c r="A305" s="71" t="s">
        <v>655</v>
      </c>
      <c r="B305" s="72">
        <v>84</v>
      </c>
      <c r="C305" s="72">
        <v>0</v>
      </c>
      <c r="D305" s="72">
        <f t="shared" si="8"/>
        <v>84</v>
      </c>
      <c r="E305" s="73">
        <v>0</v>
      </c>
      <c r="F305" s="73">
        <v>0</v>
      </c>
      <c r="G305" s="74">
        <f t="shared" si="9"/>
        <v>84</v>
      </c>
    </row>
    <row r="306" spans="1:7" x14ac:dyDescent="0.2">
      <c r="A306" s="71" t="s">
        <v>366</v>
      </c>
      <c r="B306" s="72">
        <v>12887</v>
      </c>
      <c r="C306" s="72">
        <v>0</v>
      </c>
      <c r="D306" s="72">
        <f t="shared" si="8"/>
        <v>12887</v>
      </c>
      <c r="E306" s="73">
        <v>0</v>
      </c>
      <c r="F306" s="73">
        <v>0</v>
      </c>
      <c r="G306" s="74">
        <f t="shared" si="9"/>
        <v>12887</v>
      </c>
    </row>
    <row r="307" spans="1:7" x14ac:dyDescent="0.2">
      <c r="A307" s="71" t="s">
        <v>85</v>
      </c>
      <c r="B307" s="72">
        <v>842</v>
      </c>
      <c r="C307" s="72">
        <v>0</v>
      </c>
      <c r="D307" s="72">
        <f t="shared" si="8"/>
        <v>842</v>
      </c>
      <c r="E307" s="73">
        <v>0</v>
      </c>
      <c r="F307" s="73">
        <v>0</v>
      </c>
      <c r="G307" s="74">
        <f t="shared" si="9"/>
        <v>842</v>
      </c>
    </row>
    <row r="308" spans="1:7" x14ac:dyDescent="0.2">
      <c r="A308" s="71" t="s">
        <v>86</v>
      </c>
      <c r="B308" s="72">
        <v>481333</v>
      </c>
      <c r="C308" s="72">
        <v>2933</v>
      </c>
      <c r="D308" s="72">
        <f t="shared" si="8"/>
        <v>478400</v>
      </c>
      <c r="E308" s="73">
        <v>0</v>
      </c>
      <c r="F308" s="73">
        <v>0</v>
      </c>
      <c r="G308" s="74">
        <f t="shared" si="9"/>
        <v>478400</v>
      </c>
    </row>
    <row r="309" spans="1:7" x14ac:dyDescent="0.2">
      <c r="A309" s="71" t="s">
        <v>87</v>
      </c>
      <c r="B309" s="72">
        <v>92502</v>
      </c>
      <c r="C309" s="72">
        <v>0</v>
      </c>
      <c r="D309" s="72">
        <f t="shared" si="8"/>
        <v>92502</v>
      </c>
      <c r="E309" s="73">
        <v>0</v>
      </c>
      <c r="F309" s="73">
        <v>0</v>
      </c>
      <c r="G309" s="74">
        <f t="shared" si="9"/>
        <v>92502</v>
      </c>
    </row>
    <row r="310" spans="1:7" x14ac:dyDescent="0.2">
      <c r="A310" s="71" t="s">
        <v>493</v>
      </c>
      <c r="B310" s="72">
        <v>113628</v>
      </c>
      <c r="C310" s="72">
        <v>0</v>
      </c>
      <c r="D310" s="72">
        <f t="shared" si="8"/>
        <v>113628</v>
      </c>
      <c r="E310" s="73">
        <v>0</v>
      </c>
      <c r="F310" s="73">
        <v>0</v>
      </c>
      <c r="G310" s="74">
        <f t="shared" si="9"/>
        <v>113628</v>
      </c>
    </row>
    <row r="311" spans="1:7" x14ac:dyDescent="0.2">
      <c r="A311" s="71" t="s">
        <v>387</v>
      </c>
      <c r="B311" s="72">
        <v>31118</v>
      </c>
      <c r="C311" s="72">
        <v>12</v>
      </c>
      <c r="D311" s="72">
        <f t="shared" si="8"/>
        <v>31106</v>
      </c>
      <c r="E311" s="73">
        <v>0</v>
      </c>
      <c r="F311" s="73">
        <v>0</v>
      </c>
      <c r="G311" s="74">
        <f t="shared" si="9"/>
        <v>31106</v>
      </c>
    </row>
    <row r="312" spans="1:7" x14ac:dyDescent="0.2">
      <c r="A312" s="71" t="s">
        <v>88</v>
      </c>
      <c r="B312" s="72">
        <v>10784</v>
      </c>
      <c r="C312" s="72">
        <v>0</v>
      </c>
      <c r="D312" s="72">
        <f t="shared" si="8"/>
        <v>10784</v>
      </c>
      <c r="E312" s="73">
        <v>0</v>
      </c>
      <c r="F312" s="73">
        <v>0</v>
      </c>
      <c r="G312" s="74">
        <f t="shared" si="9"/>
        <v>10784</v>
      </c>
    </row>
    <row r="313" spans="1:7" x14ac:dyDescent="0.2">
      <c r="A313" s="71" t="s">
        <v>89</v>
      </c>
      <c r="B313" s="72">
        <v>14192</v>
      </c>
      <c r="C313" s="72">
        <v>0</v>
      </c>
      <c r="D313" s="72">
        <f t="shared" si="8"/>
        <v>14192</v>
      </c>
      <c r="E313" s="73">
        <v>0</v>
      </c>
      <c r="F313" s="73">
        <v>0</v>
      </c>
      <c r="G313" s="74">
        <f t="shared" si="9"/>
        <v>14192</v>
      </c>
    </row>
    <row r="314" spans="1:7" x14ac:dyDescent="0.2">
      <c r="A314" s="71" t="s">
        <v>684</v>
      </c>
      <c r="B314" s="72">
        <v>8981</v>
      </c>
      <c r="C314" s="72">
        <v>0</v>
      </c>
      <c r="D314" s="72">
        <f t="shared" si="8"/>
        <v>8981</v>
      </c>
      <c r="E314" s="73">
        <v>0</v>
      </c>
      <c r="F314" s="73">
        <v>0</v>
      </c>
      <c r="G314" s="74">
        <f t="shared" si="9"/>
        <v>8981</v>
      </c>
    </row>
    <row r="315" spans="1:7" x14ac:dyDescent="0.2">
      <c r="A315" s="71" t="s">
        <v>91</v>
      </c>
      <c r="B315" s="72">
        <v>63517</v>
      </c>
      <c r="C315" s="72">
        <v>0</v>
      </c>
      <c r="D315" s="72">
        <f t="shared" si="8"/>
        <v>63517</v>
      </c>
      <c r="E315" s="73">
        <v>0</v>
      </c>
      <c r="F315" s="73">
        <v>0</v>
      </c>
      <c r="G315" s="74">
        <f t="shared" si="9"/>
        <v>63517</v>
      </c>
    </row>
    <row r="316" spans="1:7" x14ac:dyDescent="0.2">
      <c r="A316" s="71" t="s">
        <v>92</v>
      </c>
      <c r="B316" s="72">
        <v>45612</v>
      </c>
      <c r="C316" s="72">
        <v>0</v>
      </c>
      <c r="D316" s="72">
        <f t="shared" si="8"/>
        <v>45612</v>
      </c>
      <c r="E316" s="73">
        <v>0</v>
      </c>
      <c r="F316" s="73">
        <v>0</v>
      </c>
      <c r="G316" s="74">
        <f t="shared" si="9"/>
        <v>45612</v>
      </c>
    </row>
    <row r="317" spans="1:7" x14ac:dyDescent="0.2">
      <c r="A317" s="71" t="s">
        <v>93</v>
      </c>
      <c r="B317" s="72">
        <v>18017</v>
      </c>
      <c r="C317" s="72">
        <v>0</v>
      </c>
      <c r="D317" s="72">
        <f t="shared" si="8"/>
        <v>18017</v>
      </c>
      <c r="E317" s="73">
        <v>0</v>
      </c>
      <c r="F317" s="73">
        <v>0</v>
      </c>
      <c r="G317" s="74">
        <f t="shared" si="9"/>
        <v>18017</v>
      </c>
    </row>
    <row r="318" spans="1:7" x14ac:dyDescent="0.2">
      <c r="A318" s="71" t="s">
        <v>494</v>
      </c>
      <c r="B318" s="72">
        <v>24144</v>
      </c>
      <c r="C318" s="72">
        <v>0</v>
      </c>
      <c r="D318" s="72">
        <f t="shared" si="8"/>
        <v>24144</v>
      </c>
      <c r="E318" s="73">
        <v>0</v>
      </c>
      <c r="F318" s="73">
        <v>0</v>
      </c>
      <c r="G318" s="74">
        <f t="shared" si="9"/>
        <v>24144</v>
      </c>
    </row>
    <row r="319" spans="1:7" x14ac:dyDescent="0.2">
      <c r="A319" s="71" t="s">
        <v>365</v>
      </c>
      <c r="B319" s="72">
        <v>18490</v>
      </c>
      <c r="C319" s="72">
        <v>0</v>
      </c>
      <c r="D319" s="72">
        <f t="shared" si="8"/>
        <v>18490</v>
      </c>
      <c r="E319" s="73">
        <v>0</v>
      </c>
      <c r="F319" s="73">
        <v>0</v>
      </c>
      <c r="G319" s="74">
        <f t="shared" si="9"/>
        <v>18490</v>
      </c>
    </row>
    <row r="320" spans="1:7" x14ac:dyDescent="0.2">
      <c r="A320" s="71" t="s">
        <v>94</v>
      </c>
      <c r="B320" s="72">
        <v>12664</v>
      </c>
      <c r="C320" s="72">
        <v>0</v>
      </c>
      <c r="D320" s="72">
        <f t="shared" si="8"/>
        <v>12664</v>
      </c>
      <c r="E320" s="73">
        <v>0</v>
      </c>
      <c r="F320" s="73">
        <v>0</v>
      </c>
      <c r="G320" s="74">
        <f t="shared" si="9"/>
        <v>12664</v>
      </c>
    </row>
    <row r="321" spans="1:7" x14ac:dyDescent="0.2">
      <c r="A321" s="71" t="s">
        <v>95</v>
      </c>
      <c r="B321" s="72">
        <v>22505</v>
      </c>
      <c r="C321" s="72">
        <v>0</v>
      </c>
      <c r="D321" s="72">
        <f t="shared" si="8"/>
        <v>22505</v>
      </c>
      <c r="E321" s="73">
        <v>0</v>
      </c>
      <c r="F321" s="73">
        <v>0</v>
      </c>
      <c r="G321" s="74">
        <f t="shared" si="9"/>
        <v>22505</v>
      </c>
    </row>
    <row r="322" spans="1:7" x14ac:dyDescent="0.2">
      <c r="A322" s="71" t="s">
        <v>96</v>
      </c>
      <c r="B322" s="72">
        <v>5934</v>
      </c>
      <c r="C322" s="72">
        <v>0</v>
      </c>
      <c r="D322" s="72">
        <f t="shared" si="8"/>
        <v>5934</v>
      </c>
      <c r="E322" s="73">
        <v>0</v>
      </c>
      <c r="F322" s="73">
        <v>0</v>
      </c>
      <c r="G322" s="74">
        <f t="shared" si="9"/>
        <v>5934</v>
      </c>
    </row>
    <row r="323" spans="1:7" x14ac:dyDescent="0.2">
      <c r="A323" s="71" t="s">
        <v>97</v>
      </c>
      <c r="B323" s="72">
        <v>21499</v>
      </c>
      <c r="C323" s="72">
        <v>0</v>
      </c>
      <c r="D323" s="72">
        <f t="shared" si="8"/>
        <v>21499</v>
      </c>
      <c r="E323" s="73">
        <v>0</v>
      </c>
      <c r="F323" s="73">
        <v>0</v>
      </c>
      <c r="G323" s="74">
        <f t="shared" si="9"/>
        <v>21499</v>
      </c>
    </row>
    <row r="324" spans="1:7" x14ac:dyDescent="0.2">
      <c r="A324" s="71" t="s">
        <v>98</v>
      </c>
      <c r="B324" s="72">
        <v>2433</v>
      </c>
      <c r="C324" s="72">
        <v>0</v>
      </c>
      <c r="D324" s="72">
        <f t="shared" si="8"/>
        <v>2433</v>
      </c>
      <c r="E324" s="73">
        <v>0</v>
      </c>
      <c r="F324" s="73">
        <v>0</v>
      </c>
      <c r="G324" s="74">
        <f t="shared" si="9"/>
        <v>2433</v>
      </c>
    </row>
    <row r="325" spans="1:7" x14ac:dyDescent="0.2">
      <c r="A325" s="71" t="s">
        <v>99</v>
      </c>
      <c r="B325" s="72">
        <v>7806</v>
      </c>
      <c r="C325" s="72">
        <v>0</v>
      </c>
      <c r="D325" s="72">
        <f t="shared" si="8"/>
        <v>7806</v>
      </c>
      <c r="E325" s="73">
        <v>0</v>
      </c>
      <c r="F325" s="73">
        <v>0</v>
      </c>
      <c r="G325" s="74">
        <f t="shared" si="9"/>
        <v>7806</v>
      </c>
    </row>
    <row r="326" spans="1:7" x14ac:dyDescent="0.2">
      <c r="A326" s="71" t="s">
        <v>421</v>
      </c>
      <c r="B326" s="72">
        <f>B291-SUM(B292:B325)</f>
        <v>1203732</v>
      </c>
      <c r="C326" s="72">
        <f>C291-SUM(C292:C325)</f>
        <v>6811</v>
      </c>
      <c r="D326" s="72">
        <f t="shared" si="8"/>
        <v>1196921</v>
      </c>
      <c r="E326" s="73">
        <f>-SUM(E292:E325)</f>
        <v>0</v>
      </c>
      <c r="F326" s="73">
        <f>-SUM(F292:F325)</f>
        <v>0</v>
      </c>
      <c r="G326" s="74">
        <f t="shared" si="9"/>
        <v>1196921</v>
      </c>
    </row>
    <row r="327" spans="1:7" x14ac:dyDescent="0.2">
      <c r="A327" s="75" t="s">
        <v>468</v>
      </c>
      <c r="B327" s="76">
        <v>73940</v>
      </c>
      <c r="C327" s="76">
        <v>0</v>
      </c>
      <c r="D327" s="76">
        <f t="shared" si="8"/>
        <v>73940</v>
      </c>
      <c r="E327" s="77">
        <v>0</v>
      </c>
      <c r="F327" s="77">
        <v>0</v>
      </c>
      <c r="G327" s="78">
        <f t="shared" si="9"/>
        <v>73940</v>
      </c>
    </row>
    <row r="328" spans="1:7" x14ac:dyDescent="0.2">
      <c r="A328" s="71" t="s">
        <v>206</v>
      </c>
      <c r="B328" s="72">
        <v>5990</v>
      </c>
      <c r="C328" s="72">
        <v>0</v>
      </c>
      <c r="D328" s="72">
        <f t="shared" si="8"/>
        <v>5990</v>
      </c>
      <c r="E328" s="73">
        <v>0</v>
      </c>
      <c r="F328" s="73">
        <v>0</v>
      </c>
      <c r="G328" s="74">
        <f t="shared" si="9"/>
        <v>5990</v>
      </c>
    </row>
    <row r="329" spans="1:7" x14ac:dyDescent="0.2">
      <c r="A329" s="71" t="s">
        <v>207</v>
      </c>
      <c r="B329" s="72">
        <v>758</v>
      </c>
      <c r="C329" s="72">
        <v>0</v>
      </c>
      <c r="D329" s="72">
        <f t="shared" si="8"/>
        <v>758</v>
      </c>
      <c r="E329" s="73">
        <v>0</v>
      </c>
      <c r="F329" s="73">
        <v>0</v>
      </c>
      <c r="G329" s="74">
        <f t="shared" si="9"/>
        <v>758</v>
      </c>
    </row>
    <row r="330" spans="1:7" x14ac:dyDescent="0.2">
      <c r="A330" s="71" t="s">
        <v>208</v>
      </c>
      <c r="B330" s="72">
        <v>24509</v>
      </c>
      <c r="C330" s="72">
        <v>0</v>
      </c>
      <c r="D330" s="72">
        <f t="shared" si="8"/>
        <v>24509</v>
      </c>
      <c r="E330" s="73">
        <v>0</v>
      </c>
      <c r="F330" s="73">
        <v>0</v>
      </c>
      <c r="G330" s="74">
        <f t="shared" si="9"/>
        <v>24509</v>
      </c>
    </row>
    <row r="331" spans="1:7" x14ac:dyDescent="0.2">
      <c r="A331" s="71" t="s">
        <v>209</v>
      </c>
      <c r="B331" s="72">
        <v>182</v>
      </c>
      <c r="C331" s="72">
        <v>0</v>
      </c>
      <c r="D331" s="72">
        <f t="shared" ref="D331:D350" si="10">(B331-C331)</f>
        <v>182</v>
      </c>
      <c r="E331" s="73">
        <v>0</v>
      </c>
      <c r="F331" s="73">
        <v>0</v>
      </c>
      <c r="G331" s="74">
        <f t="shared" si="9"/>
        <v>182</v>
      </c>
    </row>
    <row r="332" spans="1:7" x14ac:dyDescent="0.2">
      <c r="A332" s="71" t="s">
        <v>369</v>
      </c>
      <c r="B332" s="72">
        <v>8235</v>
      </c>
      <c r="C332" s="72">
        <v>0</v>
      </c>
      <c r="D332" s="72">
        <f t="shared" si="10"/>
        <v>8235</v>
      </c>
      <c r="E332" s="73">
        <v>0</v>
      </c>
      <c r="F332" s="73">
        <v>0</v>
      </c>
      <c r="G332" s="74">
        <f t="shared" ref="G332:G396" si="11">SUM(D332:F332)</f>
        <v>8235</v>
      </c>
    </row>
    <row r="333" spans="1:7" x14ac:dyDescent="0.2">
      <c r="A333" s="71" t="s">
        <v>421</v>
      </c>
      <c r="B333" s="72">
        <f>B327-SUM(B328:B332)</f>
        <v>34266</v>
      </c>
      <c r="C333" s="72">
        <f>C327-SUM(C328:C332)</f>
        <v>0</v>
      </c>
      <c r="D333" s="72">
        <f t="shared" si="10"/>
        <v>34266</v>
      </c>
      <c r="E333" s="73">
        <f>-SUM(E328:E332)</f>
        <v>0</v>
      </c>
      <c r="F333" s="73">
        <f>-SUM(F328:F332)</f>
        <v>0</v>
      </c>
      <c r="G333" s="74">
        <f t="shared" si="11"/>
        <v>34266</v>
      </c>
    </row>
    <row r="334" spans="1:7" x14ac:dyDescent="0.2">
      <c r="A334" s="75" t="s">
        <v>469</v>
      </c>
      <c r="B334" s="76">
        <v>82748</v>
      </c>
      <c r="C334" s="76">
        <v>72</v>
      </c>
      <c r="D334" s="76">
        <f t="shared" si="10"/>
        <v>82676</v>
      </c>
      <c r="E334" s="77">
        <v>0</v>
      </c>
      <c r="F334" s="77">
        <v>0</v>
      </c>
      <c r="G334" s="78">
        <f t="shared" si="11"/>
        <v>82676</v>
      </c>
    </row>
    <row r="335" spans="1:7" x14ac:dyDescent="0.2">
      <c r="A335" s="71" t="s">
        <v>210</v>
      </c>
      <c r="B335" s="72">
        <v>1305</v>
      </c>
      <c r="C335" s="72">
        <v>0</v>
      </c>
      <c r="D335" s="72">
        <f t="shared" si="10"/>
        <v>1305</v>
      </c>
      <c r="E335" s="73">
        <v>0</v>
      </c>
      <c r="F335" s="73">
        <v>0</v>
      </c>
      <c r="G335" s="74">
        <f t="shared" si="11"/>
        <v>1305</v>
      </c>
    </row>
    <row r="336" spans="1:7" x14ac:dyDescent="0.2">
      <c r="A336" s="71" t="s">
        <v>211</v>
      </c>
      <c r="B336" s="72">
        <v>12761</v>
      </c>
      <c r="C336" s="72">
        <v>24</v>
      </c>
      <c r="D336" s="72">
        <f t="shared" si="10"/>
        <v>12737</v>
      </c>
      <c r="E336" s="73">
        <v>0</v>
      </c>
      <c r="F336" s="73">
        <v>0</v>
      </c>
      <c r="G336" s="74">
        <f t="shared" si="11"/>
        <v>12737</v>
      </c>
    </row>
    <row r="337" spans="1:7" x14ac:dyDescent="0.2">
      <c r="A337" s="71" t="s">
        <v>212</v>
      </c>
      <c r="B337" s="72">
        <v>2990</v>
      </c>
      <c r="C337" s="72">
        <v>0</v>
      </c>
      <c r="D337" s="72">
        <f t="shared" si="10"/>
        <v>2990</v>
      </c>
      <c r="E337" s="73">
        <v>0</v>
      </c>
      <c r="F337" s="73">
        <v>0</v>
      </c>
      <c r="G337" s="74">
        <f t="shared" si="11"/>
        <v>2990</v>
      </c>
    </row>
    <row r="338" spans="1:7" x14ac:dyDescent="0.2">
      <c r="A338" s="71" t="s">
        <v>421</v>
      </c>
      <c r="B338" s="72">
        <f>B334-SUM(B335:B337)</f>
        <v>65692</v>
      </c>
      <c r="C338" s="72">
        <f>C334-SUM(C335:C337)</f>
        <v>48</v>
      </c>
      <c r="D338" s="72">
        <f t="shared" si="10"/>
        <v>65644</v>
      </c>
      <c r="E338" s="73">
        <f>-SUM(E335:E337)</f>
        <v>0</v>
      </c>
      <c r="F338" s="73">
        <f>-SUM(F335:F337)</f>
        <v>0</v>
      </c>
      <c r="G338" s="74">
        <f t="shared" si="11"/>
        <v>65644</v>
      </c>
    </row>
    <row r="339" spans="1:7" x14ac:dyDescent="0.2">
      <c r="A339" s="75" t="s">
        <v>470</v>
      </c>
      <c r="B339" s="76">
        <v>198152</v>
      </c>
      <c r="C339" s="76">
        <v>1377</v>
      </c>
      <c r="D339" s="76">
        <f t="shared" si="10"/>
        <v>196775</v>
      </c>
      <c r="E339" s="77">
        <v>0</v>
      </c>
      <c r="F339" s="77">
        <v>0</v>
      </c>
      <c r="G339" s="78">
        <f t="shared" si="11"/>
        <v>196775</v>
      </c>
    </row>
    <row r="340" spans="1:7" x14ac:dyDescent="0.2">
      <c r="A340" s="71" t="s">
        <v>213</v>
      </c>
      <c r="B340" s="72">
        <v>404</v>
      </c>
      <c r="C340" s="72">
        <v>0</v>
      </c>
      <c r="D340" s="72">
        <f t="shared" si="10"/>
        <v>404</v>
      </c>
      <c r="E340" s="73">
        <v>0</v>
      </c>
      <c r="F340" s="73">
        <v>0</v>
      </c>
      <c r="G340" s="74">
        <f t="shared" si="11"/>
        <v>404</v>
      </c>
    </row>
    <row r="341" spans="1:7" x14ac:dyDescent="0.2">
      <c r="A341" s="71" t="s">
        <v>214</v>
      </c>
      <c r="B341" s="72">
        <v>25001</v>
      </c>
      <c r="C341" s="72">
        <v>0</v>
      </c>
      <c r="D341" s="72">
        <f t="shared" si="10"/>
        <v>25001</v>
      </c>
      <c r="E341" s="73">
        <v>0</v>
      </c>
      <c r="F341" s="73">
        <v>0</v>
      </c>
      <c r="G341" s="74">
        <f t="shared" si="11"/>
        <v>25001</v>
      </c>
    </row>
    <row r="342" spans="1:7" x14ac:dyDescent="0.2">
      <c r="A342" s="71" t="s">
        <v>215</v>
      </c>
      <c r="B342" s="72">
        <v>13289</v>
      </c>
      <c r="C342" s="72">
        <v>0</v>
      </c>
      <c r="D342" s="72">
        <f t="shared" si="10"/>
        <v>13289</v>
      </c>
      <c r="E342" s="73">
        <v>0</v>
      </c>
      <c r="F342" s="73">
        <v>0</v>
      </c>
      <c r="G342" s="74">
        <f t="shared" si="11"/>
        <v>13289</v>
      </c>
    </row>
    <row r="343" spans="1:7" x14ac:dyDescent="0.2">
      <c r="A343" s="71" t="s">
        <v>388</v>
      </c>
      <c r="B343" s="72">
        <v>20830</v>
      </c>
      <c r="C343" s="72">
        <v>0</v>
      </c>
      <c r="D343" s="72">
        <f t="shared" si="10"/>
        <v>20830</v>
      </c>
      <c r="E343" s="73">
        <v>0</v>
      </c>
      <c r="F343" s="73">
        <v>0</v>
      </c>
      <c r="G343" s="74">
        <f t="shared" si="11"/>
        <v>20830</v>
      </c>
    </row>
    <row r="344" spans="1:7" x14ac:dyDescent="0.2">
      <c r="A344" s="71" t="s">
        <v>216</v>
      </c>
      <c r="B344" s="72">
        <v>551</v>
      </c>
      <c r="C344" s="72">
        <v>0</v>
      </c>
      <c r="D344" s="72">
        <f t="shared" si="10"/>
        <v>551</v>
      </c>
      <c r="E344" s="73">
        <v>0</v>
      </c>
      <c r="F344" s="73">
        <v>0</v>
      </c>
      <c r="G344" s="74">
        <f t="shared" si="11"/>
        <v>551</v>
      </c>
    </row>
    <row r="345" spans="1:7" x14ac:dyDescent="0.2">
      <c r="A345" s="71" t="s">
        <v>217</v>
      </c>
      <c r="B345" s="72">
        <v>3971</v>
      </c>
      <c r="C345" s="72">
        <v>0</v>
      </c>
      <c r="D345" s="72">
        <f t="shared" si="10"/>
        <v>3971</v>
      </c>
      <c r="E345" s="73">
        <v>0</v>
      </c>
      <c r="F345" s="73">
        <v>0</v>
      </c>
      <c r="G345" s="74">
        <f t="shared" si="11"/>
        <v>3971</v>
      </c>
    </row>
    <row r="346" spans="1:7" x14ac:dyDescent="0.2">
      <c r="A346" s="71" t="s">
        <v>218</v>
      </c>
      <c r="B346" s="72">
        <v>14508</v>
      </c>
      <c r="C346" s="72">
        <v>0</v>
      </c>
      <c r="D346" s="72">
        <f t="shared" si="10"/>
        <v>14508</v>
      </c>
      <c r="E346" s="73">
        <v>0</v>
      </c>
      <c r="F346" s="73">
        <v>0</v>
      </c>
      <c r="G346" s="74">
        <f t="shared" si="11"/>
        <v>14508</v>
      </c>
    </row>
    <row r="347" spans="1:7" x14ac:dyDescent="0.2">
      <c r="A347" s="71" t="s">
        <v>219</v>
      </c>
      <c r="B347" s="72">
        <v>817</v>
      </c>
      <c r="C347" s="72">
        <v>0</v>
      </c>
      <c r="D347" s="72">
        <f t="shared" si="10"/>
        <v>817</v>
      </c>
      <c r="E347" s="73">
        <v>0</v>
      </c>
      <c r="F347" s="73">
        <v>0</v>
      </c>
      <c r="G347" s="74">
        <f t="shared" si="11"/>
        <v>817</v>
      </c>
    </row>
    <row r="348" spans="1:7" x14ac:dyDescent="0.2">
      <c r="A348" s="71" t="s">
        <v>220</v>
      </c>
      <c r="B348" s="72">
        <v>5284</v>
      </c>
      <c r="C348" s="72">
        <v>0</v>
      </c>
      <c r="D348" s="72">
        <f t="shared" si="10"/>
        <v>5284</v>
      </c>
      <c r="E348" s="73">
        <v>0</v>
      </c>
      <c r="F348" s="73">
        <v>0</v>
      </c>
      <c r="G348" s="74">
        <f t="shared" si="11"/>
        <v>5284</v>
      </c>
    </row>
    <row r="349" spans="1:7" x14ac:dyDescent="0.2">
      <c r="A349" s="71" t="s">
        <v>421</v>
      </c>
      <c r="B349" s="72">
        <f>B339-SUM(B340:B348)</f>
        <v>113497</v>
      </c>
      <c r="C349" s="72">
        <f>C339-SUM(C340:C348)</f>
        <v>1377</v>
      </c>
      <c r="D349" s="72">
        <f t="shared" si="10"/>
        <v>112120</v>
      </c>
      <c r="E349" s="73">
        <f>-SUM(E340:E348)</f>
        <v>0</v>
      </c>
      <c r="F349" s="73">
        <f>-SUM(F340:F348)</f>
        <v>0</v>
      </c>
      <c r="G349" s="74">
        <f t="shared" si="11"/>
        <v>112120</v>
      </c>
    </row>
    <row r="350" spans="1:7" x14ac:dyDescent="0.2">
      <c r="A350" s="75" t="s">
        <v>471</v>
      </c>
      <c r="B350" s="76">
        <v>41120</v>
      </c>
      <c r="C350" s="76">
        <v>2370</v>
      </c>
      <c r="D350" s="76">
        <f t="shared" si="10"/>
        <v>38750</v>
      </c>
      <c r="E350" s="77">
        <v>0</v>
      </c>
      <c r="F350" s="77">
        <v>0</v>
      </c>
      <c r="G350" s="78">
        <f t="shared" si="11"/>
        <v>38750</v>
      </c>
    </row>
    <row r="351" spans="1:7" x14ac:dyDescent="0.2">
      <c r="A351" s="71" t="s">
        <v>221</v>
      </c>
      <c r="B351" s="72">
        <v>5561</v>
      </c>
      <c r="C351" s="72">
        <v>0</v>
      </c>
      <c r="D351" s="72">
        <f>(B351-C351)</f>
        <v>5561</v>
      </c>
      <c r="E351" s="73">
        <v>0</v>
      </c>
      <c r="F351" s="73">
        <v>0</v>
      </c>
      <c r="G351" s="74">
        <f t="shared" si="11"/>
        <v>5561</v>
      </c>
    </row>
    <row r="352" spans="1:7" x14ac:dyDescent="0.2">
      <c r="A352" s="71" t="s">
        <v>421</v>
      </c>
      <c r="B352" s="72">
        <f>(B350-B351)</f>
        <v>35559</v>
      </c>
      <c r="C352" s="72">
        <f>(C350-C351)</f>
        <v>2370</v>
      </c>
      <c r="D352" s="72">
        <f>(B352-C352)</f>
        <v>33189</v>
      </c>
      <c r="E352" s="73">
        <f>-E351</f>
        <v>0</v>
      </c>
      <c r="F352" s="73">
        <f>-F351</f>
        <v>0</v>
      </c>
      <c r="G352" s="74">
        <f t="shared" si="11"/>
        <v>33189</v>
      </c>
    </row>
    <row r="353" spans="1:7" x14ac:dyDescent="0.2">
      <c r="A353" s="75" t="s">
        <v>472</v>
      </c>
      <c r="B353" s="76">
        <v>1349597</v>
      </c>
      <c r="C353" s="76">
        <v>3314</v>
      </c>
      <c r="D353" s="76">
        <f t="shared" ref="D353:D418" si="12">(B353-C353)</f>
        <v>1346283</v>
      </c>
      <c r="E353" s="77">
        <v>0</v>
      </c>
      <c r="F353" s="77">
        <v>0</v>
      </c>
      <c r="G353" s="78">
        <f t="shared" si="11"/>
        <v>1346283</v>
      </c>
    </row>
    <row r="354" spans="1:7" x14ac:dyDescent="0.2">
      <c r="A354" s="71" t="s">
        <v>222</v>
      </c>
      <c r="B354" s="72">
        <v>51676</v>
      </c>
      <c r="C354" s="72">
        <v>0</v>
      </c>
      <c r="D354" s="72">
        <f t="shared" si="12"/>
        <v>51676</v>
      </c>
      <c r="E354" s="73">
        <v>77</v>
      </c>
      <c r="F354" s="73">
        <v>0</v>
      </c>
      <c r="G354" s="74">
        <f t="shared" si="11"/>
        <v>51753</v>
      </c>
    </row>
    <row r="355" spans="1:7" x14ac:dyDescent="0.2">
      <c r="A355" s="71" t="s">
        <v>223</v>
      </c>
      <c r="B355" s="72">
        <v>22</v>
      </c>
      <c r="C355" s="72">
        <v>0</v>
      </c>
      <c r="D355" s="72">
        <f t="shared" si="12"/>
        <v>22</v>
      </c>
      <c r="E355" s="73">
        <v>0</v>
      </c>
      <c r="F355" s="73">
        <v>0</v>
      </c>
      <c r="G355" s="74">
        <f t="shared" si="11"/>
        <v>22</v>
      </c>
    </row>
    <row r="356" spans="1:7" x14ac:dyDescent="0.2">
      <c r="A356" s="71" t="s">
        <v>224</v>
      </c>
      <c r="B356" s="72">
        <v>6944</v>
      </c>
      <c r="C356" s="72">
        <v>0</v>
      </c>
      <c r="D356" s="72">
        <f t="shared" si="12"/>
        <v>6944</v>
      </c>
      <c r="E356" s="73">
        <v>0</v>
      </c>
      <c r="F356" s="73">
        <v>0</v>
      </c>
      <c r="G356" s="74">
        <f t="shared" si="11"/>
        <v>6944</v>
      </c>
    </row>
    <row r="357" spans="1:7" x14ac:dyDescent="0.2">
      <c r="A357" s="71" t="s">
        <v>225</v>
      </c>
      <c r="B357" s="72">
        <v>2323</v>
      </c>
      <c r="C357" s="72">
        <v>31</v>
      </c>
      <c r="D357" s="72">
        <f t="shared" si="12"/>
        <v>2292</v>
      </c>
      <c r="E357" s="73">
        <v>0</v>
      </c>
      <c r="F357" s="73">
        <v>0</v>
      </c>
      <c r="G357" s="74">
        <f t="shared" si="11"/>
        <v>2292</v>
      </c>
    </row>
    <row r="358" spans="1:7" x14ac:dyDescent="0.2">
      <c r="A358" s="71" t="s">
        <v>226</v>
      </c>
      <c r="B358" s="72">
        <v>2712</v>
      </c>
      <c r="C358" s="72">
        <v>0</v>
      </c>
      <c r="D358" s="72">
        <f t="shared" si="12"/>
        <v>2712</v>
      </c>
      <c r="E358" s="73">
        <v>0</v>
      </c>
      <c r="F358" s="73">
        <v>0</v>
      </c>
      <c r="G358" s="74">
        <f t="shared" si="11"/>
        <v>2712</v>
      </c>
    </row>
    <row r="359" spans="1:7" x14ac:dyDescent="0.2">
      <c r="A359" s="71" t="s">
        <v>227</v>
      </c>
      <c r="B359" s="72">
        <v>24</v>
      </c>
      <c r="C359" s="72">
        <v>0</v>
      </c>
      <c r="D359" s="72">
        <f t="shared" si="12"/>
        <v>24</v>
      </c>
      <c r="E359" s="73">
        <v>0</v>
      </c>
      <c r="F359" s="73">
        <v>0</v>
      </c>
      <c r="G359" s="74">
        <f t="shared" si="11"/>
        <v>24</v>
      </c>
    </row>
    <row r="360" spans="1:7" x14ac:dyDescent="0.2">
      <c r="A360" s="71" t="s">
        <v>228</v>
      </c>
      <c r="B360" s="72">
        <v>18612</v>
      </c>
      <c r="C360" s="72">
        <v>0</v>
      </c>
      <c r="D360" s="72">
        <f t="shared" si="12"/>
        <v>18612</v>
      </c>
      <c r="E360" s="73">
        <v>0</v>
      </c>
      <c r="F360" s="73">
        <v>0</v>
      </c>
      <c r="G360" s="74">
        <f t="shared" si="11"/>
        <v>18612</v>
      </c>
    </row>
    <row r="361" spans="1:7" x14ac:dyDescent="0.2">
      <c r="A361" s="71" t="s">
        <v>229</v>
      </c>
      <c r="B361" s="72">
        <v>3119</v>
      </c>
      <c r="C361" s="72">
        <v>0</v>
      </c>
      <c r="D361" s="72">
        <f t="shared" si="12"/>
        <v>3119</v>
      </c>
      <c r="E361" s="73">
        <v>0</v>
      </c>
      <c r="F361" s="73">
        <v>0</v>
      </c>
      <c r="G361" s="74">
        <f t="shared" si="11"/>
        <v>3119</v>
      </c>
    </row>
    <row r="362" spans="1:7" x14ac:dyDescent="0.2">
      <c r="A362" s="71" t="s">
        <v>230</v>
      </c>
      <c r="B362" s="72">
        <v>45694</v>
      </c>
      <c r="C362" s="72">
        <v>0</v>
      </c>
      <c r="D362" s="72">
        <f t="shared" si="12"/>
        <v>45694</v>
      </c>
      <c r="E362" s="73">
        <v>9</v>
      </c>
      <c r="F362" s="73">
        <v>0</v>
      </c>
      <c r="G362" s="74">
        <f t="shared" si="11"/>
        <v>45703</v>
      </c>
    </row>
    <row r="363" spans="1:7" x14ac:dyDescent="0.2">
      <c r="A363" s="71" t="s">
        <v>231</v>
      </c>
      <c r="B363" s="72">
        <v>285099</v>
      </c>
      <c r="C363" s="72">
        <v>635</v>
      </c>
      <c r="D363" s="72">
        <f t="shared" si="12"/>
        <v>284464</v>
      </c>
      <c r="E363" s="73">
        <v>21</v>
      </c>
      <c r="F363" s="73">
        <v>0</v>
      </c>
      <c r="G363" s="74">
        <f t="shared" si="11"/>
        <v>284485</v>
      </c>
    </row>
    <row r="364" spans="1:7" x14ac:dyDescent="0.2">
      <c r="A364" s="71" t="s">
        <v>232</v>
      </c>
      <c r="B364" s="72">
        <v>2918</v>
      </c>
      <c r="C364" s="72">
        <v>0</v>
      </c>
      <c r="D364" s="72">
        <f t="shared" si="12"/>
        <v>2918</v>
      </c>
      <c r="E364" s="73">
        <v>0</v>
      </c>
      <c r="F364" s="73">
        <v>0</v>
      </c>
      <c r="G364" s="74">
        <f t="shared" si="11"/>
        <v>2918</v>
      </c>
    </row>
    <row r="365" spans="1:7" x14ac:dyDescent="0.2">
      <c r="A365" s="71" t="s">
        <v>233</v>
      </c>
      <c r="B365" s="72">
        <v>44935</v>
      </c>
      <c r="C365" s="72">
        <v>0</v>
      </c>
      <c r="D365" s="72">
        <f t="shared" si="12"/>
        <v>44935</v>
      </c>
      <c r="E365" s="73">
        <v>6</v>
      </c>
      <c r="F365" s="73">
        <v>0</v>
      </c>
      <c r="G365" s="74">
        <f t="shared" si="11"/>
        <v>44941</v>
      </c>
    </row>
    <row r="366" spans="1:7" x14ac:dyDescent="0.2">
      <c r="A366" s="71" t="s">
        <v>234</v>
      </c>
      <c r="B366" s="72">
        <v>30212</v>
      </c>
      <c r="C366" s="72">
        <v>0</v>
      </c>
      <c r="D366" s="72">
        <f t="shared" si="12"/>
        <v>30212</v>
      </c>
      <c r="E366" s="73">
        <v>0</v>
      </c>
      <c r="F366" s="73">
        <v>0</v>
      </c>
      <c r="G366" s="74">
        <f t="shared" si="11"/>
        <v>30212</v>
      </c>
    </row>
    <row r="367" spans="1:7" x14ac:dyDescent="0.2">
      <c r="A367" s="71" t="s">
        <v>421</v>
      </c>
      <c r="B367" s="72">
        <f>B353-SUM(B354:B366)</f>
        <v>855307</v>
      </c>
      <c r="C367" s="72">
        <f>C353-SUM(C354:C366)</f>
        <v>2648</v>
      </c>
      <c r="D367" s="72">
        <f t="shared" si="12"/>
        <v>852659</v>
      </c>
      <c r="E367" s="73">
        <f>-SUM(E354:E366)</f>
        <v>-113</v>
      </c>
      <c r="F367" s="73">
        <f>-SUM(F354:F366)</f>
        <v>0</v>
      </c>
      <c r="G367" s="74">
        <f t="shared" si="11"/>
        <v>852546</v>
      </c>
    </row>
    <row r="368" spans="1:7" x14ac:dyDescent="0.2">
      <c r="A368" s="75" t="s">
        <v>473</v>
      </c>
      <c r="B368" s="76">
        <v>352496</v>
      </c>
      <c r="C368" s="76">
        <v>352</v>
      </c>
      <c r="D368" s="76">
        <f t="shared" si="12"/>
        <v>352144</v>
      </c>
      <c r="E368" s="77">
        <v>0</v>
      </c>
      <c r="F368" s="77">
        <v>0</v>
      </c>
      <c r="G368" s="78">
        <f t="shared" si="11"/>
        <v>352144</v>
      </c>
    </row>
    <row r="369" spans="1:7" x14ac:dyDescent="0.2">
      <c r="A369" s="71" t="s">
        <v>235</v>
      </c>
      <c r="B369" s="72">
        <v>72369</v>
      </c>
      <c r="C369" s="72">
        <v>206</v>
      </c>
      <c r="D369" s="72">
        <f t="shared" si="12"/>
        <v>72163</v>
      </c>
      <c r="E369" s="73">
        <v>704</v>
      </c>
      <c r="F369" s="73">
        <v>0</v>
      </c>
      <c r="G369" s="74">
        <f t="shared" si="11"/>
        <v>72867</v>
      </c>
    </row>
    <row r="370" spans="1:7" x14ac:dyDescent="0.2">
      <c r="A370" s="71" t="s">
        <v>612</v>
      </c>
      <c r="B370" s="72">
        <v>46519</v>
      </c>
      <c r="C370" s="72">
        <v>0</v>
      </c>
      <c r="D370" s="72">
        <f t="shared" si="12"/>
        <v>46519</v>
      </c>
      <c r="E370" s="73">
        <v>0</v>
      </c>
      <c r="F370" s="73">
        <v>0</v>
      </c>
      <c r="G370" s="74">
        <f t="shared" si="11"/>
        <v>46519</v>
      </c>
    </row>
    <row r="371" spans="1:7" x14ac:dyDescent="0.2">
      <c r="A371" s="71" t="s">
        <v>421</v>
      </c>
      <c r="B371" s="72">
        <f>B368-SUM(B369:B370)</f>
        <v>233608</v>
      </c>
      <c r="C371" s="72">
        <f>C368-SUM(C369:C370)</f>
        <v>146</v>
      </c>
      <c r="D371" s="72">
        <f t="shared" si="12"/>
        <v>233462</v>
      </c>
      <c r="E371" s="73">
        <f>-SUM(E369:E370)</f>
        <v>-704</v>
      </c>
      <c r="F371" s="73">
        <f>-SUM(F369:F370)</f>
        <v>0</v>
      </c>
      <c r="G371" s="74">
        <f t="shared" si="11"/>
        <v>232758</v>
      </c>
    </row>
    <row r="372" spans="1:7" x14ac:dyDescent="0.2">
      <c r="A372" s="75" t="s">
        <v>474</v>
      </c>
      <c r="B372" s="76">
        <v>1433417</v>
      </c>
      <c r="C372" s="76">
        <v>2862</v>
      </c>
      <c r="D372" s="76">
        <f t="shared" si="12"/>
        <v>1430555</v>
      </c>
      <c r="E372" s="77">
        <v>0</v>
      </c>
      <c r="F372" s="77">
        <v>0</v>
      </c>
      <c r="G372" s="78">
        <f t="shared" si="11"/>
        <v>1430555</v>
      </c>
    </row>
    <row r="373" spans="1:7" x14ac:dyDescent="0.2">
      <c r="A373" s="71" t="s">
        <v>236</v>
      </c>
      <c r="B373" s="72">
        <v>2021</v>
      </c>
      <c r="C373" s="72">
        <v>0</v>
      </c>
      <c r="D373" s="72">
        <f t="shared" si="12"/>
        <v>2021</v>
      </c>
      <c r="E373" s="73">
        <v>0</v>
      </c>
      <c r="F373" s="73">
        <v>0</v>
      </c>
      <c r="G373" s="74">
        <f t="shared" si="11"/>
        <v>2021</v>
      </c>
    </row>
    <row r="374" spans="1:7" x14ac:dyDescent="0.2">
      <c r="A374" s="71" t="s">
        <v>237</v>
      </c>
      <c r="B374" s="72">
        <v>17589</v>
      </c>
      <c r="C374" s="72">
        <v>0</v>
      </c>
      <c r="D374" s="72">
        <f t="shared" si="12"/>
        <v>17589</v>
      </c>
      <c r="E374" s="73">
        <v>0</v>
      </c>
      <c r="F374" s="73">
        <v>0</v>
      </c>
      <c r="G374" s="74">
        <f t="shared" si="11"/>
        <v>17589</v>
      </c>
    </row>
    <row r="375" spans="1:7" x14ac:dyDescent="0.2">
      <c r="A375" s="71" t="s">
        <v>238</v>
      </c>
      <c r="B375" s="72">
        <v>93417</v>
      </c>
      <c r="C375" s="72">
        <v>0</v>
      </c>
      <c r="D375" s="72">
        <f t="shared" si="12"/>
        <v>93417</v>
      </c>
      <c r="E375" s="73">
        <v>0</v>
      </c>
      <c r="F375" s="73">
        <v>0</v>
      </c>
      <c r="G375" s="74">
        <f t="shared" si="11"/>
        <v>93417</v>
      </c>
    </row>
    <row r="376" spans="1:7" x14ac:dyDescent="0.2">
      <c r="A376" s="71" t="s">
        <v>239</v>
      </c>
      <c r="B376" s="72">
        <v>76756</v>
      </c>
      <c r="C376" s="72">
        <v>0</v>
      </c>
      <c r="D376" s="72">
        <f t="shared" si="12"/>
        <v>76756</v>
      </c>
      <c r="E376" s="73">
        <v>0</v>
      </c>
      <c r="F376" s="73">
        <v>0</v>
      </c>
      <c r="G376" s="74">
        <f t="shared" si="11"/>
        <v>76756</v>
      </c>
    </row>
    <row r="377" spans="1:7" x14ac:dyDescent="0.2">
      <c r="A377" s="71" t="s">
        <v>240</v>
      </c>
      <c r="B377" s="72">
        <v>610</v>
      </c>
      <c r="C377" s="72">
        <v>0</v>
      </c>
      <c r="D377" s="72">
        <f t="shared" si="12"/>
        <v>610</v>
      </c>
      <c r="E377" s="73">
        <v>0</v>
      </c>
      <c r="F377" s="73">
        <v>0</v>
      </c>
      <c r="G377" s="74">
        <f t="shared" si="11"/>
        <v>610</v>
      </c>
    </row>
    <row r="378" spans="1:7" x14ac:dyDescent="0.2">
      <c r="A378" s="71" t="s">
        <v>241</v>
      </c>
      <c r="B378" s="72">
        <v>137</v>
      </c>
      <c r="C378" s="72">
        <v>0</v>
      </c>
      <c r="D378" s="72">
        <f t="shared" si="12"/>
        <v>137</v>
      </c>
      <c r="E378" s="73">
        <v>0</v>
      </c>
      <c r="F378" s="73">
        <v>0</v>
      </c>
      <c r="G378" s="74">
        <f t="shared" si="11"/>
        <v>137</v>
      </c>
    </row>
    <row r="379" spans="1:7" x14ac:dyDescent="0.2">
      <c r="A379" s="71" t="s">
        <v>242</v>
      </c>
      <c r="B379" s="72">
        <v>66580</v>
      </c>
      <c r="C379" s="72">
        <v>0</v>
      </c>
      <c r="D379" s="72">
        <f t="shared" si="12"/>
        <v>66580</v>
      </c>
      <c r="E379" s="73">
        <v>0</v>
      </c>
      <c r="F379" s="73">
        <v>0</v>
      </c>
      <c r="G379" s="74">
        <f t="shared" si="11"/>
        <v>66580</v>
      </c>
    </row>
    <row r="380" spans="1:7" x14ac:dyDescent="0.2">
      <c r="A380" s="71" t="s">
        <v>243</v>
      </c>
      <c r="B380" s="72">
        <v>223</v>
      </c>
      <c r="C380" s="72">
        <v>0</v>
      </c>
      <c r="D380" s="72">
        <f t="shared" si="12"/>
        <v>223</v>
      </c>
      <c r="E380" s="73">
        <v>0</v>
      </c>
      <c r="F380" s="73">
        <v>0</v>
      </c>
      <c r="G380" s="74">
        <f t="shared" si="11"/>
        <v>223</v>
      </c>
    </row>
    <row r="381" spans="1:7" x14ac:dyDescent="0.2">
      <c r="A381" s="71" t="s">
        <v>390</v>
      </c>
      <c r="B381" s="72">
        <v>257</v>
      </c>
      <c r="C381" s="72">
        <v>0</v>
      </c>
      <c r="D381" s="72">
        <f t="shared" si="12"/>
        <v>257</v>
      </c>
      <c r="E381" s="73">
        <v>0</v>
      </c>
      <c r="F381" s="73">
        <v>0</v>
      </c>
      <c r="G381" s="74">
        <f t="shared" si="11"/>
        <v>257</v>
      </c>
    </row>
    <row r="382" spans="1:7" x14ac:dyDescent="0.2">
      <c r="A382" s="71" t="s">
        <v>391</v>
      </c>
      <c r="B382" s="72">
        <v>39568</v>
      </c>
      <c r="C382" s="72">
        <v>0</v>
      </c>
      <c r="D382" s="72">
        <f t="shared" si="12"/>
        <v>39568</v>
      </c>
      <c r="E382" s="73">
        <v>0</v>
      </c>
      <c r="F382" s="73">
        <v>0</v>
      </c>
      <c r="G382" s="74">
        <f t="shared" si="11"/>
        <v>39568</v>
      </c>
    </row>
    <row r="383" spans="1:7" x14ac:dyDescent="0.2">
      <c r="A383" s="71" t="s">
        <v>244</v>
      </c>
      <c r="B383" s="72">
        <v>1005</v>
      </c>
      <c r="C383" s="72">
        <v>0</v>
      </c>
      <c r="D383" s="72">
        <f t="shared" si="12"/>
        <v>1005</v>
      </c>
      <c r="E383" s="73">
        <v>0</v>
      </c>
      <c r="F383" s="73">
        <v>0</v>
      </c>
      <c r="G383" s="74">
        <f t="shared" si="11"/>
        <v>1005</v>
      </c>
    </row>
    <row r="384" spans="1:7" x14ac:dyDescent="0.2">
      <c r="A384" s="71" t="s">
        <v>245</v>
      </c>
      <c r="B384" s="72">
        <v>2096</v>
      </c>
      <c r="C384" s="72">
        <v>0</v>
      </c>
      <c r="D384" s="72">
        <f t="shared" si="12"/>
        <v>2096</v>
      </c>
      <c r="E384" s="73">
        <v>3</v>
      </c>
      <c r="F384" s="73">
        <v>0</v>
      </c>
      <c r="G384" s="74">
        <f t="shared" si="11"/>
        <v>2099</v>
      </c>
    </row>
    <row r="385" spans="1:7" x14ac:dyDescent="0.2">
      <c r="A385" s="71" t="s">
        <v>246</v>
      </c>
      <c r="B385" s="72">
        <v>3654</v>
      </c>
      <c r="C385" s="72">
        <v>0</v>
      </c>
      <c r="D385" s="72">
        <f t="shared" si="12"/>
        <v>3654</v>
      </c>
      <c r="E385" s="73">
        <v>0</v>
      </c>
      <c r="F385" s="73">
        <v>0</v>
      </c>
      <c r="G385" s="74">
        <f t="shared" si="11"/>
        <v>3654</v>
      </c>
    </row>
    <row r="386" spans="1:7" x14ac:dyDescent="0.2">
      <c r="A386" s="71" t="s">
        <v>247</v>
      </c>
      <c r="B386" s="72">
        <v>2741</v>
      </c>
      <c r="C386" s="72">
        <v>0</v>
      </c>
      <c r="D386" s="72">
        <f t="shared" si="12"/>
        <v>2741</v>
      </c>
      <c r="E386" s="73">
        <v>0</v>
      </c>
      <c r="F386" s="73">
        <v>0</v>
      </c>
      <c r="G386" s="74">
        <f t="shared" si="11"/>
        <v>2741</v>
      </c>
    </row>
    <row r="387" spans="1:7" x14ac:dyDescent="0.2">
      <c r="A387" s="71" t="s">
        <v>248</v>
      </c>
      <c r="B387" s="72">
        <v>3427</v>
      </c>
      <c r="C387" s="72">
        <v>0</v>
      </c>
      <c r="D387" s="72">
        <f t="shared" si="12"/>
        <v>3427</v>
      </c>
      <c r="E387" s="73">
        <v>0</v>
      </c>
      <c r="F387" s="73">
        <v>0</v>
      </c>
      <c r="G387" s="74">
        <f t="shared" si="11"/>
        <v>3427</v>
      </c>
    </row>
    <row r="388" spans="1:7" x14ac:dyDescent="0.2">
      <c r="A388" s="71" t="s">
        <v>249</v>
      </c>
      <c r="B388" s="72">
        <v>62100</v>
      </c>
      <c r="C388" s="72">
        <v>0</v>
      </c>
      <c r="D388" s="72">
        <f t="shared" si="12"/>
        <v>62100</v>
      </c>
      <c r="E388" s="73">
        <v>0</v>
      </c>
      <c r="F388" s="73">
        <v>0</v>
      </c>
      <c r="G388" s="74">
        <f t="shared" si="11"/>
        <v>62100</v>
      </c>
    </row>
    <row r="389" spans="1:7" x14ac:dyDescent="0.2">
      <c r="A389" s="71" t="s">
        <v>250</v>
      </c>
      <c r="B389" s="72">
        <v>409</v>
      </c>
      <c r="C389" s="72">
        <v>0</v>
      </c>
      <c r="D389" s="72">
        <f t="shared" si="12"/>
        <v>409</v>
      </c>
      <c r="E389" s="73">
        <v>0</v>
      </c>
      <c r="F389" s="73">
        <v>0</v>
      </c>
      <c r="G389" s="74">
        <f t="shared" si="11"/>
        <v>409</v>
      </c>
    </row>
    <row r="390" spans="1:7" x14ac:dyDescent="0.2">
      <c r="A390" s="71" t="s">
        <v>251</v>
      </c>
      <c r="B390" s="72">
        <v>3422</v>
      </c>
      <c r="C390" s="72">
        <v>0</v>
      </c>
      <c r="D390" s="72">
        <f t="shared" si="12"/>
        <v>3422</v>
      </c>
      <c r="E390" s="73">
        <v>0</v>
      </c>
      <c r="F390" s="73">
        <v>0</v>
      </c>
      <c r="G390" s="74">
        <f t="shared" si="11"/>
        <v>3422</v>
      </c>
    </row>
    <row r="391" spans="1:7" x14ac:dyDescent="0.2">
      <c r="A391" s="71" t="s">
        <v>252</v>
      </c>
      <c r="B391" s="72">
        <v>8829</v>
      </c>
      <c r="C391" s="72">
        <v>0</v>
      </c>
      <c r="D391" s="72">
        <f t="shared" si="12"/>
        <v>8829</v>
      </c>
      <c r="E391" s="73">
        <v>0</v>
      </c>
      <c r="F391" s="73">
        <v>0</v>
      </c>
      <c r="G391" s="74">
        <f t="shared" si="11"/>
        <v>8829</v>
      </c>
    </row>
    <row r="392" spans="1:7" x14ac:dyDescent="0.2">
      <c r="A392" s="71" t="s">
        <v>253</v>
      </c>
      <c r="B392" s="72">
        <v>38257</v>
      </c>
      <c r="C392" s="72">
        <v>0</v>
      </c>
      <c r="D392" s="72">
        <f t="shared" si="12"/>
        <v>38257</v>
      </c>
      <c r="E392" s="73">
        <v>0</v>
      </c>
      <c r="F392" s="73">
        <v>0</v>
      </c>
      <c r="G392" s="74">
        <f t="shared" si="11"/>
        <v>38257</v>
      </c>
    </row>
    <row r="393" spans="1:7" x14ac:dyDescent="0.2">
      <c r="A393" s="71" t="s">
        <v>254</v>
      </c>
      <c r="B393" s="72">
        <v>11397</v>
      </c>
      <c r="C393" s="72">
        <v>24</v>
      </c>
      <c r="D393" s="72">
        <f t="shared" si="12"/>
        <v>11373</v>
      </c>
      <c r="E393" s="73">
        <v>0</v>
      </c>
      <c r="F393" s="73">
        <v>0</v>
      </c>
      <c r="G393" s="74">
        <f t="shared" si="11"/>
        <v>11373</v>
      </c>
    </row>
    <row r="394" spans="1:7" x14ac:dyDescent="0.2">
      <c r="A394" s="71" t="s">
        <v>541</v>
      </c>
      <c r="B394" s="72">
        <v>3384</v>
      </c>
      <c r="C394" s="72">
        <v>0</v>
      </c>
      <c r="D394" s="72">
        <f t="shared" si="12"/>
        <v>3384</v>
      </c>
      <c r="E394" s="73">
        <v>0</v>
      </c>
      <c r="F394" s="73">
        <v>0</v>
      </c>
      <c r="G394" s="74">
        <f t="shared" si="11"/>
        <v>3384</v>
      </c>
    </row>
    <row r="395" spans="1:7" x14ac:dyDescent="0.2">
      <c r="A395" s="71" t="s">
        <v>255</v>
      </c>
      <c r="B395" s="72">
        <v>425</v>
      </c>
      <c r="C395" s="72">
        <v>0</v>
      </c>
      <c r="D395" s="72">
        <f t="shared" si="12"/>
        <v>425</v>
      </c>
      <c r="E395" s="73">
        <v>0</v>
      </c>
      <c r="F395" s="73">
        <v>0</v>
      </c>
      <c r="G395" s="74">
        <f t="shared" si="11"/>
        <v>425</v>
      </c>
    </row>
    <row r="396" spans="1:7" x14ac:dyDescent="0.2">
      <c r="A396" s="71" t="s">
        <v>256</v>
      </c>
      <c r="B396" s="72">
        <v>2045</v>
      </c>
      <c r="C396" s="72">
        <v>0</v>
      </c>
      <c r="D396" s="72">
        <f t="shared" si="12"/>
        <v>2045</v>
      </c>
      <c r="E396" s="73">
        <v>0</v>
      </c>
      <c r="F396" s="73">
        <v>0</v>
      </c>
      <c r="G396" s="74">
        <f t="shared" si="11"/>
        <v>2045</v>
      </c>
    </row>
    <row r="397" spans="1:7" x14ac:dyDescent="0.2">
      <c r="A397" s="71" t="s">
        <v>257</v>
      </c>
      <c r="B397" s="72">
        <v>12596</v>
      </c>
      <c r="C397" s="72">
        <v>0</v>
      </c>
      <c r="D397" s="72">
        <f t="shared" si="12"/>
        <v>12596</v>
      </c>
      <c r="E397" s="73">
        <v>0</v>
      </c>
      <c r="F397" s="73">
        <v>0</v>
      </c>
      <c r="G397" s="74">
        <f t="shared" ref="G397:G461" si="13">SUM(D397:F397)</f>
        <v>12596</v>
      </c>
    </row>
    <row r="398" spans="1:7" x14ac:dyDescent="0.2">
      <c r="A398" s="71" t="s">
        <v>258</v>
      </c>
      <c r="B398" s="72">
        <v>1827</v>
      </c>
      <c r="C398" s="72">
        <v>0</v>
      </c>
      <c r="D398" s="72">
        <f t="shared" si="12"/>
        <v>1827</v>
      </c>
      <c r="E398" s="73">
        <v>0</v>
      </c>
      <c r="F398" s="73">
        <v>0</v>
      </c>
      <c r="G398" s="74">
        <f t="shared" si="13"/>
        <v>1827</v>
      </c>
    </row>
    <row r="399" spans="1:7" x14ac:dyDescent="0.2">
      <c r="A399" s="71" t="s">
        <v>259</v>
      </c>
      <c r="B399" s="72">
        <v>5909</v>
      </c>
      <c r="C399" s="72">
        <v>373</v>
      </c>
      <c r="D399" s="72">
        <f t="shared" si="12"/>
        <v>5536</v>
      </c>
      <c r="E399" s="73">
        <v>0</v>
      </c>
      <c r="F399" s="73">
        <v>0</v>
      </c>
      <c r="G399" s="74">
        <f t="shared" si="13"/>
        <v>5536</v>
      </c>
    </row>
    <row r="400" spans="1:7" x14ac:dyDescent="0.2">
      <c r="A400" s="71" t="s">
        <v>260</v>
      </c>
      <c r="B400" s="72">
        <v>8295</v>
      </c>
      <c r="C400" s="72">
        <v>0</v>
      </c>
      <c r="D400" s="72">
        <f t="shared" si="12"/>
        <v>8295</v>
      </c>
      <c r="E400" s="73">
        <v>0</v>
      </c>
      <c r="F400" s="73">
        <v>0</v>
      </c>
      <c r="G400" s="74">
        <f t="shared" si="13"/>
        <v>8295</v>
      </c>
    </row>
    <row r="401" spans="1:7" x14ac:dyDescent="0.2">
      <c r="A401" s="71" t="s">
        <v>261</v>
      </c>
      <c r="B401" s="72">
        <v>53800</v>
      </c>
      <c r="C401" s="72">
        <v>0</v>
      </c>
      <c r="D401" s="72">
        <f t="shared" si="12"/>
        <v>53800</v>
      </c>
      <c r="E401" s="73">
        <v>0</v>
      </c>
      <c r="F401" s="73">
        <v>0</v>
      </c>
      <c r="G401" s="74">
        <f t="shared" si="13"/>
        <v>53800</v>
      </c>
    </row>
    <row r="402" spans="1:7" x14ac:dyDescent="0.2">
      <c r="A402" s="71" t="s">
        <v>262</v>
      </c>
      <c r="B402" s="72">
        <v>1217</v>
      </c>
      <c r="C402" s="72">
        <v>0</v>
      </c>
      <c r="D402" s="72">
        <f t="shared" si="12"/>
        <v>1217</v>
      </c>
      <c r="E402" s="73">
        <v>0</v>
      </c>
      <c r="F402" s="73">
        <v>0</v>
      </c>
      <c r="G402" s="74">
        <f t="shared" si="13"/>
        <v>1217</v>
      </c>
    </row>
    <row r="403" spans="1:7" x14ac:dyDescent="0.2">
      <c r="A403" s="71" t="s">
        <v>263</v>
      </c>
      <c r="B403" s="72">
        <v>23448</v>
      </c>
      <c r="C403" s="72">
        <v>0</v>
      </c>
      <c r="D403" s="72">
        <f t="shared" si="12"/>
        <v>23448</v>
      </c>
      <c r="E403" s="73">
        <v>0</v>
      </c>
      <c r="F403" s="73">
        <v>0</v>
      </c>
      <c r="G403" s="74">
        <f t="shared" si="13"/>
        <v>23448</v>
      </c>
    </row>
    <row r="404" spans="1:7" x14ac:dyDescent="0.2">
      <c r="A404" s="71" t="s">
        <v>264</v>
      </c>
      <c r="B404" s="72">
        <v>35431</v>
      </c>
      <c r="C404" s="72">
        <v>0</v>
      </c>
      <c r="D404" s="72">
        <f t="shared" si="12"/>
        <v>35431</v>
      </c>
      <c r="E404" s="73">
        <v>0</v>
      </c>
      <c r="F404" s="73">
        <v>0</v>
      </c>
      <c r="G404" s="74">
        <f t="shared" si="13"/>
        <v>35431</v>
      </c>
    </row>
    <row r="405" spans="1:7" x14ac:dyDescent="0.2">
      <c r="A405" s="71" t="s">
        <v>265</v>
      </c>
      <c r="B405" s="72">
        <v>37934</v>
      </c>
      <c r="C405" s="72">
        <v>0</v>
      </c>
      <c r="D405" s="72">
        <f t="shared" si="12"/>
        <v>37934</v>
      </c>
      <c r="E405" s="73">
        <v>0</v>
      </c>
      <c r="F405" s="73">
        <v>0</v>
      </c>
      <c r="G405" s="74">
        <f t="shared" si="13"/>
        <v>37934</v>
      </c>
    </row>
    <row r="406" spans="1:7" x14ac:dyDescent="0.2">
      <c r="A406" s="71" t="s">
        <v>266</v>
      </c>
      <c r="B406" s="72">
        <v>5174</v>
      </c>
      <c r="C406" s="72">
        <v>1909</v>
      </c>
      <c r="D406" s="72">
        <f t="shared" si="12"/>
        <v>3265</v>
      </c>
      <c r="E406" s="73">
        <v>0</v>
      </c>
      <c r="F406" s="73">
        <v>0</v>
      </c>
      <c r="G406" s="74">
        <f t="shared" si="13"/>
        <v>3265</v>
      </c>
    </row>
    <row r="407" spans="1:7" x14ac:dyDescent="0.2">
      <c r="A407" s="71" t="s">
        <v>267</v>
      </c>
      <c r="B407" s="72">
        <v>1400</v>
      </c>
      <c r="C407" s="72">
        <v>0</v>
      </c>
      <c r="D407" s="72">
        <f t="shared" si="12"/>
        <v>1400</v>
      </c>
      <c r="E407" s="73">
        <v>0</v>
      </c>
      <c r="F407" s="73">
        <v>0</v>
      </c>
      <c r="G407" s="74">
        <f t="shared" si="13"/>
        <v>1400</v>
      </c>
    </row>
    <row r="408" spans="1:7" x14ac:dyDescent="0.2">
      <c r="A408" s="71" t="s">
        <v>392</v>
      </c>
      <c r="B408" s="72">
        <v>5857</v>
      </c>
      <c r="C408" s="72">
        <v>0</v>
      </c>
      <c r="D408" s="72">
        <f t="shared" si="12"/>
        <v>5857</v>
      </c>
      <c r="E408" s="73">
        <v>0</v>
      </c>
      <c r="F408" s="73">
        <v>0</v>
      </c>
      <c r="G408" s="74">
        <f t="shared" si="13"/>
        <v>5857</v>
      </c>
    </row>
    <row r="409" spans="1:7" x14ac:dyDescent="0.2">
      <c r="A409" s="71" t="s">
        <v>362</v>
      </c>
      <c r="B409" s="72">
        <v>62304</v>
      </c>
      <c r="C409" s="72">
        <v>0</v>
      </c>
      <c r="D409" s="72">
        <f t="shared" si="12"/>
        <v>62304</v>
      </c>
      <c r="E409" s="73">
        <v>0</v>
      </c>
      <c r="F409" s="73">
        <v>0</v>
      </c>
      <c r="G409" s="74">
        <f t="shared" si="13"/>
        <v>62304</v>
      </c>
    </row>
    <row r="410" spans="1:7" x14ac:dyDescent="0.2">
      <c r="A410" s="71" t="s">
        <v>268</v>
      </c>
      <c r="B410" s="72">
        <v>112906</v>
      </c>
      <c r="C410" s="72">
        <v>268</v>
      </c>
      <c r="D410" s="72">
        <f t="shared" si="12"/>
        <v>112638</v>
      </c>
      <c r="E410" s="73">
        <v>0</v>
      </c>
      <c r="F410" s="73">
        <v>0</v>
      </c>
      <c r="G410" s="74">
        <f t="shared" si="13"/>
        <v>112638</v>
      </c>
    </row>
    <row r="411" spans="1:7" x14ac:dyDescent="0.2">
      <c r="A411" s="71" t="s">
        <v>672</v>
      </c>
      <c r="B411" s="72">
        <v>29</v>
      </c>
      <c r="C411" s="72">
        <v>0</v>
      </c>
      <c r="D411" s="72">
        <f t="shared" si="12"/>
        <v>29</v>
      </c>
      <c r="E411" s="73">
        <v>0</v>
      </c>
      <c r="F411" s="73">
        <v>0</v>
      </c>
      <c r="G411" s="74">
        <f t="shared" si="13"/>
        <v>29</v>
      </c>
    </row>
    <row r="412" spans="1:7" x14ac:dyDescent="0.2">
      <c r="A412" s="71" t="s">
        <v>421</v>
      </c>
      <c r="B412" s="72">
        <f>B372-SUM(B373:B411)</f>
        <v>624941</v>
      </c>
      <c r="C412" s="72">
        <f>C372-SUM(C373:C411)</f>
        <v>288</v>
      </c>
      <c r="D412" s="72">
        <f t="shared" si="12"/>
        <v>624653</v>
      </c>
      <c r="E412" s="73">
        <f>-SUM(E373:E411)</f>
        <v>-3</v>
      </c>
      <c r="F412" s="73">
        <f>-SUM(F373:F411)</f>
        <v>0</v>
      </c>
      <c r="G412" s="74">
        <f t="shared" si="13"/>
        <v>624650</v>
      </c>
    </row>
    <row r="413" spans="1:7" x14ac:dyDescent="0.2">
      <c r="A413" s="75" t="s">
        <v>475</v>
      </c>
      <c r="B413" s="76">
        <v>515077</v>
      </c>
      <c r="C413" s="76">
        <v>748</v>
      </c>
      <c r="D413" s="76">
        <f t="shared" si="12"/>
        <v>514329</v>
      </c>
      <c r="E413" s="77">
        <v>0</v>
      </c>
      <c r="F413" s="77">
        <v>0</v>
      </c>
      <c r="G413" s="78">
        <f t="shared" si="13"/>
        <v>514329</v>
      </c>
    </row>
    <row r="414" spans="1:7" x14ac:dyDescent="0.2">
      <c r="A414" s="71" t="s">
        <v>269</v>
      </c>
      <c r="B414" s="72">
        <v>7162</v>
      </c>
      <c r="C414" s="72">
        <v>0</v>
      </c>
      <c r="D414" s="72">
        <f t="shared" si="12"/>
        <v>7162</v>
      </c>
      <c r="E414" s="73">
        <v>0</v>
      </c>
      <c r="F414" s="73">
        <v>0</v>
      </c>
      <c r="G414" s="74">
        <f t="shared" si="13"/>
        <v>7162</v>
      </c>
    </row>
    <row r="415" spans="1:7" x14ac:dyDescent="0.2">
      <c r="A415" s="71" t="s">
        <v>270</v>
      </c>
      <c r="B415" s="72">
        <v>15863</v>
      </c>
      <c r="C415" s="72">
        <v>0</v>
      </c>
      <c r="D415" s="72">
        <f t="shared" si="12"/>
        <v>15863</v>
      </c>
      <c r="E415" s="73">
        <v>0</v>
      </c>
      <c r="F415" s="73">
        <v>0</v>
      </c>
      <c r="G415" s="74">
        <f t="shared" si="13"/>
        <v>15863</v>
      </c>
    </row>
    <row r="416" spans="1:7" x14ac:dyDescent="0.2">
      <c r="A416" s="71" t="s">
        <v>271</v>
      </c>
      <c r="B416" s="72">
        <v>2879</v>
      </c>
      <c r="C416" s="72">
        <v>0</v>
      </c>
      <c r="D416" s="72">
        <f t="shared" si="12"/>
        <v>2879</v>
      </c>
      <c r="E416" s="73">
        <v>0</v>
      </c>
      <c r="F416" s="73">
        <v>0</v>
      </c>
      <c r="G416" s="74">
        <f t="shared" si="13"/>
        <v>2879</v>
      </c>
    </row>
    <row r="417" spans="1:7" x14ac:dyDescent="0.2">
      <c r="A417" s="71" t="s">
        <v>613</v>
      </c>
      <c r="B417" s="72">
        <v>1319</v>
      </c>
      <c r="C417" s="72">
        <v>0</v>
      </c>
      <c r="D417" s="72">
        <f t="shared" si="12"/>
        <v>1319</v>
      </c>
      <c r="E417" s="73">
        <v>0</v>
      </c>
      <c r="F417" s="73">
        <v>0</v>
      </c>
      <c r="G417" s="74">
        <f t="shared" si="13"/>
        <v>1319</v>
      </c>
    </row>
    <row r="418" spans="1:7" x14ac:dyDescent="0.2">
      <c r="A418" s="71" t="s">
        <v>273</v>
      </c>
      <c r="B418" s="72">
        <v>1294</v>
      </c>
      <c r="C418" s="72">
        <v>0</v>
      </c>
      <c r="D418" s="72">
        <f t="shared" si="12"/>
        <v>1294</v>
      </c>
      <c r="E418" s="73">
        <v>0</v>
      </c>
      <c r="F418" s="73">
        <v>0</v>
      </c>
      <c r="G418" s="74">
        <f t="shared" si="13"/>
        <v>1294</v>
      </c>
    </row>
    <row r="419" spans="1:7" x14ac:dyDescent="0.2">
      <c r="A419" s="71" t="s">
        <v>274</v>
      </c>
      <c r="B419" s="72">
        <v>15839</v>
      </c>
      <c r="C419" s="72">
        <v>0</v>
      </c>
      <c r="D419" s="72">
        <f t="shared" ref="D419:D482" si="14">(B419-C419)</f>
        <v>15839</v>
      </c>
      <c r="E419" s="73">
        <v>0</v>
      </c>
      <c r="F419" s="73">
        <v>0</v>
      </c>
      <c r="G419" s="74">
        <f t="shared" si="13"/>
        <v>15839</v>
      </c>
    </row>
    <row r="420" spans="1:7" x14ac:dyDescent="0.2">
      <c r="A420" s="71" t="s">
        <v>421</v>
      </c>
      <c r="B420" s="72">
        <f>B413-SUM(B414:B419)</f>
        <v>470721</v>
      </c>
      <c r="C420" s="72">
        <f>C413-SUM(C414:C419)</f>
        <v>748</v>
      </c>
      <c r="D420" s="72">
        <f t="shared" si="14"/>
        <v>469973</v>
      </c>
      <c r="E420" s="73">
        <f>-SUM(E414:E419)</f>
        <v>0</v>
      </c>
      <c r="F420" s="73">
        <f>-SUM(F414:F419)</f>
        <v>0</v>
      </c>
      <c r="G420" s="74">
        <f t="shared" si="13"/>
        <v>469973</v>
      </c>
    </row>
    <row r="421" spans="1:7" x14ac:dyDescent="0.2">
      <c r="A421" s="75" t="s">
        <v>476</v>
      </c>
      <c r="B421" s="76">
        <v>970532</v>
      </c>
      <c r="C421" s="76">
        <v>1022</v>
      </c>
      <c r="D421" s="76">
        <f t="shared" si="14"/>
        <v>969510</v>
      </c>
      <c r="E421" s="77">
        <v>0</v>
      </c>
      <c r="F421" s="77">
        <v>0</v>
      </c>
      <c r="G421" s="78">
        <f t="shared" si="13"/>
        <v>969510</v>
      </c>
    </row>
    <row r="422" spans="1:7" x14ac:dyDescent="0.2">
      <c r="A422" s="71" t="s">
        <v>275</v>
      </c>
      <c r="B422" s="72">
        <v>3977</v>
      </c>
      <c r="C422" s="72">
        <v>0</v>
      </c>
      <c r="D422" s="72">
        <f t="shared" si="14"/>
        <v>3977</v>
      </c>
      <c r="E422" s="73">
        <v>0</v>
      </c>
      <c r="F422" s="73">
        <v>0</v>
      </c>
      <c r="G422" s="74">
        <f t="shared" si="13"/>
        <v>3977</v>
      </c>
    </row>
    <row r="423" spans="1:7" x14ac:dyDescent="0.2">
      <c r="A423" s="71" t="s">
        <v>276</v>
      </c>
      <c r="B423" s="72">
        <v>1588</v>
      </c>
      <c r="C423" s="72">
        <v>0</v>
      </c>
      <c r="D423" s="72">
        <f t="shared" si="14"/>
        <v>1588</v>
      </c>
      <c r="E423" s="73">
        <v>0</v>
      </c>
      <c r="F423" s="73">
        <v>0</v>
      </c>
      <c r="G423" s="74">
        <f t="shared" si="13"/>
        <v>1588</v>
      </c>
    </row>
    <row r="424" spans="1:7" x14ac:dyDescent="0.2">
      <c r="A424" s="71" t="s">
        <v>277</v>
      </c>
      <c r="B424" s="72">
        <v>2095</v>
      </c>
      <c r="C424" s="72">
        <v>0</v>
      </c>
      <c r="D424" s="72">
        <f t="shared" si="14"/>
        <v>2095</v>
      </c>
      <c r="E424" s="73">
        <v>0</v>
      </c>
      <c r="F424" s="73">
        <v>0</v>
      </c>
      <c r="G424" s="74">
        <f t="shared" si="13"/>
        <v>2095</v>
      </c>
    </row>
    <row r="425" spans="1:7" x14ac:dyDescent="0.2">
      <c r="A425" s="71" t="s">
        <v>393</v>
      </c>
      <c r="B425" s="72">
        <v>118</v>
      </c>
      <c r="C425" s="72">
        <v>0</v>
      </c>
      <c r="D425" s="72">
        <f t="shared" si="14"/>
        <v>118</v>
      </c>
      <c r="E425" s="73">
        <v>0</v>
      </c>
      <c r="F425" s="73">
        <v>0</v>
      </c>
      <c r="G425" s="74">
        <f t="shared" si="13"/>
        <v>118</v>
      </c>
    </row>
    <row r="426" spans="1:7" x14ac:dyDescent="0.2">
      <c r="A426" s="71" t="s">
        <v>278</v>
      </c>
      <c r="B426" s="72">
        <v>115589</v>
      </c>
      <c r="C426" s="72">
        <v>0</v>
      </c>
      <c r="D426" s="72">
        <f t="shared" si="14"/>
        <v>115589</v>
      </c>
      <c r="E426" s="73">
        <v>130</v>
      </c>
      <c r="F426" s="73">
        <v>0</v>
      </c>
      <c r="G426" s="74">
        <f t="shared" si="13"/>
        <v>115719</v>
      </c>
    </row>
    <row r="427" spans="1:7" x14ac:dyDescent="0.2">
      <c r="A427" s="71" t="s">
        <v>279</v>
      </c>
      <c r="B427" s="72">
        <v>37054</v>
      </c>
      <c r="C427" s="72">
        <v>5</v>
      </c>
      <c r="D427" s="72">
        <f t="shared" si="14"/>
        <v>37049</v>
      </c>
      <c r="E427" s="73">
        <v>2</v>
      </c>
      <c r="F427" s="73">
        <v>0</v>
      </c>
      <c r="G427" s="74">
        <f t="shared" si="13"/>
        <v>37051</v>
      </c>
    </row>
    <row r="428" spans="1:7" x14ac:dyDescent="0.2">
      <c r="A428" s="71" t="s">
        <v>280</v>
      </c>
      <c r="B428" s="72">
        <v>12544</v>
      </c>
      <c r="C428" s="72">
        <v>0</v>
      </c>
      <c r="D428" s="72">
        <f t="shared" si="14"/>
        <v>12544</v>
      </c>
      <c r="E428" s="73">
        <v>0</v>
      </c>
      <c r="F428" s="73">
        <v>0</v>
      </c>
      <c r="G428" s="74">
        <f t="shared" si="13"/>
        <v>12544</v>
      </c>
    </row>
    <row r="429" spans="1:7" x14ac:dyDescent="0.2">
      <c r="A429" s="71" t="s">
        <v>281</v>
      </c>
      <c r="B429" s="72">
        <v>4430</v>
      </c>
      <c r="C429" s="72">
        <v>0</v>
      </c>
      <c r="D429" s="72">
        <f t="shared" si="14"/>
        <v>4430</v>
      </c>
      <c r="E429" s="73">
        <v>0</v>
      </c>
      <c r="F429" s="73">
        <v>0</v>
      </c>
      <c r="G429" s="74">
        <f t="shared" si="13"/>
        <v>4430</v>
      </c>
    </row>
    <row r="430" spans="1:7" x14ac:dyDescent="0.2">
      <c r="A430" s="71" t="s">
        <v>282</v>
      </c>
      <c r="B430" s="72">
        <v>1470</v>
      </c>
      <c r="C430" s="72">
        <v>0</v>
      </c>
      <c r="D430" s="72">
        <f t="shared" si="14"/>
        <v>1470</v>
      </c>
      <c r="E430" s="73">
        <v>0</v>
      </c>
      <c r="F430" s="73">
        <v>0</v>
      </c>
      <c r="G430" s="74">
        <f t="shared" si="13"/>
        <v>1470</v>
      </c>
    </row>
    <row r="431" spans="1:7" x14ac:dyDescent="0.2">
      <c r="A431" s="71" t="s">
        <v>283</v>
      </c>
      <c r="B431" s="72">
        <v>5103</v>
      </c>
      <c r="C431" s="72">
        <v>0</v>
      </c>
      <c r="D431" s="72">
        <f t="shared" si="14"/>
        <v>5103</v>
      </c>
      <c r="E431" s="73">
        <v>0</v>
      </c>
      <c r="F431" s="73">
        <v>0</v>
      </c>
      <c r="G431" s="74">
        <f t="shared" si="13"/>
        <v>5103</v>
      </c>
    </row>
    <row r="432" spans="1:7" x14ac:dyDescent="0.2">
      <c r="A432" s="71" t="s">
        <v>284</v>
      </c>
      <c r="B432" s="72">
        <v>83526</v>
      </c>
      <c r="C432" s="72">
        <v>0</v>
      </c>
      <c r="D432" s="72">
        <f t="shared" si="14"/>
        <v>83526</v>
      </c>
      <c r="E432" s="73">
        <v>91</v>
      </c>
      <c r="F432" s="73">
        <v>0</v>
      </c>
      <c r="G432" s="74">
        <f t="shared" si="13"/>
        <v>83617</v>
      </c>
    </row>
    <row r="433" spans="1:7" x14ac:dyDescent="0.2">
      <c r="A433" s="71" t="s">
        <v>285</v>
      </c>
      <c r="B433" s="72">
        <v>4421</v>
      </c>
      <c r="C433" s="72">
        <v>0</v>
      </c>
      <c r="D433" s="72">
        <f t="shared" si="14"/>
        <v>4421</v>
      </c>
      <c r="E433" s="73">
        <v>0</v>
      </c>
      <c r="F433" s="73">
        <v>0</v>
      </c>
      <c r="G433" s="74">
        <f t="shared" si="13"/>
        <v>4421</v>
      </c>
    </row>
    <row r="434" spans="1:7" x14ac:dyDescent="0.2">
      <c r="A434" s="71" t="s">
        <v>286</v>
      </c>
      <c r="B434" s="72">
        <v>1499</v>
      </c>
      <c r="C434" s="72">
        <v>0</v>
      </c>
      <c r="D434" s="72">
        <f t="shared" si="14"/>
        <v>1499</v>
      </c>
      <c r="E434" s="73">
        <v>0</v>
      </c>
      <c r="F434" s="73">
        <v>0</v>
      </c>
      <c r="G434" s="74">
        <f t="shared" si="13"/>
        <v>1499</v>
      </c>
    </row>
    <row r="435" spans="1:7" x14ac:dyDescent="0.2">
      <c r="A435" s="71" t="s">
        <v>287</v>
      </c>
      <c r="B435" s="72">
        <v>14489</v>
      </c>
      <c r="C435" s="72">
        <v>0</v>
      </c>
      <c r="D435" s="72">
        <f t="shared" si="14"/>
        <v>14489</v>
      </c>
      <c r="E435" s="73">
        <v>15</v>
      </c>
      <c r="F435" s="73">
        <v>0</v>
      </c>
      <c r="G435" s="74">
        <f t="shared" si="13"/>
        <v>14504</v>
      </c>
    </row>
    <row r="436" spans="1:7" x14ac:dyDescent="0.2">
      <c r="A436" s="71" t="s">
        <v>288</v>
      </c>
      <c r="B436" s="72">
        <v>53144</v>
      </c>
      <c r="C436" s="72">
        <v>0</v>
      </c>
      <c r="D436" s="72">
        <f t="shared" si="14"/>
        <v>53144</v>
      </c>
      <c r="E436" s="73">
        <v>296</v>
      </c>
      <c r="F436" s="73">
        <v>0</v>
      </c>
      <c r="G436" s="74">
        <f t="shared" si="13"/>
        <v>53440</v>
      </c>
    </row>
    <row r="437" spans="1:7" x14ac:dyDescent="0.2">
      <c r="A437" s="71" t="s">
        <v>289</v>
      </c>
      <c r="B437" s="72">
        <v>1475</v>
      </c>
      <c r="C437" s="72">
        <v>0</v>
      </c>
      <c r="D437" s="72">
        <f t="shared" si="14"/>
        <v>1475</v>
      </c>
      <c r="E437" s="73">
        <v>0</v>
      </c>
      <c r="F437" s="73">
        <v>0</v>
      </c>
      <c r="G437" s="74">
        <f t="shared" si="13"/>
        <v>1475</v>
      </c>
    </row>
    <row r="438" spans="1:7" x14ac:dyDescent="0.2">
      <c r="A438" s="71" t="s">
        <v>290</v>
      </c>
      <c r="B438" s="72">
        <v>2212</v>
      </c>
      <c r="C438" s="72">
        <v>0</v>
      </c>
      <c r="D438" s="72">
        <f t="shared" si="14"/>
        <v>2212</v>
      </c>
      <c r="E438" s="73">
        <v>0</v>
      </c>
      <c r="F438" s="73">
        <v>0</v>
      </c>
      <c r="G438" s="74">
        <f t="shared" si="13"/>
        <v>2212</v>
      </c>
    </row>
    <row r="439" spans="1:7" x14ac:dyDescent="0.2">
      <c r="A439" s="71" t="s">
        <v>291</v>
      </c>
      <c r="B439" s="72">
        <v>17470</v>
      </c>
      <c r="C439" s="72">
        <v>6</v>
      </c>
      <c r="D439" s="72">
        <f t="shared" si="14"/>
        <v>17464</v>
      </c>
      <c r="E439" s="73">
        <v>3</v>
      </c>
      <c r="F439" s="73">
        <v>0</v>
      </c>
      <c r="G439" s="74">
        <f t="shared" si="13"/>
        <v>17467</v>
      </c>
    </row>
    <row r="440" spans="1:7" x14ac:dyDescent="0.2">
      <c r="A440" s="71" t="s">
        <v>615</v>
      </c>
      <c r="B440" s="72">
        <v>9510</v>
      </c>
      <c r="C440" s="72">
        <v>0</v>
      </c>
      <c r="D440" s="72">
        <f t="shared" si="14"/>
        <v>9510</v>
      </c>
      <c r="E440" s="73">
        <v>0</v>
      </c>
      <c r="F440" s="73">
        <v>0</v>
      </c>
      <c r="G440" s="74">
        <f t="shared" si="13"/>
        <v>9510</v>
      </c>
    </row>
    <row r="441" spans="1:7" x14ac:dyDescent="0.2">
      <c r="A441" s="71" t="s">
        <v>614</v>
      </c>
      <c r="B441" s="72">
        <v>266076</v>
      </c>
      <c r="C441" s="72">
        <v>407</v>
      </c>
      <c r="D441" s="72">
        <f t="shared" si="14"/>
        <v>265669</v>
      </c>
      <c r="E441" s="73">
        <v>0</v>
      </c>
      <c r="F441" s="73">
        <v>0</v>
      </c>
      <c r="G441" s="74">
        <f t="shared" si="13"/>
        <v>265669</v>
      </c>
    </row>
    <row r="442" spans="1:7" x14ac:dyDescent="0.2">
      <c r="A442" s="71" t="s">
        <v>292</v>
      </c>
      <c r="B442" s="72">
        <v>18865</v>
      </c>
      <c r="C442" s="72">
        <v>0</v>
      </c>
      <c r="D442" s="72">
        <f t="shared" si="14"/>
        <v>18865</v>
      </c>
      <c r="E442" s="73">
        <v>15</v>
      </c>
      <c r="F442" s="73">
        <v>0</v>
      </c>
      <c r="G442" s="74">
        <f t="shared" si="13"/>
        <v>18880</v>
      </c>
    </row>
    <row r="443" spans="1:7" x14ac:dyDescent="0.2">
      <c r="A443" s="71" t="s">
        <v>293</v>
      </c>
      <c r="B443" s="72">
        <v>5074</v>
      </c>
      <c r="C443" s="72">
        <v>0</v>
      </c>
      <c r="D443" s="72">
        <f t="shared" si="14"/>
        <v>5074</v>
      </c>
      <c r="E443" s="73">
        <v>0</v>
      </c>
      <c r="F443" s="73">
        <v>0</v>
      </c>
      <c r="G443" s="74">
        <f t="shared" si="13"/>
        <v>5074</v>
      </c>
    </row>
    <row r="444" spans="1:7" x14ac:dyDescent="0.2">
      <c r="A444" s="71" t="s">
        <v>294</v>
      </c>
      <c r="B444" s="72">
        <v>25455</v>
      </c>
      <c r="C444" s="72">
        <v>0</v>
      </c>
      <c r="D444" s="72">
        <f t="shared" si="14"/>
        <v>25455</v>
      </c>
      <c r="E444" s="73">
        <v>5</v>
      </c>
      <c r="F444" s="73">
        <v>0</v>
      </c>
      <c r="G444" s="74">
        <f t="shared" si="13"/>
        <v>25460</v>
      </c>
    </row>
    <row r="445" spans="1:7" x14ac:dyDescent="0.2">
      <c r="A445" s="71" t="s">
        <v>295</v>
      </c>
      <c r="B445" s="72">
        <v>6858</v>
      </c>
      <c r="C445" s="72">
        <v>0</v>
      </c>
      <c r="D445" s="72">
        <f t="shared" si="14"/>
        <v>6858</v>
      </c>
      <c r="E445" s="73">
        <v>0</v>
      </c>
      <c r="F445" s="73">
        <v>0</v>
      </c>
      <c r="G445" s="74">
        <f t="shared" si="13"/>
        <v>6858</v>
      </c>
    </row>
    <row r="446" spans="1:7" x14ac:dyDescent="0.2">
      <c r="A446" s="71" t="s">
        <v>421</v>
      </c>
      <c r="B446" s="72">
        <f>B421-SUM(B422:B445)</f>
        <v>276490</v>
      </c>
      <c r="C446" s="72">
        <f>C421-SUM(C422:C445)</f>
        <v>604</v>
      </c>
      <c r="D446" s="72">
        <f t="shared" si="14"/>
        <v>275886</v>
      </c>
      <c r="E446" s="73">
        <f>-SUM(E422:E445)</f>
        <v>-557</v>
      </c>
      <c r="F446" s="73">
        <f>-SUM(F422:F445)</f>
        <v>0</v>
      </c>
      <c r="G446" s="74">
        <f t="shared" si="13"/>
        <v>275329</v>
      </c>
    </row>
    <row r="447" spans="1:7" x14ac:dyDescent="0.2">
      <c r="A447" s="75" t="s">
        <v>477</v>
      </c>
      <c r="B447" s="76">
        <v>673028</v>
      </c>
      <c r="C447" s="76">
        <v>3155</v>
      </c>
      <c r="D447" s="76">
        <f t="shared" si="14"/>
        <v>669873</v>
      </c>
      <c r="E447" s="77">
        <v>0</v>
      </c>
      <c r="F447" s="77">
        <v>0</v>
      </c>
      <c r="G447" s="78">
        <f t="shared" si="13"/>
        <v>669873</v>
      </c>
    </row>
    <row r="448" spans="1:7" x14ac:dyDescent="0.2">
      <c r="A448" s="71" t="s">
        <v>296</v>
      </c>
      <c r="B448" s="72">
        <v>16246</v>
      </c>
      <c r="C448" s="72">
        <v>0</v>
      </c>
      <c r="D448" s="72">
        <f t="shared" si="14"/>
        <v>16246</v>
      </c>
      <c r="E448" s="73">
        <v>0</v>
      </c>
      <c r="F448" s="73">
        <v>0</v>
      </c>
      <c r="G448" s="74">
        <f t="shared" si="13"/>
        <v>16246</v>
      </c>
    </row>
    <row r="449" spans="1:7" x14ac:dyDescent="0.2">
      <c r="A449" s="71" t="s">
        <v>297</v>
      </c>
      <c r="B449" s="72">
        <v>19342</v>
      </c>
      <c r="C449" s="72">
        <v>158</v>
      </c>
      <c r="D449" s="72">
        <f t="shared" si="14"/>
        <v>19184</v>
      </c>
      <c r="E449" s="73">
        <v>0</v>
      </c>
      <c r="F449" s="73">
        <v>0</v>
      </c>
      <c r="G449" s="74">
        <f t="shared" si="13"/>
        <v>19184</v>
      </c>
    </row>
    <row r="450" spans="1:7" x14ac:dyDescent="0.2">
      <c r="A450" s="71" t="s">
        <v>298</v>
      </c>
      <c r="B450" s="72">
        <v>5602</v>
      </c>
      <c r="C450" s="72">
        <v>0</v>
      </c>
      <c r="D450" s="72">
        <f t="shared" si="14"/>
        <v>5602</v>
      </c>
      <c r="E450" s="73">
        <v>0</v>
      </c>
      <c r="F450" s="73">
        <v>0</v>
      </c>
      <c r="G450" s="74">
        <f t="shared" si="13"/>
        <v>5602</v>
      </c>
    </row>
    <row r="451" spans="1:7" x14ac:dyDescent="0.2">
      <c r="A451" s="71" t="s">
        <v>299</v>
      </c>
      <c r="B451" s="72">
        <v>4662</v>
      </c>
      <c r="C451" s="72">
        <v>0</v>
      </c>
      <c r="D451" s="72">
        <f t="shared" si="14"/>
        <v>4662</v>
      </c>
      <c r="E451" s="73">
        <v>0</v>
      </c>
      <c r="F451" s="73">
        <v>0</v>
      </c>
      <c r="G451" s="74">
        <f t="shared" si="13"/>
        <v>4662</v>
      </c>
    </row>
    <row r="452" spans="1:7" x14ac:dyDescent="0.2">
      <c r="A452" s="71" t="s">
        <v>300</v>
      </c>
      <c r="B452" s="72">
        <v>2574</v>
      </c>
      <c r="C452" s="72">
        <v>0</v>
      </c>
      <c r="D452" s="72">
        <f t="shared" si="14"/>
        <v>2574</v>
      </c>
      <c r="E452" s="73">
        <v>0</v>
      </c>
      <c r="F452" s="73">
        <v>0</v>
      </c>
      <c r="G452" s="74">
        <f t="shared" si="13"/>
        <v>2574</v>
      </c>
    </row>
    <row r="453" spans="1:7" x14ac:dyDescent="0.2">
      <c r="A453" s="71" t="s">
        <v>397</v>
      </c>
      <c r="B453" s="72">
        <v>5993</v>
      </c>
      <c r="C453" s="72">
        <v>0</v>
      </c>
      <c r="D453" s="72">
        <f t="shared" si="14"/>
        <v>5993</v>
      </c>
      <c r="E453" s="73">
        <v>0</v>
      </c>
      <c r="F453" s="73">
        <v>0</v>
      </c>
      <c r="G453" s="74">
        <f t="shared" si="13"/>
        <v>5993</v>
      </c>
    </row>
    <row r="454" spans="1:7" x14ac:dyDescent="0.2">
      <c r="A454" s="71" t="s">
        <v>301</v>
      </c>
      <c r="B454" s="72">
        <v>3130</v>
      </c>
      <c r="C454" s="72">
        <v>0</v>
      </c>
      <c r="D454" s="72">
        <f t="shared" si="14"/>
        <v>3130</v>
      </c>
      <c r="E454" s="73">
        <v>0</v>
      </c>
      <c r="F454" s="73">
        <v>0</v>
      </c>
      <c r="G454" s="74">
        <f t="shared" si="13"/>
        <v>3130</v>
      </c>
    </row>
    <row r="455" spans="1:7" x14ac:dyDescent="0.2">
      <c r="A455" s="71" t="s">
        <v>302</v>
      </c>
      <c r="B455" s="72">
        <v>24298</v>
      </c>
      <c r="C455" s="72">
        <v>0</v>
      </c>
      <c r="D455" s="72">
        <f t="shared" si="14"/>
        <v>24298</v>
      </c>
      <c r="E455" s="73">
        <v>0</v>
      </c>
      <c r="F455" s="73">
        <v>0</v>
      </c>
      <c r="G455" s="74">
        <f t="shared" si="13"/>
        <v>24298</v>
      </c>
    </row>
    <row r="456" spans="1:7" x14ac:dyDescent="0.2">
      <c r="A456" s="71" t="s">
        <v>303</v>
      </c>
      <c r="B456" s="72">
        <v>258</v>
      </c>
      <c r="C456" s="72">
        <v>0</v>
      </c>
      <c r="D456" s="72">
        <f t="shared" si="14"/>
        <v>258</v>
      </c>
      <c r="E456" s="73">
        <v>0</v>
      </c>
      <c r="F456" s="73">
        <v>0</v>
      </c>
      <c r="G456" s="74">
        <f t="shared" si="13"/>
        <v>258</v>
      </c>
    </row>
    <row r="457" spans="1:7" x14ac:dyDescent="0.2">
      <c r="A457" s="71" t="s">
        <v>304</v>
      </c>
      <c r="B457" s="72">
        <v>253</v>
      </c>
      <c r="C457" s="72">
        <v>0</v>
      </c>
      <c r="D457" s="72">
        <f t="shared" si="14"/>
        <v>253</v>
      </c>
      <c r="E457" s="73">
        <v>0</v>
      </c>
      <c r="F457" s="73">
        <v>0</v>
      </c>
      <c r="G457" s="74">
        <f t="shared" si="13"/>
        <v>253</v>
      </c>
    </row>
    <row r="458" spans="1:7" x14ac:dyDescent="0.2">
      <c r="A458" s="71" t="s">
        <v>305</v>
      </c>
      <c r="B458" s="72">
        <v>5950</v>
      </c>
      <c r="C458" s="72">
        <v>0</v>
      </c>
      <c r="D458" s="72">
        <f t="shared" si="14"/>
        <v>5950</v>
      </c>
      <c r="E458" s="73">
        <v>0</v>
      </c>
      <c r="F458" s="73">
        <v>0</v>
      </c>
      <c r="G458" s="74">
        <f t="shared" si="13"/>
        <v>5950</v>
      </c>
    </row>
    <row r="459" spans="1:7" x14ac:dyDescent="0.2">
      <c r="A459" s="71" t="s">
        <v>306</v>
      </c>
      <c r="B459" s="72">
        <v>1380</v>
      </c>
      <c r="C459" s="72">
        <v>0</v>
      </c>
      <c r="D459" s="72">
        <f t="shared" si="14"/>
        <v>1380</v>
      </c>
      <c r="E459" s="73">
        <v>0</v>
      </c>
      <c r="F459" s="73">
        <v>0</v>
      </c>
      <c r="G459" s="74">
        <f t="shared" si="13"/>
        <v>1380</v>
      </c>
    </row>
    <row r="460" spans="1:7" x14ac:dyDescent="0.2">
      <c r="A460" s="71" t="s">
        <v>308</v>
      </c>
      <c r="B460" s="72">
        <v>105586</v>
      </c>
      <c r="C460" s="72">
        <v>0</v>
      </c>
      <c r="D460" s="72">
        <f t="shared" si="14"/>
        <v>105586</v>
      </c>
      <c r="E460" s="73">
        <v>0</v>
      </c>
      <c r="F460" s="73">
        <v>0</v>
      </c>
      <c r="G460" s="74">
        <f t="shared" si="13"/>
        <v>105586</v>
      </c>
    </row>
    <row r="461" spans="1:7" x14ac:dyDescent="0.2">
      <c r="A461" s="71" t="s">
        <v>307</v>
      </c>
      <c r="B461" s="72">
        <v>15791</v>
      </c>
      <c r="C461" s="72">
        <v>0</v>
      </c>
      <c r="D461" s="72">
        <f t="shared" si="14"/>
        <v>15791</v>
      </c>
      <c r="E461" s="73">
        <v>0</v>
      </c>
      <c r="F461" s="73">
        <v>0</v>
      </c>
      <c r="G461" s="74">
        <f t="shared" si="13"/>
        <v>15791</v>
      </c>
    </row>
    <row r="462" spans="1:7" x14ac:dyDescent="0.2">
      <c r="A462" s="71" t="s">
        <v>309</v>
      </c>
      <c r="B462" s="72">
        <v>3865</v>
      </c>
      <c r="C462" s="72">
        <v>0</v>
      </c>
      <c r="D462" s="72">
        <f t="shared" si="14"/>
        <v>3865</v>
      </c>
      <c r="E462" s="73">
        <v>0</v>
      </c>
      <c r="F462" s="73">
        <v>0</v>
      </c>
      <c r="G462" s="74">
        <f>SUM(D462:F462)</f>
        <v>3865</v>
      </c>
    </row>
    <row r="463" spans="1:7" x14ac:dyDescent="0.2">
      <c r="A463" s="71" t="s">
        <v>310</v>
      </c>
      <c r="B463" s="72">
        <v>2088</v>
      </c>
      <c r="C463" s="72">
        <v>0</v>
      </c>
      <c r="D463" s="72">
        <f t="shared" si="14"/>
        <v>2088</v>
      </c>
      <c r="E463" s="73">
        <v>0</v>
      </c>
      <c r="F463" s="73">
        <v>0</v>
      </c>
      <c r="G463" s="74">
        <f>SUM(D463:F463)</f>
        <v>2088</v>
      </c>
    </row>
    <row r="464" spans="1:7" x14ac:dyDescent="0.2">
      <c r="A464" s="71" t="s">
        <v>311</v>
      </c>
      <c r="B464" s="72">
        <v>42828</v>
      </c>
      <c r="C464" s="72">
        <v>0</v>
      </c>
      <c r="D464" s="72">
        <f t="shared" si="14"/>
        <v>42828</v>
      </c>
      <c r="E464" s="73">
        <v>141</v>
      </c>
      <c r="F464" s="73">
        <v>0</v>
      </c>
      <c r="G464" s="74">
        <f>SUM(D464:F464)</f>
        <v>42969</v>
      </c>
    </row>
    <row r="465" spans="1:7" x14ac:dyDescent="0.2">
      <c r="A465" s="71" t="s">
        <v>421</v>
      </c>
      <c r="B465" s="72">
        <f>B447-SUM(B448:B464)</f>
        <v>413182</v>
      </c>
      <c r="C465" s="72">
        <f>C447-SUM(C448:C464)</f>
        <v>2997</v>
      </c>
      <c r="D465" s="72">
        <f t="shared" si="14"/>
        <v>410185</v>
      </c>
      <c r="E465" s="73">
        <f>-SUM(E448:E464)</f>
        <v>-141</v>
      </c>
      <c r="F465" s="73">
        <f>-SUM(F448:F464)</f>
        <v>0</v>
      </c>
      <c r="G465" s="74">
        <f t="shared" ref="G465:G528" si="15">SUM(D465:F465)</f>
        <v>410044</v>
      </c>
    </row>
    <row r="466" spans="1:7" x14ac:dyDescent="0.2">
      <c r="A466" s="75" t="s">
        <v>478</v>
      </c>
      <c r="B466" s="76">
        <v>72981</v>
      </c>
      <c r="C466" s="76">
        <v>481</v>
      </c>
      <c r="D466" s="76">
        <f t="shared" si="14"/>
        <v>72500</v>
      </c>
      <c r="E466" s="77">
        <v>0</v>
      </c>
      <c r="F466" s="77">
        <v>0</v>
      </c>
      <c r="G466" s="78">
        <f t="shared" si="15"/>
        <v>72500</v>
      </c>
    </row>
    <row r="467" spans="1:7" x14ac:dyDescent="0.2">
      <c r="A467" s="71" t="s">
        <v>312</v>
      </c>
      <c r="B467" s="72">
        <v>1553</v>
      </c>
      <c r="C467" s="72">
        <v>0</v>
      </c>
      <c r="D467" s="72">
        <f t="shared" si="14"/>
        <v>1553</v>
      </c>
      <c r="E467" s="73">
        <v>0</v>
      </c>
      <c r="F467" s="73">
        <v>0</v>
      </c>
      <c r="G467" s="74">
        <f t="shared" si="15"/>
        <v>1553</v>
      </c>
    </row>
    <row r="468" spans="1:7" x14ac:dyDescent="0.2">
      <c r="A468" s="71" t="s">
        <v>313</v>
      </c>
      <c r="B468" s="72">
        <v>1339</v>
      </c>
      <c r="C468" s="72">
        <v>0</v>
      </c>
      <c r="D468" s="72">
        <f t="shared" si="14"/>
        <v>1339</v>
      </c>
      <c r="E468" s="73">
        <v>0</v>
      </c>
      <c r="F468" s="73">
        <v>0</v>
      </c>
      <c r="G468" s="74">
        <f t="shared" si="15"/>
        <v>1339</v>
      </c>
    </row>
    <row r="469" spans="1:7" x14ac:dyDescent="0.2">
      <c r="A469" s="71" t="s">
        <v>314</v>
      </c>
      <c r="B469" s="72">
        <v>10649</v>
      </c>
      <c r="C469" s="72">
        <v>0</v>
      </c>
      <c r="D469" s="72">
        <f t="shared" si="14"/>
        <v>10649</v>
      </c>
      <c r="E469" s="73">
        <v>0</v>
      </c>
      <c r="F469" s="73">
        <v>0</v>
      </c>
      <c r="G469" s="74">
        <f t="shared" si="15"/>
        <v>10649</v>
      </c>
    </row>
    <row r="470" spans="1:7" x14ac:dyDescent="0.2">
      <c r="A470" s="71" t="s">
        <v>315</v>
      </c>
      <c r="B470" s="72">
        <v>871</v>
      </c>
      <c r="C470" s="72">
        <v>0</v>
      </c>
      <c r="D470" s="72">
        <f t="shared" si="14"/>
        <v>871</v>
      </c>
      <c r="E470" s="73">
        <v>0</v>
      </c>
      <c r="F470" s="73">
        <v>0</v>
      </c>
      <c r="G470" s="74">
        <f t="shared" si="15"/>
        <v>871</v>
      </c>
    </row>
    <row r="471" spans="1:7" x14ac:dyDescent="0.2">
      <c r="A471" s="71" t="s">
        <v>316</v>
      </c>
      <c r="B471" s="72">
        <v>712</v>
      </c>
      <c r="C471" s="72">
        <v>0</v>
      </c>
      <c r="D471" s="72">
        <f t="shared" si="14"/>
        <v>712</v>
      </c>
      <c r="E471" s="73">
        <v>0</v>
      </c>
      <c r="F471" s="73">
        <v>0</v>
      </c>
      <c r="G471" s="74">
        <f t="shared" si="15"/>
        <v>712</v>
      </c>
    </row>
    <row r="472" spans="1:7" x14ac:dyDescent="0.2">
      <c r="A472" s="71" t="s">
        <v>421</v>
      </c>
      <c r="B472" s="72">
        <f>B466-SUM(B467:B471)</f>
        <v>57857</v>
      </c>
      <c r="C472" s="72">
        <f>C466-SUM(C467:C471)</f>
        <v>481</v>
      </c>
      <c r="D472" s="72">
        <f t="shared" si="14"/>
        <v>57376</v>
      </c>
      <c r="E472" s="73">
        <f>-SUM(E467:E471)</f>
        <v>0</v>
      </c>
      <c r="F472" s="73">
        <f>-SUM(F467:F471)</f>
        <v>0</v>
      </c>
      <c r="G472" s="74">
        <f t="shared" si="15"/>
        <v>57376</v>
      </c>
    </row>
    <row r="473" spans="1:7" x14ac:dyDescent="0.2">
      <c r="A473" s="75" t="s">
        <v>616</v>
      </c>
      <c r="B473" s="76">
        <v>238742</v>
      </c>
      <c r="C473" s="76">
        <v>156</v>
      </c>
      <c r="D473" s="76">
        <f t="shared" si="14"/>
        <v>238586</v>
      </c>
      <c r="E473" s="77">
        <v>0</v>
      </c>
      <c r="F473" s="77">
        <v>0</v>
      </c>
      <c r="G473" s="78">
        <f t="shared" si="15"/>
        <v>238586</v>
      </c>
    </row>
    <row r="474" spans="1:7" x14ac:dyDescent="0.2">
      <c r="A474" s="71" t="s">
        <v>112</v>
      </c>
      <c r="B474" s="72">
        <v>2</v>
      </c>
      <c r="C474" s="72">
        <v>0</v>
      </c>
      <c r="D474" s="72">
        <f t="shared" si="14"/>
        <v>2</v>
      </c>
      <c r="E474" s="73">
        <v>0</v>
      </c>
      <c r="F474" s="73">
        <v>0</v>
      </c>
      <c r="G474" s="74">
        <f t="shared" si="15"/>
        <v>2</v>
      </c>
    </row>
    <row r="475" spans="1:7" x14ac:dyDescent="0.2">
      <c r="A475" s="71" t="s">
        <v>617</v>
      </c>
      <c r="B475" s="72">
        <v>14021</v>
      </c>
      <c r="C475" s="72">
        <v>0</v>
      </c>
      <c r="D475" s="72">
        <f t="shared" si="14"/>
        <v>14021</v>
      </c>
      <c r="E475" s="73">
        <v>0</v>
      </c>
      <c r="F475" s="73">
        <v>0</v>
      </c>
      <c r="G475" s="74">
        <f t="shared" si="15"/>
        <v>14021</v>
      </c>
    </row>
    <row r="476" spans="1:7" x14ac:dyDescent="0.2">
      <c r="A476" s="71" t="s">
        <v>618</v>
      </c>
      <c r="B476" s="72">
        <v>6713</v>
      </c>
      <c r="C476" s="72">
        <v>0</v>
      </c>
      <c r="D476" s="72">
        <f t="shared" si="14"/>
        <v>6713</v>
      </c>
      <c r="E476" s="73">
        <v>0</v>
      </c>
      <c r="F476" s="73">
        <v>0</v>
      </c>
      <c r="G476" s="74">
        <f t="shared" si="15"/>
        <v>6713</v>
      </c>
    </row>
    <row r="477" spans="1:7" x14ac:dyDescent="0.2">
      <c r="A477" s="71" t="s">
        <v>421</v>
      </c>
      <c r="B477" s="72">
        <f>B473-SUM(B474:B476)</f>
        <v>218006</v>
      </c>
      <c r="C477" s="72">
        <f>C473-SUM(C474:C476)</f>
        <v>156</v>
      </c>
      <c r="D477" s="72">
        <f t="shared" si="14"/>
        <v>217850</v>
      </c>
      <c r="E477" s="73">
        <f>-SUM(E474:E476)</f>
        <v>0</v>
      </c>
      <c r="F477" s="73">
        <f>-SUM(F474:F476)</f>
        <v>0</v>
      </c>
      <c r="G477" s="74">
        <f t="shared" si="15"/>
        <v>217850</v>
      </c>
    </row>
    <row r="478" spans="1:7" x14ac:dyDescent="0.2">
      <c r="A478" s="75" t="s">
        <v>619</v>
      </c>
      <c r="B478" s="76">
        <v>302432</v>
      </c>
      <c r="C478" s="76">
        <v>138</v>
      </c>
      <c r="D478" s="76">
        <f t="shared" si="14"/>
        <v>302294</v>
      </c>
      <c r="E478" s="77">
        <v>0</v>
      </c>
      <c r="F478" s="77">
        <v>0</v>
      </c>
      <c r="G478" s="78">
        <f t="shared" si="15"/>
        <v>302294</v>
      </c>
    </row>
    <row r="479" spans="1:7" x14ac:dyDescent="0.2">
      <c r="A479" s="71" t="s">
        <v>400</v>
      </c>
      <c r="B479" s="72">
        <v>43326</v>
      </c>
      <c r="C479" s="72">
        <v>52</v>
      </c>
      <c r="D479" s="72">
        <f t="shared" si="14"/>
        <v>43274</v>
      </c>
      <c r="E479" s="73">
        <v>11</v>
      </c>
      <c r="F479" s="73">
        <v>0</v>
      </c>
      <c r="G479" s="74">
        <f t="shared" si="15"/>
        <v>43285</v>
      </c>
    </row>
    <row r="480" spans="1:7" x14ac:dyDescent="0.2">
      <c r="A480" s="71" t="s">
        <v>620</v>
      </c>
      <c r="B480" s="72">
        <v>185843</v>
      </c>
      <c r="C480" s="72">
        <v>6</v>
      </c>
      <c r="D480" s="72">
        <f t="shared" si="14"/>
        <v>185837</v>
      </c>
      <c r="E480" s="73">
        <v>0</v>
      </c>
      <c r="F480" s="73">
        <v>0</v>
      </c>
      <c r="G480" s="74">
        <f t="shared" si="15"/>
        <v>185837</v>
      </c>
    </row>
    <row r="481" spans="1:7" x14ac:dyDescent="0.2">
      <c r="A481" s="71" t="s">
        <v>621</v>
      </c>
      <c r="B481" s="72">
        <v>634</v>
      </c>
      <c r="C481" s="72">
        <v>0</v>
      </c>
      <c r="D481" s="72">
        <f t="shared" si="14"/>
        <v>634</v>
      </c>
      <c r="E481" s="73">
        <v>0</v>
      </c>
      <c r="F481" s="73">
        <v>0</v>
      </c>
      <c r="G481" s="74">
        <f t="shared" si="15"/>
        <v>634</v>
      </c>
    </row>
    <row r="482" spans="1:7" x14ac:dyDescent="0.2">
      <c r="A482" s="71" t="s">
        <v>421</v>
      </c>
      <c r="B482" s="72">
        <f>B478-SUM(B479:B481)</f>
        <v>72629</v>
      </c>
      <c r="C482" s="72">
        <f>C478-SUM(C479:C481)</f>
        <v>80</v>
      </c>
      <c r="D482" s="72">
        <f t="shared" si="14"/>
        <v>72549</v>
      </c>
      <c r="E482" s="73">
        <f>-SUM(E479:E481)</f>
        <v>-11</v>
      </c>
      <c r="F482" s="73">
        <f>-SUM(F479:F481)</f>
        <v>0</v>
      </c>
      <c r="G482" s="74">
        <f t="shared" si="15"/>
        <v>72538</v>
      </c>
    </row>
    <row r="483" spans="1:7" x14ac:dyDescent="0.2">
      <c r="A483" s="75" t="s">
        <v>481</v>
      </c>
      <c r="B483" s="76">
        <v>174887</v>
      </c>
      <c r="C483" s="76">
        <v>4807</v>
      </c>
      <c r="D483" s="76">
        <f t="shared" ref="D483:D546" si="16">(B483-C483)</f>
        <v>170080</v>
      </c>
      <c r="E483" s="77">
        <v>0</v>
      </c>
      <c r="F483" s="77">
        <v>0</v>
      </c>
      <c r="G483" s="78">
        <f t="shared" si="15"/>
        <v>170080</v>
      </c>
    </row>
    <row r="484" spans="1:7" x14ac:dyDescent="0.2">
      <c r="A484" s="71" t="s">
        <v>318</v>
      </c>
      <c r="B484" s="72">
        <v>5849</v>
      </c>
      <c r="C484" s="72">
        <v>0</v>
      </c>
      <c r="D484" s="72">
        <f t="shared" si="16"/>
        <v>5849</v>
      </c>
      <c r="E484" s="73">
        <v>0</v>
      </c>
      <c r="F484" s="73">
        <v>0</v>
      </c>
      <c r="G484" s="74">
        <f t="shared" si="15"/>
        <v>5849</v>
      </c>
    </row>
    <row r="485" spans="1:7" x14ac:dyDescent="0.2">
      <c r="A485" s="71" t="s">
        <v>319</v>
      </c>
      <c r="B485" s="72">
        <v>521</v>
      </c>
      <c r="C485" s="72">
        <v>0</v>
      </c>
      <c r="D485" s="72">
        <f t="shared" si="16"/>
        <v>521</v>
      </c>
      <c r="E485" s="73">
        <v>0</v>
      </c>
      <c r="F485" s="73">
        <v>0</v>
      </c>
      <c r="G485" s="74">
        <f t="shared" si="15"/>
        <v>521</v>
      </c>
    </row>
    <row r="486" spans="1:7" x14ac:dyDescent="0.2">
      <c r="A486" s="71" t="s">
        <v>320</v>
      </c>
      <c r="B486" s="72">
        <v>10186</v>
      </c>
      <c r="C486" s="72">
        <v>60</v>
      </c>
      <c r="D486" s="72">
        <f t="shared" si="16"/>
        <v>10126</v>
      </c>
      <c r="E486" s="73">
        <v>0</v>
      </c>
      <c r="F486" s="73">
        <v>0</v>
      </c>
      <c r="G486" s="74">
        <f t="shared" si="15"/>
        <v>10126</v>
      </c>
    </row>
    <row r="487" spans="1:7" x14ac:dyDescent="0.2">
      <c r="A487" s="71" t="s">
        <v>421</v>
      </c>
      <c r="B487" s="72">
        <f>B483-SUM(B484:B486)</f>
        <v>158331</v>
      </c>
      <c r="C487" s="72">
        <f>C483-SUM(C484:C486)</f>
        <v>4747</v>
      </c>
      <c r="D487" s="72">
        <f t="shared" si="16"/>
        <v>153584</v>
      </c>
      <c r="E487" s="73">
        <f>-SUM(E484:E486)</f>
        <v>0</v>
      </c>
      <c r="F487" s="73">
        <f>-SUM(F484:F486)</f>
        <v>0</v>
      </c>
      <c r="G487" s="74">
        <f t="shared" si="15"/>
        <v>153584</v>
      </c>
    </row>
    <row r="488" spans="1:7" x14ac:dyDescent="0.2">
      <c r="A488" s="75" t="s">
        <v>482</v>
      </c>
      <c r="B488" s="76">
        <v>417442</v>
      </c>
      <c r="C488" s="76">
        <v>6</v>
      </c>
      <c r="D488" s="76">
        <f t="shared" si="16"/>
        <v>417436</v>
      </c>
      <c r="E488" s="77">
        <v>0</v>
      </c>
      <c r="F488" s="77">
        <v>0</v>
      </c>
      <c r="G488" s="78">
        <f t="shared" si="15"/>
        <v>417436</v>
      </c>
    </row>
    <row r="489" spans="1:7" x14ac:dyDescent="0.2">
      <c r="A489" s="71" t="s">
        <v>196</v>
      </c>
      <c r="B489" s="72">
        <v>4562</v>
      </c>
      <c r="C489" s="72">
        <v>0</v>
      </c>
      <c r="D489" s="72">
        <f t="shared" si="16"/>
        <v>4562</v>
      </c>
      <c r="E489" s="73">
        <v>0</v>
      </c>
      <c r="F489" s="73">
        <v>0</v>
      </c>
      <c r="G489" s="74">
        <f t="shared" si="15"/>
        <v>4562</v>
      </c>
    </row>
    <row r="490" spans="1:7" x14ac:dyDescent="0.2">
      <c r="A490" s="71" t="s">
        <v>321</v>
      </c>
      <c r="B490" s="72">
        <v>70631</v>
      </c>
      <c r="C490" s="72">
        <v>0</v>
      </c>
      <c r="D490" s="72">
        <f t="shared" si="16"/>
        <v>70631</v>
      </c>
      <c r="E490" s="73">
        <v>0</v>
      </c>
      <c r="F490" s="73">
        <v>0</v>
      </c>
      <c r="G490" s="74">
        <f t="shared" si="15"/>
        <v>70631</v>
      </c>
    </row>
    <row r="491" spans="1:7" x14ac:dyDescent="0.2">
      <c r="A491" s="71" t="s">
        <v>322</v>
      </c>
      <c r="B491" s="72">
        <v>55832</v>
      </c>
      <c r="C491" s="72">
        <v>6</v>
      </c>
      <c r="D491" s="72">
        <f t="shared" si="16"/>
        <v>55826</v>
      </c>
      <c r="E491" s="73">
        <v>0</v>
      </c>
      <c r="F491" s="73">
        <v>0</v>
      </c>
      <c r="G491" s="74">
        <f t="shared" si="15"/>
        <v>55826</v>
      </c>
    </row>
    <row r="492" spans="1:7" x14ac:dyDescent="0.2">
      <c r="A492" s="71" t="s">
        <v>323</v>
      </c>
      <c r="B492" s="72">
        <v>22781</v>
      </c>
      <c r="C492" s="72">
        <v>0</v>
      </c>
      <c r="D492" s="72">
        <f t="shared" si="16"/>
        <v>22781</v>
      </c>
      <c r="E492" s="73">
        <v>0</v>
      </c>
      <c r="F492" s="73">
        <v>0</v>
      </c>
      <c r="G492" s="74">
        <f t="shared" si="15"/>
        <v>22781</v>
      </c>
    </row>
    <row r="493" spans="1:7" x14ac:dyDescent="0.2">
      <c r="A493" s="71" t="s">
        <v>421</v>
      </c>
      <c r="B493" s="72">
        <f>B488-SUM(B489:B492)</f>
        <v>263636</v>
      </c>
      <c r="C493" s="72">
        <f>C488-SUM(C489:C492)</f>
        <v>0</v>
      </c>
      <c r="D493" s="72">
        <f t="shared" si="16"/>
        <v>263636</v>
      </c>
      <c r="E493" s="73">
        <f>-SUM(E489:E492)</f>
        <v>0</v>
      </c>
      <c r="F493" s="73">
        <f>-SUM(F489:F492)</f>
        <v>0</v>
      </c>
      <c r="G493" s="74">
        <f t="shared" si="15"/>
        <v>263636</v>
      </c>
    </row>
    <row r="494" spans="1:7" x14ac:dyDescent="0.2">
      <c r="A494" s="75" t="s">
        <v>483</v>
      </c>
      <c r="B494" s="76">
        <v>463560</v>
      </c>
      <c r="C494" s="76">
        <v>138</v>
      </c>
      <c r="D494" s="76">
        <f t="shared" si="16"/>
        <v>463422</v>
      </c>
      <c r="E494" s="77">
        <v>0</v>
      </c>
      <c r="F494" s="77">
        <v>0</v>
      </c>
      <c r="G494" s="78">
        <f t="shared" si="15"/>
        <v>463422</v>
      </c>
    </row>
    <row r="495" spans="1:7" x14ac:dyDescent="0.2">
      <c r="A495" s="71" t="s">
        <v>324</v>
      </c>
      <c r="B495" s="72">
        <v>44947</v>
      </c>
      <c r="C495" s="72">
        <v>0</v>
      </c>
      <c r="D495" s="72">
        <f t="shared" si="16"/>
        <v>44947</v>
      </c>
      <c r="E495" s="73">
        <v>0</v>
      </c>
      <c r="F495" s="73">
        <v>0</v>
      </c>
      <c r="G495" s="74">
        <f t="shared" si="15"/>
        <v>44947</v>
      </c>
    </row>
    <row r="496" spans="1:7" x14ac:dyDescent="0.2">
      <c r="A496" s="71" t="s">
        <v>377</v>
      </c>
      <c r="B496" s="72">
        <v>29778</v>
      </c>
      <c r="C496" s="72">
        <v>6</v>
      </c>
      <c r="D496" s="72">
        <f t="shared" si="16"/>
        <v>29772</v>
      </c>
      <c r="E496" s="73">
        <v>0</v>
      </c>
      <c r="F496" s="73">
        <v>0</v>
      </c>
      <c r="G496" s="74">
        <f t="shared" si="15"/>
        <v>29772</v>
      </c>
    </row>
    <row r="497" spans="1:7" x14ac:dyDescent="0.2">
      <c r="A497" s="71" t="s">
        <v>325</v>
      </c>
      <c r="B497" s="72">
        <v>16746</v>
      </c>
      <c r="C497" s="72">
        <v>0</v>
      </c>
      <c r="D497" s="72">
        <f t="shared" si="16"/>
        <v>16746</v>
      </c>
      <c r="E497" s="73">
        <v>0</v>
      </c>
      <c r="F497" s="73">
        <v>0</v>
      </c>
      <c r="G497" s="74">
        <f t="shared" si="15"/>
        <v>16746</v>
      </c>
    </row>
    <row r="498" spans="1:7" x14ac:dyDescent="0.2">
      <c r="A498" s="71" t="s">
        <v>326</v>
      </c>
      <c r="B498" s="72">
        <v>15279</v>
      </c>
      <c r="C498" s="72">
        <v>0</v>
      </c>
      <c r="D498" s="72">
        <f t="shared" si="16"/>
        <v>15279</v>
      </c>
      <c r="E498" s="73">
        <v>0</v>
      </c>
      <c r="F498" s="73">
        <v>0</v>
      </c>
      <c r="G498" s="74">
        <f t="shared" si="15"/>
        <v>15279</v>
      </c>
    </row>
    <row r="499" spans="1:7" x14ac:dyDescent="0.2">
      <c r="A499" s="71" t="s">
        <v>327</v>
      </c>
      <c r="B499" s="72">
        <v>39739</v>
      </c>
      <c r="C499" s="72">
        <v>0</v>
      </c>
      <c r="D499" s="72">
        <f t="shared" si="16"/>
        <v>39739</v>
      </c>
      <c r="E499" s="73">
        <v>0</v>
      </c>
      <c r="F499" s="73">
        <v>0</v>
      </c>
      <c r="G499" s="74">
        <f t="shared" si="15"/>
        <v>39739</v>
      </c>
    </row>
    <row r="500" spans="1:7" x14ac:dyDescent="0.2">
      <c r="A500" s="71" t="s">
        <v>328</v>
      </c>
      <c r="B500" s="72">
        <v>59033</v>
      </c>
      <c r="C500" s="72">
        <v>39</v>
      </c>
      <c r="D500" s="72">
        <f t="shared" si="16"/>
        <v>58994</v>
      </c>
      <c r="E500" s="73">
        <v>19</v>
      </c>
      <c r="F500" s="73">
        <v>0</v>
      </c>
      <c r="G500" s="74">
        <f t="shared" si="15"/>
        <v>59013</v>
      </c>
    </row>
    <row r="501" spans="1:7" x14ac:dyDescent="0.2">
      <c r="A501" s="71" t="s">
        <v>376</v>
      </c>
      <c r="B501" s="72">
        <v>37639</v>
      </c>
      <c r="C501" s="72">
        <v>0</v>
      </c>
      <c r="D501" s="72">
        <f t="shared" si="16"/>
        <v>37639</v>
      </c>
      <c r="E501" s="73">
        <v>0</v>
      </c>
      <c r="F501" s="73">
        <v>0</v>
      </c>
      <c r="G501" s="74">
        <f t="shared" si="15"/>
        <v>37639</v>
      </c>
    </row>
    <row r="502" spans="1:7" x14ac:dyDescent="0.2">
      <c r="A502" s="71" t="s">
        <v>421</v>
      </c>
      <c r="B502" s="72">
        <f>B494-SUM(B495:B501)</f>
        <v>220399</v>
      </c>
      <c r="C502" s="72">
        <f>C494-SUM(C495:C501)</f>
        <v>93</v>
      </c>
      <c r="D502" s="72">
        <f t="shared" si="16"/>
        <v>220306</v>
      </c>
      <c r="E502" s="73">
        <f>-SUM(E495:E501)</f>
        <v>-19</v>
      </c>
      <c r="F502" s="73">
        <f>-SUM(F495:F501)</f>
        <v>0</v>
      </c>
      <c r="G502" s="74">
        <f t="shared" si="15"/>
        <v>220287</v>
      </c>
    </row>
    <row r="503" spans="1:7" x14ac:dyDescent="0.2">
      <c r="A503" s="75" t="s">
        <v>484</v>
      </c>
      <c r="B503" s="76">
        <v>124935</v>
      </c>
      <c r="C503" s="76">
        <v>8281</v>
      </c>
      <c r="D503" s="76">
        <f t="shared" si="16"/>
        <v>116654</v>
      </c>
      <c r="E503" s="77">
        <v>0</v>
      </c>
      <c r="F503" s="77">
        <v>0</v>
      </c>
      <c r="G503" s="78">
        <f t="shared" si="15"/>
        <v>116654</v>
      </c>
    </row>
    <row r="504" spans="1:7" x14ac:dyDescent="0.2">
      <c r="A504" s="71" t="s">
        <v>329</v>
      </c>
      <c r="B504" s="72">
        <v>2499</v>
      </c>
      <c r="C504" s="72">
        <v>0</v>
      </c>
      <c r="D504" s="72">
        <f t="shared" si="16"/>
        <v>2499</v>
      </c>
      <c r="E504" s="73">
        <v>2</v>
      </c>
      <c r="F504" s="73">
        <v>0</v>
      </c>
      <c r="G504" s="74">
        <f t="shared" si="15"/>
        <v>2501</v>
      </c>
    </row>
    <row r="505" spans="1:7" x14ac:dyDescent="0.2">
      <c r="A505" s="71" t="s">
        <v>330</v>
      </c>
      <c r="B505" s="72">
        <v>1101</v>
      </c>
      <c r="C505" s="72">
        <v>0</v>
      </c>
      <c r="D505" s="72">
        <f t="shared" si="16"/>
        <v>1101</v>
      </c>
      <c r="E505" s="73">
        <v>0</v>
      </c>
      <c r="F505" s="73">
        <v>0</v>
      </c>
      <c r="G505" s="74">
        <f t="shared" si="15"/>
        <v>1101</v>
      </c>
    </row>
    <row r="506" spans="1:7" x14ac:dyDescent="0.2">
      <c r="A506" s="71" t="s">
        <v>331</v>
      </c>
      <c r="B506" s="72">
        <v>721</v>
      </c>
      <c r="C506" s="72">
        <v>0</v>
      </c>
      <c r="D506" s="72">
        <f t="shared" si="16"/>
        <v>721</v>
      </c>
      <c r="E506" s="73">
        <v>0</v>
      </c>
      <c r="F506" s="73">
        <v>0</v>
      </c>
      <c r="G506" s="74">
        <f t="shared" si="15"/>
        <v>721</v>
      </c>
    </row>
    <row r="507" spans="1:7" x14ac:dyDescent="0.2">
      <c r="A507" s="71" t="s">
        <v>332</v>
      </c>
      <c r="B507" s="72">
        <v>818</v>
      </c>
      <c r="C507" s="72">
        <v>0</v>
      </c>
      <c r="D507" s="72">
        <f t="shared" si="16"/>
        <v>818</v>
      </c>
      <c r="E507" s="73">
        <v>0</v>
      </c>
      <c r="F507" s="73">
        <v>0</v>
      </c>
      <c r="G507" s="74">
        <f t="shared" si="15"/>
        <v>818</v>
      </c>
    </row>
    <row r="508" spans="1:7" x14ac:dyDescent="0.2">
      <c r="A508" s="71" t="s">
        <v>333</v>
      </c>
      <c r="B508" s="72">
        <v>9511</v>
      </c>
      <c r="C508" s="72">
        <v>0</v>
      </c>
      <c r="D508" s="72">
        <f t="shared" si="16"/>
        <v>9511</v>
      </c>
      <c r="E508" s="73">
        <v>17</v>
      </c>
      <c r="F508" s="73">
        <v>0</v>
      </c>
      <c r="G508" s="74">
        <f t="shared" si="15"/>
        <v>9528</v>
      </c>
    </row>
    <row r="509" spans="1:7" x14ac:dyDescent="0.2">
      <c r="A509" s="71" t="s">
        <v>421</v>
      </c>
      <c r="B509" s="72">
        <f>B503-SUM(B504:B508)</f>
        <v>110285</v>
      </c>
      <c r="C509" s="72">
        <f>C503-SUM(C504:C508)</f>
        <v>8281</v>
      </c>
      <c r="D509" s="72">
        <f t="shared" si="16"/>
        <v>102004</v>
      </c>
      <c r="E509" s="73">
        <f>-SUM(E504:E508)</f>
        <v>-19</v>
      </c>
      <c r="F509" s="73">
        <f>-SUM(F504:F508)</f>
        <v>0</v>
      </c>
      <c r="G509" s="74">
        <f t="shared" si="15"/>
        <v>101985</v>
      </c>
    </row>
    <row r="510" spans="1:7" x14ac:dyDescent="0.2">
      <c r="A510" s="75" t="s">
        <v>485</v>
      </c>
      <c r="B510" s="76">
        <v>44879</v>
      </c>
      <c r="C510" s="76">
        <v>2062</v>
      </c>
      <c r="D510" s="76">
        <f t="shared" si="16"/>
        <v>42817</v>
      </c>
      <c r="E510" s="77">
        <v>0</v>
      </c>
      <c r="F510" s="77">
        <v>0</v>
      </c>
      <c r="G510" s="78">
        <f t="shared" si="15"/>
        <v>42817</v>
      </c>
    </row>
    <row r="511" spans="1:7" x14ac:dyDescent="0.2">
      <c r="A511" s="71" t="s">
        <v>334</v>
      </c>
      <c r="B511" s="72">
        <v>689</v>
      </c>
      <c r="C511" s="72">
        <v>0</v>
      </c>
      <c r="D511" s="72">
        <f t="shared" si="16"/>
        <v>689</v>
      </c>
      <c r="E511" s="73">
        <v>0</v>
      </c>
      <c r="F511" s="73">
        <v>0</v>
      </c>
      <c r="G511" s="74">
        <f t="shared" si="15"/>
        <v>689</v>
      </c>
    </row>
    <row r="512" spans="1:7" x14ac:dyDescent="0.2">
      <c r="A512" s="71" t="s">
        <v>335</v>
      </c>
      <c r="B512" s="72">
        <v>6837</v>
      </c>
      <c r="C512" s="72">
        <v>0</v>
      </c>
      <c r="D512" s="72">
        <f t="shared" si="16"/>
        <v>6837</v>
      </c>
      <c r="E512" s="73">
        <v>0</v>
      </c>
      <c r="F512" s="73">
        <v>0</v>
      </c>
      <c r="G512" s="74">
        <f t="shared" si="15"/>
        <v>6837</v>
      </c>
    </row>
    <row r="513" spans="1:7" x14ac:dyDescent="0.2">
      <c r="A513" s="71" t="s">
        <v>421</v>
      </c>
      <c r="B513" s="72">
        <f>B510-SUM(B511:B512)</f>
        <v>37353</v>
      </c>
      <c r="C513" s="72">
        <f>C510-SUM(C511:C512)</f>
        <v>2062</v>
      </c>
      <c r="D513" s="72">
        <f t="shared" si="16"/>
        <v>35291</v>
      </c>
      <c r="E513" s="73">
        <f>-SUM(E511:E512)</f>
        <v>0</v>
      </c>
      <c r="F513" s="73">
        <f>-SUM(F511:F512)</f>
        <v>0</v>
      </c>
      <c r="G513" s="74">
        <f t="shared" si="15"/>
        <v>35291</v>
      </c>
    </row>
    <row r="514" spans="1:7" x14ac:dyDescent="0.2">
      <c r="A514" s="75" t="s">
        <v>486</v>
      </c>
      <c r="B514" s="76">
        <v>22283</v>
      </c>
      <c r="C514" s="76">
        <v>2215</v>
      </c>
      <c r="D514" s="76">
        <f t="shared" si="16"/>
        <v>20068</v>
      </c>
      <c r="E514" s="77">
        <v>0</v>
      </c>
      <c r="F514" s="77">
        <v>0</v>
      </c>
      <c r="G514" s="78">
        <f t="shared" si="15"/>
        <v>20068</v>
      </c>
    </row>
    <row r="515" spans="1:7" x14ac:dyDescent="0.2">
      <c r="A515" s="71" t="s">
        <v>336</v>
      </c>
      <c r="B515" s="72">
        <v>7025</v>
      </c>
      <c r="C515" s="72">
        <v>0</v>
      </c>
      <c r="D515" s="72">
        <f t="shared" si="16"/>
        <v>7025</v>
      </c>
      <c r="E515" s="73">
        <v>0</v>
      </c>
      <c r="F515" s="73">
        <v>0</v>
      </c>
      <c r="G515" s="74">
        <f t="shared" si="15"/>
        <v>7025</v>
      </c>
    </row>
    <row r="516" spans="1:7" x14ac:dyDescent="0.2">
      <c r="A516" s="71" t="s">
        <v>421</v>
      </c>
      <c r="B516" s="72">
        <f>(B514-B515)</f>
        <v>15258</v>
      </c>
      <c r="C516" s="72">
        <f>(C514-C515)</f>
        <v>2215</v>
      </c>
      <c r="D516" s="72">
        <f t="shared" si="16"/>
        <v>13043</v>
      </c>
      <c r="E516" s="73">
        <f>-E515</f>
        <v>0</v>
      </c>
      <c r="F516" s="73">
        <f>-F515</f>
        <v>0</v>
      </c>
      <c r="G516" s="74">
        <f t="shared" si="15"/>
        <v>13043</v>
      </c>
    </row>
    <row r="517" spans="1:7" x14ac:dyDescent="0.2">
      <c r="A517" s="75" t="s">
        <v>487</v>
      </c>
      <c r="B517" s="76">
        <v>15867</v>
      </c>
      <c r="C517" s="76">
        <v>5100</v>
      </c>
      <c r="D517" s="76">
        <f t="shared" si="16"/>
        <v>10767</v>
      </c>
      <c r="E517" s="77">
        <v>0</v>
      </c>
      <c r="F517" s="77">
        <v>0</v>
      </c>
      <c r="G517" s="78">
        <f t="shared" si="15"/>
        <v>10767</v>
      </c>
    </row>
    <row r="518" spans="1:7" x14ac:dyDescent="0.2">
      <c r="A518" s="71" t="s">
        <v>337</v>
      </c>
      <c r="B518" s="72">
        <v>1813</v>
      </c>
      <c r="C518" s="72">
        <v>0</v>
      </c>
      <c r="D518" s="72">
        <f t="shared" si="16"/>
        <v>1813</v>
      </c>
      <c r="E518" s="73">
        <v>0</v>
      </c>
      <c r="F518" s="73">
        <v>0</v>
      </c>
      <c r="G518" s="74">
        <f t="shared" si="15"/>
        <v>1813</v>
      </c>
    </row>
    <row r="519" spans="1:7" x14ac:dyDescent="0.2">
      <c r="A519" s="71" t="s">
        <v>394</v>
      </c>
      <c r="B519" s="72">
        <v>243</v>
      </c>
      <c r="C519" s="72">
        <v>0</v>
      </c>
      <c r="D519" s="72">
        <f t="shared" si="16"/>
        <v>243</v>
      </c>
      <c r="E519" s="73">
        <v>0</v>
      </c>
      <c r="F519" s="73">
        <v>0</v>
      </c>
      <c r="G519" s="74">
        <f t="shared" si="15"/>
        <v>243</v>
      </c>
    </row>
    <row r="520" spans="1:7" x14ac:dyDescent="0.2">
      <c r="A520" s="71" t="s">
        <v>338</v>
      </c>
      <c r="B520" s="72">
        <v>350</v>
      </c>
      <c r="C520" s="72">
        <v>0</v>
      </c>
      <c r="D520" s="72">
        <f t="shared" si="16"/>
        <v>350</v>
      </c>
      <c r="E520" s="73">
        <v>0</v>
      </c>
      <c r="F520" s="73">
        <v>0</v>
      </c>
      <c r="G520" s="74">
        <f t="shared" si="15"/>
        <v>350</v>
      </c>
    </row>
    <row r="521" spans="1:7" x14ac:dyDescent="0.2">
      <c r="A521" s="71" t="s">
        <v>421</v>
      </c>
      <c r="B521" s="72">
        <f>B517-SUM(B518:B520)</f>
        <v>13461</v>
      </c>
      <c r="C521" s="72">
        <f>C517-SUM(C518:C520)</f>
        <v>5100</v>
      </c>
      <c r="D521" s="72">
        <f t="shared" si="16"/>
        <v>8361</v>
      </c>
      <c r="E521" s="73">
        <f>-SUM(E518:E520)</f>
        <v>0</v>
      </c>
      <c r="F521" s="73">
        <f>-SUM(F518:F520)</f>
        <v>0</v>
      </c>
      <c r="G521" s="74">
        <f t="shared" si="15"/>
        <v>8361</v>
      </c>
    </row>
    <row r="522" spans="1:7" x14ac:dyDescent="0.2">
      <c r="A522" s="75" t="s">
        <v>488</v>
      </c>
      <c r="B522" s="76">
        <v>531062</v>
      </c>
      <c r="C522" s="76">
        <v>1902</v>
      </c>
      <c r="D522" s="76">
        <f t="shared" si="16"/>
        <v>529160</v>
      </c>
      <c r="E522" s="77">
        <v>0</v>
      </c>
      <c r="F522" s="77">
        <v>0</v>
      </c>
      <c r="G522" s="78">
        <f t="shared" si="15"/>
        <v>529160</v>
      </c>
    </row>
    <row r="523" spans="1:7" x14ac:dyDescent="0.2">
      <c r="A523" s="71" t="s">
        <v>339</v>
      </c>
      <c r="B523" s="72">
        <v>66267</v>
      </c>
      <c r="C523" s="72">
        <v>30</v>
      </c>
      <c r="D523" s="72">
        <f t="shared" si="16"/>
        <v>66237</v>
      </c>
      <c r="E523" s="72">
        <v>0</v>
      </c>
      <c r="F523" s="73">
        <v>0</v>
      </c>
      <c r="G523" s="74">
        <f t="shared" si="15"/>
        <v>66237</v>
      </c>
    </row>
    <row r="524" spans="1:7" x14ac:dyDescent="0.2">
      <c r="A524" s="71" t="s">
        <v>340</v>
      </c>
      <c r="B524" s="72">
        <v>4294</v>
      </c>
      <c r="C524" s="72">
        <v>0</v>
      </c>
      <c r="D524" s="72">
        <f t="shared" si="16"/>
        <v>4294</v>
      </c>
      <c r="E524" s="72">
        <v>2</v>
      </c>
      <c r="F524" s="73">
        <v>0</v>
      </c>
      <c r="G524" s="74">
        <f t="shared" si="15"/>
        <v>4296</v>
      </c>
    </row>
    <row r="525" spans="1:7" x14ac:dyDescent="0.2">
      <c r="A525" s="71" t="s">
        <v>413</v>
      </c>
      <c r="B525" s="72">
        <v>20774</v>
      </c>
      <c r="C525" s="72">
        <v>0</v>
      </c>
      <c r="D525" s="72">
        <f t="shared" si="16"/>
        <v>20774</v>
      </c>
      <c r="E525" s="72">
        <v>0</v>
      </c>
      <c r="F525" s="73">
        <v>0</v>
      </c>
      <c r="G525" s="74">
        <f t="shared" si="15"/>
        <v>20774</v>
      </c>
    </row>
    <row r="526" spans="1:7" x14ac:dyDescent="0.2">
      <c r="A526" s="71" t="s">
        <v>414</v>
      </c>
      <c r="B526" s="72">
        <v>34106</v>
      </c>
      <c r="C526" s="72">
        <v>0</v>
      </c>
      <c r="D526" s="72">
        <f t="shared" si="16"/>
        <v>34106</v>
      </c>
      <c r="E526" s="72">
        <v>8</v>
      </c>
      <c r="F526" s="73">
        <v>0</v>
      </c>
      <c r="G526" s="74">
        <f t="shared" si="15"/>
        <v>34114</v>
      </c>
    </row>
    <row r="527" spans="1:7" x14ac:dyDescent="0.2">
      <c r="A527" s="71" t="s">
        <v>363</v>
      </c>
      <c r="B527" s="72">
        <v>91007</v>
      </c>
      <c r="C527" s="72">
        <v>0</v>
      </c>
      <c r="D527" s="72">
        <f t="shared" si="16"/>
        <v>91007</v>
      </c>
      <c r="E527" s="72">
        <v>0</v>
      </c>
      <c r="F527" s="73">
        <v>0</v>
      </c>
      <c r="G527" s="74">
        <f t="shared" si="15"/>
        <v>91007</v>
      </c>
    </row>
    <row r="528" spans="1:7" x14ac:dyDescent="0.2">
      <c r="A528" s="71" t="s">
        <v>341</v>
      </c>
      <c r="B528" s="72">
        <v>23319</v>
      </c>
      <c r="C528" s="72">
        <v>0</v>
      </c>
      <c r="D528" s="72">
        <f t="shared" si="16"/>
        <v>23319</v>
      </c>
      <c r="E528" s="72">
        <v>10</v>
      </c>
      <c r="F528" s="73">
        <v>0</v>
      </c>
      <c r="G528" s="74">
        <f t="shared" si="15"/>
        <v>23329</v>
      </c>
    </row>
    <row r="529" spans="1:7" x14ac:dyDescent="0.2">
      <c r="A529" s="71" t="s">
        <v>111</v>
      </c>
      <c r="B529" s="72">
        <v>60</v>
      </c>
      <c r="C529" s="72">
        <v>0</v>
      </c>
      <c r="D529" s="72">
        <f t="shared" si="16"/>
        <v>60</v>
      </c>
      <c r="E529" s="72">
        <v>0</v>
      </c>
      <c r="F529" s="73">
        <v>0</v>
      </c>
      <c r="G529" s="74">
        <f t="shared" ref="G529:G559" si="17">SUM(D529:F529)</f>
        <v>60</v>
      </c>
    </row>
    <row r="530" spans="1:7" x14ac:dyDescent="0.2">
      <c r="A530" s="71" t="s">
        <v>342</v>
      </c>
      <c r="B530" s="72">
        <v>11958</v>
      </c>
      <c r="C530" s="72">
        <v>0</v>
      </c>
      <c r="D530" s="72">
        <f t="shared" si="16"/>
        <v>11958</v>
      </c>
      <c r="E530" s="72">
        <v>0</v>
      </c>
      <c r="F530" s="73">
        <v>0</v>
      </c>
      <c r="G530" s="74">
        <f t="shared" si="17"/>
        <v>11958</v>
      </c>
    </row>
    <row r="531" spans="1:7" x14ac:dyDescent="0.2">
      <c r="A531" s="71" t="s">
        <v>343</v>
      </c>
      <c r="B531" s="72">
        <v>2752</v>
      </c>
      <c r="C531" s="72">
        <v>0</v>
      </c>
      <c r="D531" s="72">
        <f t="shared" si="16"/>
        <v>2752</v>
      </c>
      <c r="E531" s="72">
        <v>8</v>
      </c>
      <c r="F531" s="73">
        <v>0</v>
      </c>
      <c r="G531" s="74">
        <f t="shared" si="17"/>
        <v>2760</v>
      </c>
    </row>
    <row r="532" spans="1:7" x14ac:dyDescent="0.2">
      <c r="A532" s="71" t="s">
        <v>344</v>
      </c>
      <c r="B532" s="72">
        <v>26407</v>
      </c>
      <c r="C532" s="72">
        <v>0</v>
      </c>
      <c r="D532" s="72">
        <f t="shared" si="16"/>
        <v>26407</v>
      </c>
      <c r="E532" s="72">
        <v>20</v>
      </c>
      <c r="F532" s="73">
        <v>0</v>
      </c>
      <c r="G532" s="74">
        <f t="shared" si="17"/>
        <v>26427</v>
      </c>
    </row>
    <row r="533" spans="1:7" x14ac:dyDescent="0.2">
      <c r="A533" s="71" t="s">
        <v>345</v>
      </c>
      <c r="B533" s="72">
        <v>1997</v>
      </c>
      <c r="C533" s="72">
        <v>0</v>
      </c>
      <c r="D533" s="72">
        <f t="shared" si="16"/>
        <v>1997</v>
      </c>
      <c r="E533" s="72">
        <v>4</v>
      </c>
      <c r="F533" s="73">
        <v>0</v>
      </c>
      <c r="G533" s="74">
        <f t="shared" si="17"/>
        <v>2001</v>
      </c>
    </row>
    <row r="534" spans="1:7" x14ac:dyDescent="0.2">
      <c r="A534" s="71" t="s">
        <v>346</v>
      </c>
      <c r="B534" s="72">
        <v>11720</v>
      </c>
      <c r="C534" s="72">
        <v>0</v>
      </c>
      <c r="D534" s="72">
        <f t="shared" si="16"/>
        <v>11720</v>
      </c>
      <c r="E534" s="72">
        <v>398</v>
      </c>
      <c r="F534" s="73">
        <v>0</v>
      </c>
      <c r="G534" s="74">
        <f t="shared" si="17"/>
        <v>12118</v>
      </c>
    </row>
    <row r="535" spans="1:7" x14ac:dyDescent="0.2">
      <c r="A535" s="71" t="s">
        <v>347</v>
      </c>
      <c r="B535" s="72">
        <v>41140</v>
      </c>
      <c r="C535" s="72">
        <v>6</v>
      </c>
      <c r="D535" s="72">
        <f t="shared" si="16"/>
        <v>41134</v>
      </c>
      <c r="E535" s="72">
        <v>0</v>
      </c>
      <c r="F535" s="73">
        <v>0</v>
      </c>
      <c r="G535" s="74">
        <f t="shared" si="17"/>
        <v>41134</v>
      </c>
    </row>
    <row r="536" spans="1:7" x14ac:dyDescent="0.2">
      <c r="A536" s="71" t="s">
        <v>348</v>
      </c>
      <c r="B536" s="72">
        <v>1760</v>
      </c>
      <c r="C536" s="72">
        <v>0</v>
      </c>
      <c r="D536" s="72">
        <f t="shared" si="16"/>
        <v>1760</v>
      </c>
      <c r="E536" s="72">
        <v>0</v>
      </c>
      <c r="F536" s="73">
        <v>0</v>
      </c>
      <c r="G536" s="74">
        <f t="shared" si="17"/>
        <v>1760</v>
      </c>
    </row>
    <row r="537" spans="1:7" x14ac:dyDescent="0.2">
      <c r="A537" s="71" t="s">
        <v>349</v>
      </c>
      <c r="B537" s="72">
        <v>3111</v>
      </c>
      <c r="C537" s="72">
        <v>0</v>
      </c>
      <c r="D537" s="72">
        <f t="shared" si="16"/>
        <v>3111</v>
      </c>
      <c r="E537" s="72">
        <v>0</v>
      </c>
      <c r="F537" s="73">
        <v>0</v>
      </c>
      <c r="G537" s="74">
        <f t="shared" si="17"/>
        <v>3111</v>
      </c>
    </row>
    <row r="538" spans="1:7" x14ac:dyDescent="0.2">
      <c r="A538" s="71" t="s">
        <v>350</v>
      </c>
      <c r="B538" s="72">
        <v>61009</v>
      </c>
      <c r="C538" s="72">
        <v>0</v>
      </c>
      <c r="D538" s="72">
        <f t="shared" si="16"/>
        <v>61009</v>
      </c>
      <c r="E538" s="72">
        <v>0</v>
      </c>
      <c r="F538" s="73">
        <v>0</v>
      </c>
      <c r="G538" s="74">
        <f t="shared" si="17"/>
        <v>61009</v>
      </c>
    </row>
    <row r="539" spans="1:7" x14ac:dyDescent="0.2">
      <c r="A539" s="71" t="s">
        <v>351</v>
      </c>
      <c r="B539" s="72">
        <v>12703</v>
      </c>
      <c r="C539" s="72">
        <v>0</v>
      </c>
      <c r="D539" s="72">
        <f t="shared" si="16"/>
        <v>12703</v>
      </c>
      <c r="E539" s="72">
        <v>0</v>
      </c>
      <c r="F539" s="73">
        <v>0</v>
      </c>
      <c r="G539" s="74">
        <f t="shared" si="17"/>
        <v>12703</v>
      </c>
    </row>
    <row r="540" spans="1:7" x14ac:dyDescent="0.2">
      <c r="A540" s="71" t="s">
        <v>421</v>
      </c>
      <c r="B540" s="72">
        <f>B522-SUM(B523:B539)</f>
        <v>116678</v>
      </c>
      <c r="C540" s="72">
        <f>C522-SUM(C523:C539)</f>
        <v>1866</v>
      </c>
      <c r="D540" s="72">
        <f t="shared" si="16"/>
        <v>114812</v>
      </c>
      <c r="E540" s="73">
        <f>-SUM(E523:E539)</f>
        <v>-450</v>
      </c>
      <c r="F540" s="73">
        <f>-SUM(F523:F539)</f>
        <v>0</v>
      </c>
      <c r="G540" s="74">
        <f t="shared" si="17"/>
        <v>114362</v>
      </c>
    </row>
    <row r="541" spans="1:7" x14ac:dyDescent="0.2">
      <c r="A541" s="75" t="s">
        <v>489</v>
      </c>
      <c r="B541" s="76">
        <v>31943</v>
      </c>
      <c r="C541" s="76">
        <v>2448</v>
      </c>
      <c r="D541" s="76">
        <f t="shared" si="16"/>
        <v>29495</v>
      </c>
      <c r="E541" s="77">
        <v>0</v>
      </c>
      <c r="F541" s="77">
        <v>0</v>
      </c>
      <c r="G541" s="78">
        <f t="shared" si="17"/>
        <v>29495</v>
      </c>
    </row>
    <row r="542" spans="1:7" x14ac:dyDescent="0.2">
      <c r="A542" s="71" t="s">
        <v>622</v>
      </c>
      <c r="B542" s="72">
        <v>277</v>
      </c>
      <c r="C542" s="72">
        <v>0</v>
      </c>
      <c r="D542" s="72">
        <f t="shared" si="16"/>
        <v>277</v>
      </c>
      <c r="E542" s="73">
        <v>0</v>
      </c>
      <c r="F542" s="73">
        <v>0</v>
      </c>
      <c r="G542" s="74">
        <f t="shared" si="17"/>
        <v>277</v>
      </c>
    </row>
    <row r="543" spans="1:7" x14ac:dyDescent="0.2">
      <c r="A543" s="71" t="s">
        <v>352</v>
      </c>
      <c r="B543" s="72">
        <v>473</v>
      </c>
      <c r="C543" s="72">
        <v>0</v>
      </c>
      <c r="D543" s="72">
        <f t="shared" si="16"/>
        <v>473</v>
      </c>
      <c r="E543" s="73">
        <v>0</v>
      </c>
      <c r="F543" s="73">
        <v>0</v>
      </c>
      <c r="G543" s="74">
        <f t="shared" si="17"/>
        <v>473</v>
      </c>
    </row>
    <row r="544" spans="1:7" x14ac:dyDescent="0.2">
      <c r="A544" s="71" t="s">
        <v>421</v>
      </c>
      <c r="B544" s="72">
        <f>B541-SUM(B542:B543)</f>
        <v>31193</v>
      </c>
      <c r="C544" s="72">
        <f>C541-SUM(C542:C543)</f>
        <v>2448</v>
      </c>
      <c r="D544" s="72">
        <f t="shared" si="16"/>
        <v>28745</v>
      </c>
      <c r="E544" s="73">
        <f>-SUM(E542:E543)</f>
        <v>0</v>
      </c>
      <c r="F544" s="73">
        <f>-SUM(F542:F543)</f>
        <v>0</v>
      </c>
      <c r="G544" s="74">
        <f t="shared" si="17"/>
        <v>28745</v>
      </c>
    </row>
    <row r="545" spans="1:7" x14ac:dyDescent="0.2">
      <c r="A545" s="75" t="s">
        <v>490</v>
      </c>
      <c r="B545" s="76">
        <v>67656</v>
      </c>
      <c r="C545" s="76">
        <v>1551</v>
      </c>
      <c r="D545" s="76">
        <f t="shared" si="16"/>
        <v>66105</v>
      </c>
      <c r="E545" s="77">
        <v>0</v>
      </c>
      <c r="F545" s="77">
        <v>0</v>
      </c>
      <c r="G545" s="78">
        <f t="shared" si="17"/>
        <v>66105</v>
      </c>
    </row>
    <row r="546" spans="1:7" x14ac:dyDescent="0.2">
      <c r="A546" s="71" t="s">
        <v>353</v>
      </c>
      <c r="B546" s="72">
        <v>5481</v>
      </c>
      <c r="C546" s="72">
        <v>0</v>
      </c>
      <c r="D546" s="72">
        <f t="shared" si="16"/>
        <v>5481</v>
      </c>
      <c r="E546" s="73">
        <v>0</v>
      </c>
      <c r="F546" s="73">
        <v>0</v>
      </c>
      <c r="G546" s="74">
        <f t="shared" si="17"/>
        <v>5481</v>
      </c>
    </row>
    <row r="547" spans="1:7" x14ac:dyDescent="0.2">
      <c r="A547" s="71" t="s">
        <v>354</v>
      </c>
      <c r="B547" s="72">
        <v>3845</v>
      </c>
      <c r="C547" s="72">
        <v>0</v>
      </c>
      <c r="D547" s="72">
        <f t="shared" ref="D547:D559" si="18">(B547-C547)</f>
        <v>3845</v>
      </c>
      <c r="E547" s="73">
        <v>0</v>
      </c>
      <c r="F547" s="73">
        <v>0</v>
      </c>
      <c r="G547" s="74">
        <f t="shared" si="17"/>
        <v>3845</v>
      </c>
    </row>
    <row r="548" spans="1:7" x14ac:dyDescent="0.2">
      <c r="A548" s="71" t="s">
        <v>355</v>
      </c>
      <c r="B548" s="72">
        <v>610</v>
      </c>
      <c r="C548" s="72">
        <v>0</v>
      </c>
      <c r="D548" s="72">
        <f t="shared" si="18"/>
        <v>610</v>
      </c>
      <c r="E548" s="73">
        <v>0</v>
      </c>
      <c r="F548" s="73">
        <v>0</v>
      </c>
      <c r="G548" s="74">
        <f t="shared" si="17"/>
        <v>610</v>
      </c>
    </row>
    <row r="549" spans="1:7" x14ac:dyDescent="0.2">
      <c r="A549" s="71" t="s">
        <v>421</v>
      </c>
      <c r="B549" s="72">
        <f>B545-SUM(B546:B548)</f>
        <v>57720</v>
      </c>
      <c r="C549" s="72">
        <f>C545-SUM(C546:C548)</f>
        <v>1551</v>
      </c>
      <c r="D549" s="72">
        <f t="shared" si="18"/>
        <v>56169</v>
      </c>
      <c r="E549" s="73">
        <f>-SUM(E546:E548)</f>
        <v>0</v>
      </c>
      <c r="F549" s="73">
        <f>-SUM(F546:F548)</f>
        <v>0</v>
      </c>
      <c r="G549" s="74">
        <f t="shared" si="17"/>
        <v>56169</v>
      </c>
    </row>
    <row r="550" spans="1:7" x14ac:dyDescent="0.2">
      <c r="A550" s="75" t="s">
        <v>491</v>
      </c>
      <c r="B550" s="76">
        <v>25129</v>
      </c>
      <c r="C550" s="76">
        <v>2215</v>
      </c>
      <c r="D550" s="76">
        <f t="shared" si="18"/>
        <v>22914</v>
      </c>
      <c r="E550" s="77">
        <v>0</v>
      </c>
      <c r="F550" s="77">
        <v>0</v>
      </c>
      <c r="G550" s="78">
        <f t="shared" si="17"/>
        <v>22914</v>
      </c>
    </row>
    <row r="551" spans="1:7" x14ac:dyDescent="0.2">
      <c r="A551" s="71" t="s">
        <v>356</v>
      </c>
      <c r="B551" s="72">
        <v>293</v>
      </c>
      <c r="C551" s="72">
        <v>0</v>
      </c>
      <c r="D551" s="72">
        <f t="shared" si="18"/>
        <v>293</v>
      </c>
      <c r="E551" s="73">
        <v>0</v>
      </c>
      <c r="F551" s="73">
        <v>0</v>
      </c>
      <c r="G551" s="74">
        <f t="shared" si="17"/>
        <v>293</v>
      </c>
    </row>
    <row r="552" spans="1:7" x14ac:dyDescent="0.2">
      <c r="A552" s="71" t="s">
        <v>357</v>
      </c>
      <c r="B552" s="72">
        <v>3506</v>
      </c>
      <c r="C552" s="72">
        <v>0</v>
      </c>
      <c r="D552" s="72">
        <f t="shared" si="18"/>
        <v>3506</v>
      </c>
      <c r="E552" s="73">
        <v>0</v>
      </c>
      <c r="F552" s="73">
        <v>0</v>
      </c>
      <c r="G552" s="74">
        <f t="shared" si="17"/>
        <v>3506</v>
      </c>
    </row>
    <row r="553" spans="1:7" x14ac:dyDescent="0.2">
      <c r="A553" s="71" t="s">
        <v>358</v>
      </c>
      <c r="B553" s="72">
        <v>238</v>
      </c>
      <c r="C553" s="72">
        <v>0</v>
      </c>
      <c r="D553" s="72">
        <f t="shared" si="18"/>
        <v>238</v>
      </c>
      <c r="E553" s="73">
        <v>0</v>
      </c>
      <c r="F553" s="73">
        <v>0</v>
      </c>
      <c r="G553" s="74">
        <f t="shared" si="17"/>
        <v>238</v>
      </c>
    </row>
    <row r="554" spans="1:7" x14ac:dyDescent="0.2">
      <c r="A554" s="71" t="s">
        <v>359</v>
      </c>
      <c r="B554" s="72">
        <v>751</v>
      </c>
      <c r="C554" s="72">
        <v>0</v>
      </c>
      <c r="D554" s="72">
        <f t="shared" si="18"/>
        <v>751</v>
      </c>
      <c r="E554" s="73">
        <v>0</v>
      </c>
      <c r="F554" s="73">
        <v>0</v>
      </c>
      <c r="G554" s="74">
        <f t="shared" si="17"/>
        <v>751</v>
      </c>
    </row>
    <row r="555" spans="1:7" x14ac:dyDescent="0.2">
      <c r="A555" s="79" t="s">
        <v>360</v>
      </c>
      <c r="B555" s="72">
        <v>375</v>
      </c>
      <c r="C555" s="72">
        <v>0</v>
      </c>
      <c r="D555" s="72">
        <f t="shared" si="18"/>
        <v>375</v>
      </c>
      <c r="E555" s="73">
        <v>0</v>
      </c>
      <c r="F555" s="73">
        <v>0</v>
      </c>
      <c r="G555" s="74">
        <f t="shared" si="17"/>
        <v>375</v>
      </c>
    </row>
    <row r="556" spans="1:7" x14ac:dyDescent="0.2">
      <c r="A556" s="71" t="s">
        <v>421</v>
      </c>
      <c r="B556" s="73">
        <f>B550-SUM(B551:B555)</f>
        <v>19966</v>
      </c>
      <c r="C556" s="73">
        <f>C550-SUM(C551:C555)</f>
        <v>2215</v>
      </c>
      <c r="D556" s="72">
        <f t="shared" si="18"/>
        <v>17751</v>
      </c>
      <c r="E556" s="73">
        <f>-SUM(E551:E555)</f>
        <v>0</v>
      </c>
      <c r="F556" s="73">
        <f>-SUM(F551:F555)</f>
        <v>0</v>
      </c>
      <c r="G556" s="74">
        <f t="shared" si="17"/>
        <v>17751</v>
      </c>
    </row>
    <row r="557" spans="1:7" x14ac:dyDescent="0.2">
      <c r="A557" s="80" t="s">
        <v>523</v>
      </c>
      <c r="B557" s="81">
        <f>(B8+B19+B23+B32+B38+B56+B89+B93+B96+B100+B106+B111+B115+B118+B122+B128+B132+B139+B143+B151+B156+B159+B163+B168+B173+B177+B181+B186+B191+B198+B205+B218+B221+B224+B240+B248+B251+B261+B264+B269+B277+B284+B291+B327+B334+B339+B350+B353+B368+B372+B413+B421+B447+B466+B473+B478+B483+B488+B494+B503+B510+B514+B517+B522+B541+B545+B550)</f>
        <v>20840568</v>
      </c>
      <c r="C557" s="81">
        <f>(C8+C19+C23+C32+C38+C56+C89+C93+C96+C100+C106+C111+C115+C118+C122+C128+C132+C139+C143+C151+C156+C159+C163+C168+C173+C177+C181+C186+C191+C198+C205+C218+C221+C224+C240+C248+C251+C261+C264+C269+C277+C284+C291+C327+C334+C339+C350+C353+C368+C372+C413+C421+C447+C466+C473+C478+C483+C488+C494+C503+C510+C514+C517+C522+C541+C545+C550)</f>
        <v>119036</v>
      </c>
      <c r="D557" s="82">
        <f t="shared" si="18"/>
        <v>20721532</v>
      </c>
      <c r="E557" s="81">
        <f>(E8+E19+E23+E32+E38+E56+E89+E93+E96+E100+E106+E111+E115+E118+E122+E128+E132+E139+E143+E151+E156+E159+E163+E168+E173+E177+E181+E186+E191+E198+E205+E218+E221+E224+E240+E248+E251+E261+E264+E269+E277+E284+E291+E327+E334+E339+E350+E353+E368+E372+E413+E421+E447+E466+E473+E478+E483+E488+E494+E503+E510+E514+E517+E522+E541+E545+E550)</f>
        <v>0</v>
      </c>
      <c r="F557" s="81">
        <f>(F8+F19+F23+F32+F38+F56+F89+F93+F96+F100+F106+F111+F115+F118+F122+F128+F132+F139+F143+F151+F156+F159+F163+F168+F173+F177+F181+F186+F191+F198+F205+F218+F221+F224+F240+F248+F251+F261+F264+F269+F277+F284+F291+F327+F334+F339+F350+F353+F368+F372+F413+F421+F447+F466+F473+F478+F483+F488+F494+F503+F510+F514+F517+F522+F541+F545+F550)</f>
        <v>0</v>
      </c>
      <c r="G557" s="83">
        <f t="shared" si="17"/>
        <v>20721532</v>
      </c>
    </row>
    <row r="558" spans="1:7" x14ac:dyDescent="0.2">
      <c r="A558" s="80" t="s">
        <v>524</v>
      </c>
      <c r="B558" s="82">
        <f>(B557-B559)</f>
        <v>10556970</v>
      </c>
      <c r="C558" s="82">
        <f>(C557-C559)</f>
        <v>18873</v>
      </c>
      <c r="D558" s="82">
        <f t="shared" si="18"/>
        <v>10538097</v>
      </c>
      <c r="E558" s="81">
        <f>-E559</f>
        <v>2501</v>
      </c>
      <c r="F558" s="81">
        <f>-F559</f>
        <v>0</v>
      </c>
      <c r="G558" s="83">
        <f t="shared" si="17"/>
        <v>10540598</v>
      </c>
    </row>
    <row r="559" spans="1:7" x14ac:dyDescent="0.2">
      <c r="A559" s="80" t="s">
        <v>525</v>
      </c>
      <c r="B559" s="81">
        <f>(B18+B22+B31+B37+B55+B88+B92+B95+B99+B105+B110+B114+B117+B121+B131+B138+B142+B150+B155+B158+B162+B167+B172+B176+B180+B185+B190+B197+B204+B217+B220+B223+B239+B247+B250+B260+B263+B268+B276+B283+B290+B326+B333+B338+B349+B352+B367+B371+B412+B420+B446+B465+B472+B477+B482+B487+B493+B502+B509+B513+B516+B521+B540+B544+B549+B556)</f>
        <v>10283598</v>
      </c>
      <c r="C559" s="81">
        <f>(C18+C22+C31+C37+C55+C88+C92+C95+C99+C105+C110+C114+C117+C121+C131+C138+C142+C150+C155+C158+C162+C167+C172+C176+C180+C185+C190+C197+C204+C217+C220+C223+C239+C247+C250+C260+C263+C268+C276+C283+C290+C326+C333+C338+C349+C352+C367+C371+C412+C420+C446+C465+C472+C477+C482+C487+C493+C502+C509+C513+C516+C521+C540+C544+C549+C556)</f>
        <v>100163</v>
      </c>
      <c r="D559" s="82">
        <f t="shared" si="18"/>
        <v>10183435</v>
      </c>
      <c r="E559" s="81">
        <f>(E18+E22+E31+E37+E55+E88+E92+E95+E99+E105+E110+E114+E117+E121+E131+E138+E142+E150+E155+E158+E162+E167+E172+E176+E180+E185+E190+E197+E204+E217+E220+E223+E239+E247+E250+E260+E263+E268+E276+E283+E290+E326+E333+E338+E349+E352+E367+E371+E412+E420+E446+E465+E472+E477+E482+E487+E493+E502+E509+E513+E516+E521+E540+E544+E549+E556)</f>
        <v>-2501</v>
      </c>
      <c r="F559" s="81">
        <f>(F18+F22+F31+F37+F55+F88+F92+F95+F99+F105+F110+F114+F117+F121+F131+F138+F142+F150+F155+F158+F162+F167+F172+F176+F180+F185+F190+F197+F204+F217+F220+F223+F239+F247+F250+F260+F263+F268+F276+F283+F290+F326+F333+F338+F349+F352+F367+F371+F412+F420+F446+F465+F472+F477+F482+F487+F493+F502+F509+F513+F516+F521+F540+F544+F549+F556)</f>
        <v>0</v>
      </c>
      <c r="G559" s="83">
        <f t="shared" si="17"/>
        <v>10180934</v>
      </c>
    </row>
    <row r="560" spans="1:7" x14ac:dyDescent="0.2">
      <c r="A560" s="53"/>
      <c r="B560" s="84"/>
      <c r="C560" s="84"/>
      <c r="D560" s="84"/>
      <c r="E560" s="85"/>
      <c r="F560" s="85"/>
      <c r="G560" s="86"/>
    </row>
    <row r="561" spans="1:7" x14ac:dyDescent="0.2">
      <c r="A561" s="87" t="s">
        <v>410</v>
      </c>
      <c r="B561" s="84"/>
      <c r="C561" s="84"/>
      <c r="D561" s="84"/>
      <c r="E561" s="85"/>
      <c r="F561" s="85"/>
      <c r="G561" s="86"/>
    </row>
    <row r="562" spans="1:7" ht="51.95" customHeight="1" x14ac:dyDescent="0.2">
      <c r="A562" s="91" t="s">
        <v>685</v>
      </c>
      <c r="B562" s="92"/>
      <c r="C562" s="92"/>
      <c r="D562" s="92"/>
      <c r="E562" s="92"/>
      <c r="F562" s="92"/>
      <c r="G562" s="93"/>
    </row>
    <row r="563" spans="1:7" ht="39" customHeight="1" x14ac:dyDescent="0.2">
      <c r="A563" s="91" t="s">
        <v>645</v>
      </c>
      <c r="B563" s="92"/>
      <c r="C563" s="92"/>
      <c r="D563" s="92"/>
      <c r="E563" s="92"/>
      <c r="F563" s="92"/>
      <c r="G563" s="93"/>
    </row>
    <row r="564" spans="1:7" ht="39" customHeight="1" x14ac:dyDescent="0.2">
      <c r="A564" s="91" t="s">
        <v>686</v>
      </c>
      <c r="B564" s="92"/>
      <c r="C564" s="92"/>
      <c r="D564" s="92"/>
      <c r="E564" s="92"/>
      <c r="F564" s="92"/>
      <c r="G564" s="93"/>
    </row>
    <row r="565" spans="1:7" ht="12.75" customHeight="1" x14ac:dyDescent="0.2">
      <c r="A565" s="91" t="s">
        <v>671</v>
      </c>
      <c r="B565" s="92"/>
      <c r="C565" s="92"/>
      <c r="D565" s="92"/>
      <c r="E565" s="92"/>
      <c r="F565" s="92"/>
      <c r="G565" s="93"/>
    </row>
    <row r="566" spans="1:7" ht="12.75" customHeight="1" x14ac:dyDescent="0.2">
      <c r="A566" s="91" t="s">
        <v>679</v>
      </c>
      <c r="B566" s="92"/>
      <c r="C566" s="92"/>
      <c r="D566" s="92"/>
      <c r="E566" s="92"/>
      <c r="F566" s="92"/>
      <c r="G566" s="93"/>
    </row>
    <row r="567" spans="1:7" ht="12.75" customHeight="1" x14ac:dyDescent="0.2">
      <c r="A567" s="91" t="s">
        <v>680</v>
      </c>
      <c r="B567" s="92"/>
      <c r="C567" s="92"/>
      <c r="D567" s="92"/>
      <c r="E567" s="92"/>
      <c r="F567" s="92"/>
      <c r="G567" s="93"/>
    </row>
    <row r="568" spans="1:7" x14ac:dyDescent="0.2">
      <c r="A568" s="87"/>
      <c r="B568" s="84"/>
      <c r="C568" s="84"/>
      <c r="D568" s="84"/>
      <c r="E568" s="85"/>
      <c r="F568" s="85"/>
      <c r="G568" s="86"/>
    </row>
    <row r="569" spans="1:7" ht="31.5" customHeight="1" thickBot="1" x14ac:dyDescent="0.25">
      <c r="A569" s="94" t="s">
        <v>665</v>
      </c>
      <c r="B569" s="95"/>
      <c r="C569" s="95"/>
      <c r="D569" s="95"/>
      <c r="E569" s="95"/>
      <c r="F569" s="95"/>
      <c r="G569" s="96"/>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row r="2898" spans="2:4" x14ac:dyDescent="0.2">
      <c r="B2898" s="49"/>
      <c r="C2898" s="49"/>
      <c r="D2898" s="49"/>
    </row>
  </sheetData>
  <mergeCells count="10">
    <mergeCell ref="A565:G565"/>
    <mergeCell ref="A566:G566"/>
    <mergeCell ref="A567:G567"/>
    <mergeCell ref="A569:G569"/>
    <mergeCell ref="A1:G1"/>
    <mergeCell ref="A2:G2"/>
    <mergeCell ref="E3:F3"/>
    <mergeCell ref="A562:G562"/>
    <mergeCell ref="A563:G563"/>
    <mergeCell ref="A564:G564"/>
  </mergeCells>
  <printOptions horizontalCentered="1"/>
  <pageMargins left="0.5" right="0.5" top="0.5" bottom="0.5" header="0.3" footer="0.3"/>
  <pageSetup scale="89" fitToHeight="0" orientation="portrait" r:id="rId1"/>
  <headerFooter>
    <oddHeader>&amp;C&amp;"Arial,Regular"Office of Economic and Demographic Research</oddHeader>
    <oddFooter>&amp;L&amp;"Arial,Regular"June 2019&amp;R&amp;"Arial,Regular"Page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899"/>
  <sheetViews>
    <sheetView workbookViewId="0">
      <selection sqref="A1:G1"/>
    </sheetView>
  </sheetViews>
  <sheetFormatPr defaultRowHeight="12.75" x14ac:dyDescent="0.2"/>
  <cols>
    <col min="1" max="1" width="22.625" style="49" customWidth="1"/>
    <col min="2" max="3" width="13.625" style="89" customWidth="1"/>
    <col min="4" max="4" width="14.625" style="89" customWidth="1"/>
    <col min="5" max="6" width="14.625" style="88" customWidth="1"/>
    <col min="7" max="7" width="15.625" style="88" customWidth="1"/>
    <col min="8" max="16384" width="9" style="49"/>
  </cols>
  <sheetData>
    <row r="1" spans="1:7" ht="18" x14ac:dyDescent="0.2">
      <c r="A1" s="97" t="s">
        <v>673</v>
      </c>
      <c r="B1" s="98"/>
      <c r="C1" s="98"/>
      <c r="D1" s="98"/>
      <c r="E1" s="98"/>
      <c r="F1" s="98"/>
      <c r="G1" s="99"/>
    </row>
    <row r="2" spans="1:7" s="4" customFormat="1" ht="16.5" thickBot="1" x14ac:dyDescent="0.25">
      <c r="A2" s="100" t="s">
        <v>674</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675</v>
      </c>
      <c r="C5" s="54" t="s">
        <v>675</v>
      </c>
      <c r="D5" s="54" t="s">
        <v>675</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260003</v>
      </c>
      <c r="C8" s="68">
        <v>1256</v>
      </c>
      <c r="D8" s="68">
        <f>(B8-C8)</f>
        <v>258747</v>
      </c>
      <c r="E8" s="69">
        <v>0</v>
      </c>
      <c r="F8" s="69">
        <v>0</v>
      </c>
      <c r="G8" s="70">
        <f>SUM(D8:F8)</f>
        <v>258747</v>
      </c>
    </row>
    <row r="9" spans="1:7" x14ac:dyDescent="0.2">
      <c r="A9" s="71" t="s">
        <v>0</v>
      </c>
      <c r="B9" s="72">
        <v>9936</v>
      </c>
      <c r="C9" s="72">
        <v>0</v>
      </c>
      <c r="D9" s="72">
        <f t="shared" ref="D9:D72" si="0">(B9-C9)</f>
        <v>9936</v>
      </c>
      <c r="E9" s="73">
        <v>0</v>
      </c>
      <c r="F9" s="73">
        <v>0</v>
      </c>
      <c r="G9" s="74">
        <f>SUM(D9:F9)</f>
        <v>9936</v>
      </c>
    </row>
    <row r="10" spans="1:7" x14ac:dyDescent="0.2">
      <c r="A10" s="71" t="s">
        <v>1</v>
      </c>
      <c r="B10" s="72">
        <v>1165</v>
      </c>
      <c r="C10" s="72">
        <v>0</v>
      </c>
      <c r="D10" s="72">
        <f t="shared" si="0"/>
        <v>1165</v>
      </c>
      <c r="E10" s="73">
        <v>0</v>
      </c>
      <c r="F10" s="73">
        <v>0</v>
      </c>
      <c r="G10" s="74">
        <f t="shared" ref="G10:G73" si="1">SUM(D10:F10)</f>
        <v>1165</v>
      </c>
    </row>
    <row r="11" spans="1:7" x14ac:dyDescent="0.2">
      <c r="A11" s="71" t="s">
        <v>2</v>
      </c>
      <c r="B11" s="72">
        <v>129816</v>
      </c>
      <c r="C11" s="72">
        <v>778</v>
      </c>
      <c r="D11" s="72">
        <f t="shared" si="0"/>
        <v>129038</v>
      </c>
      <c r="E11" s="73">
        <v>20</v>
      </c>
      <c r="F11" s="73">
        <v>0</v>
      </c>
      <c r="G11" s="74">
        <f t="shared" si="1"/>
        <v>129058</v>
      </c>
    </row>
    <row r="12" spans="1:7" x14ac:dyDescent="0.2">
      <c r="A12" s="71" t="s">
        <v>3</v>
      </c>
      <c r="B12" s="72">
        <v>1412</v>
      </c>
      <c r="C12" s="72">
        <v>0</v>
      </c>
      <c r="D12" s="72">
        <f t="shared" si="0"/>
        <v>1412</v>
      </c>
      <c r="E12" s="73">
        <v>0</v>
      </c>
      <c r="F12" s="73">
        <v>0</v>
      </c>
      <c r="G12" s="74">
        <f t="shared" si="1"/>
        <v>1412</v>
      </c>
    </row>
    <row r="13" spans="1:7" x14ac:dyDescent="0.2">
      <c r="A13" s="71" t="s">
        <v>4</v>
      </c>
      <c r="B13" s="72">
        <v>6023</v>
      </c>
      <c r="C13" s="72">
        <v>0</v>
      </c>
      <c r="D13" s="72">
        <f t="shared" si="0"/>
        <v>6023</v>
      </c>
      <c r="E13" s="73">
        <v>0</v>
      </c>
      <c r="F13" s="73">
        <v>0</v>
      </c>
      <c r="G13" s="74">
        <f t="shared" si="1"/>
        <v>6023</v>
      </c>
    </row>
    <row r="14" spans="1:7" x14ac:dyDescent="0.2">
      <c r="A14" s="71" t="s">
        <v>606</v>
      </c>
      <c r="B14" s="72">
        <v>374</v>
      </c>
      <c r="C14" s="72">
        <v>0</v>
      </c>
      <c r="D14" s="72">
        <f t="shared" si="0"/>
        <v>374</v>
      </c>
      <c r="E14" s="73">
        <v>0</v>
      </c>
      <c r="F14" s="73">
        <v>0</v>
      </c>
      <c r="G14" s="74">
        <f t="shared" si="1"/>
        <v>374</v>
      </c>
    </row>
    <row r="15" spans="1:7" x14ac:dyDescent="0.2">
      <c r="A15" s="71" t="s">
        <v>5</v>
      </c>
      <c r="B15" s="72">
        <v>605</v>
      </c>
      <c r="C15" s="72">
        <v>0</v>
      </c>
      <c r="D15" s="72">
        <f t="shared" si="0"/>
        <v>605</v>
      </c>
      <c r="E15" s="73">
        <v>0</v>
      </c>
      <c r="F15" s="73">
        <v>0</v>
      </c>
      <c r="G15" s="74">
        <f t="shared" si="1"/>
        <v>605</v>
      </c>
    </row>
    <row r="16" spans="1:7" x14ac:dyDescent="0.2">
      <c r="A16" s="71" t="s">
        <v>6</v>
      </c>
      <c r="B16" s="72">
        <v>5907</v>
      </c>
      <c r="C16" s="72">
        <v>0</v>
      </c>
      <c r="D16" s="72">
        <f t="shared" si="0"/>
        <v>5907</v>
      </c>
      <c r="E16" s="73">
        <v>0</v>
      </c>
      <c r="F16" s="73">
        <v>0</v>
      </c>
      <c r="G16" s="74">
        <f t="shared" si="1"/>
        <v>5907</v>
      </c>
    </row>
    <row r="17" spans="1:7" x14ac:dyDescent="0.2">
      <c r="A17" s="71" t="s">
        <v>7</v>
      </c>
      <c r="B17" s="72">
        <v>955</v>
      </c>
      <c r="C17" s="72">
        <v>0</v>
      </c>
      <c r="D17" s="72">
        <f t="shared" si="0"/>
        <v>955</v>
      </c>
      <c r="E17" s="73">
        <v>0</v>
      </c>
      <c r="F17" s="73">
        <v>0</v>
      </c>
      <c r="G17" s="74">
        <f t="shared" si="1"/>
        <v>955</v>
      </c>
    </row>
    <row r="18" spans="1:7" x14ac:dyDescent="0.2">
      <c r="A18" s="71" t="s">
        <v>421</v>
      </c>
      <c r="B18" s="72">
        <f>B8-SUM(B9:B17)</f>
        <v>103810</v>
      </c>
      <c r="C18" s="72">
        <f>C8-SUM(C9:C17)</f>
        <v>478</v>
      </c>
      <c r="D18" s="72">
        <f t="shared" si="0"/>
        <v>103332</v>
      </c>
      <c r="E18" s="73">
        <f>-SUM(E9:E17)</f>
        <v>-20</v>
      </c>
      <c r="F18" s="73">
        <f>-SUM(F9:F17)</f>
        <v>0</v>
      </c>
      <c r="G18" s="74">
        <f>SUM(D18:F18)</f>
        <v>103312</v>
      </c>
    </row>
    <row r="19" spans="1:7" x14ac:dyDescent="0.2">
      <c r="A19" s="75" t="s">
        <v>420</v>
      </c>
      <c r="B19" s="76">
        <v>27191</v>
      </c>
      <c r="C19" s="76">
        <v>2383</v>
      </c>
      <c r="D19" s="76">
        <f t="shared" si="0"/>
        <v>24808</v>
      </c>
      <c r="E19" s="77">
        <v>0</v>
      </c>
      <c r="F19" s="77">
        <v>0</v>
      </c>
      <c r="G19" s="78">
        <f t="shared" si="1"/>
        <v>24808</v>
      </c>
    </row>
    <row r="20" spans="1:7" x14ac:dyDescent="0.2">
      <c r="A20" s="71" t="s">
        <v>607</v>
      </c>
      <c r="B20" s="72">
        <v>461</v>
      </c>
      <c r="C20" s="72">
        <v>0</v>
      </c>
      <c r="D20" s="72">
        <f t="shared" si="0"/>
        <v>461</v>
      </c>
      <c r="E20" s="73">
        <v>0</v>
      </c>
      <c r="F20" s="73">
        <v>0</v>
      </c>
      <c r="G20" s="74">
        <f t="shared" si="1"/>
        <v>461</v>
      </c>
    </row>
    <row r="21" spans="1:7" x14ac:dyDescent="0.2">
      <c r="A21" s="71" t="s">
        <v>9</v>
      </c>
      <c r="B21" s="72">
        <v>6519</v>
      </c>
      <c r="C21" s="72">
        <v>0</v>
      </c>
      <c r="D21" s="72">
        <f t="shared" si="0"/>
        <v>6519</v>
      </c>
      <c r="E21" s="73">
        <v>9</v>
      </c>
      <c r="F21" s="73">
        <v>0</v>
      </c>
      <c r="G21" s="74">
        <f t="shared" si="1"/>
        <v>6528</v>
      </c>
    </row>
    <row r="22" spans="1:7" x14ac:dyDescent="0.2">
      <c r="A22" s="71" t="s">
        <v>421</v>
      </c>
      <c r="B22" s="72">
        <f>B19-SUM(B20:B21)</f>
        <v>20211</v>
      </c>
      <c r="C22" s="72">
        <f>C19-SUM(C20:C21)</f>
        <v>2383</v>
      </c>
      <c r="D22" s="72">
        <f t="shared" si="0"/>
        <v>17828</v>
      </c>
      <c r="E22" s="73">
        <f>-SUM(E20:E21)</f>
        <v>-9</v>
      </c>
      <c r="F22" s="73">
        <f>-SUM(F20:F21)</f>
        <v>0</v>
      </c>
      <c r="G22" s="74">
        <f t="shared" si="1"/>
        <v>17819</v>
      </c>
    </row>
    <row r="23" spans="1:7" x14ac:dyDescent="0.2">
      <c r="A23" s="75" t="s">
        <v>424</v>
      </c>
      <c r="B23" s="76">
        <v>178820</v>
      </c>
      <c r="C23" s="76">
        <v>1172</v>
      </c>
      <c r="D23" s="76">
        <f t="shared" si="0"/>
        <v>177648</v>
      </c>
      <c r="E23" s="77">
        <v>0</v>
      </c>
      <c r="F23" s="77">
        <v>0</v>
      </c>
      <c r="G23" s="78">
        <f t="shared" si="1"/>
        <v>177648</v>
      </c>
    </row>
    <row r="24" spans="1:7" x14ac:dyDescent="0.2">
      <c r="A24" s="71" t="s">
        <v>10</v>
      </c>
      <c r="B24" s="72">
        <v>15737</v>
      </c>
      <c r="C24" s="72">
        <v>0</v>
      </c>
      <c r="D24" s="72">
        <f t="shared" si="0"/>
        <v>15737</v>
      </c>
      <c r="E24" s="73">
        <v>0</v>
      </c>
      <c r="F24" s="73">
        <v>0</v>
      </c>
      <c r="G24" s="74">
        <f t="shared" si="1"/>
        <v>15737</v>
      </c>
    </row>
    <row r="25" spans="1:7" x14ac:dyDescent="0.2">
      <c r="A25" s="71" t="s">
        <v>12</v>
      </c>
      <c r="B25" s="72">
        <v>20886</v>
      </c>
      <c r="C25" s="72">
        <v>6</v>
      </c>
      <c r="D25" s="72">
        <f t="shared" si="0"/>
        <v>20880</v>
      </c>
      <c r="E25" s="73">
        <v>0</v>
      </c>
      <c r="F25" s="73">
        <v>0</v>
      </c>
      <c r="G25" s="74">
        <f t="shared" si="1"/>
        <v>20880</v>
      </c>
    </row>
    <row r="26" spans="1:7" x14ac:dyDescent="0.2">
      <c r="A26" s="71" t="s">
        <v>13</v>
      </c>
      <c r="B26" s="72">
        <v>1202</v>
      </c>
      <c r="C26" s="72">
        <v>0</v>
      </c>
      <c r="D26" s="72">
        <f t="shared" si="0"/>
        <v>1202</v>
      </c>
      <c r="E26" s="73">
        <v>0</v>
      </c>
      <c r="F26" s="73">
        <v>0</v>
      </c>
      <c r="G26" s="74">
        <f t="shared" si="1"/>
        <v>1202</v>
      </c>
    </row>
    <row r="27" spans="1:7" x14ac:dyDescent="0.2">
      <c r="A27" s="71" t="s">
        <v>14</v>
      </c>
      <c r="B27" s="72">
        <v>36988</v>
      </c>
      <c r="C27" s="72">
        <v>120</v>
      </c>
      <c r="D27" s="72">
        <f t="shared" si="0"/>
        <v>36868</v>
      </c>
      <c r="E27" s="73">
        <v>29</v>
      </c>
      <c r="F27" s="73">
        <v>0</v>
      </c>
      <c r="G27" s="74">
        <f t="shared" si="1"/>
        <v>36897</v>
      </c>
    </row>
    <row r="28" spans="1:7" x14ac:dyDescent="0.2">
      <c r="A28" s="71" t="s">
        <v>15</v>
      </c>
      <c r="B28" s="72">
        <v>12741</v>
      </c>
      <c r="C28" s="72">
        <v>0</v>
      </c>
      <c r="D28" s="72">
        <f t="shared" si="0"/>
        <v>12741</v>
      </c>
      <c r="E28" s="73">
        <v>0</v>
      </c>
      <c r="F28" s="73">
        <v>0</v>
      </c>
      <c r="G28" s="74">
        <f t="shared" si="1"/>
        <v>12741</v>
      </c>
    </row>
    <row r="29" spans="1:7" x14ac:dyDescent="0.2">
      <c r="A29" s="71" t="s">
        <v>16</v>
      </c>
      <c r="B29" s="72">
        <v>4419</v>
      </c>
      <c r="C29" s="72">
        <v>0</v>
      </c>
      <c r="D29" s="72">
        <f t="shared" si="0"/>
        <v>4419</v>
      </c>
      <c r="E29" s="73">
        <v>0</v>
      </c>
      <c r="F29" s="73">
        <v>0</v>
      </c>
      <c r="G29" s="74">
        <f t="shared" si="1"/>
        <v>4419</v>
      </c>
    </row>
    <row r="30" spans="1:7" x14ac:dyDescent="0.2">
      <c r="A30" s="71" t="s">
        <v>17</v>
      </c>
      <c r="B30" s="72">
        <v>9568</v>
      </c>
      <c r="C30" s="72">
        <v>0</v>
      </c>
      <c r="D30" s="72">
        <f t="shared" si="0"/>
        <v>9568</v>
      </c>
      <c r="E30" s="73">
        <v>0</v>
      </c>
      <c r="F30" s="73">
        <v>0</v>
      </c>
      <c r="G30" s="74">
        <f t="shared" si="1"/>
        <v>9568</v>
      </c>
    </row>
    <row r="31" spans="1:7" x14ac:dyDescent="0.2">
      <c r="A31" s="71" t="s">
        <v>421</v>
      </c>
      <c r="B31" s="72">
        <f>B23-SUM(B24:B30)</f>
        <v>77279</v>
      </c>
      <c r="C31" s="72">
        <f>C23-SUM(C24:C30)</f>
        <v>1046</v>
      </c>
      <c r="D31" s="72">
        <f t="shared" si="0"/>
        <v>76233</v>
      </c>
      <c r="E31" s="73">
        <f>-SUM(E24:E30)</f>
        <v>-29</v>
      </c>
      <c r="F31" s="73">
        <f>-SUM(F24:F30)</f>
        <v>0</v>
      </c>
      <c r="G31" s="74">
        <f t="shared" si="1"/>
        <v>76204</v>
      </c>
    </row>
    <row r="32" spans="1:7" x14ac:dyDescent="0.2">
      <c r="A32" s="75" t="s">
        <v>425</v>
      </c>
      <c r="B32" s="76">
        <v>27642</v>
      </c>
      <c r="C32" s="76">
        <v>2969</v>
      </c>
      <c r="D32" s="76">
        <f t="shared" si="0"/>
        <v>24673</v>
      </c>
      <c r="E32" s="77">
        <v>0</v>
      </c>
      <c r="F32" s="77">
        <v>0</v>
      </c>
      <c r="G32" s="78">
        <f t="shared" si="1"/>
        <v>24673</v>
      </c>
    </row>
    <row r="33" spans="1:7" x14ac:dyDescent="0.2">
      <c r="A33" s="71" t="s">
        <v>18</v>
      </c>
      <c r="B33" s="72">
        <v>324</v>
      </c>
      <c r="C33" s="72">
        <v>0</v>
      </c>
      <c r="D33" s="72">
        <f t="shared" si="0"/>
        <v>324</v>
      </c>
      <c r="E33" s="73">
        <v>0</v>
      </c>
      <c r="F33" s="73">
        <v>0</v>
      </c>
      <c r="G33" s="74">
        <f t="shared" si="1"/>
        <v>324</v>
      </c>
    </row>
    <row r="34" spans="1:7" x14ac:dyDescent="0.2">
      <c r="A34" s="71" t="s">
        <v>19</v>
      </c>
      <c r="B34" s="72">
        <v>477</v>
      </c>
      <c r="C34" s="72">
        <v>0</v>
      </c>
      <c r="D34" s="72">
        <f t="shared" si="0"/>
        <v>477</v>
      </c>
      <c r="E34" s="73">
        <v>0</v>
      </c>
      <c r="F34" s="73">
        <v>0</v>
      </c>
      <c r="G34" s="74">
        <f t="shared" si="1"/>
        <v>477</v>
      </c>
    </row>
    <row r="35" spans="1:7" x14ac:dyDescent="0.2">
      <c r="A35" s="71" t="s">
        <v>20</v>
      </c>
      <c r="B35" s="72">
        <v>723</v>
      </c>
      <c r="C35" s="72">
        <v>0</v>
      </c>
      <c r="D35" s="72">
        <f t="shared" si="0"/>
        <v>723</v>
      </c>
      <c r="E35" s="73">
        <v>0</v>
      </c>
      <c r="F35" s="73">
        <v>0</v>
      </c>
      <c r="G35" s="74">
        <f t="shared" si="1"/>
        <v>723</v>
      </c>
    </row>
    <row r="36" spans="1:7" x14ac:dyDescent="0.2">
      <c r="A36" s="71" t="s">
        <v>21</v>
      </c>
      <c r="B36" s="72">
        <v>5520</v>
      </c>
      <c r="C36" s="72">
        <v>12</v>
      </c>
      <c r="D36" s="72">
        <f t="shared" si="0"/>
        <v>5508</v>
      </c>
      <c r="E36" s="73">
        <v>0</v>
      </c>
      <c r="F36" s="73">
        <v>0</v>
      </c>
      <c r="G36" s="74">
        <f t="shared" si="1"/>
        <v>5508</v>
      </c>
    </row>
    <row r="37" spans="1:7" x14ac:dyDescent="0.2">
      <c r="A37" s="71" t="s">
        <v>421</v>
      </c>
      <c r="B37" s="72">
        <f>B32-SUM(B33:B36)</f>
        <v>20598</v>
      </c>
      <c r="C37" s="72">
        <f>C32-SUM(C33:C36)</f>
        <v>2957</v>
      </c>
      <c r="D37" s="72">
        <f t="shared" si="0"/>
        <v>17641</v>
      </c>
      <c r="E37" s="73">
        <f>-SUM(E33:E36)</f>
        <v>0</v>
      </c>
      <c r="F37" s="73">
        <f>-SUM(F33:F36)</f>
        <v>0</v>
      </c>
      <c r="G37" s="74">
        <f t="shared" si="1"/>
        <v>17641</v>
      </c>
    </row>
    <row r="38" spans="1:7" x14ac:dyDescent="0.2">
      <c r="A38" s="75" t="s">
        <v>426</v>
      </c>
      <c r="B38" s="76">
        <v>575211</v>
      </c>
      <c r="C38" s="76">
        <v>193</v>
      </c>
      <c r="D38" s="76">
        <f t="shared" si="0"/>
        <v>575018</v>
      </c>
      <c r="E38" s="77">
        <v>0</v>
      </c>
      <c r="F38" s="77">
        <v>0</v>
      </c>
      <c r="G38" s="78">
        <f t="shared" si="1"/>
        <v>575018</v>
      </c>
    </row>
    <row r="39" spans="1:7" x14ac:dyDescent="0.2">
      <c r="A39" s="71" t="s">
        <v>22</v>
      </c>
      <c r="B39" s="72">
        <v>10213</v>
      </c>
      <c r="C39" s="72">
        <v>0</v>
      </c>
      <c r="D39" s="72">
        <f t="shared" si="0"/>
        <v>10213</v>
      </c>
      <c r="E39" s="73">
        <v>0</v>
      </c>
      <c r="F39" s="73">
        <v>0</v>
      </c>
      <c r="G39" s="74">
        <f t="shared" si="1"/>
        <v>10213</v>
      </c>
    </row>
    <row r="40" spans="1:7" x14ac:dyDescent="0.2">
      <c r="A40" s="71" t="s">
        <v>23</v>
      </c>
      <c r="B40" s="72">
        <v>18982</v>
      </c>
      <c r="C40" s="72">
        <v>0</v>
      </c>
      <c r="D40" s="72">
        <f t="shared" si="0"/>
        <v>18982</v>
      </c>
      <c r="E40" s="73">
        <v>0</v>
      </c>
      <c r="F40" s="73">
        <v>0</v>
      </c>
      <c r="G40" s="74">
        <f t="shared" si="1"/>
        <v>18982</v>
      </c>
    </row>
    <row r="41" spans="1:7" x14ac:dyDescent="0.2">
      <c r="A41" s="71" t="s">
        <v>24</v>
      </c>
      <c r="B41" s="72">
        <v>11292</v>
      </c>
      <c r="C41" s="72">
        <v>0</v>
      </c>
      <c r="D41" s="72">
        <f t="shared" si="0"/>
        <v>11292</v>
      </c>
      <c r="E41" s="73">
        <v>0</v>
      </c>
      <c r="F41" s="73">
        <v>0</v>
      </c>
      <c r="G41" s="74">
        <f t="shared" si="1"/>
        <v>11292</v>
      </c>
    </row>
    <row r="42" spans="1:7" x14ac:dyDescent="0.2">
      <c r="A42" s="71" t="s">
        <v>540</v>
      </c>
      <c r="B42" s="72">
        <v>4142</v>
      </c>
      <c r="C42" s="72">
        <v>0</v>
      </c>
      <c r="D42" s="72">
        <f t="shared" si="0"/>
        <v>4142</v>
      </c>
      <c r="E42" s="73">
        <v>0</v>
      </c>
      <c r="F42" s="73">
        <v>0</v>
      </c>
      <c r="G42" s="74">
        <f t="shared" si="1"/>
        <v>4142</v>
      </c>
    </row>
    <row r="43" spans="1:7" x14ac:dyDescent="0.2">
      <c r="A43" s="71" t="s">
        <v>25</v>
      </c>
      <c r="B43" s="72">
        <v>2820</v>
      </c>
      <c r="C43" s="72">
        <v>0</v>
      </c>
      <c r="D43" s="72">
        <f t="shared" si="0"/>
        <v>2820</v>
      </c>
      <c r="E43" s="73">
        <v>0</v>
      </c>
      <c r="F43" s="73">
        <v>0</v>
      </c>
      <c r="G43" s="74">
        <f t="shared" si="1"/>
        <v>2820</v>
      </c>
    </row>
    <row r="44" spans="1:7" x14ac:dyDescent="0.2">
      <c r="A44" s="71" t="s">
        <v>26</v>
      </c>
      <c r="B44" s="72">
        <v>8468</v>
      </c>
      <c r="C44" s="72">
        <v>0</v>
      </c>
      <c r="D44" s="72">
        <f t="shared" si="0"/>
        <v>8468</v>
      </c>
      <c r="E44" s="73">
        <v>0</v>
      </c>
      <c r="F44" s="73">
        <v>0</v>
      </c>
      <c r="G44" s="74">
        <f t="shared" si="1"/>
        <v>8468</v>
      </c>
    </row>
    <row r="45" spans="1:7" x14ac:dyDescent="0.2">
      <c r="A45" s="71" t="s">
        <v>27</v>
      </c>
      <c r="B45" s="72">
        <v>2866</v>
      </c>
      <c r="C45" s="72">
        <v>0</v>
      </c>
      <c r="D45" s="72">
        <f t="shared" si="0"/>
        <v>2866</v>
      </c>
      <c r="E45" s="73">
        <v>0</v>
      </c>
      <c r="F45" s="73">
        <v>0</v>
      </c>
      <c r="G45" s="74">
        <f t="shared" si="1"/>
        <v>2866</v>
      </c>
    </row>
    <row r="46" spans="1:7" x14ac:dyDescent="0.2">
      <c r="A46" s="71" t="s">
        <v>28</v>
      </c>
      <c r="B46" s="72">
        <v>80982</v>
      </c>
      <c r="C46" s="72">
        <v>29</v>
      </c>
      <c r="D46" s="72">
        <f t="shared" si="0"/>
        <v>80953</v>
      </c>
      <c r="E46" s="73">
        <v>6</v>
      </c>
      <c r="F46" s="73">
        <v>0</v>
      </c>
      <c r="G46" s="74">
        <f t="shared" si="1"/>
        <v>80959</v>
      </c>
    </row>
    <row r="47" spans="1:7" x14ac:dyDescent="0.2">
      <c r="A47" s="71" t="s">
        <v>29</v>
      </c>
      <c r="B47" s="72">
        <v>3087</v>
      </c>
      <c r="C47" s="72">
        <v>0</v>
      </c>
      <c r="D47" s="72">
        <f t="shared" si="0"/>
        <v>3087</v>
      </c>
      <c r="E47" s="73">
        <v>0</v>
      </c>
      <c r="F47" s="73">
        <v>0</v>
      </c>
      <c r="G47" s="74">
        <f t="shared" si="1"/>
        <v>3087</v>
      </c>
    </row>
    <row r="48" spans="1:7" x14ac:dyDescent="0.2">
      <c r="A48" s="71" t="s">
        <v>30</v>
      </c>
      <c r="B48" s="72">
        <v>668</v>
      </c>
      <c r="C48" s="72">
        <v>0</v>
      </c>
      <c r="D48" s="72">
        <f t="shared" si="0"/>
        <v>668</v>
      </c>
      <c r="E48" s="73">
        <v>0</v>
      </c>
      <c r="F48" s="73">
        <v>0</v>
      </c>
      <c r="G48" s="74">
        <f t="shared" si="1"/>
        <v>668</v>
      </c>
    </row>
    <row r="49" spans="1:7" x14ac:dyDescent="0.2">
      <c r="A49" s="71" t="s">
        <v>31</v>
      </c>
      <c r="B49" s="72">
        <v>110623</v>
      </c>
      <c r="C49" s="72">
        <v>0</v>
      </c>
      <c r="D49" s="72">
        <f t="shared" si="0"/>
        <v>110623</v>
      </c>
      <c r="E49" s="73">
        <v>0</v>
      </c>
      <c r="F49" s="73">
        <v>0</v>
      </c>
      <c r="G49" s="74">
        <f t="shared" si="1"/>
        <v>110623</v>
      </c>
    </row>
    <row r="50" spans="1:7" x14ac:dyDescent="0.2">
      <c r="A50" s="71" t="s">
        <v>32</v>
      </c>
      <c r="B50" s="72">
        <v>1114</v>
      </c>
      <c r="C50" s="72">
        <v>0</v>
      </c>
      <c r="D50" s="72">
        <f t="shared" si="0"/>
        <v>1114</v>
      </c>
      <c r="E50" s="73">
        <v>0</v>
      </c>
      <c r="F50" s="73">
        <v>0</v>
      </c>
      <c r="G50" s="74">
        <f t="shared" si="1"/>
        <v>1114</v>
      </c>
    </row>
    <row r="51" spans="1:7" x14ac:dyDescent="0.2">
      <c r="A51" s="71" t="s">
        <v>33</v>
      </c>
      <c r="B51" s="72">
        <v>26535</v>
      </c>
      <c r="C51" s="72">
        <v>29</v>
      </c>
      <c r="D51" s="72">
        <f t="shared" si="0"/>
        <v>26506</v>
      </c>
      <c r="E51" s="73">
        <v>0</v>
      </c>
      <c r="F51" s="73">
        <v>0</v>
      </c>
      <c r="G51" s="74">
        <f t="shared" si="1"/>
        <v>26506</v>
      </c>
    </row>
    <row r="52" spans="1:7" x14ac:dyDescent="0.2">
      <c r="A52" s="71" t="s">
        <v>34</v>
      </c>
      <c r="B52" s="72">
        <v>10504</v>
      </c>
      <c r="C52" s="72">
        <v>0</v>
      </c>
      <c r="D52" s="72">
        <f t="shared" si="0"/>
        <v>10504</v>
      </c>
      <c r="E52" s="73">
        <v>0</v>
      </c>
      <c r="F52" s="73">
        <v>0</v>
      </c>
      <c r="G52" s="74">
        <f t="shared" si="1"/>
        <v>10504</v>
      </c>
    </row>
    <row r="53" spans="1:7" x14ac:dyDescent="0.2">
      <c r="A53" s="71" t="s">
        <v>35</v>
      </c>
      <c r="B53" s="72">
        <v>46413</v>
      </c>
      <c r="C53" s="72">
        <v>24</v>
      </c>
      <c r="D53" s="72">
        <f t="shared" si="0"/>
        <v>46389</v>
      </c>
      <c r="E53" s="73">
        <v>0</v>
      </c>
      <c r="F53" s="73">
        <v>0</v>
      </c>
      <c r="G53" s="74">
        <f t="shared" si="1"/>
        <v>46389</v>
      </c>
    </row>
    <row r="54" spans="1:7" x14ac:dyDescent="0.2">
      <c r="A54" s="71" t="s">
        <v>36</v>
      </c>
      <c r="B54" s="72">
        <v>21360</v>
      </c>
      <c r="C54" s="72">
        <v>0</v>
      </c>
      <c r="D54" s="72">
        <f t="shared" si="0"/>
        <v>21360</v>
      </c>
      <c r="E54" s="73">
        <v>5</v>
      </c>
      <c r="F54" s="73">
        <v>0</v>
      </c>
      <c r="G54" s="74">
        <f t="shared" si="1"/>
        <v>21365</v>
      </c>
    </row>
    <row r="55" spans="1:7" x14ac:dyDescent="0.2">
      <c r="A55" s="71" t="s">
        <v>421</v>
      </c>
      <c r="B55" s="72">
        <f>B38-SUM(B39:B54)</f>
        <v>215142</v>
      </c>
      <c r="C55" s="72">
        <f>C38-SUM(C39:C54)</f>
        <v>111</v>
      </c>
      <c r="D55" s="72">
        <f t="shared" si="0"/>
        <v>215031</v>
      </c>
      <c r="E55" s="73">
        <f>-SUM(E39:E54)</f>
        <v>-11</v>
      </c>
      <c r="F55" s="73">
        <f>-SUM(F39:F54)</f>
        <v>0</v>
      </c>
      <c r="G55" s="74">
        <f t="shared" si="1"/>
        <v>215020</v>
      </c>
    </row>
    <row r="56" spans="1:7" x14ac:dyDescent="0.2">
      <c r="A56" s="75" t="s">
        <v>427</v>
      </c>
      <c r="B56" s="76">
        <v>1873970</v>
      </c>
      <c r="C56" s="76">
        <v>830</v>
      </c>
      <c r="D56" s="76">
        <f t="shared" si="0"/>
        <v>1873140</v>
      </c>
      <c r="E56" s="77">
        <v>0</v>
      </c>
      <c r="F56" s="77">
        <v>0</v>
      </c>
      <c r="G56" s="78">
        <f t="shared" si="1"/>
        <v>1873140</v>
      </c>
    </row>
    <row r="57" spans="1:7" x14ac:dyDescent="0.2">
      <c r="A57" s="71" t="s">
        <v>37</v>
      </c>
      <c r="B57" s="72">
        <v>57395</v>
      </c>
      <c r="C57" s="72">
        <v>0</v>
      </c>
      <c r="D57" s="72">
        <f t="shared" si="0"/>
        <v>57395</v>
      </c>
      <c r="E57" s="73">
        <v>0</v>
      </c>
      <c r="F57" s="73">
        <v>0</v>
      </c>
      <c r="G57" s="74">
        <f t="shared" si="1"/>
        <v>57395</v>
      </c>
    </row>
    <row r="58" spans="1:7" x14ac:dyDescent="0.2">
      <c r="A58" s="71" t="s">
        <v>38</v>
      </c>
      <c r="B58" s="72">
        <v>33758</v>
      </c>
      <c r="C58" s="72">
        <v>6</v>
      </c>
      <c r="D58" s="72">
        <f t="shared" si="0"/>
        <v>33752</v>
      </c>
      <c r="E58" s="73">
        <v>0</v>
      </c>
      <c r="F58" s="73">
        <v>0</v>
      </c>
      <c r="G58" s="74">
        <f t="shared" si="1"/>
        <v>33752</v>
      </c>
    </row>
    <row r="59" spans="1:7" x14ac:dyDescent="0.2">
      <c r="A59" s="71" t="s">
        <v>39</v>
      </c>
      <c r="B59" s="72">
        <v>127381</v>
      </c>
      <c r="C59" s="72">
        <v>0</v>
      </c>
      <c r="D59" s="72">
        <f t="shared" si="0"/>
        <v>127381</v>
      </c>
      <c r="E59" s="73">
        <v>0</v>
      </c>
      <c r="F59" s="73">
        <v>0</v>
      </c>
      <c r="G59" s="74">
        <f t="shared" si="1"/>
        <v>127381</v>
      </c>
    </row>
    <row r="60" spans="1:7" x14ac:dyDescent="0.2">
      <c r="A60" s="71" t="s">
        <v>447</v>
      </c>
      <c r="B60" s="72">
        <v>31473</v>
      </c>
      <c r="C60" s="72">
        <v>0</v>
      </c>
      <c r="D60" s="72">
        <f t="shared" si="0"/>
        <v>31473</v>
      </c>
      <c r="E60" s="73">
        <v>0</v>
      </c>
      <c r="F60" s="73">
        <v>0</v>
      </c>
      <c r="G60" s="74">
        <f t="shared" si="1"/>
        <v>31473</v>
      </c>
    </row>
    <row r="61" spans="1:7" x14ac:dyDescent="0.2">
      <c r="A61" s="71" t="s">
        <v>40</v>
      </c>
      <c r="B61" s="72">
        <v>100689</v>
      </c>
      <c r="C61" s="72">
        <v>6</v>
      </c>
      <c r="D61" s="72">
        <f t="shared" si="0"/>
        <v>100683</v>
      </c>
      <c r="E61" s="73">
        <v>0</v>
      </c>
      <c r="F61" s="73">
        <v>0</v>
      </c>
      <c r="G61" s="74">
        <f t="shared" si="1"/>
        <v>100683</v>
      </c>
    </row>
    <row r="62" spans="1:7" x14ac:dyDescent="0.2">
      <c r="A62" s="71" t="s">
        <v>41</v>
      </c>
      <c r="B62" s="72">
        <v>78042</v>
      </c>
      <c r="C62" s="72">
        <v>0</v>
      </c>
      <c r="D62" s="72">
        <f t="shared" si="0"/>
        <v>78042</v>
      </c>
      <c r="E62" s="73">
        <v>0</v>
      </c>
      <c r="F62" s="73">
        <v>0</v>
      </c>
      <c r="G62" s="74">
        <f t="shared" si="1"/>
        <v>78042</v>
      </c>
    </row>
    <row r="63" spans="1:7" x14ac:dyDescent="0.2">
      <c r="A63" s="71" t="s">
        <v>381</v>
      </c>
      <c r="B63" s="72">
        <v>179063</v>
      </c>
      <c r="C63" s="72">
        <v>61</v>
      </c>
      <c r="D63" s="72">
        <f t="shared" si="0"/>
        <v>179002</v>
      </c>
      <c r="E63" s="73">
        <v>0</v>
      </c>
      <c r="F63" s="73">
        <v>0</v>
      </c>
      <c r="G63" s="74">
        <f t="shared" si="1"/>
        <v>179002</v>
      </c>
    </row>
    <row r="64" spans="1:7" x14ac:dyDescent="0.2">
      <c r="A64" s="71" t="s">
        <v>448</v>
      </c>
      <c r="B64" s="72">
        <v>38746</v>
      </c>
      <c r="C64" s="72">
        <v>0</v>
      </c>
      <c r="D64" s="72">
        <f t="shared" si="0"/>
        <v>38746</v>
      </c>
      <c r="E64" s="73">
        <v>0</v>
      </c>
      <c r="F64" s="73">
        <v>0</v>
      </c>
      <c r="G64" s="74">
        <f t="shared" si="1"/>
        <v>38746</v>
      </c>
    </row>
    <row r="65" spans="1:7" x14ac:dyDescent="0.2">
      <c r="A65" s="71" t="s">
        <v>42</v>
      </c>
      <c r="B65" s="72">
        <v>1911</v>
      </c>
      <c r="C65" s="72">
        <v>0</v>
      </c>
      <c r="D65" s="72">
        <f t="shared" si="0"/>
        <v>1911</v>
      </c>
      <c r="E65" s="73">
        <v>0</v>
      </c>
      <c r="F65" s="73">
        <v>0</v>
      </c>
      <c r="G65" s="74">
        <f t="shared" si="1"/>
        <v>1911</v>
      </c>
    </row>
    <row r="66" spans="1:7" x14ac:dyDescent="0.2">
      <c r="A66" s="71" t="s">
        <v>43</v>
      </c>
      <c r="B66" s="72">
        <v>147212</v>
      </c>
      <c r="C66" s="72">
        <v>0</v>
      </c>
      <c r="D66" s="72">
        <f t="shared" si="0"/>
        <v>147212</v>
      </c>
      <c r="E66" s="73">
        <v>0</v>
      </c>
      <c r="F66" s="73">
        <v>0</v>
      </c>
      <c r="G66" s="74">
        <f t="shared" si="1"/>
        <v>147212</v>
      </c>
    </row>
    <row r="67" spans="1:7" x14ac:dyDescent="0.2">
      <c r="A67" s="71" t="s">
        <v>608</v>
      </c>
      <c r="B67" s="72">
        <v>6175</v>
      </c>
      <c r="C67" s="72">
        <v>0</v>
      </c>
      <c r="D67" s="72">
        <f t="shared" si="0"/>
        <v>6175</v>
      </c>
      <c r="E67" s="73">
        <v>0</v>
      </c>
      <c r="F67" s="73">
        <v>0</v>
      </c>
      <c r="G67" s="74">
        <f t="shared" si="1"/>
        <v>6175</v>
      </c>
    </row>
    <row r="68" spans="1:7" x14ac:dyDescent="0.2">
      <c r="A68" s="71" t="s">
        <v>44</v>
      </c>
      <c r="B68" s="72">
        <v>35094</v>
      </c>
      <c r="C68" s="72">
        <v>0</v>
      </c>
      <c r="D68" s="72">
        <f t="shared" si="0"/>
        <v>35094</v>
      </c>
      <c r="E68" s="73">
        <v>0</v>
      </c>
      <c r="F68" s="73">
        <v>0</v>
      </c>
      <c r="G68" s="74">
        <f t="shared" si="1"/>
        <v>35094</v>
      </c>
    </row>
    <row r="69" spans="1:7" x14ac:dyDescent="0.2">
      <c r="A69" s="71" t="s">
        <v>45</v>
      </c>
      <c r="B69" s="72">
        <v>71178</v>
      </c>
      <c r="C69" s="72">
        <v>0</v>
      </c>
      <c r="D69" s="72">
        <f t="shared" si="0"/>
        <v>71178</v>
      </c>
      <c r="E69" s="73">
        <v>0</v>
      </c>
      <c r="F69" s="73">
        <v>0</v>
      </c>
      <c r="G69" s="74">
        <f t="shared" si="1"/>
        <v>71178</v>
      </c>
    </row>
    <row r="70" spans="1:7" x14ac:dyDescent="0.2">
      <c r="A70" s="71" t="s">
        <v>652</v>
      </c>
      <c r="B70" s="72">
        <v>26</v>
      </c>
      <c r="C70" s="72">
        <v>0</v>
      </c>
      <c r="D70" s="72">
        <f t="shared" si="0"/>
        <v>26</v>
      </c>
      <c r="E70" s="73">
        <v>0</v>
      </c>
      <c r="F70" s="73">
        <v>0</v>
      </c>
      <c r="G70" s="74">
        <f t="shared" si="1"/>
        <v>26</v>
      </c>
    </row>
    <row r="71" spans="1:7" x14ac:dyDescent="0.2">
      <c r="A71" s="71" t="s">
        <v>47</v>
      </c>
      <c r="B71" s="72">
        <v>10526</v>
      </c>
      <c r="C71" s="72">
        <v>0</v>
      </c>
      <c r="D71" s="72">
        <f t="shared" si="0"/>
        <v>10526</v>
      </c>
      <c r="E71" s="73">
        <v>0</v>
      </c>
      <c r="F71" s="73">
        <v>0</v>
      </c>
      <c r="G71" s="74">
        <f t="shared" si="1"/>
        <v>10526</v>
      </c>
    </row>
    <row r="72" spans="1:7" x14ac:dyDescent="0.2">
      <c r="A72" s="71" t="s">
        <v>48</v>
      </c>
      <c r="B72" s="72">
        <v>57961</v>
      </c>
      <c r="C72" s="72">
        <v>0</v>
      </c>
      <c r="D72" s="72">
        <f t="shared" si="0"/>
        <v>57961</v>
      </c>
      <c r="E72" s="73">
        <v>0</v>
      </c>
      <c r="F72" s="73">
        <v>0</v>
      </c>
      <c r="G72" s="74">
        <f t="shared" si="1"/>
        <v>57961</v>
      </c>
    </row>
    <row r="73" spans="1:7" x14ac:dyDescent="0.2">
      <c r="A73" s="71" t="s">
        <v>49</v>
      </c>
      <c r="B73" s="72">
        <v>136246</v>
      </c>
      <c r="C73" s="72">
        <v>0</v>
      </c>
      <c r="D73" s="72">
        <f t="shared" ref="D73:D136" si="2">(B73-C73)</f>
        <v>136246</v>
      </c>
      <c r="E73" s="73">
        <v>0</v>
      </c>
      <c r="F73" s="73">
        <v>0</v>
      </c>
      <c r="G73" s="74">
        <f t="shared" si="1"/>
        <v>136246</v>
      </c>
    </row>
    <row r="74" spans="1:7" x14ac:dyDescent="0.2">
      <c r="A74" s="71" t="s">
        <v>50</v>
      </c>
      <c r="B74" s="72">
        <v>44408</v>
      </c>
      <c r="C74" s="72">
        <v>0</v>
      </c>
      <c r="D74" s="72">
        <f t="shared" si="2"/>
        <v>44408</v>
      </c>
      <c r="E74" s="73">
        <v>0</v>
      </c>
      <c r="F74" s="73">
        <v>0</v>
      </c>
      <c r="G74" s="74">
        <f t="shared" ref="G74:G137" si="3">SUM(D74:F74)</f>
        <v>44408</v>
      </c>
    </row>
    <row r="75" spans="1:7" x14ac:dyDescent="0.2">
      <c r="A75" s="71" t="s">
        <v>51</v>
      </c>
      <c r="B75" s="72">
        <v>44409</v>
      </c>
      <c r="C75" s="72">
        <v>0</v>
      </c>
      <c r="D75" s="72">
        <f t="shared" si="2"/>
        <v>44409</v>
      </c>
      <c r="E75" s="73">
        <v>0</v>
      </c>
      <c r="F75" s="73">
        <v>0</v>
      </c>
      <c r="G75" s="74">
        <f t="shared" si="3"/>
        <v>44409</v>
      </c>
    </row>
    <row r="76" spans="1:7" x14ac:dyDescent="0.2">
      <c r="A76" s="71" t="s">
        <v>52</v>
      </c>
      <c r="B76" s="72">
        <v>31476</v>
      </c>
      <c r="C76" s="72">
        <v>0</v>
      </c>
      <c r="D76" s="72">
        <f t="shared" si="2"/>
        <v>31476</v>
      </c>
      <c r="E76" s="73">
        <v>0</v>
      </c>
      <c r="F76" s="73">
        <v>0</v>
      </c>
      <c r="G76" s="74">
        <f t="shared" si="3"/>
        <v>31476</v>
      </c>
    </row>
    <row r="77" spans="1:7" x14ac:dyDescent="0.2">
      <c r="A77" s="71" t="s">
        <v>53</v>
      </c>
      <c r="B77" s="72">
        <v>6368</v>
      </c>
      <c r="C77" s="72">
        <v>0</v>
      </c>
      <c r="D77" s="72">
        <f t="shared" si="2"/>
        <v>6368</v>
      </c>
      <c r="E77" s="73">
        <v>0</v>
      </c>
      <c r="F77" s="73">
        <v>0</v>
      </c>
      <c r="G77" s="74">
        <f t="shared" si="3"/>
        <v>6368</v>
      </c>
    </row>
    <row r="78" spans="1:7" x14ac:dyDescent="0.2">
      <c r="A78" s="71" t="s">
        <v>54</v>
      </c>
      <c r="B78" s="72">
        <v>163103</v>
      </c>
      <c r="C78" s="72">
        <v>531</v>
      </c>
      <c r="D78" s="72">
        <f t="shared" si="2"/>
        <v>162572</v>
      </c>
      <c r="E78" s="73">
        <v>0</v>
      </c>
      <c r="F78" s="73">
        <v>0</v>
      </c>
      <c r="G78" s="74">
        <f t="shared" si="3"/>
        <v>162572</v>
      </c>
    </row>
    <row r="79" spans="1:7" x14ac:dyDescent="0.2">
      <c r="A79" s="71" t="s">
        <v>55</v>
      </c>
      <c r="B79" s="72">
        <v>88619</v>
      </c>
      <c r="C79" s="72">
        <v>0</v>
      </c>
      <c r="D79" s="72">
        <f t="shared" si="2"/>
        <v>88619</v>
      </c>
      <c r="E79" s="73">
        <v>0</v>
      </c>
      <c r="F79" s="73">
        <v>0</v>
      </c>
      <c r="G79" s="74">
        <f t="shared" si="3"/>
        <v>88619</v>
      </c>
    </row>
    <row r="80" spans="1:7" x14ac:dyDescent="0.2">
      <c r="A80" s="71" t="s">
        <v>56</v>
      </c>
      <c r="B80" s="72">
        <v>109441</v>
      </c>
      <c r="C80" s="72">
        <v>142</v>
      </c>
      <c r="D80" s="72">
        <f t="shared" si="2"/>
        <v>109299</v>
      </c>
      <c r="E80" s="73">
        <v>0</v>
      </c>
      <c r="F80" s="73">
        <v>0</v>
      </c>
      <c r="G80" s="74">
        <f t="shared" si="3"/>
        <v>109299</v>
      </c>
    </row>
    <row r="81" spans="1:7" x14ac:dyDescent="0.2">
      <c r="A81" s="71" t="s">
        <v>375</v>
      </c>
      <c r="B81" s="72">
        <v>692</v>
      </c>
      <c r="C81" s="72">
        <v>0</v>
      </c>
      <c r="D81" s="72">
        <f t="shared" si="2"/>
        <v>692</v>
      </c>
      <c r="E81" s="73">
        <v>0</v>
      </c>
      <c r="F81" s="73">
        <v>0</v>
      </c>
      <c r="G81" s="74">
        <f t="shared" si="3"/>
        <v>692</v>
      </c>
    </row>
    <row r="82" spans="1:7" x14ac:dyDescent="0.2">
      <c r="A82" s="71" t="s">
        <v>383</v>
      </c>
      <c r="B82" s="72">
        <v>7614</v>
      </c>
      <c r="C82" s="72">
        <v>0</v>
      </c>
      <c r="D82" s="72">
        <f t="shared" si="2"/>
        <v>7614</v>
      </c>
      <c r="E82" s="73">
        <v>0</v>
      </c>
      <c r="F82" s="73">
        <v>0</v>
      </c>
      <c r="G82" s="74">
        <f t="shared" si="3"/>
        <v>7614</v>
      </c>
    </row>
    <row r="83" spans="1:7" x14ac:dyDescent="0.2">
      <c r="A83" s="71" t="s">
        <v>57</v>
      </c>
      <c r="B83" s="72">
        <v>91865</v>
      </c>
      <c r="C83" s="72">
        <v>0</v>
      </c>
      <c r="D83" s="72">
        <f t="shared" si="2"/>
        <v>91865</v>
      </c>
      <c r="E83" s="73">
        <v>0</v>
      </c>
      <c r="F83" s="73">
        <v>0</v>
      </c>
      <c r="G83" s="74">
        <f t="shared" si="3"/>
        <v>91865</v>
      </c>
    </row>
    <row r="84" spans="1:7" x14ac:dyDescent="0.2">
      <c r="A84" s="71" t="s">
        <v>58</v>
      </c>
      <c r="B84" s="72">
        <v>63910</v>
      </c>
      <c r="C84" s="72">
        <v>0</v>
      </c>
      <c r="D84" s="72">
        <f t="shared" si="2"/>
        <v>63910</v>
      </c>
      <c r="E84" s="73">
        <v>0</v>
      </c>
      <c r="F84" s="73">
        <v>0</v>
      </c>
      <c r="G84" s="74">
        <f t="shared" si="3"/>
        <v>63910</v>
      </c>
    </row>
    <row r="85" spans="1:7" x14ac:dyDescent="0.2">
      <c r="A85" s="71" t="s">
        <v>364</v>
      </c>
      <c r="B85" s="72">
        <v>66609</v>
      </c>
      <c r="C85" s="72">
        <v>0</v>
      </c>
      <c r="D85" s="72">
        <f t="shared" si="2"/>
        <v>66609</v>
      </c>
      <c r="E85" s="73">
        <v>0</v>
      </c>
      <c r="F85" s="73">
        <v>0</v>
      </c>
      <c r="G85" s="74">
        <f t="shared" si="3"/>
        <v>66609</v>
      </c>
    </row>
    <row r="86" spans="1:7" x14ac:dyDescent="0.2">
      <c r="A86" s="71" t="s">
        <v>511</v>
      </c>
      <c r="B86" s="72">
        <v>14912</v>
      </c>
      <c r="C86" s="72">
        <v>0</v>
      </c>
      <c r="D86" s="72">
        <f t="shared" si="2"/>
        <v>14912</v>
      </c>
      <c r="E86" s="73">
        <v>0</v>
      </c>
      <c r="F86" s="73">
        <v>0</v>
      </c>
      <c r="G86" s="74">
        <f t="shared" si="3"/>
        <v>14912</v>
      </c>
    </row>
    <row r="87" spans="1:7" x14ac:dyDescent="0.2">
      <c r="A87" s="71" t="s">
        <v>59</v>
      </c>
      <c r="B87" s="72">
        <v>12662</v>
      </c>
      <c r="C87" s="72">
        <v>0</v>
      </c>
      <c r="D87" s="72">
        <f t="shared" si="2"/>
        <v>12662</v>
      </c>
      <c r="E87" s="73">
        <v>0</v>
      </c>
      <c r="F87" s="73">
        <v>0</v>
      </c>
      <c r="G87" s="74">
        <f t="shared" si="3"/>
        <v>12662</v>
      </c>
    </row>
    <row r="88" spans="1:7" x14ac:dyDescent="0.2">
      <c r="A88" s="71" t="s">
        <v>421</v>
      </c>
      <c r="B88" s="72">
        <f>B56-SUM(B57:B87)</f>
        <v>15006</v>
      </c>
      <c r="C88" s="72">
        <f>C56-SUM(C57:C87)</f>
        <v>84</v>
      </c>
      <c r="D88" s="72">
        <f t="shared" si="2"/>
        <v>14922</v>
      </c>
      <c r="E88" s="73">
        <f>-SUM(E57:E87)</f>
        <v>0</v>
      </c>
      <c r="F88" s="73">
        <f>-SUM(F57:F87)</f>
        <v>0</v>
      </c>
      <c r="G88" s="74">
        <f t="shared" si="3"/>
        <v>14922</v>
      </c>
    </row>
    <row r="89" spans="1:7" x14ac:dyDescent="0.2">
      <c r="A89" s="75" t="s">
        <v>428</v>
      </c>
      <c r="B89" s="76">
        <v>15001</v>
      </c>
      <c r="C89" s="76">
        <v>1642</v>
      </c>
      <c r="D89" s="76">
        <f t="shared" si="2"/>
        <v>13359</v>
      </c>
      <c r="E89" s="77">
        <v>0</v>
      </c>
      <c r="F89" s="77">
        <v>0</v>
      </c>
      <c r="G89" s="78">
        <f t="shared" si="3"/>
        <v>13359</v>
      </c>
    </row>
    <row r="90" spans="1:7" x14ac:dyDescent="0.2">
      <c r="A90" s="71" t="s">
        <v>60</v>
      </c>
      <c r="B90" s="72">
        <v>570</v>
      </c>
      <c r="C90" s="72">
        <v>0</v>
      </c>
      <c r="D90" s="72">
        <f t="shared" si="2"/>
        <v>570</v>
      </c>
      <c r="E90" s="73">
        <v>0</v>
      </c>
      <c r="F90" s="73">
        <v>0</v>
      </c>
      <c r="G90" s="74">
        <f t="shared" si="3"/>
        <v>570</v>
      </c>
    </row>
    <row r="91" spans="1:7" x14ac:dyDescent="0.2">
      <c r="A91" s="71" t="s">
        <v>61</v>
      </c>
      <c r="B91" s="72">
        <v>2488</v>
      </c>
      <c r="C91" s="72">
        <v>0</v>
      </c>
      <c r="D91" s="72">
        <f t="shared" si="2"/>
        <v>2488</v>
      </c>
      <c r="E91" s="73">
        <v>0</v>
      </c>
      <c r="F91" s="73">
        <v>0</v>
      </c>
      <c r="G91" s="74">
        <f t="shared" si="3"/>
        <v>2488</v>
      </c>
    </row>
    <row r="92" spans="1:7" x14ac:dyDescent="0.2">
      <c r="A92" s="71" t="s">
        <v>421</v>
      </c>
      <c r="B92" s="72">
        <f>B89-SUM(B90:B91)</f>
        <v>11943</v>
      </c>
      <c r="C92" s="72">
        <f>C89-SUM(C90:C91)</f>
        <v>1642</v>
      </c>
      <c r="D92" s="72">
        <f t="shared" si="2"/>
        <v>10301</v>
      </c>
      <c r="E92" s="73">
        <f>-SUM(E90:E91)</f>
        <v>0</v>
      </c>
      <c r="F92" s="73">
        <f>-SUM(F90:F91)</f>
        <v>0</v>
      </c>
      <c r="G92" s="74">
        <f t="shared" si="3"/>
        <v>10301</v>
      </c>
    </row>
    <row r="93" spans="1:7" x14ac:dyDescent="0.2">
      <c r="A93" s="75" t="s">
        <v>429</v>
      </c>
      <c r="B93" s="76">
        <v>172720</v>
      </c>
      <c r="C93" s="76">
        <v>1236</v>
      </c>
      <c r="D93" s="76">
        <f t="shared" si="2"/>
        <v>171484</v>
      </c>
      <c r="E93" s="77">
        <v>0</v>
      </c>
      <c r="F93" s="77">
        <v>0</v>
      </c>
      <c r="G93" s="78">
        <f t="shared" si="3"/>
        <v>171484</v>
      </c>
    </row>
    <row r="94" spans="1:7" x14ac:dyDescent="0.2">
      <c r="A94" s="71" t="s">
        <v>62</v>
      </c>
      <c r="B94" s="72">
        <v>18838</v>
      </c>
      <c r="C94" s="72">
        <v>0</v>
      </c>
      <c r="D94" s="72">
        <f t="shared" si="2"/>
        <v>18838</v>
      </c>
      <c r="E94" s="73">
        <v>0</v>
      </c>
      <c r="F94" s="73">
        <v>0</v>
      </c>
      <c r="G94" s="74">
        <f t="shared" si="3"/>
        <v>18838</v>
      </c>
    </row>
    <row r="95" spans="1:7" x14ac:dyDescent="0.2">
      <c r="A95" s="71" t="s">
        <v>421</v>
      </c>
      <c r="B95" s="72">
        <f>B93-B94</f>
        <v>153882</v>
      </c>
      <c r="C95" s="72">
        <f>C93-C94</f>
        <v>1236</v>
      </c>
      <c r="D95" s="72">
        <f t="shared" si="2"/>
        <v>152646</v>
      </c>
      <c r="E95" s="73">
        <f>-E94</f>
        <v>0</v>
      </c>
      <c r="F95" s="73">
        <f>-F94</f>
        <v>0</v>
      </c>
      <c r="G95" s="74">
        <f t="shared" si="3"/>
        <v>152646</v>
      </c>
    </row>
    <row r="96" spans="1:7" x14ac:dyDescent="0.2">
      <c r="A96" s="75" t="s">
        <v>430</v>
      </c>
      <c r="B96" s="76">
        <v>143801</v>
      </c>
      <c r="C96" s="76">
        <v>144</v>
      </c>
      <c r="D96" s="76">
        <f t="shared" si="2"/>
        <v>143657</v>
      </c>
      <c r="E96" s="77">
        <v>0</v>
      </c>
      <c r="F96" s="77">
        <v>0</v>
      </c>
      <c r="G96" s="78">
        <f t="shared" si="3"/>
        <v>143657</v>
      </c>
    </row>
    <row r="97" spans="1:7" x14ac:dyDescent="0.2">
      <c r="A97" s="71" t="s">
        <v>63</v>
      </c>
      <c r="B97" s="72">
        <v>3134</v>
      </c>
      <c r="C97" s="72">
        <v>0</v>
      </c>
      <c r="D97" s="72">
        <f t="shared" si="2"/>
        <v>3134</v>
      </c>
      <c r="E97" s="73">
        <v>0</v>
      </c>
      <c r="F97" s="73">
        <v>0</v>
      </c>
      <c r="G97" s="74">
        <f t="shared" si="3"/>
        <v>3134</v>
      </c>
    </row>
    <row r="98" spans="1:7" x14ac:dyDescent="0.2">
      <c r="A98" s="71" t="s">
        <v>64</v>
      </c>
      <c r="B98" s="72">
        <v>7272</v>
      </c>
      <c r="C98" s="72">
        <v>0</v>
      </c>
      <c r="D98" s="72">
        <f t="shared" si="2"/>
        <v>7272</v>
      </c>
      <c r="E98" s="73">
        <v>2</v>
      </c>
      <c r="F98" s="73">
        <v>0</v>
      </c>
      <c r="G98" s="74">
        <f t="shared" si="3"/>
        <v>7274</v>
      </c>
    </row>
    <row r="99" spans="1:7" x14ac:dyDescent="0.2">
      <c r="A99" s="71" t="s">
        <v>421</v>
      </c>
      <c r="B99" s="72">
        <f>B96-SUM(B97:B98)</f>
        <v>133395</v>
      </c>
      <c r="C99" s="72">
        <f>C96-SUM(C97:C98)</f>
        <v>144</v>
      </c>
      <c r="D99" s="72">
        <f t="shared" si="2"/>
        <v>133251</v>
      </c>
      <c r="E99" s="73">
        <f>-SUM(E97:E98)</f>
        <v>-2</v>
      </c>
      <c r="F99" s="73">
        <f>-SUM(F97:F98)</f>
        <v>0</v>
      </c>
      <c r="G99" s="74">
        <f t="shared" si="3"/>
        <v>133249</v>
      </c>
    </row>
    <row r="100" spans="1:7" x14ac:dyDescent="0.2">
      <c r="A100" s="75" t="s">
        <v>431</v>
      </c>
      <c r="B100" s="76">
        <v>208549</v>
      </c>
      <c r="C100" s="76">
        <v>0</v>
      </c>
      <c r="D100" s="76">
        <f t="shared" si="2"/>
        <v>208549</v>
      </c>
      <c r="E100" s="77">
        <v>0</v>
      </c>
      <c r="F100" s="77">
        <v>0</v>
      </c>
      <c r="G100" s="78">
        <f t="shared" si="3"/>
        <v>208549</v>
      </c>
    </row>
    <row r="101" spans="1:7" x14ac:dyDescent="0.2">
      <c r="A101" s="71" t="s">
        <v>65</v>
      </c>
      <c r="B101" s="72">
        <v>7615</v>
      </c>
      <c r="C101" s="72">
        <v>0</v>
      </c>
      <c r="D101" s="72">
        <f t="shared" si="2"/>
        <v>7615</v>
      </c>
      <c r="E101" s="73">
        <v>0</v>
      </c>
      <c r="F101" s="73">
        <v>0</v>
      </c>
      <c r="G101" s="74">
        <f t="shared" si="3"/>
        <v>7615</v>
      </c>
    </row>
    <row r="102" spans="1:7" x14ac:dyDescent="0.2">
      <c r="A102" s="71" t="s">
        <v>66</v>
      </c>
      <c r="B102" s="72">
        <v>1364</v>
      </c>
      <c r="C102" s="72">
        <v>0</v>
      </c>
      <c r="D102" s="72">
        <f t="shared" si="2"/>
        <v>1364</v>
      </c>
      <c r="E102" s="73">
        <v>0</v>
      </c>
      <c r="F102" s="73">
        <v>0</v>
      </c>
      <c r="G102" s="74">
        <f t="shared" si="3"/>
        <v>1364</v>
      </c>
    </row>
    <row r="103" spans="1:7" x14ac:dyDescent="0.2">
      <c r="A103" s="71" t="s">
        <v>67</v>
      </c>
      <c r="B103" s="72">
        <v>8622</v>
      </c>
      <c r="C103" s="72">
        <v>0</v>
      </c>
      <c r="D103" s="72">
        <f t="shared" si="2"/>
        <v>8622</v>
      </c>
      <c r="E103" s="73">
        <v>0</v>
      </c>
      <c r="F103" s="73">
        <v>0</v>
      </c>
      <c r="G103" s="74">
        <f t="shared" si="3"/>
        <v>8622</v>
      </c>
    </row>
    <row r="104" spans="1:7" x14ac:dyDescent="0.2">
      <c r="A104" s="71" t="s">
        <v>68</v>
      </c>
      <c r="B104" s="72">
        <v>738</v>
      </c>
      <c r="C104" s="72">
        <v>0</v>
      </c>
      <c r="D104" s="72">
        <f t="shared" si="2"/>
        <v>738</v>
      </c>
      <c r="E104" s="73">
        <v>0</v>
      </c>
      <c r="F104" s="73">
        <v>0</v>
      </c>
      <c r="G104" s="74">
        <f t="shared" si="3"/>
        <v>738</v>
      </c>
    </row>
    <row r="105" spans="1:7" x14ac:dyDescent="0.2">
      <c r="A105" s="71" t="s">
        <v>421</v>
      </c>
      <c r="B105" s="72">
        <f>B100-SUM(B101:B104)</f>
        <v>190210</v>
      </c>
      <c r="C105" s="72">
        <f>C100-SUM(C101:C104)</f>
        <v>0</v>
      </c>
      <c r="D105" s="72">
        <f t="shared" si="2"/>
        <v>190210</v>
      </c>
      <c r="E105" s="73">
        <f>-SUM(E101:E104)</f>
        <v>0</v>
      </c>
      <c r="F105" s="73">
        <f>-SUM(F101:F104)</f>
        <v>0</v>
      </c>
      <c r="G105" s="74">
        <f t="shared" si="3"/>
        <v>190210</v>
      </c>
    </row>
    <row r="106" spans="1:7" x14ac:dyDescent="0.2">
      <c r="A106" s="75" t="s">
        <v>432</v>
      </c>
      <c r="B106" s="76">
        <v>357470</v>
      </c>
      <c r="C106" s="76">
        <v>16</v>
      </c>
      <c r="D106" s="76">
        <f t="shared" si="2"/>
        <v>357454</v>
      </c>
      <c r="E106" s="77">
        <v>0</v>
      </c>
      <c r="F106" s="77">
        <v>0</v>
      </c>
      <c r="G106" s="78">
        <f t="shared" si="3"/>
        <v>357454</v>
      </c>
    </row>
    <row r="107" spans="1:7" x14ac:dyDescent="0.2">
      <c r="A107" s="71" t="s">
        <v>69</v>
      </c>
      <c r="B107" s="72">
        <v>443</v>
      </c>
      <c r="C107" s="72">
        <v>0</v>
      </c>
      <c r="D107" s="72">
        <f t="shared" si="2"/>
        <v>443</v>
      </c>
      <c r="E107" s="73">
        <v>0</v>
      </c>
      <c r="F107" s="73">
        <v>0</v>
      </c>
      <c r="G107" s="74">
        <f t="shared" si="3"/>
        <v>443</v>
      </c>
    </row>
    <row r="108" spans="1:7" x14ac:dyDescent="0.2">
      <c r="A108" s="71" t="s">
        <v>70</v>
      </c>
      <c r="B108" s="72">
        <v>17036</v>
      </c>
      <c r="C108" s="72">
        <v>0</v>
      </c>
      <c r="D108" s="72">
        <f t="shared" si="2"/>
        <v>17036</v>
      </c>
      <c r="E108" s="73">
        <v>0</v>
      </c>
      <c r="F108" s="73">
        <v>0</v>
      </c>
      <c r="G108" s="74">
        <f t="shared" si="3"/>
        <v>17036</v>
      </c>
    </row>
    <row r="109" spans="1:7" x14ac:dyDescent="0.2">
      <c r="A109" s="71" t="s">
        <v>71</v>
      </c>
      <c r="B109" s="72">
        <v>20195</v>
      </c>
      <c r="C109" s="72">
        <v>0</v>
      </c>
      <c r="D109" s="72">
        <f t="shared" si="2"/>
        <v>20195</v>
      </c>
      <c r="E109" s="73">
        <v>0</v>
      </c>
      <c r="F109" s="73">
        <v>0</v>
      </c>
      <c r="G109" s="74">
        <f t="shared" si="3"/>
        <v>20195</v>
      </c>
    </row>
    <row r="110" spans="1:7" x14ac:dyDescent="0.2">
      <c r="A110" s="71" t="s">
        <v>421</v>
      </c>
      <c r="B110" s="72">
        <f>B106-SUM(B107:B109)</f>
        <v>319796</v>
      </c>
      <c r="C110" s="72">
        <f>C106-SUM(C107:C109)</f>
        <v>16</v>
      </c>
      <c r="D110" s="72">
        <f t="shared" si="2"/>
        <v>319780</v>
      </c>
      <c r="E110" s="73">
        <f>-SUM(E107:E109)</f>
        <v>0</v>
      </c>
      <c r="F110" s="73">
        <f>-SUM(F107:F109)</f>
        <v>0</v>
      </c>
      <c r="G110" s="74">
        <f t="shared" si="3"/>
        <v>319780</v>
      </c>
    </row>
    <row r="111" spans="1:7" x14ac:dyDescent="0.2">
      <c r="A111" s="75" t="s">
        <v>433</v>
      </c>
      <c r="B111" s="76">
        <v>68943</v>
      </c>
      <c r="C111" s="76">
        <v>3944</v>
      </c>
      <c r="D111" s="76">
        <f t="shared" si="2"/>
        <v>64999</v>
      </c>
      <c r="E111" s="77">
        <v>0</v>
      </c>
      <c r="F111" s="77">
        <v>0</v>
      </c>
      <c r="G111" s="78">
        <f t="shared" si="3"/>
        <v>64999</v>
      </c>
    </row>
    <row r="112" spans="1:7" x14ac:dyDescent="0.2">
      <c r="A112" s="71" t="s">
        <v>382</v>
      </c>
      <c r="B112" s="72">
        <v>556</v>
      </c>
      <c r="C112" s="72">
        <v>0</v>
      </c>
      <c r="D112" s="72">
        <f t="shared" si="2"/>
        <v>556</v>
      </c>
      <c r="E112" s="73">
        <v>0</v>
      </c>
      <c r="F112" s="73">
        <v>0</v>
      </c>
      <c r="G112" s="74">
        <f t="shared" si="3"/>
        <v>556</v>
      </c>
    </row>
    <row r="113" spans="1:7" x14ac:dyDescent="0.2">
      <c r="A113" s="71" t="s">
        <v>72</v>
      </c>
      <c r="B113" s="72">
        <v>12266</v>
      </c>
      <c r="C113" s="72">
        <v>318</v>
      </c>
      <c r="D113" s="72">
        <f t="shared" si="2"/>
        <v>11948</v>
      </c>
      <c r="E113" s="73">
        <v>0</v>
      </c>
      <c r="F113" s="73">
        <v>0</v>
      </c>
      <c r="G113" s="74">
        <f t="shared" si="3"/>
        <v>11948</v>
      </c>
    </row>
    <row r="114" spans="1:7" x14ac:dyDescent="0.2">
      <c r="A114" s="71" t="s">
        <v>421</v>
      </c>
      <c r="B114" s="72">
        <f>B111-SUM(B112:B113)</f>
        <v>56121</v>
      </c>
      <c r="C114" s="72">
        <f>C111-SUM(C112:C113)</f>
        <v>3626</v>
      </c>
      <c r="D114" s="72">
        <f t="shared" si="2"/>
        <v>52495</v>
      </c>
      <c r="E114" s="73">
        <f>-SUM(E112:E113)</f>
        <v>0</v>
      </c>
      <c r="F114" s="73">
        <f>-SUM(F112:F113)</f>
        <v>0</v>
      </c>
      <c r="G114" s="74">
        <f t="shared" si="3"/>
        <v>52495</v>
      </c>
    </row>
    <row r="115" spans="1:7" x14ac:dyDescent="0.2">
      <c r="A115" s="75" t="s">
        <v>609</v>
      </c>
      <c r="B115" s="76">
        <v>35621</v>
      </c>
      <c r="C115" s="76">
        <v>2491</v>
      </c>
      <c r="D115" s="76">
        <f t="shared" si="2"/>
        <v>33130</v>
      </c>
      <c r="E115" s="77">
        <v>0</v>
      </c>
      <c r="F115" s="77">
        <v>0</v>
      </c>
      <c r="G115" s="78">
        <f t="shared" si="3"/>
        <v>33130</v>
      </c>
    </row>
    <row r="116" spans="1:7" x14ac:dyDescent="0.2">
      <c r="A116" s="71" t="s">
        <v>100</v>
      </c>
      <c r="B116" s="72">
        <v>7677</v>
      </c>
      <c r="C116" s="72">
        <v>0</v>
      </c>
      <c r="D116" s="72">
        <f t="shared" si="2"/>
        <v>7677</v>
      </c>
      <c r="E116" s="73">
        <v>0</v>
      </c>
      <c r="F116" s="73">
        <v>0</v>
      </c>
      <c r="G116" s="74">
        <f t="shared" si="3"/>
        <v>7677</v>
      </c>
    </row>
    <row r="117" spans="1:7" x14ac:dyDescent="0.2">
      <c r="A117" s="71" t="s">
        <v>421</v>
      </c>
      <c r="B117" s="72">
        <f>(B115-B116)</f>
        <v>27944</v>
      </c>
      <c r="C117" s="72">
        <f>(C115-C116)</f>
        <v>2491</v>
      </c>
      <c r="D117" s="72">
        <f t="shared" si="2"/>
        <v>25453</v>
      </c>
      <c r="E117" s="73">
        <f>-E116</f>
        <v>0</v>
      </c>
      <c r="F117" s="73">
        <f>-F116</f>
        <v>0</v>
      </c>
      <c r="G117" s="74">
        <f t="shared" si="3"/>
        <v>25453</v>
      </c>
    </row>
    <row r="118" spans="1:7" x14ac:dyDescent="0.2">
      <c r="A118" s="75" t="s">
        <v>435</v>
      </c>
      <c r="B118" s="76">
        <v>16726</v>
      </c>
      <c r="C118" s="76">
        <v>1650</v>
      </c>
      <c r="D118" s="76">
        <f t="shared" si="2"/>
        <v>15076</v>
      </c>
      <c r="E118" s="77">
        <v>0</v>
      </c>
      <c r="F118" s="77">
        <v>0</v>
      </c>
      <c r="G118" s="78">
        <f t="shared" si="3"/>
        <v>15076</v>
      </c>
    </row>
    <row r="119" spans="1:7" x14ac:dyDescent="0.2">
      <c r="A119" s="71" t="s">
        <v>101</v>
      </c>
      <c r="B119" s="72">
        <v>1702</v>
      </c>
      <c r="C119" s="72">
        <v>0</v>
      </c>
      <c r="D119" s="72">
        <f t="shared" si="2"/>
        <v>1702</v>
      </c>
      <c r="E119" s="73">
        <v>0</v>
      </c>
      <c r="F119" s="73">
        <v>0</v>
      </c>
      <c r="G119" s="74">
        <f t="shared" si="3"/>
        <v>1702</v>
      </c>
    </row>
    <row r="120" spans="1:7" x14ac:dyDescent="0.2">
      <c r="A120" s="71" t="s">
        <v>102</v>
      </c>
      <c r="B120" s="72">
        <v>173</v>
      </c>
      <c r="C120" s="72">
        <v>0</v>
      </c>
      <c r="D120" s="72">
        <f t="shared" si="2"/>
        <v>173</v>
      </c>
      <c r="E120" s="73">
        <v>0</v>
      </c>
      <c r="F120" s="73">
        <v>0</v>
      </c>
      <c r="G120" s="74">
        <f t="shared" si="3"/>
        <v>173</v>
      </c>
    </row>
    <row r="121" spans="1:7" x14ac:dyDescent="0.2">
      <c r="A121" s="71" t="s">
        <v>421</v>
      </c>
      <c r="B121" s="72">
        <f>B118-SUM(B119:B120)</f>
        <v>14851</v>
      </c>
      <c r="C121" s="72">
        <f>C118-SUM(C119:C120)</f>
        <v>1650</v>
      </c>
      <c r="D121" s="72">
        <f t="shared" si="2"/>
        <v>13201</v>
      </c>
      <c r="E121" s="73">
        <f>-SUM(E119:E120)</f>
        <v>0</v>
      </c>
      <c r="F121" s="73">
        <f>-SUM(F119:F120)</f>
        <v>0</v>
      </c>
      <c r="G121" s="74">
        <f t="shared" si="3"/>
        <v>13201</v>
      </c>
    </row>
    <row r="122" spans="1:7" x14ac:dyDescent="0.2">
      <c r="A122" s="75" t="s">
        <v>436</v>
      </c>
      <c r="B122" s="76">
        <v>936811</v>
      </c>
      <c r="C122" s="76">
        <v>631</v>
      </c>
      <c r="D122" s="76">
        <f t="shared" si="2"/>
        <v>936180</v>
      </c>
      <c r="E122" s="77">
        <v>0</v>
      </c>
      <c r="F122" s="77">
        <v>0</v>
      </c>
      <c r="G122" s="78">
        <f t="shared" si="3"/>
        <v>936180</v>
      </c>
    </row>
    <row r="123" spans="1:7" x14ac:dyDescent="0.2">
      <c r="A123" s="71" t="s">
        <v>103</v>
      </c>
      <c r="B123" s="72">
        <v>13415</v>
      </c>
      <c r="C123" s="72">
        <v>0</v>
      </c>
      <c r="D123" s="72">
        <f t="shared" si="2"/>
        <v>13415</v>
      </c>
      <c r="E123" s="73">
        <v>0</v>
      </c>
      <c r="F123" s="73">
        <v>0</v>
      </c>
      <c r="G123" s="74">
        <f t="shared" si="3"/>
        <v>13415</v>
      </c>
    </row>
    <row r="124" spans="1:7" x14ac:dyDescent="0.2">
      <c r="A124" s="71" t="s">
        <v>104</v>
      </c>
      <c r="B124" s="72">
        <v>1407</v>
      </c>
      <c r="C124" s="72">
        <v>0</v>
      </c>
      <c r="D124" s="72">
        <f t="shared" si="2"/>
        <v>1407</v>
      </c>
      <c r="E124" s="73">
        <v>0</v>
      </c>
      <c r="F124" s="73">
        <v>0</v>
      </c>
      <c r="G124" s="74">
        <f t="shared" si="3"/>
        <v>1407</v>
      </c>
    </row>
    <row r="125" spans="1:7" x14ac:dyDescent="0.2">
      <c r="A125" s="71" t="s">
        <v>361</v>
      </c>
      <c r="B125" s="72">
        <v>891207</v>
      </c>
      <c r="C125" s="72">
        <v>631</v>
      </c>
      <c r="D125" s="72">
        <f t="shared" si="2"/>
        <v>890576</v>
      </c>
      <c r="E125" s="73">
        <v>0</v>
      </c>
      <c r="F125" s="73">
        <v>0</v>
      </c>
      <c r="G125" s="74">
        <f t="shared" si="3"/>
        <v>890576</v>
      </c>
    </row>
    <row r="126" spans="1:7" x14ac:dyDescent="0.2">
      <c r="A126" s="71" t="s">
        <v>105</v>
      </c>
      <c r="B126" s="72">
        <v>23503</v>
      </c>
      <c r="C126" s="72">
        <v>0</v>
      </c>
      <c r="D126" s="72">
        <f t="shared" si="2"/>
        <v>23503</v>
      </c>
      <c r="E126" s="73">
        <v>0</v>
      </c>
      <c r="F126" s="73">
        <v>0</v>
      </c>
      <c r="G126" s="74">
        <f t="shared" si="3"/>
        <v>23503</v>
      </c>
    </row>
    <row r="127" spans="1:7" x14ac:dyDescent="0.2">
      <c r="A127" s="71" t="s">
        <v>106</v>
      </c>
      <c r="B127" s="72">
        <v>7279</v>
      </c>
      <c r="C127" s="72">
        <v>0</v>
      </c>
      <c r="D127" s="72">
        <f t="shared" si="2"/>
        <v>7279</v>
      </c>
      <c r="E127" s="73">
        <v>0</v>
      </c>
      <c r="F127" s="73">
        <v>0</v>
      </c>
      <c r="G127" s="74">
        <f t="shared" si="3"/>
        <v>7279</v>
      </c>
    </row>
    <row r="128" spans="1:7" x14ac:dyDescent="0.2">
      <c r="A128" s="75" t="s">
        <v>437</v>
      </c>
      <c r="B128" s="76">
        <v>313381</v>
      </c>
      <c r="C128" s="76">
        <v>2595</v>
      </c>
      <c r="D128" s="76">
        <f t="shared" si="2"/>
        <v>310786</v>
      </c>
      <c r="E128" s="77">
        <v>0</v>
      </c>
      <c r="F128" s="77">
        <v>0</v>
      </c>
      <c r="G128" s="78">
        <f t="shared" si="3"/>
        <v>310786</v>
      </c>
    </row>
    <row r="129" spans="1:7" x14ac:dyDescent="0.2">
      <c r="A129" s="71" t="s">
        <v>107</v>
      </c>
      <c r="B129" s="72">
        <v>1536</v>
      </c>
      <c r="C129" s="72">
        <v>0</v>
      </c>
      <c r="D129" s="72">
        <f t="shared" si="2"/>
        <v>1536</v>
      </c>
      <c r="E129" s="73">
        <v>0</v>
      </c>
      <c r="F129" s="73">
        <v>0</v>
      </c>
      <c r="G129" s="74">
        <f t="shared" si="3"/>
        <v>1536</v>
      </c>
    </row>
    <row r="130" spans="1:7" x14ac:dyDescent="0.2">
      <c r="A130" s="71" t="s">
        <v>108</v>
      </c>
      <c r="B130" s="72">
        <v>54071</v>
      </c>
      <c r="C130" s="72">
        <v>51</v>
      </c>
      <c r="D130" s="72">
        <f t="shared" si="2"/>
        <v>54020</v>
      </c>
      <c r="E130" s="73">
        <v>0</v>
      </c>
      <c r="F130" s="73">
        <v>0</v>
      </c>
      <c r="G130" s="74">
        <f t="shared" si="3"/>
        <v>54020</v>
      </c>
    </row>
    <row r="131" spans="1:7" x14ac:dyDescent="0.2">
      <c r="A131" s="71" t="s">
        <v>421</v>
      </c>
      <c r="B131" s="72">
        <f>B128-SUM(B129:B130)</f>
        <v>257774</v>
      </c>
      <c r="C131" s="72">
        <f>C128-SUM(C129:C130)</f>
        <v>2544</v>
      </c>
      <c r="D131" s="72">
        <f t="shared" si="2"/>
        <v>255230</v>
      </c>
      <c r="E131" s="73">
        <f>-SUM(E129:E130)</f>
        <v>0</v>
      </c>
      <c r="F131" s="73">
        <f>-SUM(F129:F130)</f>
        <v>0</v>
      </c>
      <c r="G131" s="74">
        <f t="shared" si="3"/>
        <v>255230</v>
      </c>
    </row>
    <row r="132" spans="1:7" x14ac:dyDescent="0.2">
      <c r="A132" s="75" t="s">
        <v>438</v>
      </c>
      <c r="B132" s="76">
        <v>105157</v>
      </c>
      <c r="C132" s="76">
        <v>0</v>
      </c>
      <c r="D132" s="76">
        <f t="shared" si="2"/>
        <v>105157</v>
      </c>
      <c r="E132" s="77">
        <v>0</v>
      </c>
      <c r="F132" s="77">
        <v>0</v>
      </c>
      <c r="G132" s="78">
        <f t="shared" si="3"/>
        <v>105157</v>
      </c>
    </row>
    <row r="133" spans="1:7" x14ac:dyDescent="0.2">
      <c r="A133" s="71" t="s">
        <v>109</v>
      </c>
      <c r="B133" s="72">
        <v>376</v>
      </c>
      <c r="C133" s="72">
        <v>0</v>
      </c>
      <c r="D133" s="72">
        <f t="shared" si="2"/>
        <v>376</v>
      </c>
      <c r="E133" s="73">
        <v>0</v>
      </c>
      <c r="F133" s="73">
        <v>0</v>
      </c>
      <c r="G133" s="74">
        <f t="shared" si="3"/>
        <v>376</v>
      </c>
    </row>
    <row r="134" spans="1:7" x14ac:dyDescent="0.2">
      <c r="A134" s="71" t="s">
        <v>110</v>
      </c>
      <c r="B134" s="72">
        <v>2927</v>
      </c>
      <c r="C134" s="72">
        <v>0</v>
      </c>
      <c r="D134" s="72">
        <f t="shared" si="2"/>
        <v>2927</v>
      </c>
      <c r="E134" s="73">
        <v>0</v>
      </c>
      <c r="F134" s="73">
        <v>0</v>
      </c>
      <c r="G134" s="74">
        <f t="shared" si="3"/>
        <v>2927</v>
      </c>
    </row>
    <row r="135" spans="1:7" x14ac:dyDescent="0.2">
      <c r="A135" s="71" t="s">
        <v>111</v>
      </c>
      <c r="B135" s="72">
        <v>4625</v>
      </c>
      <c r="C135" s="72">
        <v>0</v>
      </c>
      <c r="D135" s="72">
        <f t="shared" si="2"/>
        <v>4625</v>
      </c>
      <c r="E135" s="73">
        <v>0</v>
      </c>
      <c r="F135" s="73">
        <v>0</v>
      </c>
      <c r="G135" s="74">
        <f t="shared" si="3"/>
        <v>4625</v>
      </c>
    </row>
    <row r="136" spans="1:7" x14ac:dyDescent="0.2">
      <c r="A136" s="71" t="s">
        <v>112</v>
      </c>
      <c r="B136" s="72">
        <v>6</v>
      </c>
      <c r="C136" s="72">
        <v>0</v>
      </c>
      <c r="D136" s="72">
        <f t="shared" si="2"/>
        <v>6</v>
      </c>
      <c r="E136" s="73">
        <v>0</v>
      </c>
      <c r="F136" s="73">
        <v>0</v>
      </c>
      <c r="G136" s="74">
        <f t="shared" si="3"/>
        <v>6</v>
      </c>
    </row>
    <row r="137" spans="1:7" x14ac:dyDescent="0.2">
      <c r="A137" s="71" t="s">
        <v>370</v>
      </c>
      <c r="B137" s="72">
        <v>82760</v>
      </c>
      <c r="C137" s="72">
        <v>0</v>
      </c>
      <c r="D137" s="72">
        <f t="shared" ref="D137:D200" si="4">(B137-C137)</f>
        <v>82760</v>
      </c>
      <c r="E137" s="73">
        <v>0</v>
      </c>
      <c r="F137" s="73">
        <v>0</v>
      </c>
      <c r="G137" s="74">
        <f t="shared" si="3"/>
        <v>82760</v>
      </c>
    </row>
    <row r="138" spans="1:7" x14ac:dyDescent="0.2">
      <c r="A138" s="71" t="s">
        <v>421</v>
      </c>
      <c r="B138" s="72">
        <f>B132-SUM(B133:B137)</f>
        <v>14463</v>
      </c>
      <c r="C138" s="72">
        <f>C132-SUM(C133:C137)</f>
        <v>0</v>
      </c>
      <c r="D138" s="72">
        <f t="shared" si="4"/>
        <v>14463</v>
      </c>
      <c r="E138" s="73">
        <f>-SUM(E133:E137)</f>
        <v>0</v>
      </c>
      <c r="F138" s="73">
        <f>-SUM(F133:F137)</f>
        <v>0</v>
      </c>
      <c r="G138" s="74">
        <f t="shared" ref="G138:G201" si="5">SUM(D138:F138)</f>
        <v>14463</v>
      </c>
    </row>
    <row r="139" spans="1:7" x14ac:dyDescent="0.2">
      <c r="A139" s="75" t="s">
        <v>439</v>
      </c>
      <c r="B139" s="76">
        <v>12161</v>
      </c>
      <c r="C139" s="76">
        <v>1518</v>
      </c>
      <c r="D139" s="76">
        <f t="shared" si="4"/>
        <v>10643</v>
      </c>
      <c r="E139" s="77">
        <v>0</v>
      </c>
      <c r="F139" s="77">
        <v>0</v>
      </c>
      <c r="G139" s="78">
        <f t="shared" si="5"/>
        <v>10643</v>
      </c>
    </row>
    <row r="140" spans="1:7" x14ac:dyDescent="0.2">
      <c r="A140" s="71" t="s">
        <v>113</v>
      </c>
      <c r="B140" s="72">
        <v>2333</v>
      </c>
      <c r="C140" s="72">
        <v>0</v>
      </c>
      <c r="D140" s="72">
        <f t="shared" si="4"/>
        <v>2333</v>
      </c>
      <c r="E140" s="73">
        <v>0</v>
      </c>
      <c r="F140" s="73">
        <v>0</v>
      </c>
      <c r="G140" s="74">
        <f t="shared" si="5"/>
        <v>2333</v>
      </c>
    </row>
    <row r="141" spans="1:7" x14ac:dyDescent="0.2">
      <c r="A141" s="71" t="s">
        <v>114</v>
      </c>
      <c r="B141" s="72">
        <v>2829</v>
      </c>
      <c r="C141" s="72">
        <v>1101</v>
      </c>
      <c r="D141" s="72">
        <f t="shared" si="4"/>
        <v>1728</v>
      </c>
      <c r="E141" s="73">
        <v>0</v>
      </c>
      <c r="F141" s="73">
        <v>0</v>
      </c>
      <c r="G141" s="74">
        <f t="shared" si="5"/>
        <v>1728</v>
      </c>
    </row>
    <row r="142" spans="1:7" x14ac:dyDescent="0.2">
      <c r="A142" s="71" t="s">
        <v>421</v>
      </c>
      <c r="B142" s="72">
        <f>B139-SUM(B140:B141)</f>
        <v>6999</v>
      </c>
      <c r="C142" s="72">
        <f>C139-SUM(C140:C141)</f>
        <v>417</v>
      </c>
      <c r="D142" s="72">
        <f t="shared" si="4"/>
        <v>6582</v>
      </c>
      <c r="E142" s="73">
        <f>-SUM(E140:E141)</f>
        <v>0</v>
      </c>
      <c r="F142" s="73">
        <f>-SUM(F140:F141)</f>
        <v>0</v>
      </c>
      <c r="G142" s="74">
        <f t="shared" si="5"/>
        <v>6582</v>
      </c>
    </row>
    <row r="143" spans="1:7" x14ac:dyDescent="0.2">
      <c r="A143" s="75" t="s">
        <v>440</v>
      </c>
      <c r="B143" s="76">
        <v>48263</v>
      </c>
      <c r="C143" s="76">
        <v>3304</v>
      </c>
      <c r="D143" s="76">
        <f t="shared" si="4"/>
        <v>44959</v>
      </c>
      <c r="E143" s="77">
        <v>0</v>
      </c>
      <c r="F143" s="77">
        <v>0</v>
      </c>
      <c r="G143" s="78">
        <f t="shared" si="5"/>
        <v>44959</v>
      </c>
    </row>
    <row r="144" spans="1:7" x14ac:dyDescent="0.2">
      <c r="A144" s="71" t="s">
        <v>115</v>
      </c>
      <c r="B144" s="72">
        <v>3209</v>
      </c>
      <c r="C144" s="72">
        <v>955</v>
      </c>
      <c r="D144" s="72">
        <f t="shared" si="4"/>
        <v>2254</v>
      </c>
      <c r="E144" s="73">
        <v>0</v>
      </c>
      <c r="F144" s="73">
        <v>0</v>
      </c>
      <c r="G144" s="74">
        <f t="shared" si="5"/>
        <v>2254</v>
      </c>
    </row>
    <row r="145" spans="1:7" x14ac:dyDescent="0.2">
      <c r="A145" s="71" t="s">
        <v>116</v>
      </c>
      <c r="B145" s="72">
        <v>613</v>
      </c>
      <c r="C145" s="72">
        <v>0</v>
      </c>
      <c r="D145" s="72">
        <f t="shared" si="4"/>
        <v>613</v>
      </c>
      <c r="E145" s="73">
        <v>0</v>
      </c>
      <c r="F145" s="73">
        <v>0</v>
      </c>
      <c r="G145" s="74">
        <f t="shared" si="5"/>
        <v>613</v>
      </c>
    </row>
    <row r="146" spans="1:7" x14ac:dyDescent="0.2">
      <c r="A146" s="71" t="s">
        <v>117</v>
      </c>
      <c r="B146" s="72">
        <v>1699</v>
      </c>
      <c r="C146" s="72">
        <v>0</v>
      </c>
      <c r="D146" s="72">
        <f t="shared" si="4"/>
        <v>1699</v>
      </c>
      <c r="E146" s="73">
        <v>0</v>
      </c>
      <c r="F146" s="73">
        <v>0</v>
      </c>
      <c r="G146" s="74">
        <f t="shared" si="5"/>
        <v>1699</v>
      </c>
    </row>
    <row r="147" spans="1:7" x14ac:dyDescent="0.2">
      <c r="A147" s="71" t="s">
        <v>118</v>
      </c>
      <c r="B147" s="72">
        <v>1831</v>
      </c>
      <c r="C147" s="72">
        <v>0</v>
      </c>
      <c r="D147" s="72">
        <f t="shared" si="4"/>
        <v>1831</v>
      </c>
      <c r="E147" s="73">
        <v>0</v>
      </c>
      <c r="F147" s="73">
        <v>0</v>
      </c>
      <c r="G147" s="74">
        <f t="shared" si="5"/>
        <v>1831</v>
      </c>
    </row>
    <row r="148" spans="1:7" x14ac:dyDescent="0.2">
      <c r="A148" s="71" t="s">
        <v>119</v>
      </c>
      <c r="B148" s="72">
        <v>3442</v>
      </c>
      <c r="C148" s="72">
        <v>0</v>
      </c>
      <c r="D148" s="72">
        <f t="shared" si="4"/>
        <v>3442</v>
      </c>
      <c r="E148" s="73">
        <v>0</v>
      </c>
      <c r="F148" s="73">
        <v>0</v>
      </c>
      <c r="G148" s="74">
        <f t="shared" si="5"/>
        <v>3442</v>
      </c>
    </row>
    <row r="149" spans="1:7" x14ac:dyDescent="0.2">
      <c r="A149" s="71" t="s">
        <v>120</v>
      </c>
      <c r="B149" s="72">
        <v>7917</v>
      </c>
      <c r="C149" s="72">
        <v>404</v>
      </c>
      <c r="D149" s="72">
        <f t="shared" si="4"/>
        <v>7513</v>
      </c>
      <c r="E149" s="73">
        <v>0</v>
      </c>
      <c r="F149" s="73">
        <v>0</v>
      </c>
      <c r="G149" s="74">
        <f t="shared" si="5"/>
        <v>7513</v>
      </c>
    </row>
    <row r="150" spans="1:7" x14ac:dyDescent="0.2">
      <c r="A150" s="71" t="s">
        <v>421</v>
      </c>
      <c r="B150" s="72">
        <f>B143-SUM(B144:B149)</f>
        <v>29552</v>
      </c>
      <c r="C150" s="72">
        <f>C143-SUM(C144:C149)</f>
        <v>1945</v>
      </c>
      <c r="D150" s="72">
        <f t="shared" si="4"/>
        <v>27607</v>
      </c>
      <c r="E150" s="73">
        <f>-SUM(E144:E149)</f>
        <v>0</v>
      </c>
      <c r="F150" s="73">
        <f>-SUM(F144:F149)</f>
        <v>0</v>
      </c>
      <c r="G150" s="74">
        <f t="shared" si="5"/>
        <v>27607</v>
      </c>
    </row>
    <row r="151" spans="1:7" x14ac:dyDescent="0.2">
      <c r="A151" s="75" t="s">
        <v>441</v>
      </c>
      <c r="B151" s="76">
        <v>17224</v>
      </c>
      <c r="C151" s="76">
        <v>749</v>
      </c>
      <c r="D151" s="76">
        <f t="shared" si="4"/>
        <v>16475</v>
      </c>
      <c r="E151" s="77">
        <v>0</v>
      </c>
      <c r="F151" s="77">
        <v>0</v>
      </c>
      <c r="G151" s="78">
        <f t="shared" si="5"/>
        <v>16475</v>
      </c>
    </row>
    <row r="152" spans="1:7" x14ac:dyDescent="0.2">
      <c r="A152" s="71" t="s">
        <v>121</v>
      </c>
      <c r="B152" s="72">
        <v>498</v>
      </c>
      <c r="C152" s="72">
        <v>0</v>
      </c>
      <c r="D152" s="72">
        <f t="shared" si="4"/>
        <v>498</v>
      </c>
      <c r="E152" s="73">
        <v>0</v>
      </c>
      <c r="F152" s="73">
        <v>0</v>
      </c>
      <c r="G152" s="74">
        <f t="shared" si="5"/>
        <v>498</v>
      </c>
    </row>
    <row r="153" spans="1:7" x14ac:dyDescent="0.2">
      <c r="A153" s="71" t="s">
        <v>122</v>
      </c>
      <c r="B153" s="72">
        <v>354</v>
      </c>
      <c r="C153" s="72">
        <v>0</v>
      </c>
      <c r="D153" s="72">
        <f t="shared" si="4"/>
        <v>354</v>
      </c>
      <c r="E153" s="73">
        <v>0</v>
      </c>
      <c r="F153" s="73">
        <v>0</v>
      </c>
      <c r="G153" s="74">
        <f t="shared" si="5"/>
        <v>354</v>
      </c>
    </row>
    <row r="154" spans="1:7" x14ac:dyDescent="0.2">
      <c r="A154" s="71" t="s">
        <v>123</v>
      </c>
      <c r="B154" s="72">
        <v>1969</v>
      </c>
      <c r="C154" s="72">
        <v>0</v>
      </c>
      <c r="D154" s="72">
        <f t="shared" si="4"/>
        <v>1969</v>
      </c>
      <c r="E154" s="73">
        <v>0</v>
      </c>
      <c r="F154" s="73">
        <v>0</v>
      </c>
      <c r="G154" s="74">
        <f t="shared" si="5"/>
        <v>1969</v>
      </c>
    </row>
    <row r="155" spans="1:7" x14ac:dyDescent="0.2">
      <c r="A155" s="71" t="s">
        <v>421</v>
      </c>
      <c r="B155" s="72">
        <f>B151-SUM(B152:B154)</f>
        <v>14403</v>
      </c>
      <c r="C155" s="72">
        <f>C151-SUM(C152:C154)</f>
        <v>749</v>
      </c>
      <c r="D155" s="72">
        <f t="shared" si="4"/>
        <v>13654</v>
      </c>
      <c r="E155" s="73">
        <f>-SUM(E152:E154)</f>
        <v>0</v>
      </c>
      <c r="F155" s="73">
        <f>-SUM(F152:F154)</f>
        <v>0</v>
      </c>
      <c r="G155" s="74">
        <f t="shared" si="5"/>
        <v>13654</v>
      </c>
    </row>
    <row r="156" spans="1:7" x14ac:dyDescent="0.2">
      <c r="A156" s="75" t="s">
        <v>442</v>
      </c>
      <c r="B156" s="76">
        <v>13087</v>
      </c>
      <c r="C156" s="76">
        <v>983</v>
      </c>
      <c r="D156" s="76">
        <f t="shared" si="4"/>
        <v>12104</v>
      </c>
      <c r="E156" s="77">
        <v>0</v>
      </c>
      <c r="F156" s="77">
        <v>0</v>
      </c>
      <c r="G156" s="78">
        <f t="shared" si="5"/>
        <v>12104</v>
      </c>
    </row>
    <row r="157" spans="1:7" x14ac:dyDescent="0.2">
      <c r="A157" s="71" t="s">
        <v>124</v>
      </c>
      <c r="B157" s="72">
        <v>1747</v>
      </c>
      <c r="C157" s="72">
        <v>0</v>
      </c>
      <c r="D157" s="72">
        <f t="shared" si="4"/>
        <v>1747</v>
      </c>
      <c r="E157" s="73">
        <v>0</v>
      </c>
      <c r="F157" s="73">
        <v>0</v>
      </c>
      <c r="G157" s="74">
        <f t="shared" si="5"/>
        <v>1747</v>
      </c>
    </row>
    <row r="158" spans="1:7" x14ac:dyDescent="0.2">
      <c r="A158" s="71" t="s">
        <v>421</v>
      </c>
      <c r="B158" s="72">
        <f>(B156-B157)</f>
        <v>11340</v>
      </c>
      <c r="C158" s="72">
        <f>(C156-C157)</f>
        <v>983</v>
      </c>
      <c r="D158" s="72">
        <f t="shared" si="4"/>
        <v>10357</v>
      </c>
      <c r="E158" s="73">
        <f>-E157</f>
        <v>0</v>
      </c>
      <c r="F158" s="73">
        <f>-F157</f>
        <v>0</v>
      </c>
      <c r="G158" s="74">
        <f t="shared" si="5"/>
        <v>10357</v>
      </c>
    </row>
    <row r="159" spans="1:7" x14ac:dyDescent="0.2">
      <c r="A159" s="75" t="s">
        <v>443</v>
      </c>
      <c r="B159" s="76">
        <v>16297</v>
      </c>
      <c r="C159" s="76">
        <v>2916</v>
      </c>
      <c r="D159" s="76">
        <f t="shared" si="4"/>
        <v>13381</v>
      </c>
      <c r="E159" s="77">
        <v>0</v>
      </c>
      <c r="F159" s="77">
        <v>0</v>
      </c>
      <c r="G159" s="78">
        <f t="shared" si="5"/>
        <v>13381</v>
      </c>
    </row>
    <row r="160" spans="1:7" x14ac:dyDescent="0.2">
      <c r="A160" s="71" t="s">
        <v>610</v>
      </c>
      <c r="B160" s="72">
        <v>3571</v>
      </c>
      <c r="C160" s="72">
        <v>0</v>
      </c>
      <c r="D160" s="72">
        <f t="shared" si="4"/>
        <v>3571</v>
      </c>
      <c r="E160" s="73">
        <v>0</v>
      </c>
      <c r="F160" s="73">
        <v>0</v>
      </c>
      <c r="G160" s="74">
        <f t="shared" si="5"/>
        <v>3571</v>
      </c>
    </row>
    <row r="161" spans="1:7" x14ac:dyDescent="0.2">
      <c r="A161" s="71" t="s">
        <v>125</v>
      </c>
      <c r="B161" s="72">
        <v>2036</v>
      </c>
      <c r="C161" s="72">
        <v>0</v>
      </c>
      <c r="D161" s="72">
        <f t="shared" si="4"/>
        <v>2036</v>
      </c>
      <c r="E161" s="73">
        <v>0</v>
      </c>
      <c r="F161" s="73">
        <v>0</v>
      </c>
      <c r="G161" s="74">
        <f t="shared" si="5"/>
        <v>2036</v>
      </c>
    </row>
    <row r="162" spans="1:7" x14ac:dyDescent="0.2">
      <c r="A162" s="71" t="s">
        <v>421</v>
      </c>
      <c r="B162" s="72">
        <f>B159-SUM(B160:B161)</f>
        <v>10690</v>
      </c>
      <c r="C162" s="72">
        <f>C159-SUM(C160:C161)</f>
        <v>2916</v>
      </c>
      <c r="D162" s="72">
        <f t="shared" si="4"/>
        <v>7774</v>
      </c>
      <c r="E162" s="73">
        <f>-SUM(E160:E161)</f>
        <v>0</v>
      </c>
      <c r="F162" s="73">
        <f>-SUM(F160:F161)</f>
        <v>0</v>
      </c>
      <c r="G162" s="74">
        <f t="shared" si="5"/>
        <v>7774</v>
      </c>
    </row>
    <row r="163" spans="1:7" x14ac:dyDescent="0.2">
      <c r="A163" s="75" t="s">
        <v>444</v>
      </c>
      <c r="B163" s="76">
        <v>14663</v>
      </c>
      <c r="C163" s="76">
        <v>2557</v>
      </c>
      <c r="D163" s="76">
        <f t="shared" si="4"/>
        <v>12106</v>
      </c>
      <c r="E163" s="77">
        <v>0</v>
      </c>
      <c r="F163" s="77">
        <v>0</v>
      </c>
      <c r="G163" s="78">
        <f t="shared" si="5"/>
        <v>12106</v>
      </c>
    </row>
    <row r="164" spans="1:7" x14ac:dyDescent="0.2">
      <c r="A164" s="71" t="s">
        <v>126</v>
      </c>
      <c r="B164" s="72">
        <v>3051</v>
      </c>
      <c r="C164" s="72">
        <v>1347</v>
      </c>
      <c r="D164" s="72">
        <f t="shared" si="4"/>
        <v>1704</v>
      </c>
      <c r="E164" s="73">
        <v>0</v>
      </c>
      <c r="F164" s="73">
        <v>0</v>
      </c>
      <c r="G164" s="74">
        <f t="shared" si="5"/>
        <v>1704</v>
      </c>
    </row>
    <row r="165" spans="1:7" x14ac:dyDescent="0.2">
      <c r="A165" s="71" t="s">
        <v>127</v>
      </c>
      <c r="B165" s="72">
        <v>864</v>
      </c>
      <c r="C165" s="72">
        <v>0</v>
      </c>
      <c r="D165" s="72">
        <f t="shared" si="4"/>
        <v>864</v>
      </c>
      <c r="E165" s="73">
        <v>0</v>
      </c>
      <c r="F165" s="73">
        <v>0</v>
      </c>
      <c r="G165" s="74">
        <f t="shared" si="5"/>
        <v>864</v>
      </c>
    </row>
    <row r="166" spans="1:7" x14ac:dyDescent="0.2">
      <c r="A166" s="71" t="s">
        <v>128</v>
      </c>
      <c r="B166" s="72">
        <v>765</v>
      </c>
      <c r="C166" s="72">
        <v>0</v>
      </c>
      <c r="D166" s="72">
        <f t="shared" si="4"/>
        <v>765</v>
      </c>
      <c r="E166" s="73">
        <v>0</v>
      </c>
      <c r="F166" s="73">
        <v>0</v>
      </c>
      <c r="G166" s="74">
        <f t="shared" si="5"/>
        <v>765</v>
      </c>
    </row>
    <row r="167" spans="1:7" x14ac:dyDescent="0.2">
      <c r="A167" s="71" t="s">
        <v>421</v>
      </c>
      <c r="B167" s="72">
        <f>B163-SUM(B164:B166)</f>
        <v>9983</v>
      </c>
      <c r="C167" s="72">
        <f>C163-SUM(C164:C166)</f>
        <v>1210</v>
      </c>
      <c r="D167" s="72">
        <f t="shared" si="4"/>
        <v>8773</v>
      </c>
      <c r="E167" s="73">
        <f>-SUM(E164:E166)</f>
        <v>0</v>
      </c>
      <c r="F167" s="73">
        <f>-SUM(F164:F166)</f>
        <v>0</v>
      </c>
      <c r="G167" s="74">
        <f t="shared" si="5"/>
        <v>8773</v>
      </c>
    </row>
    <row r="168" spans="1:7" x14ac:dyDescent="0.2">
      <c r="A168" s="75" t="s">
        <v>445</v>
      </c>
      <c r="B168" s="76">
        <v>27426</v>
      </c>
      <c r="C168" s="76">
        <v>1539</v>
      </c>
      <c r="D168" s="76">
        <f t="shared" si="4"/>
        <v>25887</v>
      </c>
      <c r="E168" s="77">
        <v>0</v>
      </c>
      <c r="F168" s="77">
        <v>0</v>
      </c>
      <c r="G168" s="78">
        <f t="shared" si="5"/>
        <v>25887</v>
      </c>
    </row>
    <row r="169" spans="1:7" x14ac:dyDescent="0.2">
      <c r="A169" s="71" t="s">
        <v>129</v>
      </c>
      <c r="B169" s="72">
        <v>2871</v>
      </c>
      <c r="C169" s="72">
        <v>0</v>
      </c>
      <c r="D169" s="72">
        <f t="shared" si="4"/>
        <v>2871</v>
      </c>
      <c r="E169" s="73">
        <v>0</v>
      </c>
      <c r="F169" s="73">
        <v>0</v>
      </c>
      <c r="G169" s="74">
        <f t="shared" si="5"/>
        <v>2871</v>
      </c>
    </row>
    <row r="170" spans="1:7" x14ac:dyDescent="0.2">
      <c r="A170" s="71" t="s">
        <v>130</v>
      </c>
      <c r="B170" s="72">
        <v>5172</v>
      </c>
      <c r="C170" s="72">
        <v>0</v>
      </c>
      <c r="D170" s="72">
        <f t="shared" si="4"/>
        <v>5172</v>
      </c>
      <c r="E170" s="73">
        <v>0</v>
      </c>
      <c r="F170" s="73">
        <v>0</v>
      </c>
      <c r="G170" s="74">
        <f t="shared" si="5"/>
        <v>5172</v>
      </c>
    </row>
    <row r="171" spans="1:7" x14ac:dyDescent="0.2">
      <c r="A171" s="71" t="s">
        <v>131</v>
      </c>
      <c r="B171" s="72">
        <v>1817</v>
      </c>
      <c r="C171" s="72">
        <v>0</v>
      </c>
      <c r="D171" s="72">
        <f t="shared" si="4"/>
        <v>1817</v>
      </c>
      <c r="E171" s="73">
        <v>0</v>
      </c>
      <c r="F171" s="73">
        <v>0</v>
      </c>
      <c r="G171" s="74">
        <f t="shared" si="5"/>
        <v>1817</v>
      </c>
    </row>
    <row r="172" spans="1:7" x14ac:dyDescent="0.2">
      <c r="A172" s="71" t="s">
        <v>421</v>
      </c>
      <c r="B172" s="72">
        <f>B168-SUM(B169:B171)</f>
        <v>17566</v>
      </c>
      <c r="C172" s="72">
        <f>C168-SUM(C169:C171)</f>
        <v>1539</v>
      </c>
      <c r="D172" s="72">
        <f t="shared" si="4"/>
        <v>16027</v>
      </c>
      <c r="E172" s="73">
        <f>-SUM(E169:E171)</f>
        <v>0</v>
      </c>
      <c r="F172" s="73">
        <f>-SUM(F169:F171)</f>
        <v>0</v>
      </c>
      <c r="G172" s="74">
        <f t="shared" si="5"/>
        <v>16027</v>
      </c>
    </row>
    <row r="173" spans="1:7" x14ac:dyDescent="0.2">
      <c r="A173" s="75" t="s">
        <v>446</v>
      </c>
      <c r="B173" s="76">
        <v>39057</v>
      </c>
      <c r="C173" s="76">
        <v>0</v>
      </c>
      <c r="D173" s="76">
        <f t="shared" si="4"/>
        <v>39057</v>
      </c>
      <c r="E173" s="77">
        <v>0</v>
      </c>
      <c r="F173" s="77">
        <v>0</v>
      </c>
      <c r="G173" s="78">
        <f t="shared" si="5"/>
        <v>39057</v>
      </c>
    </row>
    <row r="174" spans="1:7" x14ac:dyDescent="0.2">
      <c r="A174" s="71" t="s">
        <v>132</v>
      </c>
      <c r="B174" s="72">
        <v>7659</v>
      </c>
      <c r="C174" s="72">
        <v>0</v>
      </c>
      <c r="D174" s="72">
        <f t="shared" si="4"/>
        <v>7659</v>
      </c>
      <c r="E174" s="73">
        <v>0</v>
      </c>
      <c r="F174" s="73">
        <v>0</v>
      </c>
      <c r="G174" s="74">
        <f t="shared" si="5"/>
        <v>7659</v>
      </c>
    </row>
    <row r="175" spans="1:7" x14ac:dyDescent="0.2">
      <c r="A175" s="71" t="s">
        <v>611</v>
      </c>
      <c r="B175" s="72">
        <v>4951</v>
      </c>
      <c r="C175" s="72">
        <v>0</v>
      </c>
      <c r="D175" s="72">
        <f t="shared" si="4"/>
        <v>4951</v>
      </c>
      <c r="E175" s="73">
        <v>0</v>
      </c>
      <c r="F175" s="73">
        <v>0</v>
      </c>
      <c r="G175" s="74">
        <f t="shared" si="5"/>
        <v>4951</v>
      </c>
    </row>
    <row r="176" spans="1:7" x14ac:dyDescent="0.2">
      <c r="A176" s="71" t="s">
        <v>421</v>
      </c>
      <c r="B176" s="72">
        <f>B173-SUM(B174:B175)</f>
        <v>26447</v>
      </c>
      <c r="C176" s="72">
        <f>C173-SUM(C174:C175)</f>
        <v>0</v>
      </c>
      <c r="D176" s="72">
        <f t="shared" si="4"/>
        <v>26447</v>
      </c>
      <c r="E176" s="73">
        <f>-SUM(E174:E175)</f>
        <v>0</v>
      </c>
      <c r="F176" s="73">
        <f>-SUM(F174:F175)</f>
        <v>0</v>
      </c>
      <c r="G176" s="74">
        <f t="shared" si="5"/>
        <v>26447</v>
      </c>
    </row>
    <row r="177" spans="1:7" x14ac:dyDescent="0.2">
      <c r="A177" s="75" t="s">
        <v>450</v>
      </c>
      <c r="B177" s="76">
        <v>181882</v>
      </c>
      <c r="C177" s="76">
        <v>470</v>
      </c>
      <c r="D177" s="76">
        <f t="shared" si="4"/>
        <v>181412</v>
      </c>
      <c r="E177" s="77">
        <v>0</v>
      </c>
      <c r="F177" s="77">
        <v>0</v>
      </c>
      <c r="G177" s="78">
        <f t="shared" si="5"/>
        <v>181412</v>
      </c>
    </row>
    <row r="178" spans="1:7" x14ac:dyDescent="0.2">
      <c r="A178" s="71" t="s">
        <v>133</v>
      </c>
      <c r="B178" s="72">
        <v>8074</v>
      </c>
      <c r="C178" s="72">
        <v>0</v>
      </c>
      <c r="D178" s="72">
        <f t="shared" si="4"/>
        <v>8074</v>
      </c>
      <c r="E178" s="73">
        <v>0</v>
      </c>
      <c r="F178" s="73">
        <v>0</v>
      </c>
      <c r="G178" s="74">
        <f t="shared" si="5"/>
        <v>8074</v>
      </c>
    </row>
    <row r="179" spans="1:7" x14ac:dyDescent="0.2">
      <c r="A179" s="71" t="s">
        <v>134</v>
      </c>
      <c r="B179" s="72">
        <v>9</v>
      </c>
      <c r="C179" s="72">
        <v>0</v>
      </c>
      <c r="D179" s="72">
        <f t="shared" si="4"/>
        <v>9</v>
      </c>
      <c r="E179" s="73">
        <v>0</v>
      </c>
      <c r="F179" s="73">
        <v>0</v>
      </c>
      <c r="G179" s="74">
        <f t="shared" si="5"/>
        <v>9</v>
      </c>
    </row>
    <row r="180" spans="1:7" x14ac:dyDescent="0.2">
      <c r="A180" s="71" t="s">
        <v>421</v>
      </c>
      <c r="B180" s="72">
        <f>B177-SUM(B178:B179)</f>
        <v>173799</v>
      </c>
      <c r="C180" s="72">
        <f>C177-SUM(C178:C179)</f>
        <v>470</v>
      </c>
      <c r="D180" s="72">
        <f t="shared" si="4"/>
        <v>173329</v>
      </c>
      <c r="E180" s="73">
        <f>-SUM(E178:E179)</f>
        <v>0</v>
      </c>
      <c r="F180" s="73">
        <f>-SUM(F178:F179)</f>
        <v>0</v>
      </c>
      <c r="G180" s="74">
        <f t="shared" si="5"/>
        <v>173329</v>
      </c>
    </row>
    <row r="181" spans="1:7" x14ac:dyDescent="0.2">
      <c r="A181" s="75" t="s">
        <v>451</v>
      </c>
      <c r="B181" s="76">
        <v>102138</v>
      </c>
      <c r="C181" s="76">
        <v>91</v>
      </c>
      <c r="D181" s="76">
        <f t="shared" si="4"/>
        <v>102047</v>
      </c>
      <c r="E181" s="77">
        <v>0</v>
      </c>
      <c r="F181" s="77">
        <v>0</v>
      </c>
      <c r="G181" s="78">
        <f t="shared" si="5"/>
        <v>102047</v>
      </c>
    </row>
    <row r="182" spans="1:7" x14ac:dyDescent="0.2">
      <c r="A182" s="71" t="s">
        <v>135</v>
      </c>
      <c r="B182" s="72">
        <v>11018</v>
      </c>
      <c r="C182" s="72">
        <v>0</v>
      </c>
      <c r="D182" s="72">
        <f t="shared" si="4"/>
        <v>11018</v>
      </c>
      <c r="E182" s="73">
        <v>0</v>
      </c>
      <c r="F182" s="73">
        <v>0</v>
      </c>
      <c r="G182" s="74">
        <f t="shared" si="5"/>
        <v>11018</v>
      </c>
    </row>
    <row r="183" spans="1:7" x14ac:dyDescent="0.2">
      <c r="A183" s="71" t="s">
        <v>136</v>
      </c>
      <c r="B183" s="72">
        <v>2579</v>
      </c>
      <c r="C183" s="72">
        <v>0</v>
      </c>
      <c r="D183" s="72">
        <f t="shared" si="4"/>
        <v>2579</v>
      </c>
      <c r="E183" s="73">
        <v>167</v>
      </c>
      <c r="F183" s="73">
        <v>0</v>
      </c>
      <c r="G183" s="74">
        <f t="shared" si="5"/>
        <v>2746</v>
      </c>
    </row>
    <row r="184" spans="1:7" x14ac:dyDescent="0.2">
      <c r="A184" s="71" t="s">
        <v>137</v>
      </c>
      <c r="B184" s="72">
        <v>10993</v>
      </c>
      <c r="C184" s="72">
        <v>0</v>
      </c>
      <c r="D184" s="72">
        <f t="shared" si="4"/>
        <v>10993</v>
      </c>
      <c r="E184" s="73">
        <v>0</v>
      </c>
      <c r="F184" s="73">
        <v>0</v>
      </c>
      <c r="G184" s="74">
        <f t="shared" si="5"/>
        <v>10993</v>
      </c>
    </row>
    <row r="185" spans="1:7" x14ac:dyDescent="0.2">
      <c r="A185" s="71" t="s">
        <v>421</v>
      </c>
      <c r="B185" s="72">
        <f>B181-SUM(B182:B184)</f>
        <v>77548</v>
      </c>
      <c r="C185" s="72">
        <f>C181-SUM(C182:C184)</f>
        <v>91</v>
      </c>
      <c r="D185" s="72">
        <f t="shared" si="4"/>
        <v>77457</v>
      </c>
      <c r="E185" s="73">
        <f>-SUM(E182:E184)</f>
        <v>-167</v>
      </c>
      <c r="F185" s="73">
        <f>-SUM(F182:F184)</f>
        <v>0</v>
      </c>
      <c r="G185" s="74">
        <f t="shared" si="5"/>
        <v>77290</v>
      </c>
    </row>
    <row r="186" spans="1:7" x14ac:dyDescent="0.2">
      <c r="A186" s="75" t="s">
        <v>452</v>
      </c>
      <c r="B186" s="76">
        <v>1379302</v>
      </c>
      <c r="C186" s="76">
        <v>638</v>
      </c>
      <c r="D186" s="76">
        <f t="shared" si="4"/>
        <v>1378664</v>
      </c>
      <c r="E186" s="77">
        <v>0</v>
      </c>
      <c r="F186" s="77">
        <v>0</v>
      </c>
      <c r="G186" s="78">
        <f t="shared" si="5"/>
        <v>1378664</v>
      </c>
    </row>
    <row r="187" spans="1:7" x14ac:dyDescent="0.2">
      <c r="A187" s="71" t="s">
        <v>138</v>
      </c>
      <c r="B187" s="72">
        <v>38297</v>
      </c>
      <c r="C187" s="72">
        <v>0</v>
      </c>
      <c r="D187" s="72">
        <f t="shared" si="4"/>
        <v>38297</v>
      </c>
      <c r="E187" s="73">
        <v>14</v>
      </c>
      <c r="F187" s="73">
        <v>0</v>
      </c>
      <c r="G187" s="74">
        <f t="shared" si="5"/>
        <v>38311</v>
      </c>
    </row>
    <row r="188" spans="1:7" x14ac:dyDescent="0.2">
      <c r="A188" s="71" t="s">
        <v>139</v>
      </c>
      <c r="B188" s="72">
        <v>373058</v>
      </c>
      <c r="C188" s="72">
        <v>530</v>
      </c>
      <c r="D188" s="72">
        <f t="shared" si="4"/>
        <v>372528</v>
      </c>
      <c r="E188" s="73">
        <v>0</v>
      </c>
      <c r="F188" s="73">
        <v>0</v>
      </c>
      <c r="G188" s="74">
        <f t="shared" si="5"/>
        <v>372528</v>
      </c>
    </row>
    <row r="189" spans="1:7" x14ac:dyDescent="0.2">
      <c r="A189" s="71" t="s">
        <v>140</v>
      </c>
      <c r="B189" s="72">
        <v>26411</v>
      </c>
      <c r="C189" s="72">
        <v>0</v>
      </c>
      <c r="D189" s="72">
        <f t="shared" si="4"/>
        <v>26411</v>
      </c>
      <c r="E189" s="73">
        <v>3</v>
      </c>
      <c r="F189" s="73">
        <v>0</v>
      </c>
      <c r="G189" s="74">
        <f t="shared" si="5"/>
        <v>26414</v>
      </c>
    </row>
    <row r="190" spans="1:7" x14ac:dyDescent="0.2">
      <c r="A190" s="71" t="s">
        <v>421</v>
      </c>
      <c r="B190" s="72">
        <f>B186-SUM(B187:B189)</f>
        <v>941536</v>
      </c>
      <c r="C190" s="72">
        <f>C186-SUM(C187:C189)</f>
        <v>108</v>
      </c>
      <c r="D190" s="72">
        <f t="shared" si="4"/>
        <v>941428</v>
      </c>
      <c r="E190" s="73">
        <f>-SUM(E187:E189)</f>
        <v>-17</v>
      </c>
      <c r="F190" s="73">
        <f>-SUM(F187:F189)</f>
        <v>0</v>
      </c>
      <c r="G190" s="74">
        <f t="shared" si="5"/>
        <v>941411</v>
      </c>
    </row>
    <row r="191" spans="1:7" x14ac:dyDescent="0.2">
      <c r="A191" s="75" t="s">
        <v>453</v>
      </c>
      <c r="B191" s="76">
        <v>20210</v>
      </c>
      <c r="C191" s="76">
        <v>1526</v>
      </c>
      <c r="D191" s="76">
        <f t="shared" si="4"/>
        <v>18684</v>
      </c>
      <c r="E191" s="77">
        <v>0</v>
      </c>
      <c r="F191" s="77">
        <v>0</v>
      </c>
      <c r="G191" s="78">
        <f t="shared" si="5"/>
        <v>18684</v>
      </c>
    </row>
    <row r="192" spans="1:7" x14ac:dyDescent="0.2">
      <c r="A192" s="71" t="s">
        <v>141</v>
      </c>
      <c r="B192" s="72">
        <v>2679</v>
      </c>
      <c r="C192" s="72">
        <v>0</v>
      </c>
      <c r="D192" s="72">
        <f t="shared" si="4"/>
        <v>2679</v>
      </c>
      <c r="E192" s="73">
        <v>0</v>
      </c>
      <c r="F192" s="73">
        <v>0</v>
      </c>
      <c r="G192" s="74">
        <f t="shared" si="5"/>
        <v>2679</v>
      </c>
    </row>
    <row r="193" spans="1:7" x14ac:dyDescent="0.2">
      <c r="A193" s="71" t="s">
        <v>142</v>
      </c>
      <c r="B193" s="72">
        <v>384</v>
      </c>
      <c r="C193" s="72">
        <v>0</v>
      </c>
      <c r="D193" s="72">
        <f t="shared" si="4"/>
        <v>384</v>
      </c>
      <c r="E193" s="73">
        <v>0</v>
      </c>
      <c r="F193" s="73">
        <v>0</v>
      </c>
      <c r="G193" s="74">
        <f t="shared" si="5"/>
        <v>384</v>
      </c>
    </row>
    <row r="194" spans="1:7" x14ac:dyDescent="0.2">
      <c r="A194" s="71" t="s">
        <v>143</v>
      </c>
      <c r="B194" s="72">
        <v>186</v>
      </c>
      <c r="C194" s="72">
        <v>0</v>
      </c>
      <c r="D194" s="72">
        <f t="shared" si="4"/>
        <v>186</v>
      </c>
      <c r="E194" s="73">
        <v>0</v>
      </c>
      <c r="F194" s="73">
        <v>0</v>
      </c>
      <c r="G194" s="74">
        <f t="shared" si="5"/>
        <v>186</v>
      </c>
    </row>
    <row r="195" spans="1:7" x14ac:dyDescent="0.2">
      <c r="A195" s="71" t="s">
        <v>144</v>
      </c>
      <c r="B195" s="72">
        <v>560</v>
      </c>
      <c r="C195" s="72">
        <v>0</v>
      </c>
      <c r="D195" s="72">
        <f t="shared" si="4"/>
        <v>560</v>
      </c>
      <c r="E195" s="73">
        <v>0</v>
      </c>
      <c r="F195" s="73">
        <v>0</v>
      </c>
      <c r="G195" s="74">
        <f t="shared" si="5"/>
        <v>560</v>
      </c>
    </row>
    <row r="196" spans="1:7" x14ac:dyDescent="0.2">
      <c r="A196" s="71" t="s">
        <v>145</v>
      </c>
      <c r="B196" s="72">
        <v>291</v>
      </c>
      <c r="C196" s="72">
        <v>0</v>
      </c>
      <c r="D196" s="72">
        <f t="shared" si="4"/>
        <v>291</v>
      </c>
      <c r="E196" s="73">
        <v>0</v>
      </c>
      <c r="F196" s="73">
        <v>0</v>
      </c>
      <c r="G196" s="74">
        <f t="shared" si="5"/>
        <v>291</v>
      </c>
    </row>
    <row r="197" spans="1:7" x14ac:dyDescent="0.2">
      <c r="A197" s="71" t="s">
        <v>421</v>
      </c>
      <c r="B197" s="72">
        <f>B191-SUM(B192:B196)</f>
        <v>16110</v>
      </c>
      <c r="C197" s="72">
        <f>C191-SUM(C192:C196)</f>
        <v>1526</v>
      </c>
      <c r="D197" s="72">
        <f t="shared" si="4"/>
        <v>14584</v>
      </c>
      <c r="E197" s="73">
        <f>-SUM(E192:E196)</f>
        <v>0</v>
      </c>
      <c r="F197" s="73">
        <f>-SUM(F192:F196)</f>
        <v>0</v>
      </c>
      <c r="G197" s="74">
        <f t="shared" si="5"/>
        <v>14584</v>
      </c>
    </row>
    <row r="198" spans="1:7" x14ac:dyDescent="0.2">
      <c r="A198" s="75" t="s">
        <v>454</v>
      </c>
      <c r="B198" s="76">
        <v>148962</v>
      </c>
      <c r="C198" s="76">
        <v>0</v>
      </c>
      <c r="D198" s="76">
        <f t="shared" si="4"/>
        <v>148962</v>
      </c>
      <c r="E198" s="77">
        <v>0</v>
      </c>
      <c r="F198" s="77">
        <v>0</v>
      </c>
      <c r="G198" s="78">
        <f t="shared" si="5"/>
        <v>148962</v>
      </c>
    </row>
    <row r="199" spans="1:7" x14ac:dyDescent="0.2">
      <c r="A199" s="71" t="s">
        <v>146</v>
      </c>
      <c r="B199" s="72">
        <v>5483</v>
      </c>
      <c r="C199" s="72">
        <v>0</v>
      </c>
      <c r="D199" s="72">
        <f t="shared" si="4"/>
        <v>5483</v>
      </c>
      <c r="E199" s="73">
        <v>0</v>
      </c>
      <c r="F199" s="73">
        <v>0</v>
      </c>
      <c r="G199" s="74">
        <f t="shared" si="5"/>
        <v>5483</v>
      </c>
    </row>
    <row r="200" spans="1:7" x14ac:dyDescent="0.2">
      <c r="A200" s="71" t="s">
        <v>147</v>
      </c>
      <c r="B200" s="72">
        <v>4138</v>
      </c>
      <c r="C200" s="72">
        <v>0</v>
      </c>
      <c r="D200" s="72">
        <f t="shared" si="4"/>
        <v>4138</v>
      </c>
      <c r="E200" s="73">
        <v>0</v>
      </c>
      <c r="F200" s="73">
        <v>0</v>
      </c>
      <c r="G200" s="74">
        <f t="shared" si="5"/>
        <v>4138</v>
      </c>
    </row>
    <row r="201" spans="1:7" x14ac:dyDescent="0.2">
      <c r="A201" s="71" t="s">
        <v>148</v>
      </c>
      <c r="B201" s="72">
        <v>419</v>
      </c>
      <c r="C201" s="72">
        <v>0</v>
      </c>
      <c r="D201" s="72">
        <f t="shared" ref="D201:D265" si="6">(B201-C201)</f>
        <v>419</v>
      </c>
      <c r="E201" s="73">
        <v>0</v>
      </c>
      <c r="F201" s="73">
        <v>0</v>
      </c>
      <c r="G201" s="74">
        <f t="shared" si="5"/>
        <v>419</v>
      </c>
    </row>
    <row r="202" spans="1:7" x14ac:dyDescent="0.2">
      <c r="A202" s="71" t="s">
        <v>149</v>
      </c>
      <c r="B202" s="72">
        <v>24192</v>
      </c>
      <c r="C202" s="72">
        <v>0</v>
      </c>
      <c r="D202" s="72">
        <f t="shared" si="6"/>
        <v>24192</v>
      </c>
      <c r="E202" s="73">
        <v>0</v>
      </c>
      <c r="F202" s="73">
        <v>0</v>
      </c>
      <c r="G202" s="74">
        <f t="shared" ref="G202:G266" si="7">SUM(D202:F202)</f>
        <v>24192</v>
      </c>
    </row>
    <row r="203" spans="1:7" x14ac:dyDescent="0.2">
      <c r="A203" s="71" t="s">
        <v>150</v>
      </c>
      <c r="B203" s="72">
        <v>16086</v>
      </c>
      <c r="C203" s="72">
        <v>0</v>
      </c>
      <c r="D203" s="72">
        <f t="shared" si="6"/>
        <v>16086</v>
      </c>
      <c r="E203" s="73">
        <v>0</v>
      </c>
      <c r="F203" s="73">
        <v>0</v>
      </c>
      <c r="G203" s="74">
        <f t="shared" si="7"/>
        <v>16086</v>
      </c>
    </row>
    <row r="204" spans="1:7" x14ac:dyDescent="0.2">
      <c r="A204" s="71" t="s">
        <v>421</v>
      </c>
      <c r="B204" s="72">
        <f>B198-SUM(B199:B203)</f>
        <v>98644</v>
      </c>
      <c r="C204" s="72">
        <f>C198-SUM(C199:C203)</f>
        <v>0</v>
      </c>
      <c r="D204" s="72">
        <f t="shared" si="6"/>
        <v>98644</v>
      </c>
      <c r="E204" s="73">
        <f>-SUM(E199:E203)</f>
        <v>0</v>
      </c>
      <c r="F204" s="73">
        <f>-SUM(F199:F203)</f>
        <v>0</v>
      </c>
      <c r="G204" s="74">
        <f t="shared" si="7"/>
        <v>98644</v>
      </c>
    </row>
    <row r="205" spans="1:7" x14ac:dyDescent="0.2">
      <c r="A205" s="75" t="s">
        <v>455</v>
      </c>
      <c r="B205" s="76">
        <v>50418</v>
      </c>
      <c r="C205" s="76">
        <v>7363</v>
      </c>
      <c r="D205" s="76">
        <f t="shared" si="6"/>
        <v>43055</v>
      </c>
      <c r="E205" s="77">
        <v>0</v>
      </c>
      <c r="F205" s="77">
        <v>0</v>
      </c>
      <c r="G205" s="78">
        <f t="shared" si="7"/>
        <v>43055</v>
      </c>
    </row>
    <row r="206" spans="1:7" x14ac:dyDescent="0.2">
      <c r="A206" s="71" t="s">
        <v>151</v>
      </c>
      <c r="B206" s="72">
        <v>497</v>
      </c>
      <c r="C206" s="72">
        <v>0</v>
      </c>
      <c r="D206" s="72">
        <f t="shared" si="6"/>
        <v>497</v>
      </c>
      <c r="E206" s="73">
        <v>0</v>
      </c>
      <c r="F206" s="73">
        <v>0</v>
      </c>
      <c r="G206" s="74">
        <f t="shared" si="7"/>
        <v>497</v>
      </c>
    </row>
    <row r="207" spans="1:7" x14ac:dyDescent="0.2">
      <c r="A207" s="71" t="s">
        <v>152</v>
      </c>
      <c r="B207" s="72">
        <v>121</v>
      </c>
      <c r="C207" s="72">
        <v>0</v>
      </c>
      <c r="D207" s="72">
        <f t="shared" si="6"/>
        <v>121</v>
      </c>
      <c r="E207" s="73">
        <v>0</v>
      </c>
      <c r="F207" s="73">
        <v>0</v>
      </c>
      <c r="G207" s="74">
        <f t="shared" si="7"/>
        <v>121</v>
      </c>
    </row>
    <row r="208" spans="1:7" x14ac:dyDescent="0.2">
      <c r="A208" s="71" t="s">
        <v>153</v>
      </c>
      <c r="B208" s="72">
        <v>218</v>
      </c>
      <c r="C208" s="72">
        <v>0</v>
      </c>
      <c r="D208" s="72">
        <f t="shared" si="6"/>
        <v>218</v>
      </c>
      <c r="E208" s="73">
        <v>0</v>
      </c>
      <c r="F208" s="73">
        <v>0</v>
      </c>
      <c r="G208" s="74">
        <f t="shared" si="7"/>
        <v>218</v>
      </c>
    </row>
    <row r="209" spans="1:7" x14ac:dyDescent="0.2">
      <c r="A209" s="71" t="s">
        <v>154</v>
      </c>
      <c r="B209" s="72">
        <v>900</v>
      </c>
      <c r="C209" s="72">
        <v>0</v>
      </c>
      <c r="D209" s="72">
        <f t="shared" si="6"/>
        <v>900</v>
      </c>
      <c r="E209" s="73">
        <v>0</v>
      </c>
      <c r="F209" s="73">
        <v>0</v>
      </c>
      <c r="G209" s="74">
        <f t="shared" si="7"/>
        <v>900</v>
      </c>
    </row>
    <row r="210" spans="1:7" x14ac:dyDescent="0.2">
      <c r="A210" s="71" t="s">
        <v>155</v>
      </c>
      <c r="B210" s="72">
        <v>2196</v>
      </c>
      <c r="C210" s="72">
        <v>0</v>
      </c>
      <c r="D210" s="72">
        <f t="shared" si="6"/>
        <v>2196</v>
      </c>
      <c r="E210" s="73">
        <v>0</v>
      </c>
      <c r="F210" s="73">
        <v>0</v>
      </c>
      <c r="G210" s="74">
        <f t="shared" si="7"/>
        <v>2196</v>
      </c>
    </row>
    <row r="211" spans="1:7" x14ac:dyDescent="0.2">
      <c r="A211" s="71" t="s">
        <v>156</v>
      </c>
      <c r="B211" s="72">
        <v>955</v>
      </c>
      <c r="C211" s="72">
        <v>0</v>
      </c>
      <c r="D211" s="72">
        <f t="shared" si="6"/>
        <v>955</v>
      </c>
      <c r="E211" s="73">
        <v>0</v>
      </c>
      <c r="F211" s="73">
        <v>0</v>
      </c>
      <c r="G211" s="74">
        <f t="shared" si="7"/>
        <v>955</v>
      </c>
    </row>
    <row r="212" spans="1:7" x14ac:dyDescent="0.2">
      <c r="A212" s="71" t="s">
        <v>157</v>
      </c>
      <c r="B212" s="72">
        <v>703</v>
      </c>
      <c r="C212" s="72">
        <v>0</v>
      </c>
      <c r="D212" s="72">
        <f t="shared" si="6"/>
        <v>703</v>
      </c>
      <c r="E212" s="73">
        <v>0</v>
      </c>
      <c r="F212" s="73">
        <v>0</v>
      </c>
      <c r="G212" s="74">
        <f t="shared" si="7"/>
        <v>703</v>
      </c>
    </row>
    <row r="213" spans="1:7" x14ac:dyDescent="0.2">
      <c r="A213" s="71" t="s">
        <v>158</v>
      </c>
      <c r="B213" s="72">
        <v>240</v>
      </c>
      <c r="C213" s="72">
        <v>0</v>
      </c>
      <c r="D213" s="72">
        <f t="shared" si="6"/>
        <v>240</v>
      </c>
      <c r="E213" s="73">
        <v>0</v>
      </c>
      <c r="F213" s="73">
        <v>0</v>
      </c>
      <c r="G213" s="74">
        <f t="shared" si="7"/>
        <v>240</v>
      </c>
    </row>
    <row r="214" spans="1:7" x14ac:dyDescent="0.2">
      <c r="A214" s="71" t="s">
        <v>159</v>
      </c>
      <c r="B214" s="72">
        <v>2182</v>
      </c>
      <c r="C214" s="72">
        <v>1644</v>
      </c>
      <c r="D214" s="72">
        <f t="shared" si="6"/>
        <v>538</v>
      </c>
      <c r="E214" s="73">
        <v>0</v>
      </c>
      <c r="F214" s="73">
        <v>0</v>
      </c>
      <c r="G214" s="74">
        <f t="shared" si="7"/>
        <v>538</v>
      </c>
    </row>
    <row r="215" spans="1:7" x14ac:dyDescent="0.2">
      <c r="A215" s="71" t="s">
        <v>160</v>
      </c>
      <c r="B215" s="72">
        <v>7721</v>
      </c>
      <c r="C215" s="72">
        <v>1658</v>
      </c>
      <c r="D215" s="72">
        <f t="shared" si="6"/>
        <v>6063</v>
      </c>
      <c r="E215" s="73">
        <v>0</v>
      </c>
      <c r="F215" s="73">
        <v>0</v>
      </c>
      <c r="G215" s="74">
        <f t="shared" si="7"/>
        <v>6063</v>
      </c>
    </row>
    <row r="216" spans="1:7" x14ac:dyDescent="0.2">
      <c r="A216" s="71" t="s">
        <v>161</v>
      </c>
      <c r="B216" s="72">
        <v>1921</v>
      </c>
      <c r="C216" s="72">
        <v>0</v>
      </c>
      <c r="D216" s="72">
        <f t="shared" si="6"/>
        <v>1921</v>
      </c>
      <c r="E216" s="73">
        <v>0</v>
      </c>
      <c r="F216" s="73">
        <v>0</v>
      </c>
      <c r="G216" s="74">
        <f t="shared" si="7"/>
        <v>1921</v>
      </c>
    </row>
    <row r="217" spans="1:7" x14ac:dyDescent="0.2">
      <c r="A217" s="71" t="s">
        <v>421</v>
      </c>
      <c r="B217" s="72">
        <f>B205-SUM(B206:B216)</f>
        <v>32764</v>
      </c>
      <c r="C217" s="72">
        <f>C205-SUM(C206:C216)</f>
        <v>4061</v>
      </c>
      <c r="D217" s="72">
        <f t="shared" si="6"/>
        <v>28703</v>
      </c>
      <c r="E217" s="73">
        <f>-SUM(E206:E216)</f>
        <v>0</v>
      </c>
      <c r="F217" s="73">
        <f>-SUM(F206:F216)</f>
        <v>0</v>
      </c>
      <c r="G217" s="74">
        <f t="shared" si="7"/>
        <v>28703</v>
      </c>
    </row>
    <row r="218" spans="1:7" x14ac:dyDescent="0.2">
      <c r="A218" s="75" t="s">
        <v>456</v>
      </c>
      <c r="B218" s="76">
        <v>14611</v>
      </c>
      <c r="C218" s="76">
        <v>1068</v>
      </c>
      <c r="D218" s="76">
        <f t="shared" si="6"/>
        <v>13543</v>
      </c>
      <c r="E218" s="77">
        <v>0</v>
      </c>
      <c r="F218" s="77">
        <v>0</v>
      </c>
      <c r="G218" s="78">
        <f t="shared" si="7"/>
        <v>13543</v>
      </c>
    </row>
    <row r="219" spans="1:7" x14ac:dyDescent="0.2">
      <c r="A219" s="71" t="s">
        <v>162</v>
      </c>
      <c r="B219" s="72">
        <v>2425</v>
      </c>
      <c r="C219" s="72">
        <v>0</v>
      </c>
      <c r="D219" s="72">
        <f t="shared" si="6"/>
        <v>2425</v>
      </c>
      <c r="E219" s="73">
        <v>0</v>
      </c>
      <c r="F219" s="73">
        <v>0</v>
      </c>
      <c r="G219" s="74">
        <f t="shared" si="7"/>
        <v>2425</v>
      </c>
    </row>
    <row r="220" spans="1:7" x14ac:dyDescent="0.2">
      <c r="A220" s="71" t="s">
        <v>421</v>
      </c>
      <c r="B220" s="72">
        <f>B218-B219</f>
        <v>12186</v>
      </c>
      <c r="C220" s="72">
        <f>C218-C219</f>
        <v>1068</v>
      </c>
      <c r="D220" s="72">
        <f t="shared" si="6"/>
        <v>11118</v>
      </c>
      <c r="E220" s="73">
        <f>-E219</f>
        <v>0</v>
      </c>
      <c r="F220" s="73">
        <f>-F219</f>
        <v>0</v>
      </c>
      <c r="G220" s="74">
        <f t="shared" si="7"/>
        <v>11118</v>
      </c>
    </row>
    <row r="221" spans="1:7" x14ac:dyDescent="0.2">
      <c r="A221" s="75" t="s">
        <v>457</v>
      </c>
      <c r="B221" s="76">
        <v>8479</v>
      </c>
      <c r="C221" s="76">
        <v>1394</v>
      </c>
      <c r="D221" s="76">
        <f t="shared" si="6"/>
        <v>7085</v>
      </c>
      <c r="E221" s="77">
        <v>0</v>
      </c>
      <c r="F221" s="77">
        <v>0</v>
      </c>
      <c r="G221" s="78">
        <f t="shared" si="7"/>
        <v>7085</v>
      </c>
    </row>
    <row r="222" spans="1:7" x14ac:dyDescent="0.2">
      <c r="A222" s="71" t="s">
        <v>163</v>
      </c>
      <c r="B222" s="72">
        <v>1226</v>
      </c>
      <c r="C222" s="72">
        <v>0</v>
      </c>
      <c r="D222" s="72">
        <f t="shared" si="6"/>
        <v>1226</v>
      </c>
      <c r="E222" s="73">
        <v>0</v>
      </c>
      <c r="F222" s="73">
        <v>0</v>
      </c>
      <c r="G222" s="74">
        <f t="shared" si="7"/>
        <v>1226</v>
      </c>
    </row>
    <row r="223" spans="1:7" x14ac:dyDescent="0.2">
      <c r="A223" s="71" t="s">
        <v>421</v>
      </c>
      <c r="B223" s="72">
        <f>(B221-B222)</f>
        <v>7253</v>
      </c>
      <c r="C223" s="72">
        <f>(C221-C222)</f>
        <v>1394</v>
      </c>
      <c r="D223" s="72">
        <f t="shared" si="6"/>
        <v>5859</v>
      </c>
      <c r="E223" s="73">
        <f>-E222</f>
        <v>0</v>
      </c>
      <c r="F223" s="73">
        <f>-F222</f>
        <v>0</v>
      </c>
      <c r="G223" s="74">
        <f t="shared" si="7"/>
        <v>5859</v>
      </c>
    </row>
    <row r="224" spans="1:7" x14ac:dyDescent="0.2">
      <c r="A224" s="75" t="s">
        <v>458</v>
      </c>
      <c r="B224" s="76">
        <v>331724</v>
      </c>
      <c r="C224" s="76">
        <v>1068</v>
      </c>
      <c r="D224" s="76">
        <f t="shared" si="6"/>
        <v>330656</v>
      </c>
      <c r="E224" s="77">
        <v>0</v>
      </c>
      <c r="F224" s="77">
        <v>0</v>
      </c>
      <c r="G224" s="78">
        <f t="shared" si="7"/>
        <v>330656</v>
      </c>
    </row>
    <row r="225" spans="1:7" x14ac:dyDescent="0.2">
      <c r="A225" s="71" t="s">
        <v>164</v>
      </c>
      <c r="B225" s="72">
        <v>1881</v>
      </c>
      <c r="C225" s="72">
        <v>0</v>
      </c>
      <c r="D225" s="72">
        <f t="shared" si="6"/>
        <v>1881</v>
      </c>
      <c r="E225" s="73">
        <v>0</v>
      </c>
      <c r="F225" s="73">
        <v>0</v>
      </c>
      <c r="G225" s="74">
        <f t="shared" si="7"/>
        <v>1881</v>
      </c>
    </row>
    <row r="226" spans="1:7" x14ac:dyDescent="0.2">
      <c r="A226" s="71" t="s">
        <v>165</v>
      </c>
      <c r="B226" s="72">
        <v>35807</v>
      </c>
      <c r="C226" s="72">
        <v>0</v>
      </c>
      <c r="D226" s="72">
        <f t="shared" si="6"/>
        <v>35807</v>
      </c>
      <c r="E226" s="73">
        <v>0</v>
      </c>
      <c r="F226" s="73">
        <v>0</v>
      </c>
      <c r="G226" s="74">
        <f t="shared" si="7"/>
        <v>35807</v>
      </c>
    </row>
    <row r="227" spans="1:7" x14ac:dyDescent="0.2">
      <c r="A227" s="71" t="s">
        <v>166</v>
      </c>
      <c r="B227" s="72">
        <v>20880</v>
      </c>
      <c r="C227" s="72">
        <v>0</v>
      </c>
      <c r="D227" s="72">
        <f t="shared" si="6"/>
        <v>20880</v>
      </c>
      <c r="E227" s="73">
        <v>3</v>
      </c>
      <c r="F227" s="73">
        <v>0</v>
      </c>
      <c r="G227" s="74">
        <f t="shared" si="7"/>
        <v>20883</v>
      </c>
    </row>
    <row r="228" spans="1:7" x14ac:dyDescent="0.2">
      <c r="A228" s="71" t="s">
        <v>167</v>
      </c>
      <c r="B228" s="72">
        <v>7291</v>
      </c>
      <c r="C228" s="72">
        <v>0</v>
      </c>
      <c r="D228" s="72">
        <f t="shared" si="6"/>
        <v>7291</v>
      </c>
      <c r="E228" s="73">
        <v>0</v>
      </c>
      <c r="F228" s="73">
        <v>0</v>
      </c>
      <c r="G228" s="74">
        <f t="shared" si="7"/>
        <v>7291</v>
      </c>
    </row>
    <row r="229" spans="1:7" x14ac:dyDescent="0.2">
      <c r="A229" s="71" t="s">
        <v>168</v>
      </c>
      <c r="B229" s="72">
        <v>15205</v>
      </c>
      <c r="C229" s="72">
        <v>0</v>
      </c>
      <c r="D229" s="72">
        <f t="shared" si="6"/>
        <v>15205</v>
      </c>
      <c r="E229" s="73">
        <v>0</v>
      </c>
      <c r="F229" s="73">
        <v>0</v>
      </c>
      <c r="G229" s="74">
        <f t="shared" si="7"/>
        <v>15205</v>
      </c>
    </row>
    <row r="230" spans="1:7" x14ac:dyDescent="0.2">
      <c r="A230" s="71" t="s">
        <v>169</v>
      </c>
      <c r="B230" s="72">
        <v>1355</v>
      </c>
      <c r="C230" s="72">
        <v>0</v>
      </c>
      <c r="D230" s="72">
        <f t="shared" si="6"/>
        <v>1355</v>
      </c>
      <c r="E230" s="73">
        <v>0</v>
      </c>
      <c r="F230" s="73">
        <v>0</v>
      </c>
      <c r="G230" s="74">
        <f t="shared" si="7"/>
        <v>1355</v>
      </c>
    </row>
    <row r="231" spans="1:7" x14ac:dyDescent="0.2">
      <c r="A231" s="71" t="s">
        <v>170</v>
      </c>
      <c r="B231" s="72">
        <v>14821</v>
      </c>
      <c r="C231" s="72">
        <v>0</v>
      </c>
      <c r="D231" s="72">
        <f t="shared" si="6"/>
        <v>14821</v>
      </c>
      <c r="E231" s="73">
        <v>54</v>
      </c>
      <c r="F231" s="73">
        <v>0</v>
      </c>
      <c r="G231" s="74">
        <f t="shared" si="7"/>
        <v>14875</v>
      </c>
    </row>
    <row r="232" spans="1:7" x14ac:dyDescent="0.2">
      <c r="A232" s="71" t="s">
        <v>171</v>
      </c>
      <c r="B232" s="72">
        <v>21913</v>
      </c>
      <c r="C232" s="72">
        <v>0</v>
      </c>
      <c r="D232" s="72">
        <f t="shared" si="6"/>
        <v>21913</v>
      </c>
      <c r="E232" s="73">
        <v>3</v>
      </c>
      <c r="F232" s="73">
        <v>0</v>
      </c>
      <c r="G232" s="74">
        <f t="shared" si="7"/>
        <v>21916</v>
      </c>
    </row>
    <row r="233" spans="1:7" x14ac:dyDescent="0.2">
      <c r="A233" s="71" t="s">
        <v>172</v>
      </c>
      <c r="B233" s="72">
        <v>5623</v>
      </c>
      <c r="C233" s="72">
        <v>0</v>
      </c>
      <c r="D233" s="72">
        <f t="shared" si="6"/>
        <v>5623</v>
      </c>
      <c r="E233" s="73">
        <v>0</v>
      </c>
      <c r="F233" s="73">
        <v>0</v>
      </c>
      <c r="G233" s="74">
        <f t="shared" si="7"/>
        <v>5623</v>
      </c>
    </row>
    <row r="234" spans="1:7" x14ac:dyDescent="0.2">
      <c r="A234" s="71" t="s">
        <v>173</v>
      </c>
      <c r="B234" s="72">
        <v>11675</v>
      </c>
      <c r="C234" s="72">
        <v>0</v>
      </c>
      <c r="D234" s="72">
        <f t="shared" si="6"/>
        <v>11675</v>
      </c>
      <c r="E234" s="73">
        <v>0</v>
      </c>
      <c r="F234" s="73">
        <v>0</v>
      </c>
      <c r="G234" s="74">
        <f t="shared" si="7"/>
        <v>11675</v>
      </c>
    </row>
    <row r="235" spans="1:7" x14ac:dyDescent="0.2">
      <c r="A235" s="71" t="s">
        <v>174</v>
      </c>
      <c r="B235" s="72">
        <v>1775</v>
      </c>
      <c r="C235" s="72">
        <v>0</v>
      </c>
      <c r="D235" s="72">
        <f t="shared" si="6"/>
        <v>1775</v>
      </c>
      <c r="E235" s="73">
        <v>0</v>
      </c>
      <c r="F235" s="73">
        <v>0</v>
      </c>
      <c r="G235" s="74">
        <f t="shared" si="7"/>
        <v>1775</v>
      </c>
    </row>
    <row r="236" spans="1:7" x14ac:dyDescent="0.2">
      <c r="A236" s="71" t="s">
        <v>175</v>
      </c>
      <c r="B236" s="72">
        <v>14283</v>
      </c>
      <c r="C236" s="72">
        <v>0</v>
      </c>
      <c r="D236" s="72">
        <f t="shared" si="6"/>
        <v>14283</v>
      </c>
      <c r="E236" s="73">
        <v>0</v>
      </c>
      <c r="F236" s="73">
        <v>0</v>
      </c>
      <c r="G236" s="74">
        <f t="shared" si="7"/>
        <v>14283</v>
      </c>
    </row>
    <row r="237" spans="1:7" x14ac:dyDescent="0.2">
      <c r="A237" s="71" t="s">
        <v>176</v>
      </c>
      <c r="B237" s="72">
        <v>16317</v>
      </c>
      <c r="C237" s="72">
        <v>0</v>
      </c>
      <c r="D237" s="72">
        <f t="shared" si="6"/>
        <v>16317</v>
      </c>
      <c r="E237" s="73">
        <v>0</v>
      </c>
      <c r="F237" s="73">
        <v>0</v>
      </c>
      <c r="G237" s="74">
        <f t="shared" si="7"/>
        <v>16317</v>
      </c>
    </row>
    <row r="238" spans="1:7" x14ac:dyDescent="0.2">
      <c r="A238" s="71" t="s">
        <v>177</v>
      </c>
      <c r="B238" s="72">
        <v>4021</v>
      </c>
      <c r="C238" s="72">
        <v>0</v>
      </c>
      <c r="D238" s="72">
        <f t="shared" si="6"/>
        <v>4021</v>
      </c>
      <c r="E238" s="73">
        <v>0</v>
      </c>
      <c r="F238" s="73">
        <v>0</v>
      </c>
      <c r="G238" s="74">
        <f t="shared" si="7"/>
        <v>4021</v>
      </c>
    </row>
    <row r="239" spans="1:7" x14ac:dyDescent="0.2">
      <c r="A239" s="71" t="s">
        <v>421</v>
      </c>
      <c r="B239" s="72">
        <f>B224-SUM(B225:B238)</f>
        <v>158877</v>
      </c>
      <c r="C239" s="72">
        <f>C224-SUM(C225:C238)</f>
        <v>1068</v>
      </c>
      <c r="D239" s="72">
        <f t="shared" si="6"/>
        <v>157809</v>
      </c>
      <c r="E239" s="73">
        <f>-SUM(E225:E238)</f>
        <v>-60</v>
      </c>
      <c r="F239" s="73">
        <f>-SUM(F225:F238)</f>
        <v>0</v>
      </c>
      <c r="G239" s="74">
        <f t="shared" si="7"/>
        <v>157749</v>
      </c>
    </row>
    <row r="240" spans="1:7" x14ac:dyDescent="0.2">
      <c r="A240" s="75" t="s">
        <v>459</v>
      </c>
      <c r="B240" s="76">
        <v>698468</v>
      </c>
      <c r="C240" s="76">
        <v>283</v>
      </c>
      <c r="D240" s="76">
        <f t="shared" si="6"/>
        <v>698185</v>
      </c>
      <c r="E240" s="77">
        <v>0</v>
      </c>
      <c r="F240" s="77">
        <v>0</v>
      </c>
      <c r="G240" s="78">
        <f t="shared" si="7"/>
        <v>698185</v>
      </c>
    </row>
    <row r="241" spans="1:7" x14ac:dyDescent="0.2">
      <c r="A241" s="71" t="s">
        <v>371</v>
      </c>
      <c r="B241" s="72">
        <v>50137</v>
      </c>
      <c r="C241" s="72">
        <v>5</v>
      </c>
      <c r="D241" s="72">
        <f t="shared" si="6"/>
        <v>50132</v>
      </c>
      <c r="E241" s="73">
        <v>0</v>
      </c>
      <c r="F241" s="73">
        <v>0</v>
      </c>
      <c r="G241" s="74">
        <f t="shared" si="7"/>
        <v>50132</v>
      </c>
    </row>
    <row r="242" spans="1:7" x14ac:dyDescent="0.2">
      <c r="A242" s="71" t="s">
        <v>178</v>
      </c>
      <c r="B242" s="72">
        <v>175063</v>
      </c>
      <c r="C242" s="72">
        <v>29</v>
      </c>
      <c r="D242" s="72">
        <f t="shared" si="6"/>
        <v>175034</v>
      </c>
      <c r="E242" s="73">
        <v>0</v>
      </c>
      <c r="F242" s="73">
        <v>0</v>
      </c>
      <c r="G242" s="74">
        <f t="shared" si="7"/>
        <v>175034</v>
      </c>
    </row>
    <row r="243" spans="1:7" x14ac:dyDescent="0.2">
      <c r="A243" s="71" t="s">
        <v>653</v>
      </c>
      <c r="B243" s="72">
        <v>30945</v>
      </c>
      <c r="C243" s="72">
        <v>0</v>
      </c>
      <c r="D243" s="72">
        <f t="shared" si="6"/>
        <v>30945</v>
      </c>
      <c r="E243" s="73">
        <v>0</v>
      </c>
      <c r="F243" s="73">
        <v>0</v>
      </c>
      <c r="G243" s="74">
        <f t="shared" si="7"/>
        <v>30945</v>
      </c>
    </row>
    <row r="244" spans="1:7" x14ac:dyDescent="0.2">
      <c r="A244" s="71" t="s">
        <v>385</v>
      </c>
      <c r="B244" s="72">
        <v>79106</v>
      </c>
      <c r="C244" s="72">
        <v>68</v>
      </c>
      <c r="D244" s="72">
        <f t="shared" si="6"/>
        <v>79038</v>
      </c>
      <c r="E244" s="73">
        <v>0</v>
      </c>
      <c r="F244" s="73">
        <v>0</v>
      </c>
      <c r="G244" s="74">
        <f t="shared" si="7"/>
        <v>79038</v>
      </c>
    </row>
    <row r="245" spans="1:7" x14ac:dyDescent="0.2">
      <c r="A245" s="71" t="s">
        <v>386</v>
      </c>
      <c r="B245" s="72">
        <v>6328</v>
      </c>
      <c r="C245" s="72">
        <v>0</v>
      </c>
      <c r="D245" s="72">
        <f t="shared" si="6"/>
        <v>6328</v>
      </c>
      <c r="E245" s="73">
        <v>0</v>
      </c>
      <c r="F245" s="73">
        <v>0</v>
      </c>
      <c r="G245" s="74">
        <f t="shared" si="7"/>
        <v>6328</v>
      </c>
    </row>
    <row r="246" spans="1:7" x14ac:dyDescent="0.2">
      <c r="A246" s="71" t="s">
        <v>179</v>
      </c>
      <c r="B246" s="72">
        <v>6659</v>
      </c>
      <c r="C246" s="72">
        <v>0</v>
      </c>
      <c r="D246" s="72">
        <f t="shared" si="6"/>
        <v>6659</v>
      </c>
      <c r="E246" s="73">
        <v>0</v>
      </c>
      <c r="F246" s="73">
        <v>0</v>
      </c>
      <c r="G246" s="74">
        <f t="shared" si="7"/>
        <v>6659</v>
      </c>
    </row>
    <row r="247" spans="1:7" x14ac:dyDescent="0.2">
      <c r="A247" s="71" t="s">
        <v>421</v>
      </c>
      <c r="B247" s="72">
        <f>B240-SUM(B241:B246)</f>
        <v>350230</v>
      </c>
      <c r="C247" s="72">
        <f>C240-SUM(C241:C246)</f>
        <v>181</v>
      </c>
      <c r="D247" s="72">
        <f t="shared" si="6"/>
        <v>350049</v>
      </c>
      <c r="E247" s="73">
        <f>-SUM(E241:E246)</f>
        <v>0</v>
      </c>
      <c r="F247" s="73">
        <f>-SUM(F241:F246)</f>
        <v>0</v>
      </c>
      <c r="G247" s="74">
        <f t="shared" si="7"/>
        <v>350049</v>
      </c>
    </row>
    <row r="248" spans="1:7" x14ac:dyDescent="0.2">
      <c r="A248" s="75" t="s">
        <v>460</v>
      </c>
      <c r="B248" s="76">
        <v>287899</v>
      </c>
      <c r="C248" s="76">
        <v>1111</v>
      </c>
      <c r="D248" s="76">
        <f t="shared" si="6"/>
        <v>286788</v>
      </c>
      <c r="E248" s="77">
        <v>0</v>
      </c>
      <c r="F248" s="77">
        <v>0</v>
      </c>
      <c r="G248" s="78">
        <f t="shared" si="7"/>
        <v>286788</v>
      </c>
    </row>
    <row r="249" spans="1:7" x14ac:dyDescent="0.2">
      <c r="A249" s="71" t="s">
        <v>180</v>
      </c>
      <c r="B249" s="72">
        <v>189625</v>
      </c>
      <c r="C249" s="72">
        <v>1111</v>
      </c>
      <c r="D249" s="72">
        <f t="shared" si="6"/>
        <v>188514</v>
      </c>
      <c r="E249" s="73">
        <v>13</v>
      </c>
      <c r="F249" s="73">
        <v>0</v>
      </c>
      <c r="G249" s="74">
        <f t="shared" si="7"/>
        <v>188527</v>
      </c>
    </row>
    <row r="250" spans="1:7" x14ac:dyDescent="0.2">
      <c r="A250" s="71" t="s">
        <v>421</v>
      </c>
      <c r="B250" s="72">
        <f>(B248-B249)</f>
        <v>98274</v>
      </c>
      <c r="C250" s="72">
        <f>(C248-C249)</f>
        <v>0</v>
      </c>
      <c r="D250" s="72">
        <f t="shared" si="6"/>
        <v>98274</v>
      </c>
      <c r="E250" s="73">
        <f>-E249</f>
        <v>-13</v>
      </c>
      <c r="F250" s="73">
        <f>-F249</f>
        <v>0</v>
      </c>
      <c r="G250" s="74">
        <f t="shared" si="7"/>
        <v>98261</v>
      </c>
    </row>
    <row r="251" spans="1:7" x14ac:dyDescent="0.2">
      <c r="A251" s="75" t="s">
        <v>461</v>
      </c>
      <c r="B251" s="76">
        <v>41015</v>
      </c>
      <c r="C251" s="76">
        <v>0</v>
      </c>
      <c r="D251" s="76">
        <f t="shared" si="6"/>
        <v>41015</v>
      </c>
      <c r="E251" s="77">
        <v>0</v>
      </c>
      <c r="F251" s="77">
        <v>0</v>
      </c>
      <c r="G251" s="78">
        <f t="shared" si="7"/>
        <v>41015</v>
      </c>
    </row>
    <row r="252" spans="1:7" x14ac:dyDescent="0.2">
      <c r="A252" s="71" t="s">
        <v>181</v>
      </c>
      <c r="B252" s="72">
        <v>1142</v>
      </c>
      <c r="C252" s="72">
        <v>0</v>
      </c>
      <c r="D252" s="72">
        <f t="shared" si="6"/>
        <v>1142</v>
      </c>
      <c r="E252" s="73">
        <v>0</v>
      </c>
      <c r="F252" s="73">
        <v>0</v>
      </c>
      <c r="G252" s="74">
        <f t="shared" si="7"/>
        <v>1142</v>
      </c>
    </row>
    <row r="253" spans="1:7" x14ac:dyDescent="0.2">
      <c r="A253" s="71" t="s">
        <v>182</v>
      </c>
      <c r="B253" s="72">
        <v>713</v>
      </c>
      <c r="C253" s="72">
        <v>0</v>
      </c>
      <c r="D253" s="72">
        <f t="shared" si="6"/>
        <v>713</v>
      </c>
      <c r="E253" s="73">
        <v>0</v>
      </c>
      <c r="F253" s="73">
        <v>0</v>
      </c>
      <c r="G253" s="74">
        <f t="shared" si="7"/>
        <v>713</v>
      </c>
    </row>
    <row r="254" spans="1:7" x14ac:dyDescent="0.2">
      <c r="A254" s="71" t="s">
        <v>183</v>
      </c>
      <c r="B254" s="72">
        <v>2270</v>
      </c>
      <c r="C254" s="72">
        <v>0</v>
      </c>
      <c r="D254" s="72">
        <f t="shared" si="6"/>
        <v>2270</v>
      </c>
      <c r="E254" s="73">
        <v>0</v>
      </c>
      <c r="F254" s="73">
        <v>0</v>
      </c>
      <c r="G254" s="74">
        <f t="shared" si="7"/>
        <v>2270</v>
      </c>
    </row>
    <row r="255" spans="1:7" x14ac:dyDescent="0.2">
      <c r="A255" s="71" t="s">
        <v>122</v>
      </c>
      <c r="B255" s="72">
        <v>509</v>
      </c>
      <c r="C255" s="72">
        <v>0</v>
      </c>
      <c r="D255" s="72">
        <f t="shared" si="6"/>
        <v>509</v>
      </c>
      <c r="E255" s="73">
        <v>0</v>
      </c>
      <c r="F255" s="73">
        <v>0</v>
      </c>
      <c r="G255" s="74">
        <f t="shared" si="7"/>
        <v>509</v>
      </c>
    </row>
    <row r="256" spans="1:7" x14ac:dyDescent="0.2">
      <c r="A256" s="71" t="s">
        <v>184</v>
      </c>
      <c r="B256" s="72">
        <v>1305</v>
      </c>
      <c r="C256" s="72">
        <v>0</v>
      </c>
      <c r="D256" s="72">
        <f t="shared" si="6"/>
        <v>1305</v>
      </c>
      <c r="E256" s="73">
        <v>0</v>
      </c>
      <c r="F256" s="73">
        <v>0</v>
      </c>
      <c r="G256" s="74">
        <f t="shared" si="7"/>
        <v>1305</v>
      </c>
    </row>
    <row r="257" spans="1:7" x14ac:dyDescent="0.2">
      <c r="A257" s="71" t="s">
        <v>185</v>
      </c>
      <c r="B257" s="72">
        <v>118</v>
      </c>
      <c r="C257" s="72">
        <v>0</v>
      </c>
      <c r="D257" s="72">
        <f t="shared" si="6"/>
        <v>118</v>
      </c>
      <c r="E257" s="73">
        <v>0</v>
      </c>
      <c r="F257" s="73">
        <v>0</v>
      </c>
      <c r="G257" s="74">
        <f t="shared" si="7"/>
        <v>118</v>
      </c>
    </row>
    <row r="258" spans="1:7" x14ac:dyDescent="0.2">
      <c r="A258" s="71" t="s">
        <v>186</v>
      </c>
      <c r="B258" s="72">
        <v>2898</v>
      </c>
      <c r="C258" s="72">
        <v>0</v>
      </c>
      <c r="D258" s="72">
        <f t="shared" si="6"/>
        <v>2898</v>
      </c>
      <c r="E258" s="73">
        <v>0</v>
      </c>
      <c r="F258" s="73">
        <v>0</v>
      </c>
      <c r="G258" s="74">
        <f t="shared" si="7"/>
        <v>2898</v>
      </c>
    </row>
    <row r="259" spans="1:7" x14ac:dyDescent="0.2">
      <c r="A259" s="71" t="s">
        <v>187</v>
      </c>
      <c r="B259" s="72">
        <v>502</v>
      </c>
      <c r="C259" s="72">
        <v>0</v>
      </c>
      <c r="D259" s="72">
        <f t="shared" si="6"/>
        <v>502</v>
      </c>
      <c r="E259" s="73">
        <v>0</v>
      </c>
      <c r="F259" s="73">
        <v>0</v>
      </c>
      <c r="G259" s="74">
        <f t="shared" si="7"/>
        <v>502</v>
      </c>
    </row>
    <row r="260" spans="1:7" x14ac:dyDescent="0.2">
      <c r="A260" s="71" t="s">
        <v>421</v>
      </c>
      <c r="B260" s="72">
        <f>B251-SUM(B252:B259)</f>
        <v>31558</v>
      </c>
      <c r="C260" s="72">
        <f>C251-SUM(C252:C259)</f>
        <v>0</v>
      </c>
      <c r="D260" s="72">
        <f t="shared" si="6"/>
        <v>31558</v>
      </c>
      <c r="E260" s="73">
        <f>-SUM(E252:E259)</f>
        <v>0</v>
      </c>
      <c r="F260" s="73">
        <f>-SUM(F252:F259)</f>
        <v>0</v>
      </c>
      <c r="G260" s="74">
        <f t="shared" si="7"/>
        <v>31558</v>
      </c>
    </row>
    <row r="261" spans="1:7" x14ac:dyDescent="0.2">
      <c r="A261" s="75" t="s">
        <v>462</v>
      </c>
      <c r="B261" s="76">
        <v>8719</v>
      </c>
      <c r="C261" s="76">
        <v>1654</v>
      </c>
      <c r="D261" s="76">
        <f t="shared" si="6"/>
        <v>7065</v>
      </c>
      <c r="E261" s="77">
        <v>0</v>
      </c>
      <c r="F261" s="77">
        <v>0</v>
      </c>
      <c r="G261" s="78">
        <f t="shared" si="7"/>
        <v>7065</v>
      </c>
    </row>
    <row r="262" spans="1:7" x14ac:dyDescent="0.2">
      <c r="A262" s="71" t="s">
        <v>188</v>
      </c>
      <c r="B262" s="72">
        <v>954</v>
      </c>
      <c r="C262" s="72">
        <v>0</v>
      </c>
      <c r="D262" s="72">
        <f t="shared" si="6"/>
        <v>954</v>
      </c>
      <c r="E262" s="73">
        <v>0</v>
      </c>
      <c r="F262" s="73">
        <v>0</v>
      </c>
      <c r="G262" s="74">
        <f t="shared" si="7"/>
        <v>954</v>
      </c>
    </row>
    <row r="263" spans="1:7" x14ac:dyDescent="0.2">
      <c r="A263" s="71" t="s">
        <v>421</v>
      </c>
      <c r="B263" s="72">
        <f>(B261-B262)</f>
        <v>7765</v>
      </c>
      <c r="C263" s="72">
        <f>(C261-C262)</f>
        <v>1654</v>
      </c>
      <c r="D263" s="72">
        <f t="shared" si="6"/>
        <v>6111</v>
      </c>
      <c r="E263" s="73">
        <f>-E262</f>
        <v>0</v>
      </c>
      <c r="F263" s="73">
        <f>-F262</f>
        <v>0</v>
      </c>
      <c r="G263" s="74">
        <f t="shared" si="7"/>
        <v>6111</v>
      </c>
    </row>
    <row r="264" spans="1:7" x14ac:dyDescent="0.2">
      <c r="A264" s="75" t="s">
        <v>463</v>
      </c>
      <c r="B264" s="76">
        <v>19377</v>
      </c>
      <c r="C264" s="76">
        <v>1673</v>
      </c>
      <c r="D264" s="76">
        <f t="shared" si="6"/>
        <v>17704</v>
      </c>
      <c r="E264" s="77">
        <v>0</v>
      </c>
      <c r="F264" s="77">
        <v>0</v>
      </c>
      <c r="G264" s="90">
        <f t="shared" si="7"/>
        <v>17704</v>
      </c>
    </row>
    <row r="265" spans="1:7" x14ac:dyDescent="0.2">
      <c r="A265" s="71" t="s">
        <v>189</v>
      </c>
      <c r="B265" s="72">
        <v>782</v>
      </c>
      <c r="C265" s="72">
        <v>32</v>
      </c>
      <c r="D265" s="72">
        <f t="shared" si="6"/>
        <v>750</v>
      </c>
      <c r="E265" s="73">
        <v>0</v>
      </c>
      <c r="F265" s="73">
        <v>0</v>
      </c>
      <c r="G265" s="74">
        <f t="shared" si="7"/>
        <v>750</v>
      </c>
    </row>
    <row r="266" spans="1:7" x14ac:dyDescent="0.2">
      <c r="A266" s="71" t="s">
        <v>190</v>
      </c>
      <c r="B266" s="72">
        <v>325</v>
      </c>
      <c r="C266" s="72">
        <v>0</v>
      </c>
      <c r="D266" s="72">
        <f t="shared" ref="D266:D330" si="8">(B266-C266)</f>
        <v>325</v>
      </c>
      <c r="E266" s="73">
        <v>0</v>
      </c>
      <c r="F266" s="73">
        <v>0</v>
      </c>
      <c r="G266" s="74">
        <f t="shared" si="7"/>
        <v>325</v>
      </c>
    </row>
    <row r="267" spans="1:7" x14ac:dyDescent="0.2">
      <c r="A267" s="71" t="s">
        <v>191</v>
      </c>
      <c r="B267" s="72">
        <v>3021</v>
      </c>
      <c r="C267" s="72">
        <v>0</v>
      </c>
      <c r="D267" s="72">
        <f t="shared" si="8"/>
        <v>3021</v>
      </c>
      <c r="E267" s="73">
        <v>0</v>
      </c>
      <c r="F267" s="73">
        <v>0</v>
      </c>
      <c r="G267" s="74">
        <f t="shared" ref="G267:G331" si="9">SUM(D267:F267)</f>
        <v>3021</v>
      </c>
    </row>
    <row r="268" spans="1:7" x14ac:dyDescent="0.2">
      <c r="A268" s="71" t="s">
        <v>421</v>
      </c>
      <c r="B268" s="72">
        <f>B264-SUM(B265:B267)</f>
        <v>15249</v>
      </c>
      <c r="C268" s="72">
        <f>C264-SUM(C265:C267)</f>
        <v>1641</v>
      </c>
      <c r="D268" s="72">
        <f t="shared" si="8"/>
        <v>13608</v>
      </c>
      <c r="E268" s="73">
        <f>-SUM(E265:E267)</f>
        <v>0</v>
      </c>
      <c r="F268" s="73">
        <f>-SUM(F265:F267)</f>
        <v>0</v>
      </c>
      <c r="G268" s="74">
        <f t="shared" si="9"/>
        <v>13608</v>
      </c>
    </row>
    <row r="269" spans="1:7" x14ac:dyDescent="0.2">
      <c r="A269" s="75" t="s">
        <v>464</v>
      </c>
      <c r="B269" s="76">
        <v>368782</v>
      </c>
      <c r="C269" s="76">
        <v>193</v>
      </c>
      <c r="D269" s="76">
        <f t="shared" si="8"/>
        <v>368589</v>
      </c>
      <c r="E269" s="77">
        <v>0</v>
      </c>
      <c r="F269" s="77">
        <v>0</v>
      </c>
      <c r="G269" s="78">
        <f t="shared" si="9"/>
        <v>368589</v>
      </c>
    </row>
    <row r="270" spans="1:7" x14ac:dyDescent="0.2">
      <c r="A270" s="71" t="s">
        <v>192</v>
      </c>
      <c r="B270" s="72">
        <v>1579</v>
      </c>
      <c r="C270" s="72">
        <v>0</v>
      </c>
      <c r="D270" s="72">
        <f t="shared" si="8"/>
        <v>1579</v>
      </c>
      <c r="E270" s="73">
        <v>0</v>
      </c>
      <c r="F270" s="73">
        <v>0</v>
      </c>
      <c r="G270" s="74">
        <f t="shared" si="9"/>
        <v>1579</v>
      </c>
    </row>
    <row r="271" spans="1:7" x14ac:dyDescent="0.2">
      <c r="A271" s="71" t="s">
        <v>193</v>
      </c>
      <c r="B271" s="72">
        <v>54652</v>
      </c>
      <c r="C271" s="72">
        <v>28</v>
      </c>
      <c r="D271" s="72">
        <f t="shared" si="8"/>
        <v>54624</v>
      </c>
      <c r="E271" s="73">
        <v>0</v>
      </c>
      <c r="F271" s="73">
        <v>0</v>
      </c>
      <c r="G271" s="74">
        <f t="shared" si="9"/>
        <v>54624</v>
      </c>
    </row>
    <row r="272" spans="1:7" x14ac:dyDescent="0.2">
      <c r="A272" s="71" t="s">
        <v>194</v>
      </c>
      <c r="B272" s="72">
        <v>1184</v>
      </c>
      <c r="C272" s="72">
        <v>0</v>
      </c>
      <c r="D272" s="72">
        <f t="shared" si="8"/>
        <v>1184</v>
      </c>
      <c r="E272" s="73">
        <v>0</v>
      </c>
      <c r="F272" s="73">
        <v>0</v>
      </c>
      <c r="G272" s="74">
        <f t="shared" si="9"/>
        <v>1184</v>
      </c>
    </row>
    <row r="273" spans="1:7" x14ac:dyDescent="0.2">
      <c r="A273" s="71" t="s">
        <v>195</v>
      </c>
      <c r="B273" s="72">
        <v>3888</v>
      </c>
      <c r="C273" s="72">
        <v>0</v>
      </c>
      <c r="D273" s="72">
        <f t="shared" si="8"/>
        <v>3888</v>
      </c>
      <c r="E273" s="73">
        <v>0</v>
      </c>
      <c r="F273" s="73">
        <v>0</v>
      </c>
      <c r="G273" s="74">
        <f t="shared" si="9"/>
        <v>3888</v>
      </c>
    </row>
    <row r="274" spans="1:7" x14ac:dyDescent="0.2">
      <c r="A274" s="71" t="s">
        <v>196</v>
      </c>
      <c r="B274" s="72">
        <v>2411</v>
      </c>
      <c r="C274" s="72">
        <v>0</v>
      </c>
      <c r="D274" s="72">
        <f t="shared" si="8"/>
        <v>2411</v>
      </c>
      <c r="E274" s="73">
        <v>0</v>
      </c>
      <c r="F274" s="73">
        <v>0</v>
      </c>
      <c r="G274" s="74">
        <f t="shared" si="9"/>
        <v>2411</v>
      </c>
    </row>
    <row r="275" spans="1:7" x14ac:dyDescent="0.2">
      <c r="A275" s="71" t="s">
        <v>197</v>
      </c>
      <c r="B275" s="72">
        <v>13204</v>
      </c>
      <c r="C275" s="72">
        <v>48</v>
      </c>
      <c r="D275" s="72">
        <f t="shared" si="8"/>
        <v>13156</v>
      </c>
      <c r="E275" s="73">
        <v>0</v>
      </c>
      <c r="F275" s="73">
        <v>0</v>
      </c>
      <c r="G275" s="74">
        <f t="shared" si="9"/>
        <v>13156</v>
      </c>
    </row>
    <row r="276" spans="1:7" x14ac:dyDescent="0.2">
      <c r="A276" s="71" t="s">
        <v>421</v>
      </c>
      <c r="B276" s="72">
        <f>B269-SUM(B270:B275)</f>
        <v>291864</v>
      </c>
      <c r="C276" s="72">
        <f>C269-SUM(C270:C275)</f>
        <v>117</v>
      </c>
      <c r="D276" s="72">
        <f t="shared" si="8"/>
        <v>291747</v>
      </c>
      <c r="E276" s="73">
        <f>-SUM(E270:E275)</f>
        <v>0</v>
      </c>
      <c r="F276" s="73">
        <f>-SUM(F270:F275)</f>
        <v>0</v>
      </c>
      <c r="G276" s="74">
        <f t="shared" si="9"/>
        <v>291747</v>
      </c>
    </row>
    <row r="277" spans="1:7" x14ac:dyDescent="0.2">
      <c r="A277" s="75" t="s">
        <v>465</v>
      </c>
      <c r="B277" s="76">
        <v>349267</v>
      </c>
      <c r="C277" s="76">
        <v>5310</v>
      </c>
      <c r="D277" s="76">
        <f t="shared" si="8"/>
        <v>343957</v>
      </c>
      <c r="E277" s="77">
        <v>0</v>
      </c>
      <c r="F277" s="77">
        <v>0</v>
      </c>
      <c r="G277" s="78">
        <f t="shared" si="9"/>
        <v>343957</v>
      </c>
    </row>
    <row r="278" spans="1:7" x14ac:dyDescent="0.2">
      <c r="A278" s="71" t="s">
        <v>198</v>
      </c>
      <c r="B278" s="72">
        <v>4979</v>
      </c>
      <c r="C278" s="72">
        <v>6</v>
      </c>
      <c r="D278" s="72">
        <f t="shared" si="8"/>
        <v>4973</v>
      </c>
      <c r="E278" s="73">
        <v>0</v>
      </c>
      <c r="F278" s="73">
        <v>0</v>
      </c>
      <c r="G278" s="74">
        <f t="shared" si="9"/>
        <v>4973</v>
      </c>
    </row>
    <row r="279" spans="1:7" x14ac:dyDescent="0.2">
      <c r="A279" s="71" t="s">
        <v>199</v>
      </c>
      <c r="B279" s="72">
        <v>1805</v>
      </c>
      <c r="C279" s="72">
        <v>0</v>
      </c>
      <c r="D279" s="72">
        <f t="shared" si="8"/>
        <v>1805</v>
      </c>
      <c r="E279" s="73">
        <v>0</v>
      </c>
      <c r="F279" s="73">
        <v>0</v>
      </c>
      <c r="G279" s="74">
        <f t="shared" si="9"/>
        <v>1805</v>
      </c>
    </row>
    <row r="280" spans="1:7" x14ac:dyDescent="0.2">
      <c r="A280" s="71" t="s">
        <v>200</v>
      </c>
      <c r="B280" s="72">
        <v>457</v>
      </c>
      <c r="C280" s="72">
        <v>0</v>
      </c>
      <c r="D280" s="72">
        <f t="shared" si="8"/>
        <v>457</v>
      </c>
      <c r="E280" s="73">
        <v>0</v>
      </c>
      <c r="F280" s="73">
        <v>0</v>
      </c>
      <c r="G280" s="74">
        <f t="shared" si="9"/>
        <v>457</v>
      </c>
    </row>
    <row r="281" spans="1:7" x14ac:dyDescent="0.2">
      <c r="A281" s="71" t="s">
        <v>201</v>
      </c>
      <c r="B281" s="72">
        <v>59668</v>
      </c>
      <c r="C281" s="72">
        <v>144</v>
      </c>
      <c r="D281" s="72">
        <f t="shared" si="8"/>
        <v>59524</v>
      </c>
      <c r="E281" s="73">
        <v>0</v>
      </c>
      <c r="F281" s="73">
        <v>0</v>
      </c>
      <c r="G281" s="74">
        <f t="shared" si="9"/>
        <v>59524</v>
      </c>
    </row>
    <row r="282" spans="1:7" x14ac:dyDescent="0.2">
      <c r="A282" s="71" t="s">
        <v>202</v>
      </c>
      <c r="B282" s="72">
        <v>546</v>
      </c>
      <c r="C282" s="72">
        <v>0</v>
      </c>
      <c r="D282" s="72">
        <f t="shared" si="8"/>
        <v>546</v>
      </c>
      <c r="E282" s="73">
        <v>0</v>
      </c>
      <c r="F282" s="73">
        <v>0</v>
      </c>
      <c r="G282" s="74">
        <f t="shared" si="9"/>
        <v>546</v>
      </c>
    </row>
    <row r="283" spans="1:7" x14ac:dyDescent="0.2">
      <c r="A283" s="71" t="s">
        <v>421</v>
      </c>
      <c r="B283" s="72">
        <f>B277-SUM(B278:B282)</f>
        <v>281812</v>
      </c>
      <c r="C283" s="72">
        <f>C277-SUM(C278:C282)</f>
        <v>5160</v>
      </c>
      <c r="D283" s="72">
        <f t="shared" si="8"/>
        <v>276652</v>
      </c>
      <c r="E283" s="73">
        <f>-SUM(E278:E282)</f>
        <v>0</v>
      </c>
      <c r="F283" s="73">
        <f>-SUM(F278:F282)</f>
        <v>0</v>
      </c>
      <c r="G283" s="74">
        <f t="shared" si="9"/>
        <v>276652</v>
      </c>
    </row>
    <row r="284" spans="1:7" x14ac:dyDescent="0.2">
      <c r="A284" s="75" t="s">
        <v>466</v>
      </c>
      <c r="B284" s="76">
        <v>153022</v>
      </c>
      <c r="C284" s="76">
        <v>1990</v>
      </c>
      <c r="D284" s="76">
        <f t="shared" si="8"/>
        <v>151032</v>
      </c>
      <c r="E284" s="77">
        <v>0</v>
      </c>
      <c r="F284" s="77">
        <v>0</v>
      </c>
      <c r="G284" s="78">
        <f t="shared" si="9"/>
        <v>151032</v>
      </c>
    </row>
    <row r="285" spans="1:7" x14ac:dyDescent="0.2">
      <c r="A285" s="71" t="s">
        <v>676</v>
      </c>
      <c r="B285" s="72">
        <v>0</v>
      </c>
      <c r="C285" s="72">
        <v>0</v>
      </c>
      <c r="D285" s="72">
        <f t="shared" si="8"/>
        <v>0</v>
      </c>
      <c r="E285" s="73">
        <v>0</v>
      </c>
      <c r="F285" s="73">
        <v>6707</v>
      </c>
      <c r="G285" s="74">
        <f t="shared" si="9"/>
        <v>6707</v>
      </c>
    </row>
    <row r="286" spans="1:7" x14ac:dyDescent="0.2">
      <c r="A286" s="71" t="s">
        <v>203</v>
      </c>
      <c r="B286" s="72">
        <v>809</v>
      </c>
      <c r="C286" s="72">
        <v>0</v>
      </c>
      <c r="D286" s="72">
        <f>(B286-C286)</f>
        <v>809</v>
      </c>
      <c r="E286" s="73">
        <v>0</v>
      </c>
      <c r="F286" s="73">
        <v>0</v>
      </c>
      <c r="G286" s="74">
        <f>SUM(D286:F286)</f>
        <v>809</v>
      </c>
    </row>
    <row r="287" spans="1:7" x14ac:dyDescent="0.2">
      <c r="A287" s="71" t="s">
        <v>654</v>
      </c>
      <c r="B287" s="72">
        <v>134</v>
      </c>
      <c r="C287" s="72">
        <v>0</v>
      </c>
      <c r="D287" s="72">
        <f t="shared" si="8"/>
        <v>134</v>
      </c>
      <c r="E287" s="73">
        <v>0</v>
      </c>
      <c r="F287" s="73">
        <v>0</v>
      </c>
      <c r="G287" s="74">
        <f t="shared" si="9"/>
        <v>134</v>
      </c>
    </row>
    <row r="288" spans="1:7" x14ac:dyDescent="0.2">
      <c r="A288" s="71" t="s">
        <v>449</v>
      </c>
      <c r="B288" s="72">
        <v>2044</v>
      </c>
      <c r="C288" s="72">
        <v>0</v>
      </c>
      <c r="D288" s="72">
        <f t="shared" si="8"/>
        <v>2044</v>
      </c>
      <c r="E288" s="73">
        <v>0</v>
      </c>
      <c r="F288" s="73">
        <v>0</v>
      </c>
      <c r="G288" s="74">
        <f t="shared" si="9"/>
        <v>2044</v>
      </c>
    </row>
    <row r="289" spans="1:7" x14ac:dyDescent="0.2">
      <c r="A289" s="71" t="s">
        <v>205</v>
      </c>
      <c r="B289" s="72">
        <v>16183</v>
      </c>
      <c r="C289" s="72">
        <v>24</v>
      </c>
      <c r="D289" s="72">
        <f t="shared" si="8"/>
        <v>16159</v>
      </c>
      <c r="E289" s="73">
        <v>0</v>
      </c>
      <c r="F289" s="73">
        <v>0</v>
      </c>
      <c r="G289" s="74">
        <f t="shared" si="9"/>
        <v>16159</v>
      </c>
    </row>
    <row r="290" spans="1:7" x14ac:dyDescent="0.2">
      <c r="A290" s="71" t="s">
        <v>421</v>
      </c>
      <c r="B290" s="72">
        <f>B284-SUM(B285:B289)</f>
        <v>133852</v>
      </c>
      <c r="C290" s="72">
        <f>C284-SUM(C285:C289)</f>
        <v>1966</v>
      </c>
      <c r="D290" s="72">
        <f t="shared" si="8"/>
        <v>131886</v>
      </c>
      <c r="E290" s="73">
        <f>-SUM(E285:E289)</f>
        <v>0</v>
      </c>
      <c r="F290" s="73">
        <f>-SUM(F285:F289)</f>
        <v>-6707</v>
      </c>
      <c r="G290" s="74">
        <f t="shared" si="9"/>
        <v>125179</v>
      </c>
    </row>
    <row r="291" spans="1:7" x14ac:dyDescent="0.2">
      <c r="A291" s="75" t="s">
        <v>467</v>
      </c>
      <c r="B291" s="76">
        <v>2743095</v>
      </c>
      <c r="C291" s="76">
        <v>9970</v>
      </c>
      <c r="D291" s="76">
        <f t="shared" si="8"/>
        <v>2733125</v>
      </c>
      <c r="E291" s="77">
        <v>0</v>
      </c>
      <c r="F291" s="77">
        <v>0</v>
      </c>
      <c r="G291" s="78">
        <f t="shared" si="9"/>
        <v>2733125</v>
      </c>
    </row>
    <row r="292" spans="1:7" x14ac:dyDescent="0.2">
      <c r="A292" s="71" t="s">
        <v>367</v>
      </c>
      <c r="B292" s="72">
        <v>37694</v>
      </c>
      <c r="C292" s="72">
        <v>0</v>
      </c>
      <c r="D292" s="72">
        <f t="shared" si="8"/>
        <v>37694</v>
      </c>
      <c r="E292" s="73">
        <v>0</v>
      </c>
      <c r="F292" s="73">
        <v>0</v>
      </c>
      <c r="G292" s="74">
        <f t="shared" si="9"/>
        <v>37694</v>
      </c>
    </row>
    <row r="293" spans="1:7" x14ac:dyDescent="0.2">
      <c r="A293" s="71" t="s">
        <v>73</v>
      </c>
      <c r="B293" s="72">
        <v>2924</v>
      </c>
      <c r="C293" s="72">
        <v>0</v>
      </c>
      <c r="D293" s="72">
        <f t="shared" si="8"/>
        <v>2924</v>
      </c>
      <c r="E293" s="73">
        <v>0</v>
      </c>
      <c r="F293" s="73">
        <v>0</v>
      </c>
      <c r="G293" s="74">
        <f t="shared" si="9"/>
        <v>2924</v>
      </c>
    </row>
    <row r="294" spans="1:7" x14ac:dyDescent="0.2">
      <c r="A294" s="71" t="s">
        <v>74</v>
      </c>
      <c r="B294" s="72">
        <v>5826</v>
      </c>
      <c r="C294" s="72">
        <v>0</v>
      </c>
      <c r="D294" s="72">
        <f t="shared" si="8"/>
        <v>5826</v>
      </c>
      <c r="E294" s="73">
        <v>0</v>
      </c>
      <c r="F294" s="73">
        <v>0</v>
      </c>
      <c r="G294" s="74">
        <f t="shared" si="9"/>
        <v>5826</v>
      </c>
    </row>
    <row r="295" spans="1:7" x14ac:dyDescent="0.2">
      <c r="A295" s="71" t="s">
        <v>75</v>
      </c>
      <c r="B295" s="72">
        <v>3176</v>
      </c>
      <c r="C295" s="72">
        <v>0</v>
      </c>
      <c r="D295" s="72">
        <f t="shared" si="8"/>
        <v>3176</v>
      </c>
      <c r="E295" s="73">
        <v>0</v>
      </c>
      <c r="F295" s="73">
        <v>0</v>
      </c>
      <c r="G295" s="74">
        <f t="shared" si="9"/>
        <v>3176</v>
      </c>
    </row>
    <row r="296" spans="1:7" x14ac:dyDescent="0.2">
      <c r="A296" s="71" t="s">
        <v>76</v>
      </c>
      <c r="B296" s="72">
        <v>49808</v>
      </c>
      <c r="C296" s="72">
        <v>0</v>
      </c>
      <c r="D296" s="72">
        <f t="shared" si="8"/>
        <v>49808</v>
      </c>
      <c r="E296" s="73">
        <v>0</v>
      </c>
      <c r="F296" s="73">
        <v>0</v>
      </c>
      <c r="G296" s="74">
        <f t="shared" si="9"/>
        <v>49808</v>
      </c>
    </row>
    <row r="297" spans="1:7" x14ac:dyDescent="0.2">
      <c r="A297" s="71" t="s">
        <v>534</v>
      </c>
      <c r="B297" s="72">
        <v>45222</v>
      </c>
      <c r="C297" s="72">
        <v>0</v>
      </c>
      <c r="D297" s="72">
        <f>(B297-C297)</f>
        <v>45222</v>
      </c>
      <c r="E297" s="73">
        <v>0</v>
      </c>
      <c r="F297" s="73">
        <v>0</v>
      </c>
      <c r="G297" s="74">
        <f>SUM(D297:F297)</f>
        <v>45222</v>
      </c>
    </row>
    <row r="298" spans="1:7" x14ac:dyDescent="0.2">
      <c r="A298" s="71" t="s">
        <v>492</v>
      </c>
      <c r="B298" s="72">
        <v>64167</v>
      </c>
      <c r="C298" s="72">
        <v>0</v>
      </c>
      <c r="D298" s="72">
        <f t="shared" si="8"/>
        <v>64167</v>
      </c>
      <c r="E298" s="73">
        <v>0</v>
      </c>
      <c r="F298" s="73">
        <v>0</v>
      </c>
      <c r="G298" s="74">
        <f t="shared" si="9"/>
        <v>64167</v>
      </c>
    </row>
    <row r="299" spans="1:7" x14ac:dyDescent="0.2">
      <c r="A299" s="71" t="s">
        <v>77</v>
      </c>
      <c r="B299" s="72">
        <v>2153</v>
      </c>
      <c r="C299" s="72">
        <v>0</v>
      </c>
      <c r="D299" s="72">
        <f t="shared" si="8"/>
        <v>2153</v>
      </c>
      <c r="E299" s="73">
        <v>0</v>
      </c>
      <c r="F299" s="73">
        <v>0</v>
      </c>
      <c r="G299" s="74">
        <f t="shared" si="9"/>
        <v>2153</v>
      </c>
    </row>
    <row r="300" spans="1:7" x14ac:dyDescent="0.2">
      <c r="A300" s="71" t="s">
        <v>78</v>
      </c>
      <c r="B300" s="72">
        <v>13017</v>
      </c>
      <c r="C300" s="72">
        <v>24</v>
      </c>
      <c r="D300" s="72">
        <f t="shared" si="8"/>
        <v>12993</v>
      </c>
      <c r="E300" s="73">
        <v>0</v>
      </c>
      <c r="F300" s="73">
        <v>0</v>
      </c>
      <c r="G300" s="74">
        <f t="shared" si="9"/>
        <v>12993</v>
      </c>
    </row>
    <row r="301" spans="1:7" x14ac:dyDescent="0.2">
      <c r="A301" s="71" t="s">
        <v>79</v>
      </c>
      <c r="B301" s="72">
        <v>920</v>
      </c>
      <c r="C301" s="72">
        <v>0</v>
      </c>
      <c r="D301" s="72">
        <f t="shared" si="8"/>
        <v>920</v>
      </c>
      <c r="E301" s="73">
        <v>0</v>
      </c>
      <c r="F301" s="73">
        <v>0</v>
      </c>
      <c r="G301" s="74">
        <f t="shared" si="9"/>
        <v>920</v>
      </c>
    </row>
    <row r="302" spans="1:7" x14ac:dyDescent="0.2">
      <c r="A302" s="71" t="s">
        <v>80</v>
      </c>
      <c r="B302" s="72">
        <v>236114</v>
      </c>
      <c r="C302" s="72">
        <v>0</v>
      </c>
      <c r="D302" s="72">
        <f t="shared" si="8"/>
        <v>236114</v>
      </c>
      <c r="E302" s="73">
        <v>0</v>
      </c>
      <c r="F302" s="73">
        <v>0</v>
      </c>
      <c r="G302" s="74">
        <f t="shared" si="9"/>
        <v>236114</v>
      </c>
    </row>
    <row r="303" spans="1:7" x14ac:dyDescent="0.2">
      <c r="A303" s="71" t="s">
        <v>81</v>
      </c>
      <c r="B303" s="72">
        <v>23532</v>
      </c>
      <c r="C303" s="72">
        <v>0</v>
      </c>
      <c r="D303" s="72">
        <f t="shared" si="8"/>
        <v>23532</v>
      </c>
      <c r="E303" s="73">
        <v>0</v>
      </c>
      <c r="F303" s="73">
        <v>0</v>
      </c>
      <c r="G303" s="74">
        <f t="shared" si="9"/>
        <v>23532</v>
      </c>
    </row>
    <row r="304" spans="1:7" x14ac:dyDescent="0.2">
      <c r="A304" s="71" t="s">
        <v>82</v>
      </c>
      <c r="B304" s="72">
        <v>73627</v>
      </c>
      <c r="C304" s="72">
        <v>16</v>
      </c>
      <c r="D304" s="72">
        <f t="shared" si="8"/>
        <v>73611</v>
      </c>
      <c r="E304" s="73">
        <v>0</v>
      </c>
      <c r="F304" s="73">
        <v>0</v>
      </c>
      <c r="G304" s="74">
        <f t="shared" si="9"/>
        <v>73611</v>
      </c>
    </row>
    <row r="305" spans="1:7" x14ac:dyDescent="0.2">
      <c r="A305" s="71" t="s">
        <v>655</v>
      </c>
      <c r="B305" s="72">
        <v>84</v>
      </c>
      <c r="C305" s="72">
        <v>0</v>
      </c>
      <c r="D305" s="72">
        <f t="shared" si="8"/>
        <v>84</v>
      </c>
      <c r="E305" s="73">
        <v>0</v>
      </c>
      <c r="F305" s="73">
        <v>0</v>
      </c>
      <c r="G305" s="74">
        <f t="shared" si="9"/>
        <v>84</v>
      </c>
    </row>
    <row r="306" spans="1:7" x14ac:dyDescent="0.2">
      <c r="A306" s="71" t="s">
        <v>366</v>
      </c>
      <c r="B306" s="72">
        <v>12854</v>
      </c>
      <c r="C306" s="72">
        <v>0</v>
      </c>
      <c r="D306" s="72">
        <f t="shared" si="8"/>
        <v>12854</v>
      </c>
      <c r="E306" s="73">
        <v>0</v>
      </c>
      <c r="F306" s="73">
        <v>0</v>
      </c>
      <c r="G306" s="74">
        <f t="shared" si="9"/>
        <v>12854</v>
      </c>
    </row>
    <row r="307" spans="1:7" x14ac:dyDescent="0.2">
      <c r="A307" s="71" t="s">
        <v>85</v>
      </c>
      <c r="B307" s="72">
        <v>832</v>
      </c>
      <c r="C307" s="72">
        <v>0</v>
      </c>
      <c r="D307" s="72">
        <f t="shared" si="8"/>
        <v>832</v>
      </c>
      <c r="E307" s="73">
        <v>0</v>
      </c>
      <c r="F307" s="73">
        <v>0</v>
      </c>
      <c r="G307" s="74">
        <f t="shared" si="9"/>
        <v>832</v>
      </c>
    </row>
    <row r="308" spans="1:7" x14ac:dyDescent="0.2">
      <c r="A308" s="71" t="s">
        <v>86</v>
      </c>
      <c r="B308" s="72">
        <v>467872</v>
      </c>
      <c r="C308" s="72">
        <v>2717</v>
      </c>
      <c r="D308" s="72">
        <f t="shared" si="8"/>
        <v>465155</v>
      </c>
      <c r="E308" s="73">
        <v>0</v>
      </c>
      <c r="F308" s="73">
        <v>0</v>
      </c>
      <c r="G308" s="74">
        <f t="shared" si="9"/>
        <v>465155</v>
      </c>
    </row>
    <row r="309" spans="1:7" x14ac:dyDescent="0.2">
      <c r="A309" s="71" t="s">
        <v>87</v>
      </c>
      <c r="B309" s="72">
        <v>92588</v>
      </c>
      <c r="C309" s="72">
        <v>0</v>
      </c>
      <c r="D309" s="72">
        <f t="shared" si="8"/>
        <v>92588</v>
      </c>
      <c r="E309" s="73">
        <v>0</v>
      </c>
      <c r="F309" s="73">
        <v>0</v>
      </c>
      <c r="G309" s="74">
        <f t="shared" si="9"/>
        <v>92588</v>
      </c>
    </row>
    <row r="310" spans="1:7" x14ac:dyDescent="0.2">
      <c r="A310" s="71" t="s">
        <v>493</v>
      </c>
      <c r="B310" s="72">
        <v>113201</v>
      </c>
      <c r="C310" s="72">
        <v>0</v>
      </c>
      <c r="D310" s="72">
        <f t="shared" si="8"/>
        <v>113201</v>
      </c>
      <c r="E310" s="73">
        <v>0</v>
      </c>
      <c r="F310" s="73">
        <v>0</v>
      </c>
      <c r="G310" s="74">
        <f t="shared" si="9"/>
        <v>113201</v>
      </c>
    </row>
    <row r="311" spans="1:7" x14ac:dyDescent="0.2">
      <c r="A311" s="71" t="s">
        <v>387</v>
      </c>
      <c r="B311" s="72">
        <v>30586</v>
      </c>
      <c r="C311" s="72">
        <v>12</v>
      </c>
      <c r="D311" s="72">
        <f t="shared" si="8"/>
        <v>30574</v>
      </c>
      <c r="E311" s="73">
        <v>0</v>
      </c>
      <c r="F311" s="73">
        <v>0</v>
      </c>
      <c r="G311" s="74">
        <f t="shared" si="9"/>
        <v>30574</v>
      </c>
    </row>
    <row r="312" spans="1:7" x14ac:dyDescent="0.2">
      <c r="A312" s="71" t="s">
        <v>88</v>
      </c>
      <c r="B312" s="72">
        <v>10761</v>
      </c>
      <c r="C312" s="72">
        <v>0</v>
      </c>
      <c r="D312" s="72">
        <f t="shared" si="8"/>
        <v>10761</v>
      </c>
      <c r="E312" s="73">
        <v>0</v>
      </c>
      <c r="F312" s="73">
        <v>0</v>
      </c>
      <c r="G312" s="74">
        <f t="shared" si="9"/>
        <v>10761</v>
      </c>
    </row>
    <row r="313" spans="1:7" x14ac:dyDescent="0.2">
      <c r="A313" s="71" t="s">
        <v>89</v>
      </c>
      <c r="B313" s="72">
        <v>14217</v>
      </c>
      <c r="C313" s="72">
        <v>0</v>
      </c>
      <c r="D313" s="72">
        <f t="shared" si="8"/>
        <v>14217</v>
      </c>
      <c r="E313" s="73">
        <v>0</v>
      </c>
      <c r="F313" s="73">
        <v>0</v>
      </c>
      <c r="G313" s="74">
        <f t="shared" si="9"/>
        <v>14217</v>
      </c>
    </row>
    <row r="314" spans="1:7" x14ac:dyDescent="0.2">
      <c r="A314" s="71" t="s">
        <v>90</v>
      </c>
      <c r="B314" s="72">
        <v>8973</v>
      </c>
      <c r="C314" s="72">
        <v>0</v>
      </c>
      <c r="D314" s="72">
        <f t="shared" si="8"/>
        <v>8973</v>
      </c>
      <c r="E314" s="73">
        <v>0</v>
      </c>
      <c r="F314" s="73">
        <v>0</v>
      </c>
      <c r="G314" s="74">
        <f t="shared" si="9"/>
        <v>8973</v>
      </c>
    </row>
    <row r="315" spans="1:7" x14ac:dyDescent="0.2">
      <c r="A315" s="71" t="s">
        <v>91</v>
      </c>
      <c r="B315" s="72">
        <v>63780</v>
      </c>
      <c r="C315" s="72">
        <v>0</v>
      </c>
      <c r="D315" s="72">
        <f t="shared" si="8"/>
        <v>63780</v>
      </c>
      <c r="E315" s="73">
        <v>0</v>
      </c>
      <c r="F315" s="73">
        <v>0</v>
      </c>
      <c r="G315" s="74">
        <f t="shared" si="9"/>
        <v>63780</v>
      </c>
    </row>
    <row r="316" spans="1:7" x14ac:dyDescent="0.2">
      <c r="A316" s="71" t="s">
        <v>92</v>
      </c>
      <c r="B316" s="72">
        <v>45437</v>
      </c>
      <c r="C316" s="72">
        <v>0</v>
      </c>
      <c r="D316" s="72">
        <f t="shared" si="8"/>
        <v>45437</v>
      </c>
      <c r="E316" s="73">
        <v>0</v>
      </c>
      <c r="F316" s="73">
        <v>0</v>
      </c>
      <c r="G316" s="74">
        <f t="shared" si="9"/>
        <v>45437</v>
      </c>
    </row>
    <row r="317" spans="1:7" x14ac:dyDescent="0.2">
      <c r="A317" s="71" t="s">
        <v>93</v>
      </c>
      <c r="B317" s="72">
        <v>17745</v>
      </c>
      <c r="C317" s="72">
        <v>0</v>
      </c>
      <c r="D317" s="72">
        <f t="shared" si="8"/>
        <v>17745</v>
      </c>
      <c r="E317" s="73">
        <v>0</v>
      </c>
      <c r="F317" s="73">
        <v>0</v>
      </c>
      <c r="G317" s="74">
        <f t="shared" si="9"/>
        <v>17745</v>
      </c>
    </row>
    <row r="318" spans="1:7" x14ac:dyDescent="0.2">
      <c r="A318" s="71" t="s">
        <v>494</v>
      </c>
      <c r="B318" s="72">
        <v>24138</v>
      </c>
      <c r="C318" s="72">
        <v>0</v>
      </c>
      <c r="D318" s="72">
        <f t="shared" si="8"/>
        <v>24138</v>
      </c>
      <c r="E318" s="73">
        <v>0</v>
      </c>
      <c r="F318" s="73">
        <v>0</v>
      </c>
      <c r="G318" s="74">
        <f t="shared" si="9"/>
        <v>24138</v>
      </c>
    </row>
    <row r="319" spans="1:7" x14ac:dyDescent="0.2">
      <c r="A319" s="71" t="s">
        <v>365</v>
      </c>
      <c r="B319" s="72">
        <v>18467</v>
      </c>
      <c r="C319" s="72">
        <v>0</v>
      </c>
      <c r="D319" s="72">
        <f t="shared" si="8"/>
        <v>18467</v>
      </c>
      <c r="E319" s="73">
        <v>0</v>
      </c>
      <c r="F319" s="73">
        <v>0</v>
      </c>
      <c r="G319" s="74">
        <f t="shared" si="9"/>
        <v>18467</v>
      </c>
    </row>
    <row r="320" spans="1:7" x14ac:dyDescent="0.2">
      <c r="A320" s="71" t="s">
        <v>94</v>
      </c>
      <c r="B320" s="72">
        <v>12645</v>
      </c>
      <c r="C320" s="72">
        <v>0</v>
      </c>
      <c r="D320" s="72">
        <f t="shared" si="8"/>
        <v>12645</v>
      </c>
      <c r="E320" s="73">
        <v>0</v>
      </c>
      <c r="F320" s="73">
        <v>0</v>
      </c>
      <c r="G320" s="74">
        <f t="shared" si="9"/>
        <v>12645</v>
      </c>
    </row>
    <row r="321" spans="1:7" x14ac:dyDescent="0.2">
      <c r="A321" s="71" t="s">
        <v>95</v>
      </c>
      <c r="B321" s="72">
        <v>22233</v>
      </c>
      <c r="C321" s="72">
        <v>0</v>
      </c>
      <c r="D321" s="72">
        <f t="shared" si="8"/>
        <v>22233</v>
      </c>
      <c r="E321" s="73">
        <v>0</v>
      </c>
      <c r="F321" s="73">
        <v>0</v>
      </c>
      <c r="G321" s="74">
        <f t="shared" si="9"/>
        <v>22233</v>
      </c>
    </row>
    <row r="322" spans="1:7" x14ac:dyDescent="0.2">
      <c r="A322" s="71" t="s">
        <v>96</v>
      </c>
      <c r="B322" s="72">
        <v>5814</v>
      </c>
      <c r="C322" s="72">
        <v>0</v>
      </c>
      <c r="D322" s="72">
        <f t="shared" si="8"/>
        <v>5814</v>
      </c>
      <c r="E322" s="73">
        <v>0</v>
      </c>
      <c r="F322" s="73">
        <v>0</v>
      </c>
      <c r="G322" s="74">
        <f t="shared" si="9"/>
        <v>5814</v>
      </c>
    </row>
    <row r="323" spans="1:7" x14ac:dyDescent="0.2">
      <c r="A323" s="71" t="s">
        <v>97</v>
      </c>
      <c r="B323" s="72">
        <v>21508</v>
      </c>
      <c r="C323" s="72">
        <v>0</v>
      </c>
      <c r="D323" s="72">
        <f t="shared" si="8"/>
        <v>21508</v>
      </c>
      <c r="E323" s="73">
        <v>0</v>
      </c>
      <c r="F323" s="73">
        <v>0</v>
      </c>
      <c r="G323" s="74">
        <f t="shared" si="9"/>
        <v>21508</v>
      </c>
    </row>
    <row r="324" spans="1:7" x14ac:dyDescent="0.2">
      <c r="A324" s="71" t="s">
        <v>98</v>
      </c>
      <c r="B324" s="72">
        <v>2409</v>
      </c>
      <c r="C324" s="72">
        <v>0</v>
      </c>
      <c r="D324" s="72">
        <f t="shared" si="8"/>
        <v>2409</v>
      </c>
      <c r="E324" s="73">
        <v>0</v>
      </c>
      <c r="F324" s="73">
        <v>0</v>
      </c>
      <c r="G324" s="74">
        <f t="shared" si="9"/>
        <v>2409</v>
      </c>
    </row>
    <row r="325" spans="1:7" x14ac:dyDescent="0.2">
      <c r="A325" s="71" t="s">
        <v>99</v>
      </c>
      <c r="B325" s="72">
        <v>7182</v>
      </c>
      <c r="C325" s="72">
        <v>0</v>
      </c>
      <c r="D325" s="72">
        <f t="shared" si="8"/>
        <v>7182</v>
      </c>
      <c r="E325" s="73">
        <v>0</v>
      </c>
      <c r="F325" s="73">
        <v>0</v>
      </c>
      <c r="G325" s="74">
        <f t="shared" si="9"/>
        <v>7182</v>
      </c>
    </row>
    <row r="326" spans="1:7" x14ac:dyDescent="0.2">
      <c r="A326" s="71" t="s">
        <v>421</v>
      </c>
      <c r="B326" s="72">
        <f>B291-SUM(B292:B325)</f>
        <v>1191589</v>
      </c>
      <c r="C326" s="72">
        <f>C291-SUM(C292:C325)</f>
        <v>7201</v>
      </c>
      <c r="D326" s="72">
        <f t="shared" si="8"/>
        <v>1184388</v>
      </c>
      <c r="E326" s="73">
        <f>-SUM(E292:E325)</f>
        <v>0</v>
      </c>
      <c r="F326" s="73">
        <f>-SUM(F292:F325)</f>
        <v>0</v>
      </c>
      <c r="G326" s="74">
        <f t="shared" si="9"/>
        <v>1184388</v>
      </c>
    </row>
    <row r="327" spans="1:7" x14ac:dyDescent="0.2">
      <c r="A327" s="75" t="s">
        <v>468</v>
      </c>
      <c r="B327" s="76">
        <v>76889</v>
      </c>
      <c r="C327" s="76">
        <v>24</v>
      </c>
      <c r="D327" s="76">
        <f t="shared" si="8"/>
        <v>76865</v>
      </c>
      <c r="E327" s="77">
        <v>0</v>
      </c>
      <c r="F327" s="77">
        <v>0</v>
      </c>
      <c r="G327" s="78">
        <f t="shared" si="9"/>
        <v>76865</v>
      </c>
    </row>
    <row r="328" spans="1:7" x14ac:dyDescent="0.2">
      <c r="A328" s="71" t="s">
        <v>206</v>
      </c>
      <c r="B328" s="72">
        <v>6326</v>
      </c>
      <c r="C328" s="72">
        <v>0</v>
      </c>
      <c r="D328" s="72">
        <f t="shared" si="8"/>
        <v>6326</v>
      </c>
      <c r="E328" s="73">
        <v>0</v>
      </c>
      <c r="F328" s="73">
        <v>0</v>
      </c>
      <c r="G328" s="74">
        <f t="shared" si="9"/>
        <v>6326</v>
      </c>
    </row>
    <row r="329" spans="1:7" x14ac:dyDescent="0.2">
      <c r="A329" s="71" t="s">
        <v>207</v>
      </c>
      <c r="B329" s="72">
        <v>803</v>
      </c>
      <c r="C329" s="72">
        <v>0</v>
      </c>
      <c r="D329" s="72">
        <f t="shared" si="8"/>
        <v>803</v>
      </c>
      <c r="E329" s="73">
        <v>0</v>
      </c>
      <c r="F329" s="73">
        <v>0</v>
      </c>
      <c r="G329" s="74">
        <f t="shared" si="9"/>
        <v>803</v>
      </c>
    </row>
    <row r="330" spans="1:7" x14ac:dyDescent="0.2">
      <c r="A330" s="71" t="s">
        <v>208</v>
      </c>
      <c r="B330" s="72">
        <v>24597</v>
      </c>
      <c r="C330" s="72">
        <v>0</v>
      </c>
      <c r="D330" s="72">
        <f t="shared" si="8"/>
        <v>24597</v>
      </c>
      <c r="E330" s="73">
        <v>0</v>
      </c>
      <c r="F330" s="73">
        <v>0</v>
      </c>
      <c r="G330" s="74">
        <f t="shared" si="9"/>
        <v>24597</v>
      </c>
    </row>
    <row r="331" spans="1:7" x14ac:dyDescent="0.2">
      <c r="A331" s="71" t="s">
        <v>209</v>
      </c>
      <c r="B331" s="72">
        <v>186</v>
      </c>
      <c r="C331" s="72">
        <v>0</v>
      </c>
      <c r="D331" s="72">
        <f t="shared" ref="D331:D350" si="10">(B331-C331)</f>
        <v>186</v>
      </c>
      <c r="E331" s="73">
        <v>0</v>
      </c>
      <c r="F331" s="73">
        <v>0</v>
      </c>
      <c r="G331" s="74">
        <f t="shared" si="9"/>
        <v>186</v>
      </c>
    </row>
    <row r="332" spans="1:7" x14ac:dyDescent="0.2">
      <c r="A332" s="71" t="s">
        <v>369</v>
      </c>
      <c r="B332" s="72">
        <v>8775</v>
      </c>
      <c r="C332" s="72">
        <v>0</v>
      </c>
      <c r="D332" s="72">
        <f t="shared" si="10"/>
        <v>8775</v>
      </c>
      <c r="E332" s="73">
        <v>0</v>
      </c>
      <c r="F332" s="73">
        <v>0</v>
      </c>
      <c r="G332" s="74">
        <f t="shared" ref="G332:G396" si="11">SUM(D332:F332)</f>
        <v>8775</v>
      </c>
    </row>
    <row r="333" spans="1:7" x14ac:dyDescent="0.2">
      <c r="A333" s="71" t="s">
        <v>421</v>
      </c>
      <c r="B333" s="72">
        <f>B327-SUM(B328:B332)</f>
        <v>36202</v>
      </c>
      <c r="C333" s="72">
        <f>C327-SUM(C328:C332)</f>
        <v>24</v>
      </c>
      <c r="D333" s="72">
        <f t="shared" si="10"/>
        <v>36178</v>
      </c>
      <c r="E333" s="73">
        <f>-SUM(E328:E332)</f>
        <v>0</v>
      </c>
      <c r="F333" s="73">
        <f>-SUM(F328:F332)</f>
        <v>0</v>
      </c>
      <c r="G333" s="74">
        <f t="shared" si="11"/>
        <v>36178</v>
      </c>
    </row>
    <row r="334" spans="1:7" x14ac:dyDescent="0.2">
      <c r="A334" s="75" t="s">
        <v>469</v>
      </c>
      <c r="B334" s="76">
        <v>80456</v>
      </c>
      <c r="C334" s="76">
        <v>72</v>
      </c>
      <c r="D334" s="76">
        <f t="shared" si="10"/>
        <v>80384</v>
      </c>
      <c r="E334" s="77">
        <v>0</v>
      </c>
      <c r="F334" s="77">
        <v>0</v>
      </c>
      <c r="G334" s="78">
        <f t="shared" si="11"/>
        <v>80384</v>
      </c>
    </row>
    <row r="335" spans="1:7" x14ac:dyDescent="0.2">
      <c r="A335" s="71" t="s">
        <v>210</v>
      </c>
      <c r="B335" s="72">
        <v>1292</v>
      </c>
      <c r="C335" s="72">
        <v>0</v>
      </c>
      <c r="D335" s="72">
        <f t="shared" si="10"/>
        <v>1292</v>
      </c>
      <c r="E335" s="73">
        <v>0</v>
      </c>
      <c r="F335" s="73">
        <v>0</v>
      </c>
      <c r="G335" s="74">
        <f t="shared" si="11"/>
        <v>1292</v>
      </c>
    </row>
    <row r="336" spans="1:7" x14ac:dyDescent="0.2">
      <c r="A336" s="71" t="s">
        <v>211</v>
      </c>
      <c r="B336" s="72">
        <v>12550</v>
      </c>
      <c r="C336" s="72">
        <v>24</v>
      </c>
      <c r="D336" s="72">
        <f t="shared" si="10"/>
        <v>12526</v>
      </c>
      <c r="E336" s="73">
        <v>0</v>
      </c>
      <c r="F336" s="73">
        <v>0</v>
      </c>
      <c r="G336" s="74">
        <f t="shared" si="11"/>
        <v>12526</v>
      </c>
    </row>
    <row r="337" spans="1:7" x14ac:dyDescent="0.2">
      <c r="A337" s="71" t="s">
        <v>212</v>
      </c>
      <c r="B337" s="72">
        <v>2953</v>
      </c>
      <c r="C337" s="72">
        <v>0</v>
      </c>
      <c r="D337" s="72">
        <f t="shared" si="10"/>
        <v>2953</v>
      </c>
      <c r="E337" s="73">
        <v>0</v>
      </c>
      <c r="F337" s="73">
        <v>0</v>
      </c>
      <c r="G337" s="74">
        <f t="shared" si="11"/>
        <v>2953</v>
      </c>
    </row>
    <row r="338" spans="1:7" x14ac:dyDescent="0.2">
      <c r="A338" s="71" t="s">
        <v>421</v>
      </c>
      <c r="B338" s="72">
        <f>B334-SUM(B335:B337)</f>
        <v>63661</v>
      </c>
      <c r="C338" s="72">
        <f>C334-SUM(C335:C337)</f>
        <v>48</v>
      </c>
      <c r="D338" s="72">
        <f t="shared" si="10"/>
        <v>63613</v>
      </c>
      <c r="E338" s="73">
        <f>-SUM(E335:E337)</f>
        <v>0</v>
      </c>
      <c r="F338" s="73">
        <f>-SUM(F335:F337)</f>
        <v>0</v>
      </c>
      <c r="G338" s="74">
        <f t="shared" si="11"/>
        <v>63613</v>
      </c>
    </row>
    <row r="339" spans="1:7" x14ac:dyDescent="0.2">
      <c r="A339" s="75" t="s">
        <v>470</v>
      </c>
      <c r="B339" s="76">
        <v>195488</v>
      </c>
      <c r="C339" s="76">
        <v>1377</v>
      </c>
      <c r="D339" s="76">
        <f t="shared" si="10"/>
        <v>194111</v>
      </c>
      <c r="E339" s="77">
        <v>0</v>
      </c>
      <c r="F339" s="77">
        <v>0</v>
      </c>
      <c r="G339" s="78">
        <f t="shared" si="11"/>
        <v>194111</v>
      </c>
    </row>
    <row r="340" spans="1:7" x14ac:dyDescent="0.2">
      <c r="A340" s="71" t="s">
        <v>213</v>
      </c>
      <c r="B340" s="72">
        <v>405</v>
      </c>
      <c r="C340" s="72">
        <v>0</v>
      </c>
      <c r="D340" s="72">
        <f t="shared" si="10"/>
        <v>405</v>
      </c>
      <c r="E340" s="73">
        <v>0</v>
      </c>
      <c r="F340" s="73">
        <v>0</v>
      </c>
      <c r="G340" s="74">
        <f t="shared" si="11"/>
        <v>405</v>
      </c>
    </row>
    <row r="341" spans="1:7" x14ac:dyDescent="0.2">
      <c r="A341" s="71" t="s">
        <v>214</v>
      </c>
      <c r="B341" s="72">
        <v>24561</v>
      </c>
      <c r="C341" s="72">
        <v>0</v>
      </c>
      <c r="D341" s="72">
        <f t="shared" si="10"/>
        <v>24561</v>
      </c>
      <c r="E341" s="73">
        <v>0</v>
      </c>
      <c r="F341" s="73">
        <v>0</v>
      </c>
      <c r="G341" s="74">
        <f t="shared" si="11"/>
        <v>24561</v>
      </c>
    </row>
    <row r="342" spans="1:7" x14ac:dyDescent="0.2">
      <c r="A342" s="71" t="s">
        <v>215</v>
      </c>
      <c r="B342" s="72">
        <v>13116</v>
      </c>
      <c r="C342" s="72">
        <v>0</v>
      </c>
      <c r="D342" s="72">
        <f t="shared" si="10"/>
        <v>13116</v>
      </c>
      <c r="E342" s="73">
        <v>0</v>
      </c>
      <c r="F342" s="73">
        <v>0</v>
      </c>
      <c r="G342" s="74">
        <f t="shared" si="11"/>
        <v>13116</v>
      </c>
    </row>
    <row r="343" spans="1:7" x14ac:dyDescent="0.2">
      <c r="A343" s="71" t="s">
        <v>388</v>
      </c>
      <c r="B343" s="72">
        <v>20886</v>
      </c>
      <c r="C343" s="72">
        <v>0</v>
      </c>
      <c r="D343" s="72">
        <f t="shared" si="10"/>
        <v>20886</v>
      </c>
      <c r="E343" s="73">
        <v>0</v>
      </c>
      <c r="F343" s="73">
        <v>0</v>
      </c>
      <c r="G343" s="74">
        <f t="shared" si="11"/>
        <v>20886</v>
      </c>
    </row>
    <row r="344" spans="1:7" x14ac:dyDescent="0.2">
      <c r="A344" s="71" t="s">
        <v>216</v>
      </c>
      <c r="B344" s="72">
        <v>551</v>
      </c>
      <c r="C344" s="72">
        <v>0</v>
      </c>
      <c r="D344" s="72">
        <f t="shared" si="10"/>
        <v>551</v>
      </c>
      <c r="E344" s="73">
        <v>0</v>
      </c>
      <c r="F344" s="73">
        <v>0</v>
      </c>
      <c r="G344" s="74">
        <f t="shared" si="11"/>
        <v>551</v>
      </c>
    </row>
    <row r="345" spans="1:7" x14ac:dyDescent="0.2">
      <c r="A345" s="71" t="s">
        <v>217</v>
      </c>
      <c r="B345" s="72">
        <v>3973</v>
      </c>
      <c r="C345" s="72">
        <v>0</v>
      </c>
      <c r="D345" s="72">
        <f t="shared" si="10"/>
        <v>3973</v>
      </c>
      <c r="E345" s="73">
        <v>0</v>
      </c>
      <c r="F345" s="73">
        <v>0</v>
      </c>
      <c r="G345" s="74">
        <f t="shared" si="11"/>
        <v>3973</v>
      </c>
    </row>
    <row r="346" spans="1:7" x14ac:dyDescent="0.2">
      <c r="A346" s="71" t="s">
        <v>218</v>
      </c>
      <c r="B346" s="72">
        <v>14442</v>
      </c>
      <c r="C346" s="72">
        <v>0</v>
      </c>
      <c r="D346" s="72">
        <f t="shared" si="10"/>
        <v>14442</v>
      </c>
      <c r="E346" s="73">
        <v>3</v>
      </c>
      <c r="F346" s="73">
        <v>0</v>
      </c>
      <c r="G346" s="74">
        <f t="shared" si="11"/>
        <v>14445</v>
      </c>
    </row>
    <row r="347" spans="1:7" x14ac:dyDescent="0.2">
      <c r="A347" s="71" t="s">
        <v>219</v>
      </c>
      <c r="B347" s="72">
        <v>813</v>
      </c>
      <c r="C347" s="72">
        <v>0</v>
      </c>
      <c r="D347" s="72">
        <f t="shared" si="10"/>
        <v>813</v>
      </c>
      <c r="E347" s="73">
        <v>0</v>
      </c>
      <c r="F347" s="73">
        <v>0</v>
      </c>
      <c r="G347" s="74">
        <f t="shared" si="11"/>
        <v>813</v>
      </c>
    </row>
    <row r="348" spans="1:7" x14ac:dyDescent="0.2">
      <c r="A348" s="71" t="s">
        <v>220</v>
      </c>
      <c r="B348" s="72">
        <v>5246</v>
      </c>
      <c r="C348" s="72">
        <v>0</v>
      </c>
      <c r="D348" s="72">
        <f t="shared" si="10"/>
        <v>5246</v>
      </c>
      <c r="E348" s="73">
        <v>0</v>
      </c>
      <c r="F348" s="73">
        <v>0</v>
      </c>
      <c r="G348" s="74">
        <f t="shared" si="11"/>
        <v>5246</v>
      </c>
    </row>
    <row r="349" spans="1:7" x14ac:dyDescent="0.2">
      <c r="A349" s="71" t="s">
        <v>421</v>
      </c>
      <c r="B349" s="72">
        <f>B339-SUM(B340:B348)</f>
        <v>111495</v>
      </c>
      <c r="C349" s="72">
        <f>C339-SUM(C340:C348)</f>
        <v>1377</v>
      </c>
      <c r="D349" s="72">
        <f t="shared" si="10"/>
        <v>110118</v>
      </c>
      <c r="E349" s="73">
        <f>-SUM(E340:E348)</f>
        <v>-3</v>
      </c>
      <c r="F349" s="73">
        <f>-SUM(F340:F348)</f>
        <v>0</v>
      </c>
      <c r="G349" s="74">
        <f t="shared" si="11"/>
        <v>110115</v>
      </c>
    </row>
    <row r="350" spans="1:7" x14ac:dyDescent="0.2">
      <c r="A350" s="75" t="s">
        <v>471</v>
      </c>
      <c r="B350" s="76">
        <v>41140</v>
      </c>
      <c r="C350" s="76">
        <v>2422</v>
      </c>
      <c r="D350" s="76">
        <f t="shared" si="10"/>
        <v>38718</v>
      </c>
      <c r="E350" s="77">
        <v>0</v>
      </c>
      <c r="F350" s="77">
        <v>0</v>
      </c>
      <c r="G350" s="78">
        <f t="shared" si="11"/>
        <v>38718</v>
      </c>
    </row>
    <row r="351" spans="1:7" x14ac:dyDescent="0.2">
      <c r="A351" s="71" t="s">
        <v>221</v>
      </c>
      <c r="B351" s="72">
        <v>5566</v>
      </c>
      <c r="C351" s="72">
        <v>0</v>
      </c>
      <c r="D351" s="72">
        <f>(B351-C351)</f>
        <v>5566</v>
      </c>
      <c r="E351" s="73">
        <v>0</v>
      </c>
      <c r="F351" s="73">
        <v>0</v>
      </c>
      <c r="G351" s="74">
        <f t="shared" si="11"/>
        <v>5566</v>
      </c>
    </row>
    <row r="352" spans="1:7" x14ac:dyDescent="0.2">
      <c r="A352" s="71" t="s">
        <v>421</v>
      </c>
      <c r="B352" s="72">
        <f>(B350-B351)</f>
        <v>35574</v>
      </c>
      <c r="C352" s="72">
        <f>(C350-C351)</f>
        <v>2422</v>
      </c>
      <c r="D352" s="72">
        <f>(B352-C352)</f>
        <v>33152</v>
      </c>
      <c r="E352" s="73">
        <f>-E351</f>
        <v>0</v>
      </c>
      <c r="F352" s="73">
        <f>-F351</f>
        <v>0</v>
      </c>
      <c r="G352" s="74">
        <f t="shared" si="11"/>
        <v>33152</v>
      </c>
    </row>
    <row r="353" spans="1:7" x14ac:dyDescent="0.2">
      <c r="A353" s="75" t="s">
        <v>472</v>
      </c>
      <c r="B353" s="76">
        <v>1313880</v>
      </c>
      <c r="C353" s="76">
        <v>3305</v>
      </c>
      <c r="D353" s="76">
        <f t="shared" ref="D353:D418" si="12">(B353-C353)</f>
        <v>1310575</v>
      </c>
      <c r="E353" s="77">
        <v>0</v>
      </c>
      <c r="F353" s="77">
        <v>0</v>
      </c>
      <c r="G353" s="78">
        <f t="shared" si="11"/>
        <v>1310575</v>
      </c>
    </row>
    <row r="354" spans="1:7" x14ac:dyDescent="0.2">
      <c r="A354" s="71" t="s">
        <v>222</v>
      </c>
      <c r="B354" s="72">
        <v>49750</v>
      </c>
      <c r="C354" s="72">
        <v>0</v>
      </c>
      <c r="D354" s="72">
        <f t="shared" si="12"/>
        <v>49750</v>
      </c>
      <c r="E354" s="73">
        <v>22</v>
      </c>
      <c r="F354" s="73">
        <v>0</v>
      </c>
      <c r="G354" s="74">
        <f t="shared" si="11"/>
        <v>49772</v>
      </c>
    </row>
    <row r="355" spans="1:7" x14ac:dyDescent="0.2">
      <c r="A355" s="71" t="s">
        <v>223</v>
      </c>
      <c r="B355" s="72">
        <v>23</v>
      </c>
      <c r="C355" s="72">
        <v>0</v>
      </c>
      <c r="D355" s="72">
        <f t="shared" si="12"/>
        <v>23</v>
      </c>
      <c r="E355" s="73">
        <v>0</v>
      </c>
      <c r="F355" s="73">
        <v>0</v>
      </c>
      <c r="G355" s="74">
        <f t="shared" si="11"/>
        <v>23</v>
      </c>
    </row>
    <row r="356" spans="1:7" x14ac:dyDescent="0.2">
      <c r="A356" s="71" t="s">
        <v>224</v>
      </c>
      <c r="B356" s="72">
        <v>6701</v>
      </c>
      <c r="C356" s="72">
        <v>0</v>
      </c>
      <c r="D356" s="72">
        <f t="shared" si="12"/>
        <v>6701</v>
      </c>
      <c r="E356" s="73">
        <v>0</v>
      </c>
      <c r="F356" s="73">
        <v>0</v>
      </c>
      <c r="G356" s="74">
        <f t="shared" si="11"/>
        <v>6701</v>
      </c>
    </row>
    <row r="357" spans="1:7" x14ac:dyDescent="0.2">
      <c r="A357" s="71" t="s">
        <v>225</v>
      </c>
      <c r="B357" s="72">
        <v>2305</v>
      </c>
      <c r="C357" s="72">
        <v>29</v>
      </c>
      <c r="D357" s="72">
        <f t="shared" si="12"/>
        <v>2276</v>
      </c>
      <c r="E357" s="73">
        <v>0</v>
      </c>
      <c r="F357" s="73">
        <v>0</v>
      </c>
      <c r="G357" s="74">
        <f t="shared" si="11"/>
        <v>2276</v>
      </c>
    </row>
    <row r="358" spans="1:7" x14ac:dyDescent="0.2">
      <c r="A358" s="71" t="s">
        <v>226</v>
      </c>
      <c r="B358" s="72">
        <v>2643</v>
      </c>
      <c r="C358" s="72">
        <v>0</v>
      </c>
      <c r="D358" s="72">
        <f t="shared" si="12"/>
        <v>2643</v>
      </c>
      <c r="E358" s="73">
        <v>0</v>
      </c>
      <c r="F358" s="73">
        <v>0</v>
      </c>
      <c r="G358" s="74">
        <f t="shared" si="11"/>
        <v>2643</v>
      </c>
    </row>
    <row r="359" spans="1:7" x14ac:dyDescent="0.2">
      <c r="A359" s="71" t="s">
        <v>227</v>
      </c>
      <c r="B359" s="72">
        <v>22</v>
      </c>
      <c r="C359" s="72">
        <v>0</v>
      </c>
      <c r="D359" s="72">
        <f t="shared" si="12"/>
        <v>22</v>
      </c>
      <c r="E359" s="73">
        <v>0</v>
      </c>
      <c r="F359" s="73">
        <v>0</v>
      </c>
      <c r="G359" s="74">
        <f t="shared" si="11"/>
        <v>22</v>
      </c>
    </row>
    <row r="360" spans="1:7" x14ac:dyDescent="0.2">
      <c r="A360" s="71" t="s">
        <v>228</v>
      </c>
      <c r="B360" s="72">
        <v>17401</v>
      </c>
      <c r="C360" s="72">
        <v>0</v>
      </c>
      <c r="D360" s="72">
        <f t="shared" si="12"/>
        <v>17401</v>
      </c>
      <c r="E360" s="73">
        <v>0</v>
      </c>
      <c r="F360" s="73">
        <v>0</v>
      </c>
      <c r="G360" s="74">
        <f t="shared" si="11"/>
        <v>17401</v>
      </c>
    </row>
    <row r="361" spans="1:7" x14ac:dyDescent="0.2">
      <c r="A361" s="71" t="s">
        <v>229</v>
      </c>
      <c r="B361" s="72">
        <v>2658</v>
      </c>
      <c r="C361" s="72">
        <v>0</v>
      </c>
      <c r="D361" s="72">
        <f t="shared" si="12"/>
        <v>2658</v>
      </c>
      <c r="E361" s="73">
        <v>0</v>
      </c>
      <c r="F361" s="73">
        <v>0</v>
      </c>
      <c r="G361" s="74">
        <f t="shared" si="11"/>
        <v>2658</v>
      </c>
    </row>
    <row r="362" spans="1:7" x14ac:dyDescent="0.2">
      <c r="A362" s="71" t="s">
        <v>230</v>
      </c>
      <c r="B362" s="72">
        <v>43072</v>
      </c>
      <c r="C362" s="72">
        <v>0</v>
      </c>
      <c r="D362" s="72">
        <f t="shared" si="12"/>
        <v>43072</v>
      </c>
      <c r="E362" s="73">
        <v>6</v>
      </c>
      <c r="F362" s="73">
        <v>0</v>
      </c>
      <c r="G362" s="74">
        <f t="shared" si="11"/>
        <v>43078</v>
      </c>
    </row>
    <row r="363" spans="1:7" x14ac:dyDescent="0.2">
      <c r="A363" s="71" t="s">
        <v>231</v>
      </c>
      <c r="B363" s="72">
        <v>279789</v>
      </c>
      <c r="C363" s="72">
        <v>656</v>
      </c>
      <c r="D363" s="72">
        <f t="shared" si="12"/>
        <v>279133</v>
      </c>
      <c r="E363" s="73">
        <v>19</v>
      </c>
      <c r="F363" s="73">
        <v>0</v>
      </c>
      <c r="G363" s="74">
        <f t="shared" si="11"/>
        <v>279152</v>
      </c>
    </row>
    <row r="364" spans="1:7" x14ac:dyDescent="0.2">
      <c r="A364" s="71" t="s">
        <v>232</v>
      </c>
      <c r="B364" s="72">
        <v>2887</v>
      </c>
      <c r="C364" s="72">
        <v>0</v>
      </c>
      <c r="D364" s="72">
        <f t="shared" si="12"/>
        <v>2887</v>
      </c>
      <c r="E364" s="73">
        <v>0</v>
      </c>
      <c r="F364" s="73">
        <v>0</v>
      </c>
      <c r="G364" s="74">
        <f t="shared" si="11"/>
        <v>2887</v>
      </c>
    </row>
    <row r="365" spans="1:7" x14ac:dyDescent="0.2">
      <c r="A365" s="71" t="s">
        <v>233</v>
      </c>
      <c r="B365" s="72">
        <v>42959</v>
      </c>
      <c r="C365" s="72">
        <v>0</v>
      </c>
      <c r="D365" s="72">
        <f t="shared" si="12"/>
        <v>42959</v>
      </c>
      <c r="E365" s="73">
        <v>23</v>
      </c>
      <c r="F365" s="73">
        <v>0</v>
      </c>
      <c r="G365" s="74">
        <f t="shared" si="11"/>
        <v>42982</v>
      </c>
    </row>
    <row r="366" spans="1:7" x14ac:dyDescent="0.2">
      <c r="A366" s="71" t="s">
        <v>234</v>
      </c>
      <c r="B366" s="72">
        <v>29317</v>
      </c>
      <c r="C366" s="72">
        <v>0</v>
      </c>
      <c r="D366" s="72">
        <f t="shared" si="12"/>
        <v>29317</v>
      </c>
      <c r="E366" s="73">
        <v>0</v>
      </c>
      <c r="F366" s="73">
        <v>0</v>
      </c>
      <c r="G366" s="74">
        <f t="shared" si="11"/>
        <v>29317</v>
      </c>
    </row>
    <row r="367" spans="1:7" x14ac:dyDescent="0.2">
      <c r="A367" s="71" t="s">
        <v>421</v>
      </c>
      <c r="B367" s="72">
        <f>B353-SUM(B354:B366)</f>
        <v>834353</v>
      </c>
      <c r="C367" s="72">
        <f>C353-SUM(C354:C366)</f>
        <v>2620</v>
      </c>
      <c r="D367" s="72">
        <f t="shared" si="12"/>
        <v>831733</v>
      </c>
      <c r="E367" s="73">
        <f>-SUM(E354:E366)</f>
        <v>-70</v>
      </c>
      <c r="F367" s="73">
        <f>-SUM(F354:F366)</f>
        <v>0</v>
      </c>
      <c r="G367" s="74">
        <f t="shared" si="11"/>
        <v>831663</v>
      </c>
    </row>
    <row r="368" spans="1:7" x14ac:dyDescent="0.2">
      <c r="A368" s="75" t="s">
        <v>473</v>
      </c>
      <c r="B368" s="76">
        <v>337614</v>
      </c>
      <c r="C368" s="76">
        <v>327</v>
      </c>
      <c r="D368" s="76">
        <f t="shared" si="12"/>
        <v>337287</v>
      </c>
      <c r="E368" s="77">
        <v>0</v>
      </c>
      <c r="F368" s="77">
        <v>0</v>
      </c>
      <c r="G368" s="78">
        <f t="shared" si="11"/>
        <v>337287</v>
      </c>
    </row>
    <row r="369" spans="1:7" x14ac:dyDescent="0.2">
      <c r="A369" s="71" t="s">
        <v>235</v>
      </c>
      <c r="B369" s="72">
        <v>69962</v>
      </c>
      <c r="C369" s="72">
        <v>188</v>
      </c>
      <c r="D369" s="72">
        <f t="shared" si="12"/>
        <v>69774</v>
      </c>
      <c r="E369" s="73">
        <v>19</v>
      </c>
      <c r="F369" s="73">
        <v>0</v>
      </c>
      <c r="G369" s="74">
        <f t="shared" si="11"/>
        <v>69793</v>
      </c>
    </row>
    <row r="370" spans="1:7" x14ac:dyDescent="0.2">
      <c r="A370" s="71" t="s">
        <v>612</v>
      </c>
      <c r="B370" s="72">
        <v>45094</v>
      </c>
      <c r="C370" s="72">
        <v>0</v>
      </c>
      <c r="D370" s="72">
        <f t="shared" si="12"/>
        <v>45094</v>
      </c>
      <c r="E370" s="73">
        <v>12</v>
      </c>
      <c r="F370" s="73">
        <v>0</v>
      </c>
      <c r="G370" s="74">
        <f t="shared" si="11"/>
        <v>45106</v>
      </c>
    </row>
    <row r="371" spans="1:7" x14ac:dyDescent="0.2">
      <c r="A371" s="71" t="s">
        <v>421</v>
      </c>
      <c r="B371" s="72">
        <f>B368-SUM(B369:B370)</f>
        <v>222558</v>
      </c>
      <c r="C371" s="72">
        <f>C368-SUM(C369:C370)</f>
        <v>139</v>
      </c>
      <c r="D371" s="72">
        <f t="shared" si="12"/>
        <v>222419</v>
      </c>
      <c r="E371" s="73">
        <f>-SUM(E369:E370)</f>
        <v>-31</v>
      </c>
      <c r="F371" s="73">
        <f>-SUM(F369:F370)</f>
        <v>0</v>
      </c>
      <c r="G371" s="74">
        <f t="shared" si="11"/>
        <v>222388</v>
      </c>
    </row>
    <row r="372" spans="1:7" x14ac:dyDescent="0.2">
      <c r="A372" s="75" t="s">
        <v>474</v>
      </c>
      <c r="B372" s="76">
        <v>1414144</v>
      </c>
      <c r="C372" s="76">
        <v>2898</v>
      </c>
      <c r="D372" s="76">
        <f t="shared" si="12"/>
        <v>1411246</v>
      </c>
      <c r="E372" s="77">
        <v>0</v>
      </c>
      <c r="F372" s="77">
        <v>0</v>
      </c>
      <c r="G372" s="78">
        <f t="shared" si="11"/>
        <v>1411246</v>
      </c>
    </row>
    <row r="373" spans="1:7" x14ac:dyDescent="0.2">
      <c r="A373" s="71" t="s">
        <v>236</v>
      </c>
      <c r="B373" s="72">
        <v>2024</v>
      </c>
      <c r="C373" s="72">
        <v>0</v>
      </c>
      <c r="D373" s="72">
        <f t="shared" si="12"/>
        <v>2024</v>
      </c>
      <c r="E373" s="73">
        <v>0</v>
      </c>
      <c r="F373" s="73">
        <v>0</v>
      </c>
      <c r="G373" s="74">
        <f t="shared" si="11"/>
        <v>2024</v>
      </c>
    </row>
    <row r="374" spans="1:7" x14ac:dyDescent="0.2">
      <c r="A374" s="71" t="s">
        <v>237</v>
      </c>
      <c r="B374" s="72">
        <v>17290</v>
      </c>
      <c r="C374" s="72">
        <v>0</v>
      </c>
      <c r="D374" s="72">
        <f t="shared" si="12"/>
        <v>17290</v>
      </c>
      <c r="E374" s="73">
        <v>0</v>
      </c>
      <c r="F374" s="73">
        <v>0</v>
      </c>
      <c r="G374" s="74">
        <f t="shared" si="11"/>
        <v>17290</v>
      </c>
    </row>
    <row r="375" spans="1:7" x14ac:dyDescent="0.2">
      <c r="A375" s="71" t="s">
        <v>238</v>
      </c>
      <c r="B375" s="72">
        <v>91797</v>
      </c>
      <c r="C375" s="72">
        <v>0</v>
      </c>
      <c r="D375" s="72">
        <f t="shared" si="12"/>
        <v>91797</v>
      </c>
      <c r="E375" s="73">
        <v>0</v>
      </c>
      <c r="F375" s="73">
        <v>0</v>
      </c>
      <c r="G375" s="74">
        <f t="shared" si="11"/>
        <v>91797</v>
      </c>
    </row>
    <row r="376" spans="1:7" x14ac:dyDescent="0.2">
      <c r="A376" s="71" t="s">
        <v>239</v>
      </c>
      <c r="B376" s="72">
        <v>73992</v>
      </c>
      <c r="C376" s="72">
        <v>0</v>
      </c>
      <c r="D376" s="72">
        <f t="shared" si="12"/>
        <v>73992</v>
      </c>
      <c r="E376" s="73">
        <v>0</v>
      </c>
      <c r="F376" s="73">
        <v>0</v>
      </c>
      <c r="G376" s="74">
        <f t="shared" si="11"/>
        <v>73992</v>
      </c>
    </row>
    <row r="377" spans="1:7" x14ac:dyDescent="0.2">
      <c r="A377" s="71" t="s">
        <v>240</v>
      </c>
      <c r="B377" s="72">
        <v>422</v>
      </c>
      <c r="C377" s="72">
        <v>0</v>
      </c>
      <c r="D377" s="72">
        <f t="shared" si="12"/>
        <v>422</v>
      </c>
      <c r="E377" s="73">
        <v>0</v>
      </c>
      <c r="F377" s="73">
        <v>0</v>
      </c>
      <c r="G377" s="74">
        <f t="shared" si="11"/>
        <v>422</v>
      </c>
    </row>
    <row r="378" spans="1:7" x14ac:dyDescent="0.2">
      <c r="A378" s="71" t="s">
        <v>241</v>
      </c>
      <c r="B378" s="72">
        <v>139</v>
      </c>
      <c r="C378" s="72">
        <v>0</v>
      </c>
      <c r="D378" s="72">
        <f t="shared" si="12"/>
        <v>139</v>
      </c>
      <c r="E378" s="73">
        <v>0</v>
      </c>
      <c r="F378" s="73">
        <v>0</v>
      </c>
      <c r="G378" s="74">
        <f t="shared" si="11"/>
        <v>139</v>
      </c>
    </row>
    <row r="379" spans="1:7" x14ac:dyDescent="0.2">
      <c r="A379" s="71" t="s">
        <v>242</v>
      </c>
      <c r="B379" s="72">
        <v>65804</v>
      </c>
      <c r="C379" s="72">
        <v>0</v>
      </c>
      <c r="D379" s="72">
        <f t="shared" si="12"/>
        <v>65804</v>
      </c>
      <c r="E379" s="73">
        <v>0</v>
      </c>
      <c r="F379" s="73">
        <v>0</v>
      </c>
      <c r="G379" s="74">
        <f t="shared" si="11"/>
        <v>65804</v>
      </c>
    </row>
    <row r="380" spans="1:7" x14ac:dyDescent="0.2">
      <c r="A380" s="71" t="s">
        <v>243</v>
      </c>
      <c r="B380" s="72">
        <v>227</v>
      </c>
      <c r="C380" s="72">
        <v>0</v>
      </c>
      <c r="D380" s="72">
        <f t="shared" si="12"/>
        <v>227</v>
      </c>
      <c r="E380" s="73">
        <v>0</v>
      </c>
      <c r="F380" s="73">
        <v>0</v>
      </c>
      <c r="G380" s="74">
        <f t="shared" si="11"/>
        <v>227</v>
      </c>
    </row>
    <row r="381" spans="1:7" x14ac:dyDescent="0.2">
      <c r="A381" s="71" t="s">
        <v>390</v>
      </c>
      <c r="B381" s="72">
        <v>258</v>
      </c>
      <c r="C381" s="72">
        <v>0</v>
      </c>
      <c r="D381" s="72">
        <f t="shared" si="12"/>
        <v>258</v>
      </c>
      <c r="E381" s="73">
        <v>0</v>
      </c>
      <c r="F381" s="73">
        <v>0</v>
      </c>
      <c r="G381" s="74">
        <f t="shared" si="11"/>
        <v>258</v>
      </c>
    </row>
    <row r="382" spans="1:7" x14ac:dyDescent="0.2">
      <c r="A382" s="71" t="s">
        <v>391</v>
      </c>
      <c r="B382" s="72">
        <v>39770</v>
      </c>
      <c r="C382" s="72">
        <v>0</v>
      </c>
      <c r="D382" s="72">
        <f t="shared" si="12"/>
        <v>39770</v>
      </c>
      <c r="E382" s="73">
        <v>0</v>
      </c>
      <c r="F382" s="73">
        <v>0</v>
      </c>
      <c r="G382" s="74">
        <f t="shared" si="11"/>
        <v>39770</v>
      </c>
    </row>
    <row r="383" spans="1:7" x14ac:dyDescent="0.2">
      <c r="A383" s="71" t="s">
        <v>244</v>
      </c>
      <c r="B383" s="72">
        <v>1001</v>
      </c>
      <c r="C383" s="72">
        <v>0</v>
      </c>
      <c r="D383" s="72">
        <f t="shared" si="12"/>
        <v>1001</v>
      </c>
      <c r="E383" s="73">
        <v>0</v>
      </c>
      <c r="F383" s="73">
        <v>0</v>
      </c>
      <c r="G383" s="74">
        <f t="shared" si="11"/>
        <v>1001</v>
      </c>
    </row>
    <row r="384" spans="1:7" x14ac:dyDescent="0.2">
      <c r="A384" s="71" t="s">
        <v>245</v>
      </c>
      <c r="B384" s="72">
        <v>2063</v>
      </c>
      <c r="C384" s="72">
        <v>0</v>
      </c>
      <c r="D384" s="72">
        <f t="shared" si="12"/>
        <v>2063</v>
      </c>
      <c r="E384" s="73">
        <v>3</v>
      </c>
      <c r="F384" s="73">
        <v>0</v>
      </c>
      <c r="G384" s="74">
        <f t="shared" si="11"/>
        <v>2066</v>
      </c>
    </row>
    <row r="385" spans="1:7" x14ac:dyDescent="0.2">
      <c r="A385" s="71" t="s">
        <v>246</v>
      </c>
      <c r="B385" s="72">
        <v>3609</v>
      </c>
      <c r="C385" s="72">
        <v>0</v>
      </c>
      <c r="D385" s="72">
        <f t="shared" si="12"/>
        <v>3609</v>
      </c>
      <c r="E385" s="73">
        <v>0</v>
      </c>
      <c r="F385" s="73">
        <v>0</v>
      </c>
      <c r="G385" s="74">
        <f t="shared" si="11"/>
        <v>3609</v>
      </c>
    </row>
    <row r="386" spans="1:7" x14ac:dyDescent="0.2">
      <c r="A386" s="71" t="s">
        <v>247</v>
      </c>
      <c r="B386" s="72">
        <v>2725</v>
      </c>
      <c r="C386" s="72">
        <v>0</v>
      </c>
      <c r="D386" s="72">
        <f t="shared" si="12"/>
        <v>2725</v>
      </c>
      <c r="E386" s="73">
        <v>0</v>
      </c>
      <c r="F386" s="73">
        <v>0</v>
      </c>
      <c r="G386" s="74">
        <f t="shared" si="11"/>
        <v>2725</v>
      </c>
    </row>
    <row r="387" spans="1:7" x14ac:dyDescent="0.2">
      <c r="A387" s="71" t="s">
        <v>248</v>
      </c>
      <c r="B387" s="72">
        <v>3400</v>
      </c>
      <c r="C387" s="72">
        <v>0</v>
      </c>
      <c r="D387" s="72">
        <f t="shared" si="12"/>
        <v>3400</v>
      </c>
      <c r="E387" s="73">
        <v>0</v>
      </c>
      <c r="F387" s="73">
        <v>0</v>
      </c>
      <c r="G387" s="74">
        <f t="shared" si="11"/>
        <v>3400</v>
      </c>
    </row>
    <row r="388" spans="1:7" x14ac:dyDescent="0.2">
      <c r="A388" s="71" t="s">
        <v>249</v>
      </c>
      <c r="B388" s="72">
        <v>61388</v>
      </c>
      <c r="C388" s="72">
        <v>0</v>
      </c>
      <c r="D388" s="72">
        <f t="shared" si="12"/>
        <v>61388</v>
      </c>
      <c r="E388" s="73">
        <v>0</v>
      </c>
      <c r="F388" s="73">
        <v>0</v>
      </c>
      <c r="G388" s="74">
        <f t="shared" si="11"/>
        <v>61388</v>
      </c>
    </row>
    <row r="389" spans="1:7" x14ac:dyDescent="0.2">
      <c r="A389" s="71" t="s">
        <v>250</v>
      </c>
      <c r="B389" s="72">
        <v>407</v>
      </c>
      <c r="C389" s="72">
        <v>0</v>
      </c>
      <c r="D389" s="72">
        <f t="shared" si="12"/>
        <v>407</v>
      </c>
      <c r="E389" s="73">
        <v>0</v>
      </c>
      <c r="F389" s="73">
        <v>0</v>
      </c>
      <c r="G389" s="74">
        <f t="shared" si="11"/>
        <v>407</v>
      </c>
    </row>
    <row r="390" spans="1:7" x14ac:dyDescent="0.2">
      <c r="A390" s="71" t="s">
        <v>251</v>
      </c>
      <c r="B390" s="72">
        <v>3409</v>
      </c>
      <c r="C390" s="72">
        <v>0</v>
      </c>
      <c r="D390" s="72">
        <f t="shared" si="12"/>
        <v>3409</v>
      </c>
      <c r="E390" s="73">
        <v>0</v>
      </c>
      <c r="F390" s="73">
        <v>0</v>
      </c>
      <c r="G390" s="74">
        <f t="shared" si="11"/>
        <v>3409</v>
      </c>
    </row>
    <row r="391" spans="1:7" x14ac:dyDescent="0.2">
      <c r="A391" s="71" t="s">
        <v>252</v>
      </c>
      <c r="B391" s="72">
        <v>8784</v>
      </c>
      <c r="C391" s="72">
        <v>0</v>
      </c>
      <c r="D391" s="72">
        <f t="shared" si="12"/>
        <v>8784</v>
      </c>
      <c r="E391" s="73">
        <v>0</v>
      </c>
      <c r="F391" s="73">
        <v>0</v>
      </c>
      <c r="G391" s="74">
        <f t="shared" si="11"/>
        <v>8784</v>
      </c>
    </row>
    <row r="392" spans="1:7" x14ac:dyDescent="0.2">
      <c r="A392" s="71" t="s">
        <v>253</v>
      </c>
      <c r="B392" s="72">
        <v>37946</v>
      </c>
      <c r="C392" s="72">
        <v>0</v>
      </c>
      <c r="D392" s="72">
        <f t="shared" si="12"/>
        <v>37946</v>
      </c>
      <c r="E392" s="73">
        <v>0</v>
      </c>
      <c r="F392" s="73">
        <v>0</v>
      </c>
      <c r="G392" s="74">
        <f t="shared" si="11"/>
        <v>37946</v>
      </c>
    </row>
    <row r="393" spans="1:7" x14ac:dyDescent="0.2">
      <c r="A393" s="71" t="s">
        <v>254</v>
      </c>
      <c r="B393" s="72">
        <v>10797</v>
      </c>
      <c r="C393" s="72">
        <v>24</v>
      </c>
      <c r="D393" s="72">
        <f t="shared" si="12"/>
        <v>10773</v>
      </c>
      <c r="E393" s="73">
        <v>0</v>
      </c>
      <c r="F393" s="73">
        <v>0</v>
      </c>
      <c r="G393" s="74">
        <f t="shared" si="11"/>
        <v>10773</v>
      </c>
    </row>
    <row r="394" spans="1:7" x14ac:dyDescent="0.2">
      <c r="A394" s="71" t="s">
        <v>541</v>
      </c>
      <c r="B394" s="72">
        <v>3321</v>
      </c>
      <c r="C394" s="72">
        <v>0</v>
      </c>
      <c r="D394" s="72">
        <f t="shared" si="12"/>
        <v>3321</v>
      </c>
      <c r="E394" s="73">
        <v>0</v>
      </c>
      <c r="F394" s="73">
        <v>0</v>
      </c>
      <c r="G394" s="74">
        <f t="shared" si="11"/>
        <v>3321</v>
      </c>
    </row>
    <row r="395" spans="1:7" x14ac:dyDescent="0.2">
      <c r="A395" s="71" t="s">
        <v>255</v>
      </c>
      <c r="B395" s="72">
        <v>421</v>
      </c>
      <c r="C395" s="72">
        <v>0</v>
      </c>
      <c r="D395" s="72">
        <f t="shared" si="12"/>
        <v>421</v>
      </c>
      <c r="E395" s="73">
        <v>0</v>
      </c>
      <c r="F395" s="73">
        <v>0</v>
      </c>
      <c r="G395" s="74">
        <f t="shared" si="11"/>
        <v>421</v>
      </c>
    </row>
    <row r="396" spans="1:7" x14ac:dyDescent="0.2">
      <c r="A396" s="71" t="s">
        <v>256</v>
      </c>
      <c r="B396" s="72">
        <v>2033</v>
      </c>
      <c r="C396" s="72">
        <v>0</v>
      </c>
      <c r="D396" s="72">
        <f t="shared" si="12"/>
        <v>2033</v>
      </c>
      <c r="E396" s="73">
        <v>0</v>
      </c>
      <c r="F396" s="73">
        <v>0</v>
      </c>
      <c r="G396" s="74">
        <f t="shared" si="11"/>
        <v>2033</v>
      </c>
    </row>
    <row r="397" spans="1:7" x14ac:dyDescent="0.2">
      <c r="A397" s="71" t="s">
        <v>257</v>
      </c>
      <c r="B397" s="72">
        <v>12574</v>
      </c>
      <c r="C397" s="72">
        <v>0</v>
      </c>
      <c r="D397" s="72">
        <f t="shared" si="12"/>
        <v>12574</v>
      </c>
      <c r="E397" s="73">
        <v>0</v>
      </c>
      <c r="F397" s="73">
        <v>0</v>
      </c>
      <c r="G397" s="74">
        <f t="shared" ref="G397:G461" si="13">SUM(D397:F397)</f>
        <v>12574</v>
      </c>
    </row>
    <row r="398" spans="1:7" x14ac:dyDescent="0.2">
      <c r="A398" s="71" t="s">
        <v>258</v>
      </c>
      <c r="B398" s="72">
        <v>1812</v>
      </c>
      <c r="C398" s="72">
        <v>0</v>
      </c>
      <c r="D398" s="72">
        <f t="shared" si="12"/>
        <v>1812</v>
      </c>
      <c r="E398" s="73">
        <v>0</v>
      </c>
      <c r="F398" s="73">
        <v>0</v>
      </c>
      <c r="G398" s="74">
        <f t="shared" si="13"/>
        <v>1812</v>
      </c>
    </row>
    <row r="399" spans="1:7" x14ac:dyDescent="0.2">
      <c r="A399" s="71" t="s">
        <v>259</v>
      </c>
      <c r="B399" s="72">
        <v>5889</v>
      </c>
      <c r="C399" s="72">
        <v>355</v>
      </c>
      <c r="D399" s="72">
        <f t="shared" si="12"/>
        <v>5534</v>
      </c>
      <c r="E399" s="73">
        <v>0</v>
      </c>
      <c r="F399" s="73">
        <v>0</v>
      </c>
      <c r="G399" s="74">
        <f t="shared" si="13"/>
        <v>5534</v>
      </c>
    </row>
    <row r="400" spans="1:7" x14ac:dyDescent="0.2">
      <c r="A400" s="71" t="s">
        <v>260</v>
      </c>
      <c r="B400" s="72">
        <v>8291</v>
      </c>
      <c r="C400" s="72">
        <v>0</v>
      </c>
      <c r="D400" s="72">
        <f t="shared" si="12"/>
        <v>8291</v>
      </c>
      <c r="E400" s="73">
        <v>0</v>
      </c>
      <c r="F400" s="73">
        <v>0</v>
      </c>
      <c r="G400" s="74">
        <f t="shared" si="13"/>
        <v>8291</v>
      </c>
    </row>
    <row r="401" spans="1:7" x14ac:dyDescent="0.2">
      <c r="A401" s="71" t="s">
        <v>261</v>
      </c>
      <c r="B401" s="72">
        <v>52591</v>
      </c>
      <c r="C401" s="72">
        <v>0</v>
      </c>
      <c r="D401" s="72">
        <f t="shared" si="12"/>
        <v>52591</v>
      </c>
      <c r="E401" s="73">
        <v>0</v>
      </c>
      <c r="F401" s="73">
        <v>0</v>
      </c>
      <c r="G401" s="74">
        <f t="shared" si="13"/>
        <v>52591</v>
      </c>
    </row>
    <row r="402" spans="1:7" x14ac:dyDescent="0.2">
      <c r="A402" s="71" t="s">
        <v>262</v>
      </c>
      <c r="B402" s="72">
        <v>1200</v>
      </c>
      <c r="C402" s="72">
        <v>0</v>
      </c>
      <c r="D402" s="72">
        <f t="shared" si="12"/>
        <v>1200</v>
      </c>
      <c r="E402" s="73">
        <v>0</v>
      </c>
      <c r="F402" s="73">
        <v>0</v>
      </c>
      <c r="G402" s="74">
        <f t="shared" si="13"/>
        <v>1200</v>
      </c>
    </row>
    <row r="403" spans="1:7" x14ac:dyDescent="0.2">
      <c r="A403" s="71" t="s">
        <v>263</v>
      </c>
      <c r="B403" s="72">
        <v>23250</v>
      </c>
      <c r="C403" s="72">
        <v>0</v>
      </c>
      <c r="D403" s="72">
        <f t="shared" si="12"/>
        <v>23250</v>
      </c>
      <c r="E403" s="73">
        <v>0</v>
      </c>
      <c r="F403" s="73">
        <v>0</v>
      </c>
      <c r="G403" s="74">
        <f t="shared" si="13"/>
        <v>23250</v>
      </c>
    </row>
    <row r="404" spans="1:7" x14ac:dyDescent="0.2">
      <c r="A404" s="71" t="s">
        <v>264</v>
      </c>
      <c r="B404" s="72">
        <v>35057</v>
      </c>
      <c r="C404" s="72">
        <v>0</v>
      </c>
      <c r="D404" s="72">
        <f t="shared" si="12"/>
        <v>35057</v>
      </c>
      <c r="E404" s="73">
        <v>0</v>
      </c>
      <c r="F404" s="73">
        <v>0</v>
      </c>
      <c r="G404" s="74">
        <f t="shared" si="13"/>
        <v>35057</v>
      </c>
    </row>
    <row r="405" spans="1:7" x14ac:dyDescent="0.2">
      <c r="A405" s="71" t="s">
        <v>265</v>
      </c>
      <c r="B405" s="72">
        <v>37485</v>
      </c>
      <c r="C405" s="72">
        <v>0</v>
      </c>
      <c r="D405" s="72">
        <f t="shared" si="12"/>
        <v>37485</v>
      </c>
      <c r="E405" s="73">
        <v>0</v>
      </c>
      <c r="F405" s="73">
        <v>0</v>
      </c>
      <c r="G405" s="74">
        <f t="shared" si="13"/>
        <v>37485</v>
      </c>
    </row>
    <row r="406" spans="1:7" x14ac:dyDescent="0.2">
      <c r="A406" s="71" t="s">
        <v>266</v>
      </c>
      <c r="B406" s="72">
        <v>5215</v>
      </c>
      <c r="C406" s="72">
        <v>1934</v>
      </c>
      <c r="D406" s="72">
        <f t="shared" si="12"/>
        <v>3281</v>
      </c>
      <c r="E406" s="73">
        <v>0</v>
      </c>
      <c r="F406" s="73">
        <v>0</v>
      </c>
      <c r="G406" s="74">
        <f t="shared" si="13"/>
        <v>3281</v>
      </c>
    </row>
    <row r="407" spans="1:7" x14ac:dyDescent="0.2">
      <c r="A407" s="71" t="s">
        <v>267</v>
      </c>
      <c r="B407" s="72">
        <v>1400</v>
      </c>
      <c r="C407" s="72">
        <v>0</v>
      </c>
      <c r="D407" s="72">
        <f t="shared" si="12"/>
        <v>1400</v>
      </c>
      <c r="E407" s="73">
        <v>0</v>
      </c>
      <c r="F407" s="73">
        <v>0</v>
      </c>
      <c r="G407" s="74">
        <f t="shared" si="13"/>
        <v>1400</v>
      </c>
    </row>
    <row r="408" spans="1:7" x14ac:dyDescent="0.2">
      <c r="A408" s="71" t="s">
        <v>392</v>
      </c>
      <c r="B408" s="72">
        <v>5731</v>
      </c>
      <c r="C408" s="72">
        <v>0</v>
      </c>
      <c r="D408" s="72">
        <f t="shared" si="12"/>
        <v>5731</v>
      </c>
      <c r="E408" s="73">
        <v>0</v>
      </c>
      <c r="F408" s="73">
        <v>0</v>
      </c>
      <c r="G408" s="74">
        <f t="shared" si="13"/>
        <v>5731</v>
      </c>
    </row>
    <row r="409" spans="1:7" x14ac:dyDescent="0.2">
      <c r="A409" s="71" t="s">
        <v>362</v>
      </c>
      <c r="B409" s="72">
        <v>61775</v>
      </c>
      <c r="C409" s="72">
        <v>0</v>
      </c>
      <c r="D409" s="72">
        <f t="shared" si="12"/>
        <v>61775</v>
      </c>
      <c r="E409" s="73">
        <v>0</v>
      </c>
      <c r="F409" s="73">
        <v>0</v>
      </c>
      <c r="G409" s="74">
        <f t="shared" si="13"/>
        <v>61775</v>
      </c>
    </row>
    <row r="410" spans="1:7" x14ac:dyDescent="0.2">
      <c r="A410" s="71" t="s">
        <v>268</v>
      </c>
      <c r="B410" s="72">
        <v>110396</v>
      </c>
      <c r="C410" s="72">
        <v>246</v>
      </c>
      <c r="D410" s="72">
        <f t="shared" si="12"/>
        <v>110150</v>
      </c>
      <c r="E410" s="73">
        <v>0</v>
      </c>
      <c r="F410" s="73">
        <v>0</v>
      </c>
      <c r="G410" s="74">
        <f t="shared" si="13"/>
        <v>110150</v>
      </c>
    </row>
    <row r="411" spans="1:7" x14ac:dyDescent="0.2">
      <c r="A411" s="71" t="s">
        <v>672</v>
      </c>
      <c r="B411" s="72">
        <v>5</v>
      </c>
      <c r="C411" s="72">
        <v>0</v>
      </c>
      <c r="D411" s="72">
        <f t="shared" si="12"/>
        <v>5</v>
      </c>
      <c r="E411" s="73">
        <v>0</v>
      </c>
      <c r="F411" s="73">
        <v>0</v>
      </c>
      <c r="G411" s="74">
        <f t="shared" si="13"/>
        <v>5</v>
      </c>
    </row>
    <row r="412" spans="1:7" x14ac:dyDescent="0.2">
      <c r="A412" s="71" t="s">
        <v>421</v>
      </c>
      <c r="B412" s="72">
        <f>B372-SUM(B373:B411)</f>
        <v>618446</v>
      </c>
      <c r="C412" s="72">
        <f>C372-SUM(C373:C411)</f>
        <v>339</v>
      </c>
      <c r="D412" s="72">
        <f t="shared" si="12"/>
        <v>618107</v>
      </c>
      <c r="E412" s="73">
        <f>-SUM(E373:E411)</f>
        <v>-3</v>
      </c>
      <c r="F412" s="73">
        <f>-SUM(F373:F411)</f>
        <v>0</v>
      </c>
      <c r="G412" s="74">
        <f t="shared" si="13"/>
        <v>618104</v>
      </c>
    </row>
    <row r="413" spans="1:7" x14ac:dyDescent="0.2">
      <c r="A413" s="75" t="s">
        <v>475</v>
      </c>
      <c r="B413" s="76">
        <v>505709</v>
      </c>
      <c r="C413" s="76">
        <v>776</v>
      </c>
      <c r="D413" s="76">
        <f t="shared" si="12"/>
        <v>504933</v>
      </c>
      <c r="E413" s="77">
        <v>0</v>
      </c>
      <c r="F413" s="77">
        <v>0</v>
      </c>
      <c r="G413" s="78">
        <f t="shared" si="13"/>
        <v>504933</v>
      </c>
    </row>
    <row r="414" spans="1:7" x14ac:dyDescent="0.2">
      <c r="A414" s="71" t="s">
        <v>269</v>
      </c>
      <c r="B414" s="72">
        <v>7233</v>
      </c>
      <c r="C414" s="72">
        <v>0</v>
      </c>
      <c r="D414" s="72">
        <f t="shared" si="12"/>
        <v>7233</v>
      </c>
      <c r="E414" s="73">
        <v>0</v>
      </c>
      <c r="F414" s="73">
        <v>0</v>
      </c>
      <c r="G414" s="74">
        <f t="shared" si="13"/>
        <v>7233</v>
      </c>
    </row>
    <row r="415" spans="1:7" x14ac:dyDescent="0.2">
      <c r="A415" s="71" t="s">
        <v>270</v>
      </c>
      <c r="B415" s="72">
        <v>15764</v>
      </c>
      <c r="C415" s="72">
        <v>0</v>
      </c>
      <c r="D415" s="72">
        <f t="shared" si="12"/>
        <v>15764</v>
      </c>
      <c r="E415" s="73">
        <v>0</v>
      </c>
      <c r="F415" s="73">
        <v>0</v>
      </c>
      <c r="G415" s="74">
        <f t="shared" si="13"/>
        <v>15764</v>
      </c>
    </row>
    <row r="416" spans="1:7" x14ac:dyDescent="0.2">
      <c r="A416" s="71" t="s">
        <v>271</v>
      </c>
      <c r="B416" s="72">
        <v>2699</v>
      </c>
      <c r="C416" s="72">
        <v>0</v>
      </c>
      <c r="D416" s="72">
        <f t="shared" si="12"/>
        <v>2699</v>
      </c>
      <c r="E416" s="73">
        <v>0</v>
      </c>
      <c r="F416" s="73">
        <v>0</v>
      </c>
      <c r="G416" s="74">
        <f t="shared" si="13"/>
        <v>2699</v>
      </c>
    </row>
    <row r="417" spans="1:7" x14ac:dyDescent="0.2">
      <c r="A417" s="71" t="s">
        <v>613</v>
      </c>
      <c r="B417" s="72">
        <v>1442</v>
      </c>
      <c r="C417" s="72">
        <v>0</v>
      </c>
      <c r="D417" s="72">
        <f t="shared" si="12"/>
        <v>1442</v>
      </c>
      <c r="E417" s="73">
        <v>0</v>
      </c>
      <c r="F417" s="73">
        <v>0</v>
      </c>
      <c r="G417" s="74">
        <f t="shared" si="13"/>
        <v>1442</v>
      </c>
    </row>
    <row r="418" spans="1:7" x14ac:dyDescent="0.2">
      <c r="A418" s="71" t="s">
        <v>273</v>
      </c>
      <c r="B418" s="72">
        <v>1273</v>
      </c>
      <c r="C418" s="72">
        <v>0</v>
      </c>
      <c r="D418" s="72">
        <f t="shared" si="12"/>
        <v>1273</v>
      </c>
      <c r="E418" s="73">
        <v>0</v>
      </c>
      <c r="F418" s="73">
        <v>0</v>
      </c>
      <c r="G418" s="74">
        <f t="shared" si="13"/>
        <v>1273</v>
      </c>
    </row>
    <row r="419" spans="1:7" x14ac:dyDescent="0.2">
      <c r="A419" s="71" t="s">
        <v>274</v>
      </c>
      <c r="B419" s="72">
        <v>15571</v>
      </c>
      <c r="C419" s="72">
        <v>0</v>
      </c>
      <c r="D419" s="72">
        <f t="shared" ref="D419:D482" si="14">(B419-C419)</f>
        <v>15571</v>
      </c>
      <c r="E419" s="73">
        <v>0</v>
      </c>
      <c r="F419" s="73">
        <v>0</v>
      </c>
      <c r="G419" s="74">
        <f t="shared" si="13"/>
        <v>15571</v>
      </c>
    </row>
    <row r="420" spans="1:7" x14ac:dyDescent="0.2">
      <c r="A420" s="71" t="s">
        <v>421</v>
      </c>
      <c r="B420" s="72">
        <f>B413-SUM(B414:B419)</f>
        <v>461727</v>
      </c>
      <c r="C420" s="72">
        <f>C413-SUM(C414:C419)</f>
        <v>776</v>
      </c>
      <c r="D420" s="72">
        <f t="shared" si="14"/>
        <v>460951</v>
      </c>
      <c r="E420" s="73">
        <f>-SUM(E414:E419)</f>
        <v>0</v>
      </c>
      <c r="F420" s="73">
        <f>-SUM(F414:F419)</f>
        <v>0</v>
      </c>
      <c r="G420" s="74">
        <f t="shared" si="13"/>
        <v>460951</v>
      </c>
    </row>
    <row r="421" spans="1:7" x14ac:dyDescent="0.2">
      <c r="A421" s="75" t="s">
        <v>476</v>
      </c>
      <c r="B421" s="76">
        <v>962003</v>
      </c>
      <c r="C421" s="76">
        <v>1054</v>
      </c>
      <c r="D421" s="76">
        <f t="shared" si="14"/>
        <v>960949</v>
      </c>
      <c r="E421" s="77">
        <v>0</v>
      </c>
      <c r="F421" s="77">
        <v>0</v>
      </c>
      <c r="G421" s="78">
        <f t="shared" si="13"/>
        <v>960949</v>
      </c>
    </row>
    <row r="422" spans="1:7" x14ac:dyDescent="0.2">
      <c r="A422" s="71" t="s">
        <v>275</v>
      </c>
      <c r="B422" s="72">
        <v>3924</v>
      </c>
      <c r="C422" s="72">
        <v>0</v>
      </c>
      <c r="D422" s="72">
        <f t="shared" si="14"/>
        <v>3924</v>
      </c>
      <c r="E422" s="73">
        <v>0</v>
      </c>
      <c r="F422" s="73">
        <v>0</v>
      </c>
      <c r="G422" s="74">
        <f t="shared" si="13"/>
        <v>3924</v>
      </c>
    </row>
    <row r="423" spans="1:7" x14ac:dyDescent="0.2">
      <c r="A423" s="71" t="s">
        <v>276</v>
      </c>
      <c r="B423" s="72">
        <v>1559</v>
      </c>
      <c r="C423" s="72">
        <v>0</v>
      </c>
      <c r="D423" s="72">
        <f t="shared" si="14"/>
        <v>1559</v>
      </c>
      <c r="E423" s="73">
        <v>0</v>
      </c>
      <c r="F423" s="73">
        <v>0</v>
      </c>
      <c r="G423" s="74">
        <f t="shared" si="13"/>
        <v>1559</v>
      </c>
    </row>
    <row r="424" spans="1:7" x14ac:dyDescent="0.2">
      <c r="A424" s="71" t="s">
        <v>277</v>
      </c>
      <c r="B424" s="72">
        <v>2071</v>
      </c>
      <c r="C424" s="72">
        <v>0</v>
      </c>
      <c r="D424" s="72">
        <f t="shared" si="14"/>
        <v>2071</v>
      </c>
      <c r="E424" s="73">
        <v>0</v>
      </c>
      <c r="F424" s="73">
        <v>0</v>
      </c>
      <c r="G424" s="74">
        <f t="shared" si="13"/>
        <v>2071</v>
      </c>
    </row>
    <row r="425" spans="1:7" x14ac:dyDescent="0.2">
      <c r="A425" s="71" t="s">
        <v>393</v>
      </c>
      <c r="B425" s="72">
        <v>117</v>
      </c>
      <c r="C425" s="72">
        <v>0</v>
      </c>
      <c r="D425" s="72">
        <f t="shared" si="14"/>
        <v>117</v>
      </c>
      <c r="E425" s="73">
        <v>0</v>
      </c>
      <c r="F425" s="73">
        <v>0</v>
      </c>
      <c r="G425" s="74">
        <f t="shared" si="13"/>
        <v>117</v>
      </c>
    </row>
    <row r="426" spans="1:7" x14ac:dyDescent="0.2">
      <c r="A426" s="71" t="s">
        <v>278</v>
      </c>
      <c r="B426" s="72">
        <v>113723</v>
      </c>
      <c r="C426" s="72">
        <v>0</v>
      </c>
      <c r="D426" s="72">
        <f t="shared" si="14"/>
        <v>113723</v>
      </c>
      <c r="E426" s="73">
        <v>119</v>
      </c>
      <c r="F426" s="73">
        <v>0</v>
      </c>
      <c r="G426" s="74">
        <f t="shared" si="13"/>
        <v>113842</v>
      </c>
    </row>
    <row r="427" spans="1:7" x14ac:dyDescent="0.2">
      <c r="A427" s="71" t="s">
        <v>279</v>
      </c>
      <c r="B427" s="72">
        <v>36265</v>
      </c>
      <c r="C427" s="72">
        <v>5</v>
      </c>
      <c r="D427" s="72">
        <f t="shared" si="14"/>
        <v>36260</v>
      </c>
      <c r="E427" s="73">
        <v>5</v>
      </c>
      <c r="F427" s="73">
        <v>0</v>
      </c>
      <c r="G427" s="74">
        <f t="shared" si="13"/>
        <v>36265</v>
      </c>
    </row>
    <row r="428" spans="1:7" x14ac:dyDescent="0.2">
      <c r="A428" s="71" t="s">
        <v>280</v>
      </c>
      <c r="B428" s="72">
        <v>12400</v>
      </c>
      <c r="C428" s="72">
        <v>0</v>
      </c>
      <c r="D428" s="72">
        <f t="shared" si="14"/>
        <v>12400</v>
      </c>
      <c r="E428" s="73">
        <v>0</v>
      </c>
      <c r="F428" s="73">
        <v>0</v>
      </c>
      <c r="G428" s="74">
        <f t="shared" si="13"/>
        <v>12400</v>
      </c>
    </row>
    <row r="429" spans="1:7" x14ac:dyDescent="0.2">
      <c r="A429" s="71" t="s">
        <v>281</v>
      </c>
      <c r="B429" s="72">
        <v>4380</v>
      </c>
      <c r="C429" s="72">
        <v>0</v>
      </c>
      <c r="D429" s="72">
        <f t="shared" si="14"/>
        <v>4380</v>
      </c>
      <c r="E429" s="73">
        <v>0</v>
      </c>
      <c r="F429" s="73">
        <v>0</v>
      </c>
      <c r="G429" s="74">
        <f t="shared" si="13"/>
        <v>4380</v>
      </c>
    </row>
    <row r="430" spans="1:7" x14ac:dyDescent="0.2">
      <c r="A430" s="71" t="s">
        <v>282</v>
      </c>
      <c r="B430" s="72">
        <v>1452</v>
      </c>
      <c r="C430" s="72">
        <v>0</v>
      </c>
      <c r="D430" s="72">
        <f t="shared" si="14"/>
        <v>1452</v>
      </c>
      <c r="E430" s="73">
        <v>0</v>
      </c>
      <c r="F430" s="73">
        <v>0</v>
      </c>
      <c r="G430" s="74">
        <f t="shared" si="13"/>
        <v>1452</v>
      </c>
    </row>
    <row r="431" spans="1:7" x14ac:dyDescent="0.2">
      <c r="A431" s="71" t="s">
        <v>283</v>
      </c>
      <c r="B431" s="72">
        <v>5082</v>
      </c>
      <c r="C431" s="72">
        <v>0</v>
      </c>
      <c r="D431" s="72">
        <f t="shared" si="14"/>
        <v>5082</v>
      </c>
      <c r="E431" s="73">
        <v>2</v>
      </c>
      <c r="F431" s="73">
        <v>0</v>
      </c>
      <c r="G431" s="74">
        <f t="shared" si="13"/>
        <v>5084</v>
      </c>
    </row>
    <row r="432" spans="1:7" x14ac:dyDescent="0.2">
      <c r="A432" s="71" t="s">
        <v>284</v>
      </c>
      <c r="B432" s="72">
        <v>81966</v>
      </c>
      <c r="C432" s="72">
        <v>0</v>
      </c>
      <c r="D432" s="72">
        <f t="shared" si="14"/>
        <v>81966</v>
      </c>
      <c r="E432" s="73">
        <v>76</v>
      </c>
      <c r="F432" s="73">
        <v>0</v>
      </c>
      <c r="G432" s="74">
        <f t="shared" si="13"/>
        <v>82042</v>
      </c>
    </row>
    <row r="433" spans="1:7" x14ac:dyDescent="0.2">
      <c r="A433" s="71" t="s">
        <v>285</v>
      </c>
      <c r="B433" s="72">
        <v>4368</v>
      </c>
      <c r="C433" s="72">
        <v>0</v>
      </c>
      <c r="D433" s="72">
        <f t="shared" si="14"/>
        <v>4368</v>
      </c>
      <c r="E433" s="73">
        <v>0</v>
      </c>
      <c r="F433" s="73">
        <v>0</v>
      </c>
      <c r="G433" s="74">
        <f t="shared" si="13"/>
        <v>4368</v>
      </c>
    </row>
    <row r="434" spans="1:7" x14ac:dyDescent="0.2">
      <c r="A434" s="71" t="s">
        <v>286</v>
      </c>
      <c r="B434" s="72">
        <v>1452</v>
      </c>
      <c r="C434" s="72">
        <v>0</v>
      </c>
      <c r="D434" s="72">
        <f t="shared" si="14"/>
        <v>1452</v>
      </c>
      <c r="E434" s="73">
        <v>0</v>
      </c>
      <c r="F434" s="73">
        <v>0</v>
      </c>
      <c r="G434" s="74">
        <f t="shared" si="13"/>
        <v>1452</v>
      </c>
    </row>
    <row r="435" spans="1:7" x14ac:dyDescent="0.2">
      <c r="A435" s="71" t="s">
        <v>287</v>
      </c>
      <c r="B435" s="72">
        <v>14321</v>
      </c>
      <c r="C435" s="72">
        <v>0</v>
      </c>
      <c r="D435" s="72">
        <f t="shared" si="14"/>
        <v>14321</v>
      </c>
      <c r="E435" s="73">
        <v>11</v>
      </c>
      <c r="F435" s="73">
        <v>0</v>
      </c>
      <c r="G435" s="74">
        <f t="shared" si="13"/>
        <v>14332</v>
      </c>
    </row>
    <row r="436" spans="1:7" x14ac:dyDescent="0.2">
      <c r="A436" s="71" t="s">
        <v>288</v>
      </c>
      <c r="B436" s="72">
        <v>52713</v>
      </c>
      <c r="C436" s="72">
        <v>0</v>
      </c>
      <c r="D436" s="72">
        <f t="shared" si="14"/>
        <v>52713</v>
      </c>
      <c r="E436" s="73">
        <v>7</v>
      </c>
      <c r="F436" s="73">
        <v>0</v>
      </c>
      <c r="G436" s="74">
        <f t="shared" si="13"/>
        <v>52720</v>
      </c>
    </row>
    <row r="437" spans="1:7" x14ac:dyDescent="0.2">
      <c r="A437" s="71" t="s">
        <v>289</v>
      </c>
      <c r="B437" s="72">
        <v>1463</v>
      </c>
      <c r="C437" s="72">
        <v>0</v>
      </c>
      <c r="D437" s="72">
        <f t="shared" si="14"/>
        <v>1463</v>
      </c>
      <c r="E437" s="73">
        <v>0</v>
      </c>
      <c r="F437" s="73">
        <v>0</v>
      </c>
      <c r="G437" s="74">
        <f t="shared" si="13"/>
        <v>1463</v>
      </c>
    </row>
    <row r="438" spans="1:7" x14ac:dyDescent="0.2">
      <c r="A438" s="71" t="s">
        <v>290</v>
      </c>
      <c r="B438" s="72">
        <v>2201</v>
      </c>
      <c r="C438" s="72">
        <v>0</v>
      </c>
      <c r="D438" s="72">
        <f t="shared" si="14"/>
        <v>2201</v>
      </c>
      <c r="E438" s="73">
        <v>0</v>
      </c>
      <c r="F438" s="73">
        <v>0</v>
      </c>
      <c r="G438" s="74">
        <f t="shared" si="13"/>
        <v>2201</v>
      </c>
    </row>
    <row r="439" spans="1:7" x14ac:dyDescent="0.2">
      <c r="A439" s="71" t="s">
        <v>291</v>
      </c>
      <c r="B439" s="72">
        <v>17343</v>
      </c>
      <c r="C439" s="72">
        <v>6</v>
      </c>
      <c r="D439" s="72">
        <f t="shared" si="14"/>
        <v>17337</v>
      </c>
      <c r="E439" s="73">
        <v>5</v>
      </c>
      <c r="F439" s="73">
        <v>0</v>
      </c>
      <c r="G439" s="74">
        <f t="shared" si="13"/>
        <v>17342</v>
      </c>
    </row>
    <row r="440" spans="1:7" x14ac:dyDescent="0.2">
      <c r="A440" s="71" t="s">
        <v>615</v>
      </c>
      <c r="B440" s="72">
        <v>9488</v>
      </c>
      <c r="C440" s="72">
        <v>0</v>
      </c>
      <c r="D440" s="72">
        <f t="shared" si="14"/>
        <v>9488</v>
      </c>
      <c r="E440" s="73">
        <v>0</v>
      </c>
      <c r="F440" s="73">
        <v>0</v>
      </c>
      <c r="G440" s="74">
        <f t="shared" si="13"/>
        <v>9488</v>
      </c>
    </row>
    <row r="441" spans="1:7" x14ac:dyDescent="0.2">
      <c r="A441" s="71" t="s">
        <v>614</v>
      </c>
      <c r="B441" s="72">
        <v>263768</v>
      </c>
      <c r="C441" s="72">
        <v>422</v>
      </c>
      <c r="D441" s="72">
        <f t="shared" si="14"/>
        <v>263346</v>
      </c>
      <c r="E441" s="73">
        <v>0</v>
      </c>
      <c r="F441" s="73">
        <v>0</v>
      </c>
      <c r="G441" s="74">
        <f t="shared" si="13"/>
        <v>263346</v>
      </c>
    </row>
    <row r="442" spans="1:7" x14ac:dyDescent="0.2">
      <c r="A442" s="71" t="s">
        <v>292</v>
      </c>
      <c r="B442" s="72">
        <v>18450</v>
      </c>
      <c r="C442" s="72">
        <v>0</v>
      </c>
      <c r="D442" s="72">
        <f t="shared" si="14"/>
        <v>18450</v>
      </c>
      <c r="E442" s="73">
        <v>41</v>
      </c>
      <c r="F442" s="73">
        <v>0</v>
      </c>
      <c r="G442" s="74">
        <f t="shared" si="13"/>
        <v>18491</v>
      </c>
    </row>
    <row r="443" spans="1:7" x14ac:dyDescent="0.2">
      <c r="A443" s="71" t="s">
        <v>293</v>
      </c>
      <c r="B443" s="72">
        <v>5074</v>
      </c>
      <c r="C443" s="72">
        <v>0</v>
      </c>
      <c r="D443" s="72">
        <f t="shared" si="14"/>
        <v>5074</v>
      </c>
      <c r="E443" s="73">
        <v>0</v>
      </c>
      <c r="F443" s="73">
        <v>0</v>
      </c>
      <c r="G443" s="74">
        <f t="shared" si="13"/>
        <v>5074</v>
      </c>
    </row>
    <row r="444" spans="1:7" x14ac:dyDescent="0.2">
      <c r="A444" s="71" t="s">
        <v>294</v>
      </c>
      <c r="B444" s="72">
        <v>25093</v>
      </c>
      <c r="C444" s="72">
        <v>0</v>
      </c>
      <c r="D444" s="72">
        <f t="shared" si="14"/>
        <v>25093</v>
      </c>
      <c r="E444" s="73">
        <v>0</v>
      </c>
      <c r="F444" s="73">
        <v>0</v>
      </c>
      <c r="G444" s="74">
        <f t="shared" si="13"/>
        <v>25093</v>
      </c>
    </row>
    <row r="445" spans="1:7" x14ac:dyDescent="0.2">
      <c r="A445" s="71" t="s">
        <v>295</v>
      </c>
      <c r="B445" s="72">
        <v>6819</v>
      </c>
      <c r="C445" s="72">
        <v>0</v>
      </c>
      <c r="D445" s="72">
        <f t="shared" si="14"/>
        <v>6819</v>
      </c>
      <c r="E445" s="73">
        <v>0</v>
      </c>
      <c r="F445" s="73">
        <v>0</v>
      </c>
      <c r="G445" s="74">
        <f t="shared" si="13"/>
        <v>6819</v>
      </c>
    </row>
    <row r="446" spans="1:7" x14ac:dyDescent="0.2">
      <c r="A446" s="71" t="s">
        <v>421</v>
      </c>
      <c r="B446" s="72">
        <f>B421-SUM(B422:B445)</f>
        <v>276511</v>
      </c>
      <c r="C446" s="72">
        <f>C421-SUM(C422:C445)</f>
        <v>621</v>
      </c>
      <c r="D446" s="72">
        <f t="shared" si="14"/>
        <v>275890</v>
      </c>
      <c r="E446" s="73">
        <f>-SUM(E422:E445)</f>
        <v>-266</v>
      </c>
      <c r="F446" s="73">
        <f>-SUM(F422:F445)</f>
        <v>0</v>
      </c>
      <c r="G446" s="74">
        <f t="shared" si="13"/>
        <v>275624</v>
      </c>
    </row>
    <row r="447" spans="1:7" x14ac:dyDescent="0.2">
      <c r="A447" s="75" t="s">
        <v>477</v>
      </c>
      <c r="B447" s="76">
        <v>661645</v>
      </c>
      <c r="C447" s="76">
        <v>3128</v>
      </c>
      <c r="D447" s="76">
        <f t="shared" si="14"/>
        <v>658517</v>
      </c>
      <c r="E447" s="77">
        <v>0</v>
      </c>
      <c r="F447" s="77">
        <v>0</v>
      </c>
      <c r="G447" s="78">
        <f t="shared" si="13"/>
        <v>658517</v>
      </c>
    </row>
    <row r="448" spans="1:7" x14ac:dyDescent="0.2">
      <c r="A448" s="71" t="s">
        <v>296</v>
      </c>
      <c r="B448" s="72">
        <v>15999</v>
      </c>
      <c r="C448" s="72">
        <v>0</v>
      </c>
      <c r="D448" s="72">
        <f t="shared" si="14"/>
        <v>15999</v>
      </c>
      <c r="E448" s="73">
        <v>0</v>
      </c>
      <c r="F448" s="73">
        <v>0</v>
      </c>
      <c r="G448" s="74">
        <f t="shared" si="13"/>
        <v>15999</v>
      </c>
    </row>
    <row r="449" spans="1:7" x14ac:dyDescent="0.2">
      <c r="A449" s="71" t="s">
        <v>297</v>
      </c>
      <c r="B449" s="72">
        <v>19088</v>
      </c>
      <c r="C449" s="72">
        <v>183</v>
      </c>
      <c r="D449" s="72">
        <f t="shared" si="14"/>
        <v>18905</v>
      </c>
      <c r="E449" s="73">
        <v>9</v>
      </c>
      <c r="F449" s="73">
        <v>0</v>
      </c>
      <c r="G449" s="74">
        <f t="shared" si="13"/>
        <v>18914</v>
      </c>
    </row>
    <row r="450" spans="1:7" x14ac:dyDescent="0.2">
      <c r="A450" s="71" t="s">
        <v>298</v>
      </c>
      <c r="B450" s="72">
        <v>4946</v>
      </c>
      <c r="C450" s="72">
        <v>0</v>
      </c>
      <c r="D450" s="72">
        <f t="shared" si="14"/>
        <v>4946</v>
      </c>
      <c r="E450" s="73">
        <v>0</v>
      </c>
      <c r="F450" s="73">
        <v>0</v>
      </c>
      <c r="G450" s="74">
        <f t="shared" si="13"/>
        <v>4946</v>
      </c>
    </row>
    <row r="451" spans="1:7" x14ac:dyDescent="0.2">
      <c r="A451" s="71" t="s">
        <v>299</v>
      </c>
      <c r="B451" s="72">
        <v>4368</v>
      </c>
      <c r="C451" s="72">
        <v>0</v>
      </c>
      <c r="D451" s="72">
        <f t="shared" si="14"/>
        <v>4368</v>
      </c>
      <c r="E451" s="73">
        <v>0</v>
      </c>
      <c r="F451" s="73">
        <v>0</v>
      </c>
      <c r="G451" s="74">
        <f t="shared" si="13"/>
        <v>4368</v>
      </c>
    </row>
    <row r="452" spans="1:7" x14ac:dyDescent="0.2">
      <c r="A452" s="71" t="s">
        <v>300</v>
      </c>
      <c r="B452" s="72">
        <v>2525</v>
      </c>
      <c r="C452" s="72">
        <v>0</v>
      </c>
      <c r="D452" s="72">
        <f t="shared" si="14"/>
        <v>2525</v>
      </c>
      <c r="E452" s="73">
        <v>0</v>
      </c>
      <c r="F452" s="73">
        <v>0</v>
      </c>
      <c r="G452" s="74">
        <f t="shared" si="13"/>
        <v>2525</v>
      </c>
    </row>
    <row r="453" spans="1:7" x14ac:dyDescent="0.2">
      <c r="A453" s="71" t="s">
        <v>397</v>
      </c>
      <c r="B453" s="72">
        <v>5736</v>
      </c>
      <c r="C453" s="72">
        <v>0</v>
      </c>
      <c r="D453" s="72">
        <f t="shared" si="14"/>
        <v>5736</v>
      </c>
      <c r="E453" s="73">
        <v>0</v>
      </c>
      <c r="F453" s="73">
        <v>0</v>
      </c>
      <c r="G453" s="74">
        <f t="shared" si="13"/>
        <v>5736</v>
      </c>
    </row>
    <row r="454" spans="1:7" x14ac:dyDescent="0.2">
      <c r="A454" s="71" t="s">
        <v>301</v>
      </c>
      <c r="B454" s="72">
        <v>3116</v>
      </c>
      <c r="C454" s="72">
        <v>0</v>
      </c>
      <c r="D454" s="72">
        <f t="shared" si="14"/>
        <v>3116</v>
      </c>
      <c r="E454" s="73">
        <v>0</v>
      </c>
      <c r="F454" s="73">
        <v>0</v>
      </c>
      <c r="G454" s="74">
        <f t="shared" si="13"/>
        <v>3116</v>
      </c>
    </row>
    <row r="455" spans="1:7" x14ac:dyDescent="0.2">
      <c r="A455" s="71" t="s">
        <v>302</v>
      </c>
      <c r="B455" s="72">
        <v>23847</v>
      </c>
      <c r="C455" s="72">
        <v>0</v>
      </c>
      <c r="D455" s="72">
        <f t="shared" si="14"/>
        <v>23847</v>
      </c>
      <c r="E455" s="73">
        <v>0</v>
      </c>
      <c r="F455" s="73">
        <v>0</v>
      </c>
      <c r="G455" s="74">
        <f t="shared" si="13"/>
        <v>23847</v>
      </c>
    </row>
    <row r="456" spans="1:7" x14ac:dyDescent="0.2">
      <c r="A456" s="71" t="s">
        <v>303</v>
      </c>
      <c r="B456" s="72">
        <v>237</v>
      </c>
      <c r="C456" s="72">
        <v>0</v>
      </c>
      <c r="D456" s="72">
        <f t="shared" si="14"/>
        <v>237</v>
      </c>
      <c r="E456" s="73">
        <v>0</v>
      </c>
      <c r="F456" s="73">
        <v>0</v>
      </c>
      <c r="G456" s="74">
        <f t="shared" si="13"/>
        <v>237</v>
      </c>
    </row>
    <row r="457" spans="1:7" x14ac:dyDescent="0.2">
      <c r="A457" s="71" t="s">
        <v>304</v>
      </c>
      <c r="B457" s="72">
        <v>255</v>
      </c>
      <c r="C457" s="72">
        <v>0</v>
      </c>
      <c r="D457" s="72">
        <f t="shared" si="14"/>
        <v>255</v>
      </c>
      <c r="E457" s="73">
        <v>0</v>
      </c>
      <c r="F457" s="73">
        <v>0</v>
      </c>
      <c r="G457" s="74">
        <f t="shared" si="13"/>
        <v>255</v>
      </c>
    </row>
    <row r="458" spans="1:7" x14ac:dyDescent="0.2">
      <c r="A458" s="71" t="s">
        <v>305</v>
      </c>
      <c r="B458" s="72">
        <v>5903</v>
      </c>
      <c r="C458" s="72">
        <v>0</v>
      </c>
      <c r="D458" s="72">
        <f t="shared" si="14"/>
        <v>5903</v>
      </c>
      <c r="E458" s="73">
        <v>0</v>
      </c>
      <c r="F458" s="73">
        <v>0</v>
      </c>
      <c r="G458" s="74">
        <f t="shared" si="13"/>
        <v>5903</v>
      </c>
    </row>
    <row r="459" spans="1:7" x14ac:dyDescent="0.2">
      <c r="A459" s="71" t="s">
        <v>306</v>
      </c>
      <c r="B459" s="72">
        <v>1334</v>
      </c>
      <c r="C459" s="72">
        <v>0</v>
      </c>
      <c r="D459" s="72">
        <f t="shared" si="14"/>
        <v>1334</v>
      </c>
      <c r="E459" s="73">
        <v>0</v>
      </c>
      <c r="F459" s="73">
        <v>0</v>
      </c>
      <c r="G459" s="74">
        <f t="shared" si="13"/>
        <v>1334</v>
      </c>
    </row>
    <row r="460" spans="1:7" x14ac:dyDescent="0.2">
      <c r="A460" s="71" t="s">
        <v>308</v>
      </c>
      <c r="B460" s="72">
        <v>104185</v>
      </c>
      <c r="C460" s="72">
        <v>0</v>
      </c>
      <c r="D460" s="72">
        <f t="shared" si="14"/>
        <v>104185</v>
      </c>
      <c r="E460" s="73">
        <v>0</v>
      </c>
      <c r="F460" s="73">
        <v>0</v>
      </c>
      <c r="G460" s="74">
        <f t="shared" si="13"/>
        <v>104185</v>
      </c>
    </row>
    <row r="461" spans="1:7" x14ac:dyDescent="0.2">
      <c r="A461" s="71" t="s">
        <v>307</v>
      </c>
      <c r="B461" s="72">
        <v>15365</v>
      </c>
      <c r="C461" s="72">
        <v>0</v>
      </c>
      <c r="D461" s="72">
        <f t="shared" si="14"/>
        <v>15365</v>
      </c>
      <c r="E461" s="73">
        <v>0</v>
      </c>
      <c r="F461" s="73">
        <v>0</v>
      </c>
      <c r="G461" s="74">
        <f t="shared" si="13"/>
        <v>15365</v>
      </c>
    </row>
    <row r="462" spans="1:7" x14ac:dyDescent="0.2">
      <c r="A462" s="71" t="s">
        <v>309</v>
      </c>
      <c r="B462" s="72">
        <v>3851</v>
      </c>
      <c r="C462" s="72">
        <v>0</v>
      </c>
      <c r="D462" s="72">
        <f t="shared" si="14"/>
        <v>3851</v>
      </c>
      <c r="E462" s="73">
        <v>0</v>
      </c>
      <c r="F462" s="73">
        <v>0</v>
      </c>
      <c r="G462" s="74">
        <f>SUM(D462:F462)</f>
        <v>3851</v>
      </c>
    </row>
    <row r="463" spans="1:7" x14ac:dyDescent="0.2">
      <c r="A463" s="71" t="s">
        <v>310</v>
      </c>
      <c r="B463" s="72">
        <v>1793</v>
      </c>
      <c r="C463" s="72">
        <v>0</v>
      </c>
      <c r="D463" s="72">
        <f t="shared" si="14"/>
        <v>1793</v>
      </c>
      <c r="E463" s="73">
        <v>0</v>
      </c>
      <c r="F463" s="73">
        <v>0</v>
      </c>
      <c r="G463" s="74">
        <f>SUM(D463:F463)</f>
        <v>1793</v>
      </c>
    </row>
    <row r="464" spans="1:7" x14ac:dyDescent="0.2">
      <c r="A464" s="71" t="s">
        <v>311</v>
      </c>
      <c r="B464" s="72">
        <v>41134</v>
      </c>
      <c r="C464" s="72">
        <v>0</v>
      </c>
      <c r="D464" s="72">
        <f t="shared" si="14"/>
        <v>41134</v>
      </c>
      <c r="E464" s="73">
        <v>14</v>
      </c>
      <c r="F464" s="73">
        <v>0</v>
      </c>
      <c r="G464" s="74">
        <f>SUM(D464:F464)</f>
        <v>41148</v>
      </c>
    </row>
    <row r="465" spans="1:7" x14ac:dyDescent="0.2">
      <c r="A465" s="71" t="s">
        <v>421</v>
      </c>
      <c r="B465" s="72">
        <f>B447-SUM(B448:B464)</f>
        <v>407963</v>
      </c>
      <c r="C465" s="72">
        <f>C447-SUM(C448:C464)</f>
        <v>2945</v>
      </c>
      <c r="D465" s="72">
        <f t="shared" si="14"/>
        <v>405018</v>
      </c>
      <c r="E465" s="73">
        <f>-SUM(E448:E464)</f>
        <v>-23</v>
      </c>
      <c r="F465" s="73">
        <f>-SUM(F448:F464)</f>
        <v>0</v>
      </c>
      <c r="G465" s="74">
        <f t="shared" ref="G465:G528" si="15">SUM(D465:F465)</f>
        <v>404995</v>
      </c>
    </row>
    <row r="466" spans="1:7" x14ac:dyDescent="0.2">
      <c r="A466" s="75" t="s">
        <v>478</v>
      </c>
      <c r="B466" s="76">
        <v>73176</v>
      </c>
      <c r="C466" s="76">
        <v>446</v>
      </c>
      <c r="D466" s="76">
        <f t="shared" si="14"/>
        <v>72730</v>
      </c>
      <c r="E466" s="77">
        <v>0</v>
      </c>
      <c r="F466" s="77">
        <v>0</v>
      </c>
      <c r="G466" s="78">
        <f t="shared" si="15"/>
        <v>72730</v>
      </c>
    </row>
    <row r="467" spans="1:7" x14ac:dyDescent="0.2">
      <c r="A467" s="71" t="s">
        <v>312</v>
      </c>
      <c r="B467" s="72">
        <v>1555</v>
      </c>
      <c r="C467" s="72">
        <v>0</v>
      </c>
      <c r="D467" s="72">
        <f t="shared" si="14"/>
        <v>1555</v>
      </c>
      <c r="E467" s="73">
        <v>0</v>
      </c>
      <c r="F467" s="73">
        <v>0</v>
      </c>
      <c r="G467" s="74">
        <f t="shared" si="15"/>
        <v>1555</v>
      </c>
    </row>
    <row r="468" spans="1:7" x14ac:dyDescent="0.2">
      <c r="A468" s="71" t="s">
        <v>313</v>
      </c>
      <c r="B468" s="72">
        <v>1344</v>
      </c>
      <c r="C468" s="72">
        <v>0</v>
      </c>
      <c r="D468" s="72">
        <f t="shared" si="14"/>
        <v>1344</v>
      </c>
      <c r="E468" s="73">
        <v>0</v>
      </c>
      <c r="F468" s="73">
        <v>0</v>
      </c>
      <c r="G468" s="74">
        <f t="shared" si="15"/>
        <v>1344</v>
      </c>
    </row>
    <row r="469" spans="1:7" x14ac:dyDescent="0.2">
      <c r="A469" s="71" t="s">
        <v>314</v>
      </c>
      <c r="B469" s="72">
        <v>10662</v>
      </c>
      <c r="C469" s="72">
        <v>0</v>
      </c>
      <c r="D469" s="72">
        <f t="shared" si="14"/>
        <v>10662</v>
      </c>
      <c r="E469" s="73">
        <v>0</v>
      </c>
      <c r="F469" s="73">
        <v>0</v>
      </c>
      <c r="G469" s="74">
        <f t="shared" si="15"/>
        <v>10662</v>
      </c>
    </row>
    <row r="470" spans="1:7" x14ac:dyDescent="0.2">
      <c r="A470" s="71" t="s">
        <v>315</v>
      </c>
      <c r="B470" s="72">
        <v>873</v>
      </c>
      <c r="C470" s="72">
        <v>0</v>
      </c>
      <c r="D470" s="72">
        <f t="shared" si="14"/>
        <v>873</v>
      </c>
      <c r="E470" s="73">
        <v>0</v>
      </c>
      <c r="F470" s="73">
        <v>0</v>
      </c>
      <c r="G470" s="74">
        <f t="shared" si="15"/>
        <v>873</v>
      </c>
    </row>
    <row r="471" spans="1:7" x14ac:dyDescent="0.2">
      <c r="A471" s="71" t="s">
        <v>316</v>
      </c>
      <c r="B471" s="72">
        <v>717</v>
      </c>
      <c r="C471" s="72">
        <v>0</v>
      </c>
      <c r="D471" s="72">
        <f t="shared" si="14"/>
        <v>717</v>
      </c>
      <c r="E471" s="73">
        <v>0</v>
      </c>
      <c r="F471" s="73">
        <v>0</v>
      </c>
      <c r="G471" s="74">
        <f t="shared" si="15"/>
        <v>717</v>
      </c>
    </row>
    <row r="472" spans="1:7" x14ac:dyDescent="0.2">
      <c r="A472" s="71" t="s">
        <v>421</v>
      </c>
      <c r="B472" s="72">
        <f>B466-SUM(B467:B471)</f>
        <v>58025</v>
      </c>
      <c r="C472" s="72">
        <f>C466-SUM(C467:C471)</f>
        <v>446</v>
      </c>
      <c r="D472" s="72">
        <f t="shared" si="14"/>
        <v>57579</v>
      </c>
      <c r="E472" s="73">
        <f>-SUM(E467:E471)</f>
        <v>0</v>
      </c>
      <c r="F472" s="73">
        <f>-SUM(F467:F471)</f>
        <v>0</v>
      </c>
      <c r="G472" s="74">
        <f t="shared" si="15"/>
        <v>57579</v>
      </c>
    </row>
    <row r="473" spans="1:7" x14ac:dyDescent="0.2">
      <c r="A473" s="75" t="s">
        <v>616</v>
      </c>
      <c r="B473" s="76">
        <v>229715</v>
      </c>
      <c r="C473" s="76">
        <v>192</v>
      </c>
      <c r="D473" s="76">
        <f t="shared" si="14"/>
        <v>229523</v>
      </c>
      <c r="E473" s="77">
        <v>0</v>
      </c>
      <c r="F473" s="77">
        <v>0</v>
      </c>
      <c r="G473" s="78">
        <f t="shared" si="15"/>
        <v>229523</v>
      </c>
    </row>
    <row r="474" spans="1:7" x14ac:dyDescent="0.2">
      <c r="A474" s="71" t="s">
        <v>317</v>
      </c>
      <c r="B474" s="72">
        <v>642</v>
      </c>
      <c r="C474" s="72">
        <v>0</v>
      </c>
      <c r="D474" s="72">
        <f t="shared" si="14"/>
        <v>642</v>
      </c>
      <c r="E474" s="73">
        <v>0</v>
      </c>
      <c r="F474" s="73">
        <v>-642</v>
      </c>
      <c r="G474" s="74">
        <f t="shared" si="15"/>
        <v>0</v>
      </c>
    </row>
    <row r="475" spans="1:7" x14ac:dyDescent="0.2">
      <c r="A475" s="71" t="s">
        <v>112</v>
      </c>
      <c r="B475" s="72">
        <v>2</v>
      </c>
      <c r="C475" s="72">
        <v>0</v>
      </c>
      <c r="D475" s="72">
        <f t="shared" si="14"/>
        <v>2</v>
      </c>
      <c r="E475" s="73">
        <v>0</v>
      </c>
      <c r="F475" s="73">
        <v>0</v>
      </c>
      <c r="G475" s="74">
        <f t="shared" si="15"/>
        <v>2</v>
      </c>
    </row>
    <row r="476" spans="1:7" x14ac:dyDescent="0.2">
      <c r="A476" s="71" t="s">
        <v>617</v>
      </c>
      <c r="B476" s="72">
        <v>13862</v>
      </c>
      <c r="C476" s="72">
        <v>0</v>
      </c>
      <c r="D476" s="72">
        <f t="shared" si="14"/>
        <v>13862</v>
      </c>
      <c r="E476" s="73">
        <v>0</v>
      </c>
      <c r="F476" s="73">
        <v>0</v>
      </c>
      <c r="G476" s="74">
        <f t="shared" si="15"/>
        <v>13862</v>
      </c>
    </row>
    <row r="477" spans="1:7" x14ac:dyDescent="0.2">
      <c r="A477" s="71" t="s">
        <v>618</v>
      </c>
      <c r="B477" s="72">
        <v>6633</v>
      </c>
      <c r="C477" s="72">
        <v>0</v>
      </c>
      <c r="D477" s="72">
        <f t="shared" si="14"/>
        <v>6633</v>
      </c>
      <c r="E477" s="73">
        <v>0</v>
      </c>
      <c r="F477" s="73">
        <v>0</v>
      </c>
      <c r="G477" s="74">
        <f t="shared" si="15"/>
        <v>6633</v>
      </c>
    </row>
    <row r="478" spans="1:7" x14ac:dyDescent="0.2">
      <c r="A478" s="71" t="s">
        <v>421</v>
      </c>
      <c r="B478" s="72">
        <f>B473-SUM(B474:B477)</f>
        <v>208576</v>
      </c>
      <c r="C478" s="72">
        <f>C473-SUM(C474:C477)</f>
        <v>192</v>
      </c>
      <c r="D478" s="72">
        <f t="shared" si="14"/>
        <v>208384</v>
      </c>
      <c r="E478" s="73">
        <f>-SUM(E474:E477)</f>
        <v>0</v>
      </c>
      <c r="F478" s="73">
        <f>-SUM(F474:F477)</f>
        <v>642</v>
      </c>
      <c r="G478" s="74">
        <f t="shared" si="15"/>
        <v>209026</v>
      </c>
    </row>
    <row r="479" spans="1:7" x14ac:dyDescent="0.2">
      <c r="A479" s="75" t="s">
        <v>619</v>
      </c>
      <c r="B479" s="76">
        <v>297634</v>
      </c>
      <c r="C479" s="76">
        <v>125</v>
      </c>
      <c r="D479" s="76">
        <f t="shared" si="14"/>
        <v>297509</v>
      </c>
      <c r="E479" s="77">
        <v>0</v>
      </c>
      <c r="F479" s="77">
        <v>0</v>
      </c>
      <c r="G479" s="78">
        <f t="shared" si="15"/>
        <v>297509</v>
      </c>
    </row>
    <row r="480" spans="1:7" x14ac:dyDescent="0.2">
      <c r="A480" s="71" t="s">
        <v>400</v>
      </c>
      <c r="B480" s="72">
        <v>43409</v>
      </c>
      <c r="C480" s="72">
        <v>32</v>
      </c>
      <c r="D480" s="72">
        <f t="shared" si="14"/>
        <v>43377</v>
      </c>
      <c r="E480" s="73">
        <v>0</v>
      </c>
      <c r="F480" s="73">
        <v>0</v>
      </c>
      <c r="G480" s="74">
        <f t="shared" si="15"/>
        <v>43377</v>
      </c>
    </row>
    <row r="481" spans="1:7" x14ac:dyDescent="0.2">
      <c r="A481" s="71" t="s">
        <v>620</v>
      </c>
      <c r="B481" s="72">
        <v>181284</v>
      </c>
      <c r="C481" s="72">
        <v>6</v>
      </c>
      <c r="D481" s="72">
        <f t="shared" si="14"/>
        <v>181278</v>
      </c>
      <c r="E481" s="73">
        <v>0</v>
      </c>
      <c r="F481" s="73">
        <v>0</v>
      </c>
      <c r="G481" s="74">
        <f t="shared" si="15"/>
        <v>181278</v>
      </c>
    </row>
    <row r="482" spans="1:7" x14ac:dyDescent="0.2">
      <c r="A482" s="71" t="s">
        <v>621</v>
      </c>
      <c r="B482" s="72">
        <v>643</v>
      </c>
      <c r="C482" s="72">
        <v>0</v>
      </c>
      <c r="D482" s="72">
        <f t="shared" si="14"/>
        <v>643</v>
      </c>
      <c r="E482" s="73">
        <v>0</v>
      </c>
      <c r="F482" s="73">
        <v>0</v>
      </c>
      <c r="G482" s="74">
        <f t="shared" si="15"/>
        <v>643</v>
      </c>
    </row>
    <row r="483" spans="1:7" x14ac:dyDescent="0.2">
      <c r="A483" s="71" t="s">
        <v>421</v>
      </c>
      <c r="B483" s="72">
        <f>B479-SUM(B480:B482)</f>
        <v>72298</v>
      </c>
      <c r="C483" s="72">
        <f>C479-SUM(C480:C482)</f>
        <v>87</v>
      </c>
      <c r="D483" s="72">
        <f t="shared" ref="D483:D546" si="16">(B483-C483)</f>
        <v>72211</v>
      </c>
      <c r="E483" s="73">
        <f>-SUM(E480:E482)</f>
        <v>0</v>
      </c>
      <c r="F483" s="73">
        <f>-SUM(F480:F482)</f>
        <v>0</v>
      </c>
      <c r="G483" s="74">
        <f t="shared" si="15"/>
        <v>72211</v>
      </c>
    </row>
    <row r="484" spans="1:7" x14ac:dyDescent="0.2">
      <c r="A484" s="75" t="s">
        <v>481</v>
      </c>
      <c r="B484" s="76">
        <v>170835</v>
      </c>
      <c r="C484" s="76">
        <v>4867</v>
      </c>
      <c r="D484" s="76">
        <f t="shared" si="16"/>
        <v>165968</v>
      </c>
      <c r="E484" s="77">
        <v>0</v>
      </c>
      <c r="F484" s="77">
        <v>0</v>
      </c>
      <c r="G484" s="78">
        <f t="shared" si="15"/>
        <v>165968</v>
      </c>
    </row>
    <row r="485" spans="1:7" x14ac:dyDescent="0.2">
      <c r="A485" s="71" t="s">
        <v>318</v>
      </c>
      <c r="B485" s="72">
        <v>5838</v>
      </c>
      <c r="C485" s="72">
        <v>0</v>
      </c>
      <c r="D485" s="72">
        <f t="shared" si="16"/>
        <v>5838</v>
      </c>
      <c r="E485" s="73">
        <v>0</v>
      </c>
      <c r="F485" s="73">
        <v>0</v>
      </c>
      <c r="G485" s="74">
        <f t="shared" si="15"/>
        <v>5838</v>
      </c>
    </row>
    <row r="486" spans="1:7" x14ac:dyDescent="0.2">
      <c r="A486" s="71" t="s">
        <v>319</v>
      </c>
      <c r="B486" s="72">
        <v>533</v>
      </c>
      <c r="C486" s="72">
        <v>0</v>
      </c>
      <c r="D486" s="72">
        <f t="shared" si="16"/>
        <v>533</v>
      </c>
      <c r="E486" s="73">
        <v>0</v>
      </c>
      <c r="F486" s="73">
        <v>0</v>
      </c>
      <c r="G486" s="74">
        <f t="shared" si="15"/>
        <v>533</v>
      </c>
    </row>
    <row r="487" spans="1:7" x14ac:dyDescent="0.2">
      <c r="A487" s="71" t="s">
        <v>320</v>
      </c>
      <c r="B487" s="72">
        <v>10130</v>
      </c>
      <c r="C487" s="72">
        <v>78</v>
      </c>
      <c r="D487" s="72">
        <f t="shared" si="16"/>
        <v>10052</v>
      </c>
      <c r="E487" s="73">
        <v>0</v>
      </c>
      <c r="F487" s="73">
        <v>0</v>
      </c>
      <c r="G487" s="74">
        <f t="shared" si="15"/>
        <v>10052</v>
      </c>
    </row>
    <row r="488" spans="1:7" x14ac:dyDescent="0.2">
      <c r="A488" s="71" t="s">
        <v>421</v>
      </c>
      <c r="B488" s="72">
        <f>B484-SUM(B485:B487)</f>
        <v>154334</v>
      </c>
      <c r="C488" s="72">
        <f>C484-SUM(C485:C487)</f>
        <v>4789</v>
      </c>
      <c r="D488" s="72">
        <f t="shared" si="16"/>
        <v>149545</v>
      </c>
      <c r="E488" s="73">
        <f>-SUM(E485:E487)</f>
        <v>0</v>
      </c>
      <c r="F488" s="73">
        <f>-SUM(F485:F487)</f>
        <v>0</v>
      </c>
      <c r="G488" s="74">
        <f t="shared" si="15"/>
        <v>149545</v>
      </c>
    </row>
    <row r="489" spans="1:7" x14ac:dyDescent="0.2">
      <c r="A489" s="75" t="s">
        <v>482</v>
      </c>
      <c r="B489" s="76">
        <v>407260</v>
      </c>
      <c r="C489" s="76">
        <v>6</v>
      </c>
      <c r="D489" s="76">
        <f t="shared" si="16"/>
        <v>407254</v>
      </c>
      <c r="E489" s="77">
        <v>0</v>
      </c>
      <c r="F489" s="77">
        <v>0</v>
      </c>
      <c r="G489" s="78">
        <f t="shared" si="15"/>
        <v>407254</v>
      </c>
    </row>
    <row r="490" spans="1:7" x14ac:dyDescent="0.2">
      <c r="A490" s="71" t="s">
        <v>196</v>
      </c>
      <c r="B490" s="72">
        <v>4523</v>
      </c>
      <c r="C490" s="72">
        <v>0</v>
      </c>
      <c r="D490" s="72">
        <f t="shared" si="16"/>
        <v>4523</v>
      </c>
      <c r="E490" s="73">
        <v>0</v>
      </c>
      <c r="F490" s="73">
        <v>0</v>
      </c>
      <c r="G490" s="74">
        <f t="shared" si="15"/>
        <v>4523</v>
      </c>
    </row>
    <row r="491" spans="1:7" x14ac:dyDescent="0.2">
      <c r="A491" s="71" t="s">
        <v>321</v>
      </c>
      <c r="B491" s="72">
        <v>67196</v>
      </c>
      <c r="C491" s="72">
        <v>0</v>
      </c>
      <c r="D491" s="72">
        <f t="shared" si="16"/>
        <v>67196</v>
      </c>
      <c r="E491" s="73">
        <v>0</v>
      </c>
      <c r="F491" s="73">
        <v>0</v>
      </c>
      <c r="G491" s="74">
        <f t="shared" si="15"/>
        <v>67196</v>
      </c>
    </row>
    <row r="492" spans="1:7" x14ac:dyDescent="0.2">
      <c r="A492" s="71" t="s">
        <v>322</v>
      </c>
      <c r="B492" s="72">
        <v>54641</v>
      </c>
      <c r="C492" s="72">
        <v>6</v>
      </c>
      <c r="D492" s="72">
        <f t="shared" si="16"/>
        <v>54635</v>
      </c>
      <c r="E492" s="73">
        <v>0</v>
      </c>
      <c r="F492" s="73">
        <v>0</v>
      </c>
      <c r="G492" s="74">
        <f t="shared" si="15"/>
        <v>54635</v>
      </c>
    </row>
    <row r="493" spans="1:7" x14ac:dyDescent="0.2">
      <c r="A493" s="71" t="s">
        <v>323</v>
      </c>
      <c r="B493" s="72">
        <v>22306</v>
      </c>
      <c r="C493" s="72">
        <v>0</v>
      </c>
      <c r="D493" s="72">
        <f t="shared" si="16"/>
        <v>22306</v>
      </c>
      <c r="E493" s="73">
        <v>0</v>
      </c>
      <c r="F493" s="73">
        <v>0</v>
      </c>
      <c r="G493" s="74">
        <f t="shared" si="15"/>
        <v>22306</v>
      </c>
    </row>
    <row r="494" spans="1:7" x14ac:dyDescent="0.2">
      <c r="A494" s="71" t="s">
        <v>421</v>
      </c>
      <c r="B494" s="72">
        <f>B489-SUM(B490:B493)</f>
        <v>258594</v>
      </c>
      <c r="C494" s="72">
        <f>C489-SUM(C490:C493)</f>
        <v>0</v>
      </c>
      <c r="D494" s="72">
        <f t="shared" si="16"/>
        <v>258594</v>
      </c>
      <c r="E494" s="73">
        <f>-SUM(E490:E493)</f>
        <v>0</v>
      </c>
      <c r="F494" s="73">
        <f>-SUM(F490:F493)</f>
        <v>0</v>
      </c>
      <c r="G494" s="74">
        <f t="shared" si="15"/>
        <v>258594</v>
      </c>
    </row>
    <row r="495" spans="1:7" x14ac:dyDescent="0.2">
      <c r="A495" s="75" t="s">
        <v>483</v>
      </c>
      <c r="B495" s="76">
        <v>454757</v>
      </c>
      <c r="C495" s="76">
        <v>122</v>
      </c>
      <c r="D495" s="76">
        <f t="shared" si="16"/>
        <v>454635</v>
      </c>
      <c r="E495" s="77">
        <v>0</v>
      </c>
      <c r="F495" s="77">
        <v>0</v>
      </c>
      <c r="G495" s="78">
        <f t="shared" si="15"/>
        <v>454635</v>
      </c>
    </row>
    <row r="496" spans="1:7" x14ac:dyDescent="0.2">
      <c r="A496" s="71" t="s">
        <v>324</v>
      </c>
      <c r="B496" s="72">
        <v>44482</v>
      </c>
      <c r="C496" s="72">
        <v>0</v>
      </c>
      <c r="D496" s="72">
        <f t="shared" si="16"/>
        <v>44482</v>
      </c>
      <c r="E496" s="73">
        <v>0</v>
      </c>
      <c r="F496" s="73">
        <v>0</v>
      </c>
      <c r="G496" s="74">
        <f t="shared" si="15"/>
        <v>44482</v>
      </c>
    </row>
    <row r="497" spans="1:7" x14ac:dyDescent="0.2">
      <c r="A497" s="71" t="s">
        <v>377</v>
      </c>
      <c r="B497" s="72">
        <v>28548</v>
      </c>
      <c r="C497" s="72">
        <v>6</v>
      </c>
      <c r="D497" s="72">
        <f t="shared" si="16"/>
        <v>28542</v>
      </c>
      <c r="E497" s="73">
        <v>0</v>
      </c>
      <c r="F497" s="73">
        <v>0</v>
      </c>
      <c r="G497" s="74">
        <f t="shared" si="15"/>
        <v>28542</v>
      </c>
    </row>
    <row r="498" spans="1:7" x14ac:dyDescent="0.2">
      <c r="A498" s="71" t="s">
        <v>325</v>
      </c>
      <c r="B498" s="72">
        <v>16538</v>
      </c>
      <c r="C498" s="72">
        <v>0</v>
      </c>
      <c r="D498" s="72">
        <f t="shared" si="16"/>
        <v>16538</v>
      </c>
      <c r="E498" s="73">
        <v>0</v>
      </c>
      <c r="F498" s="73">
        <v>0</v>
      </c>
      <c r="G498" s="74">
        <f t="shared" si="15"/>
        <v>16538</v>
      </c>
    </row>
    <row r="499" spans="1:7" x14ac:dyDescent="0.2">
      <c r="A499" s="71" t="s">
        <v>326</v>
      </c>
      <c r="B499" s="72">
        <v>15156</v>
      </c>
      <c r="C499" s="72">
        <v>0</v>
      </c>
      <c r="D499" s="72">
        <f t="shared" si="16"/>
        <v>15156</v>
      </c>
      <c r="E499" s="73">
        <v>10</v>
      </c>
      <c r="F499" s="73">
        <v>0</v>
      </c>
      <c r="G499" s="74">
        <f t="shared" si="15"/>
        <v>15166</v>
      </c>
    </row>
    <row r="500" spans="1:7" x14ac:dyDescent="0.2">
      <c r="A500" s="71" t="s">
        <v>327</v>
      </c>
      <c r="B500" s="72">
        <v>37701</v>
      </c>
      <c r="C500" s="72">
        <v>0</v>
      </c>
      <c r="D500" s="72">
        <f t="shared" si="16"/>
        <v>37701</v>
      </c>
      <c r="E500" s="73">
        <v>0</v>
      </c>
      <c r="F500" s="73">
        <v>0</v>
      </c>
      <c r="G500" s="74">
        <f t="shared" si="15"/>
        <v>37701</v>
      </c>
    </row>
    <row r="501" spans="1:7" x14ac:dyDescent="0.2">
      <c r="A501" s="71" t="s">
        <v>328</v>
      </c>
      <c r="B501" s="72">
        <v>57839</v>
      </c>
      <c r="C501" s="72">
        <v>24</v>
      </c>
      <c r="D501" s="72">
        <f t="shared" si="16"/>
        <v>57815</v>
      </c>
      <c r="E501" s="73">
        <v>4</v>
      </c>
      <c r="F501" s="73">
        <v>0</v>
      </c>
      <c r="G501" s="74">
        <f t="shared" si="15"/>
        <v>57819</v>
      </c>
    </row>
    <row r="502" spans="1:7" x14ac:dyDescent="0.2">
      <c r="A502" s="71" t="s">
        <v>376</v>
      </c>
      <c r="B502" s="72">
        <v>36654</v>
      </c>
      <c r="C502" s="72">
        <v>0</v>
      </c>
      <c r="D502" s="72">
        <f t="shared" si="16"/>
        <v>36654</v>
      </c>
      <c r="E502" s="73">
        <v>0</v>
      </c>
      <c r="F502" s="73">
        <v>0</v>
      </c>
      <c r="G502" s="74">
        <f t="shared" si="15"/>
        <v>36654</v>
      </c>
    </row>
    <row r="503" spans="1:7" x14ac:dyDescent="0.2">
      <c r="A503" s="71" t="s">
        <v>421</v>
      </c>
      <c r="B503" s="72">
        <f>B495-SUM(B496:B502)</f>
        <v>217839</v>
      </c>
      <c r="C503" s="72">
        <f>C495-SUM(C496:C502)</f>
        <v>92</v>
      </c>
      <c r="D503" s="72">
        <f t="shared" si="16"/>
        <v>217747</v>
      </c>
      <c r="E503" s="73">
        <f>-SUM(E496:E502)</f>
        <v>-14</v>
      </c>
      <c r="F503" s="73">
        <f>-SUM(F496:F502)</f>
        <v>0</v>
      </c>
      <c r="G503" s="74">
        <f t="shared" si="15"/>
        <v>217733</v>
      </c>
    </row>
    <row r="504" spans="1:7" x14ac:dyDescent="0.2">
      <c r="A504" s="75" t="s">
        <v>484</v>
      </c>
      <c r="B504" s="76">
        <v>120700</v>
      </c>
      <c r="C504" s="76">
        <v>8097</v>
      </c>
      <c r="D504" s="76">
        <f t="shared" si="16"/>
        <v>112603</v>
      </c>
      <c r="E504" s="77">
        <v>0</v>
      </c>
      <c r="F504" s="77">
        <v>0</v>
      </c>
      <c r="G504" s="78">
        <f t="shared" si="15"/>
        <v>112603</v>
      </c>
    </row>
    <row r="505" spans="1:7" x14ac:dyDescent="0.2">
      <c r="A505" s="71" t="s">
        <v>329</v>
      </c>
      <c r="B505" s="72">
        <v>2492</v>
      </c>
      <c r="C505" s="72">
        <v>0</v>
      </c>
      <c r="D505" s="72">
        <f t="shared" si="16"/>
        <v>2492</v>
      </c>
      <c r="E505" s="73">
        <v>5</v>
      </c>
      <c r="F505" s="73">
        <v>0</v>
      </c>
      <c r="G505" s="74">
        <f t="shared" si="15"/>
        <v>2497</v>
      </c>
    </row>
    <row r="506" spans="1:7" x14ac:dyDescent="0.2">
      <c r="A506" s="71" t="s">
        <v>330</v>
      </c>
      <c r="B506" s="72">
        <v>1072</v>
      </c>
      <c r="C506" s="72">
        <v>0</v>
      </c>
      <c r="D506" s="72">
        <f t="shared" si="16"/>
        <v>1072</v>
      </c>
      <c r="E506" s="73">
        <v>0</v>
      </c>
      <c r="F506" s="73">
        <v>0</v>
      </c>
      <c r="G506" s="74">
        <f t="shared" si="15"/>
        <v>1072</v>
      </c>
    </row>
    <row r="507" spans="1:7" x14ac:dyDescent="0.2">
      <c r="A507" s="71" t="s">
        <v>331</v>
      </c>
      <c r="B507" s="72">
        <v>719</v>
      </c>
      <c r="C507" s="72">
        <v>0</v>
      </c>
      <c r="D507" s="72">
        <f t="shared" si="16"/>
        <v>719</v>
      </c>
      <c r="E507" s="73">
        <v>0</v>
      </c>
      <c r="F507" s="73">
        <v>0</v>
      </c>
      <c r="G507" s="74">
        <f t="shared" si="15"/>
        <v>719</v>
      </c>
    </row>
    <row r="508" spans="1:7" x14ac:dyDescent="0.2">
      <c r="A508" s="71" t="s">
        <v>332</v>
      </c>
      <c r="B508" s="72">
        <v>805</v>
      </c>
      <c r="C508" s="72">
        <v>0</v>
      </c>
      <c r="D508" s="72">
        <f t="shared" si="16"/>
        <v>805</v>
      </c>
      <c r="E508" s="73">
        <v>0</v>
      </c>
      <c r="F508" s="73">
        <v>0</v>
      </c>
      <c r="G508" s="74">
        <f t="shared" si="15"/>
        <v>805</v>
      </c>
    </row>
    <row r="509" spans="1:7" x14ac:dyDescent="0.2">
      <c r="A509" s="71" t="s">
        <v>333</v>
      </c>
      <c r="B509" s="72">
        <v>8454</v>
      </c>
      <c r="C509" s="72">
        <v>0</v>
      </c>
      <c r="D509" s="72">
        <f t="shared" si="16"/>
        <v>8454</v>
      </c>
      <c r="E509" s="73">
        <v>9</v>
      </c>
      <c r="F509" s="73">
        <v>0</v>
      </c>
      <c r="G509" s="74">
        <f t="shared" si="15"/>
        <v>8463</v>
      </c>
    </row>
    <row r="510" spans="1:7" x14ac:dyDescent="0.2">
      <c r="A510" s="71" t="s">
        <v>421</v>
      </c>
      <c r="B510" s="72">
        <f>B504-SUM(B505:B509)</f>
        <v>107158</v>
      </c>
      <c r="C510" s="72">
        <f>C504-SUM(C505:C509)</f>
        <v>8097</v>
      </c>
      <c r="D510" s="72">
        <f t="shared" si="16"/>
        <v>99061</v>
      </c>
      <c r="E510" s="73">
        <f>-SUM(E505:E509)</f>
        <v>-14</v>
      </c>
      <c r="F510" s="73">
        <f>-SUM(F505:F509)</f>
        <v>0</v>
      </c>
      <c r="G510" s="74">
        <f t="shared" si="15"/>
        <v>99047</v>
      </c>
    </row>
    <row r="511" spans="1:7" x14ac:dyDescent="0.2">
      <c r="A511" s="75" t="s">
        <v>485</v>
      </c>
      <c r="B511" s="76">
        <v>44690</v>
      </c>
      <c r="C511" s="76">
        <v>2593</v>
      </c>
      <c r="D511" s="76">
        <f t="shared" si="16"/>
        <v>42097</v>
      </c>
      <c r="E511" s="77">
        <v>0</v>
      </c>
      <c r="F511" s="77">
        <v>0</v>
      </c>
      <c r="G511" s="78">
        <f t="shared" si="15"/>
        <v>42097</v>
      </c>
    </row>
    <row r="512" spans="1:7" x14ac:dyDescent="0.2">
      <c r="A512" s="71" t="s">
        <v>334</v>
      </c>
      <c r="B512" s="72">
        <v>691</v>
      </c>
      <c r="C512" s="72">
        <v>0</v>
      </c>
      <c r="D512" s="72">
        <f t="shared" si="16"/>
        <v>691</v>
      </c>
      <c r="E512" s="73">
        <v>0</v>
      </c>
      <c r="F512" s="73">
        <v>0</v>
      </c>
      <c r="G512" s="74">
        <f t="shared" si="15"/>
        <v>691</v>
      </c>
    </row>
    <row r="513" spans="1:7" x14ac:dyDescent="0.2">
      <c r="A513" s="71" t="s">
        <v>335</v>
      </c>
      <c r="B513" s="72">
        <v>6860</v>
      </c>
      <c r="C513" s="72">
        <v>0</v>
      </c>
      <c r="D513" s="72">
        <f t="shared" si="16"/>
        <v>6860</v>
      </c>
      <c r="E513" s="73">
        <v>0</v>
      </c>
      <c r="F513" s="73">
        <v>0</v>
      </c>
      <c r="G513" s="74">
        <f t="shared" si="15"/>
        <v>6860</v>
      </c>
    </row>
    <row r="514" spans="1:7" x14ac:dyDescent="0.2">
      <c r="A514" s="71" t="s">
        <v>421</v>
      </c>
      <c r="B514" s="72">
        <f>B511-SUM(B512:B513)</f>
        <v>37139</v>
      </c>
      <c r="C514" s="72">
        <f>C511-SUM(C512:C513)</f>
        <v>2593</v>
      </c>
      <c r="D514" s="72">
        <f t="shared" si="16"/>
        <v>34546</v>
      </c>
      <c r="E514" s="73">
        <f>-SUM(E512:E513)</f>
        <v>0</v>
      </c>
      <c r="F514" s="73">
        <f>-SUM(F512:F513)</f>
        <v>0</v>
      </c>
      <c r="G514" s="74">
        <f t="shared" si="15"/>
        <v>34546</v>
      </c>
    </row>
    <row r="515" spans="1:7" x14ac:dyDescent="0.2">
      <c r="A515" s="75" t="s">
        <v>486</v>
      </c>
      <c r="B515" s="76">
        <v>22295</v>
      </c>
      <c r="C515" s="76">
        <v>2429</v>
      </c>
      <c r="D515" s="76">
        <f t="shared" si="16"/>
        <v>19866</v>
      </c>
      <c r="E515" s="77">
        <v>0</v>
      </c>
      <c r="F515" s="77">
        <v>0</v>
      </c>
      <c r="G515" s="78">
        <f t="shared" si="15"/>
        <v>19866</v>
      </c>
    </row>
    <row r="516" spans="1:7" x14ac:dyDescent="0.2">
      <c r="A516" s="71" t="s">
        <v>336</v>
      </c>
      <c r="B516" s="72">
        <v>6954</v>
      </c>
      <c r="C516" s="72">
        <v>0</v>
      </c>
      <c r="D516" s="72">
        <f t="shared" si="16"/>
        <v>6954</v>
      </c>
      <c r="E516" s="73">
        <v>0</v>
      </c>
      <c r="F516" s="73">
        <v>0</v>
      </c>
      <c r="G516" s="74">
        <f t="shared" si="15"/>
        <v>6954</v>
      </c>
    </row>
    <row r="517" spans="1:7" x14ac:dyDescent="0.2">
      <c r="A517" s="71" t="s">
        <v>421</v>
      </c>
      <c r="B517" s="72">
        <f>(B515-B516)</f>
        <v>15341</v>
      </c>
      <c r="C517" s="72">
        <f>(C515-C516)</f>
        <v>2429</v>
      </c>
      <c r="D517" s="72">
        <f t="shared" si="16"/>
        <v>12912</v>
      </c>
      <c r="E517" s="73">
        <f>-E516</f>
        <v>0</v>
      </c>
      <c r="F517" s="73">
        <f>-F516</f>
        <v>0</v>
      </c>
      <c r="G517" s="74">
        <f t="shared" si="15"/>
        <v>12912</v>
      </c>
    </row>
    <row r="518" spans="1:7" x14ac:dyDescent="0.2">
      <c r="A518" s="75" t="s">
        <v>487</v>
      </c>
      <c r="B518" s="76">
        <v>15947</v>
      </c>
      <c r="C518" s="76">
        <v>5212</v>
      </c>
      <c r="D518" s="76">
        <f t="shared" si="16"/>
        <v>10735</v>
      </c>
      <c r="E518" s="77">
        <v>0</v>
      </c>
      <c r="F518" s="77">
        <v>0</v>
      </c>
      <c r="G518" s="78">
        <f t="shared" si="15"/>
        <v>10735</v>
      </c>
    </row>
    <row r="519" spans="1:7" x14ac:dyDescent="0.2">
      <c r="A519" s="71" t="s">
        <v>337</v>
      </c>
      <c r="B519" s="72">
        <v>1818</v>
      </c>
      <c r="C519" s="72">
        <v>0</v>
      </c>
      <c r="D519" s="72">
        <f t="shared" si="16"/>
        <v>1818</v>
      </c>
      <c r="E519" s="73">
        <v>0</v>
      </c>
      <c r="F519" s="73">
        <v>0</v>
      </c>
      <c r="G519" s="74">
        <f t="shared" si="15"/>
        <v>1818</v>
      </c>
    </row>
    <row r="520" spans="1:7" x14ac:dyDescent="0.2">
      <c r="A520" s="71" t="s">
        <v>394</v>
      </c>
      <c r="B520" s="72">
        <v>258</v>
      </c>
      <c r="C520" s="72">
        <v>0</v>
      </c>
      <c r="D520" s="72">
        <f t="shared" si="16"/>
        <v>258</v>
      </c>
      <c r="E520" s="73">
        <v>0</v>
      </c>
      <c r="F520" s="73">
        <v>0</v>
      </c>
      <c r="G520" s="74">
        <f t="shared" si="15"/>
        <v>258</v>
      </c>
    </row>
    <row r="521" spans="1:7" x14ac:dyDescent="0.2">
      <c r="A521" s="71" t="s">
        <v>338</v>
      </c>
      <c r="B521" s="72">
        <v>322</v>
      </c>
      <c r="C521" s="72">
        <v>0</v>
      </c>
      <c r="D521" s="72">
        <f t="shared" si="16"/>
        <v>322</v>
      </c>
      <c r="E521" s="73">
        <v>0</v>
      </c>
      <c r="F521" s="73">
        <v>0</v>
      </c>
      <c r="G521" s="74">
        <f t="shared" si="15"/>
        <v>322</v>
      </c>
    </row>
    <row r="522" spans="1:7" x14ac:dyDescent="0.2">
      <c r="A522" s="71" t="s">
        <v>421</v>
      </c>
      <c r="B522" s="72">
        <f>B518-SUM(B519:B521)</f>
        <v>13549</v>
      </c>
      <c r="C522" s="72">
        <f>C518-SUM(C519:C521)</f>
        <v>5212</v>
      </c>
      <c r="D522" s="72">
        <f t="shared" si="16"/>
        <v>8337</v>
      </c>
      <c r="E522" s="73">
        <f>-SUM(E519:E521)</f>
        <v>0</v>
      </c>
      <c r="F522" s="73">
        <f>-SUM(F519:F521)</f>
        <v>0</v>
      </c>
      <c r="G522" s="74">
        <f t="shared" si="15"/>
        <v>8337</v>
      </c>
    </row>
    <row r="523" spans="1:7" x14ac:dyDescent="0.2">
      <c r="A523" s="75" t="s">
        <v>488</v>
      </c>
      <c r="B523" s="76">
        <v>523405</v>
      </c>
      <c r="C523" s="76">
        <v>1660</v>
      </c>
      <c r="D523" s="76">
        <f t="shared" si="16"/>
        <v>521745</v>
      </c>
      <c r="E523" s="77">
        <v>0</v>
      </c>
      <c r="F523" s="77">
        <v>0</v>
      </c>
      <c r="G523" s="78">
        <f t="shared" si="15"/>
        <v>521745</v>
      </c>
    </row>
    <row r="524" spans="1:7" x14ac:dyDescent="0.2">
      <c r="A524" s="71" t="s">
        <v>339</v>
      </c>
      <c r="B524" s="72">
        <v>65569</v>
      </c>
      <c r="C524" s="72">
        <v>30</v>
      </c>
      <c r="D524" s="72">
        <f t="shared" si="16"/>
        <v>65539</v>
      </c>
      <c r="E524" s="72">
        <v>0</v>
      </c>
      <c r="F524" s="73">
        <v>0</v>
      </c>
      <c r="G524" s="74">
        <f t="shared" si="15"/>
        <v>65539</v>
      </c>
    </row>
    <row r="525" spans="1:7" x14ac:dyDescent="0.2">
      <c r="A525" s="71" t="s">
        <v>340</v>
      </c>
      <c r="B525" s="72">
        <v>4288</v>
      </c>
      <c r="C525" s="72">
        <v>0</v>
      </c>
      <c r="D525" s="72">
        <f t="shared" si="16"/>
        <v>4288</v>
      </c>
      <c r="E525" s="72">
        <v>0</v>
      </c>
      <c r="F525" s="73">
        <v>0</v>
      </c>
      <c r="G525" s="74">
        <f t="shared" si="15"/>
        <v>4288</v>
      </c>
    </row>
    <row r="526" spans="1:7" x14ac:dyDescent="0.2">
      <c r="A526" s="71" t="s">
        <v>413</v>
      </c>
      <c r="B526" s="72">
        <v>20434</v>
      </c>
      <c r="C526" s="72">
        <v>0</v>
      </c>
      <c r="D526" s="72">
        <f t="shared" si="16"/>
        <v>20434</v>
      </c>
      <c r="E526" s="72">
        <v>0</v>
      </c>
      <c r="F526" s="73">
        <v>0</v>
      </c>
      <c r="G526" s="74">
        <f t="shared" si="15"/>
        <v>20434</v>
      </c>
    </row>
    <row r="527" spans="1:7" x14ac:dyDescent="0.2">
      <c r="A527" s="71" t="s">
        <v>414</v>
      </c>
      <c r="B527" s="72">
        <v>32775</v>
      </c>
      <c r="C527" s="72">
        <v>0</v>
      </c>
      <c r="D527" s="72">
        <f t="shared" si="16"/>
        <v>32775</v>
      </c>
      <c r="E527" s="72">
        <v>0</v>
      </c>
      <c r="F527" s="73">
        <v>0</v>
      </c>
      <c r="G527" s="74">
        <f t="shared" si="15"/>
        <v>32775</v>
      </c>
    </row>
    <row r="528" spans="1:7" x14ac:dyDescent="0.2">
      <c r="A528" s="71" t="s">
        <v>363</v>
      </c>
      <c r="B528" s="72">
        <v>89984</v>
      </c>
      <c r="C528" s="72">
        <v>0</v>
      </c>
      <c r="D528" s="72">
        <f t="shared" si="16"/>
        <v>89984</v>
      </c>
      <c r="E528" s="72">
        <v>0</v>
      </c>
      <c r="F528" s="73">
        <v>0</v>
      </c>
      <c r="G528" s="74">
        <f t="shared" si="15"/>
        <v>89984</v>
      </c>
    </row>
    <row r="529" spans="1:7" x14ac:dyDescent="0.2">
      <c r="A529" s="71" t="s">
        <v>341</v>
      </c>
      <c r="B529" s="72">
        <v>21509</v>
      </c>
      <c r="C529" s="72">
        <v>0</v>
      </c>
      <c r="D529" s="72">
        <f t="shared" si="16"/>
        <v>21509</v>
      </c>
      <c r="E529" s="72">
        <v>1591</v>
      </c>
      <c r="F529" s="73">
        <v>0</v>
      </c>
      <c r="G529" s="74">
        <f t="shared" ref="G529:G560" si="17">SUM(D529:F529)</f>
        <v>23100</v>
      </c>
    </row>
    <row r="530" spans="1:7" x14ac:dyDescent="0.2">
      <c r="A530" s="71" t="s">
        <v>111</v>
      </c>
      <c r="B530" s="72">
        <v>60</v>
      </c>
      <c r="C530" s="72">
        <v>0</v>
      </c>
      <c r="D530" s="72">
        <f t="shared" si="16"/>
        <v>60</v>
      </c>
      <c r="E530" s="72">
        <v>0</v>
      </c>
      <c r="F530" s="73">
        <v>0</v>
      </c>
      <c r="G530" s="74">
        <f t="shared" si="17"/>
        <v>60</v>
      </c>
    </row>
    <row r="531" spans="1:7" x14ac:dyDescent="0.2">
      <c r="A531" s="71" t="s">
        <v>342</v>
      </c>
      <c r="B531" s="72">
        <v>11890</v>
      </c>
      <c r="C531" s="72">
        <v>0</v>
      </c>
      <c r="D531" s="72">
        <f t="shared" si="16"/>
        <v>11890</v>
      </c>
      <c r="E531" s="72">
        <v>0</v>
      </c>
      <c r="F531" s="73">
        <v>0</v>
      </c>
      <c r="G531" s="74">
        <f t="shared" si="17"/>
        <v>11890</v>
      </c>
    </row>
    <row r="532" spans="1:7" x14ac:dyDescent="0.2">
      <c r="A532" s="71" t="s">
        <v>343</v>
      </c>
      <c r="B532" s="72">
        <v>2691</v>
      </c>
      <c r="C532" s="72">
        <v>0</v>
      </c>
      <c r="D532" s="72">
        <f t="shared" si="16"/>
        <v>2691</v>
      </c>
      <c r="E532" s="72">
        <v>3</v>
      </c>
      <c r="F532" s="73">
        <v>0</v>
      </c>
      <c r="G532" s="74">
        <f t="shared" si="17"/>
        <v>2694</v>
      </c>
    </row>
    <row r="533" spans="1:7" x14ac:dyDescent="0.2">
      <c r="A533" s="71" t="s">
        <v>344</v>
      </c>
      <c r="B533" s="72">
        <v>25803</v>
      </c>
      <c r="C533" s="72">
        <v>0</v>
      </c>
      <c r="D533" s="72">
        <f t="shared" si="16"/>
        <v>25803</v>
      </c>
      <c r="E533" s="72">
        <v>41</v>
      </c>
      <c r="F533" s="73">
        <v>0</v>
      </c>
      <c r="G533" s="74">
        <f t="shared" si="17"/>
        <v>25844</v>
      </c>
    </row>
    <row r="534" spans="1:7" x14ac:dyDescent="0.2">
      <c r="A534" s="71" t="s">
        <v>345</v>
      </c>
      <c r="B534" s="72">
        <v>1994</v>
      </c>
      <c r="C534" s="72">
        <v>0</v>
      </c>
      <c r="D534" s="72">
        <f t="shared" si="16"/>
        <v>1994</v>
      </c>
      <c r="E534" s="72">
        <v>0</v>
      </c>
      <c r="F534" s="73">
        <v>0</v>
      </c>
      <c r="G534" s="74">
        <f t="shared" si="17"/>
        <v>1994</v>
      </c>
    </row>
    <row r="535" spans="1:7" x14ac:dyDescent="0.2">
      <c r="A535" s="71" t="s">
        <v>346</v>
      </c>
      <c r="B535" s="72">
        <v>11850</v>
      </c>
      <c r="C535" s="72">
        <v>0</v>
      </c>
      <c r="D535" s="72">
        <f t="shared" si="16"/>
        <v>11850</v>
      </c>
      <c r="E535" s="72">
        <v>0</v>
      </c>
      <c r="F535" s="73">
        <v>0</v>
      </c>
      <c r="G535" s="74">
        <f t="shared" si="17"/>
        <v>11850</v>
      </c>
    </row>
    <row r="536" spans="1:7" x14ac:dyDescent="0.2">
      <c r="A536" s="71" t="s">
        <v>347</v>
      </c>
      <c r="B536" s="72">
        <v>40722</v>
      </c>
      <c r="C536" s="72">
        <v>6</v>
      </c>
      <c r="D536" s="72">
        <f t="shared" si="16"/>
        <v>40716</v>
      </c>
      <c r="E536" s="72">
        <v>0</v>
      </c>
      <c r="F536" s="73">
        <v>0</v>
      </c>
      <c r="G536" s="74">
        <f t="shared" si="17"/>
        <v>40716</v>
      </c>
    </row>
    <row r="537" spans="1:7" x14ac:dyDescent="0.2">
      <c r="A537" s="71" t="s">
        <v>348</v>
      </c>
      <c r="B537" s="72">
        <v>1745</v>
      </c>
      <c r="C537" s="72">
        <v>0</v>
      </c>
      <c r="D537" s="72">
        <f t="shared" si="16"/>
        <v>1745</v>
      </c>
      <c r="E537" s="72">
        <v>0</v>
      </c>
      <c r="F537" s="73">
        <v>0</v>
      </c>
      <c r="G537" s="74">
        <f t="shared" si="17"/>
        <v>1745</v>
      </c>
    </row>
    <row r="538" spans="1:7" x14ac:dyDescent="0.2">
      <c r="A538" s="71" t="s">
        <v>349</v>
      </c>
      <c r="B538" s="72">
        <v>3084</v>
      </c>
      <c r="C538" s="72">
        <v>0</v>
      </c>
      <c r="D538" s="72">
        <f t="shared" si="16"/>
        <v>3084</v>
      </c>
      <c r="E538" s="72">
        <v>0</v>
      </c>
      <c r="F538" s="73">
        <v>0</v>
      </c>
      <c r="G538" s="74">
        <f t="shared" si="17"/>
        <v>3084</v>
      </c>
    </row>
    <row r="539" spans="1:7" x14ac:dyDescent="0.2">
      <c r="A539" s="71" t="s">
        <v>350</v>
      </c>
      <c r="B539" s="72">
        <v>59625</v>
      </c>
      <c r="C539" s="72">
        <v>0</v>
      </c>
      <c r="D539" s="72">
        <f t="shared" si="16"/>
        <v>59625</v>
      </c>
      <c r="E539" s="72">
        <v>0</v>
      </c>
      <c r="F539" s="73">
        <v>0</v>
      </c>
      <c r="G539" s="74">
        <f t="shared" si="17"/>
        <v>59625</v>
      </c>
    </row>
    <row r="540" spans="1:7" x14ac:dyDescent="0.2">
      <c r="A540" s="71" t="s">
        <v>351</v>
      </c>
      <c r="B540" s="72">
        <v>12677</v>
      </c>
      <c r="C540" s="72">
        <v>0</v>
      </c>
      <c r="D540" s="72">
        <f t="shared" si="16"/>
        <v>12677</v>
      </c>
      <c r="E540" s="72">
        <v>0</v>
      </c>
      <c r="F540" s="73">
        <v>0</v>
      </c>
      <c r="G540" s="74">
        <f t="shared" si="17"/>
        <v>12677</v>
      </c>
    </row>
    <row r="541" spans="1:7" x14ac:dyDescent="0.2">
      <c r="A541" s="71" t="s">
        <v>421</v>
      </c>
      <c r="B541" s="72">
        <f>B523-SUM(B524:B540)</f>
        <v>116705</v>
      </c>
      <c r="C541" s="72">
        <f>C523-SUM(C524:C540)</f>
        <v>1624</v>
      </c>
      <c r="D541" s="72">
        <f t="shared" si="16"/>
        <v>115081</v>
      </c>
      <c r="E541" s="73">
        <f>-SUM(E524:E540)</f>
        <v>-1635</v>
      </c>
      <c r="F541" s="73">
        <f>-SUM(F524:F540)</f>
        <v>0</v>
      </c>
      <c r="G541" s="74">
        <f t="shared" si="17"/>
        <v>113446</v>
      </c>
    </row>
    <row r="542" spans="1:7" x14ac:dyDescent="0.2">
      <c r="A542" s="75" t="s">
        <v>489</v>
      </c>
      <c r="B542" s="76">
        <v>31909</v>
      </c>
      <c r="C542" s="76">
        <v>2813</v>
      </c>
      <c r="D542" s="76">
        <f t="shared" si="16"/>
        <v>29096</v>
      </c>
      <c r="E542" s="77">
        <v>0</v>
      </c>
      <c r="F542" s="77">
        <v>0</v>
      </c>
      <c r="G542" s="78">
        <f t="shared" si="17"/>
        <v>29096</v>
      </c>
    </row>
    <row r="543" spans="1:7" x14ac:dyDescent="0.2">
      <c r="A543" s="71" t="s">
        <v>622</v>
      </c>
      <c r="B543" s="72">
        <v>275</v>
      </c>
      <c r="C543" s="72">
        <v>0</v>
      </c>
      <c r="D543" s="72">
        <f t="shared" si="16"/>
        <v>275</v>
      </c>
      <c r="E543" s="73">
        <v>0</v>
      </c>
      <c r="F543" s="73">
        <v>0</v>
      </c>
      <c r="G543" s="74">
        <f t="shared" si="17"/>
        <v>275</v>
      </c>
    </row>
    <row r="544" spans="1:7" x14ac:dyDescent="0.2">
      <c r="A544" s="71" t="s">
        <v>352</v>
      </c>
      <c r="B544" s="72">
        <v>469</v>
      </c>
      <c r="C544" s="72">
        <v>0</v>
      </c>
      <c r="D544" s="72">
        <f t="shared" si="16"/>
        <v>469</v>
      </c>
      <c r="E544" s="73">
        <v>0</v>
      </c>
      <c r="F544" s="73">
        <v>0</v>
      </c>
      <c r="G544" s="74">
        <f t="shared" si="17"/>
        <v>469</v>
      </c>
    </row>
    <row r="545" spans="1:7" x14ac:dyDescent="0.2">
      <c r="A545" s="71" t="s">
        <v>421</v>
      </c>
      <c r="B545" s="72">
        <f>B542-SUM(B543:B544)</f>
        <v>31165</v>
      </c>
      <c r="C545" s="72">
        <f>C542-SUM(C543:C544)</f>
        <v>2813</v>
      </c>
      <c r="D545" s="72">
        <f t="shared" si="16"/>
        <v>28352</v>
      </c>
      <c r="E545" s="73">
        <f>-SUM(E543:E544)</f>
        <v>0</v>
      </c>
      <c r="F545" s="73">
        <f>-SUM(F543:F544)</f>
        <v>0</v>
      </c>
      <c r="G545" s="74">
        <f t="shared" si="17"/>
        <v>28352</v>
      </c>
    </row>
    <row r="546" spans="1:7" x14ac:dyDescent="0.2">
      <c r="A546" s="75" t="s">
        <v>490</v>
      </c>
      <c r="B546" s="76">
        <v>65301</v>
      </c>
      <c r="C546" s="76">
        <v>1521</v>
      </c>
      <c r="D546" s="76">
        <f t="shared" si="16"/>
        <v>63780</v>
      </c>
      <c r="E546" s="77">
        <v>0</v>
      </c>
      <c r="F546" s="77">
        <v>0</v>
      </c>
      <c r="G546" s="78">
        <f t="shared" si="17"/>
        <v>63780</v>
      </c>
    </row>
    <row r="547" spans="1:7" x14ac:dyDescent="0.2">
      <c r="A547" s="71" t="s">
        <v>353</v>
      </c>
      <c r="B547" s="72">
        <v>5471</v>
      </c>
      <c r="C547" s="72">
        <v>39</v>
      </c>
      <c r="D547" s="72">
        <f t="shared" ref="D547:D560" si="18">(B547-C547)</f>
        <v>5432</v>
      </c>
      <c r="E547" s="73">
        <v>0</v>
      </c>
      <c r="F547" s="73">
        <v>0</v>
      </c>
      <c r="G547" s="74">
        <f t="shared" si="17"/>
        <v>5432</v>
      </c>
    </row>
    <row r="548" spans="1:7" x14ac:dyDescent="0.2">
      <c r="A548" s="71" t="s">
        <v>354</v>
      </c>
      <c r="B548" s="72">
        <v>3240</v>
      </c>
      <c r="C548" s="72">
        <v>0</v>
      </c>
      <c r="D548" s="72">
        <f t="shared" si="18"/>
        <v>3240</v>
      </c>
      <c r="E548" s="73">
        <v>0</v>
      </c>
      <c r="F548" s="73">
        <v>0</v>
      </c>
      <c r="G548" s="74">
        <f t="shared" si="17"/>
        <v>3240</v>
      </c>
    </row>
    <row r="549" spans="1:7" x14ac:dyDescent="0.2">
      <c r="A549" s="71" t="s">
        <v>355</v>
      </c>
      <c r="B549" s="72">
        <v>601</v>
      </c>
      <c r="C549" s="72">
        <v>0</v>
      </c>
      <c r="D549" s="72">
        <f t="shared" si="18"/>
        <v>601</v>
      </c>
      <c r="E549" s="73">
        <v>0</v>
      </c>
      <c r="F549" s="73">
        <v>0</v>
      </c>
      <c r="G549" s="74">
        <f t="shared" si="17"/>
        <v>601</v>
      </c>
    </row>
    <row r="550" spans="1:7" x14ac:dyDescent="0.2">
      <c r="A550" s="71" t="s">
        <v>421</v>
      </c>
      <c r="B550" s="72">
        <f>B546-SUM(B547:B549)</f>
        <v>55989</v>
      </c>
      <c r="C550" s="72">
        <f>C546-SUM(C547:C549)</f>
        <v>1482</v>
      </c>
      <c r="D550" s="72">
        <f t="shared" si="18"/>
        <v>54507</v>
      </c>
      <c r="E550" s="73">
        <f>-SUM(E547:E549)</f>
        <v>0</v>
      </c>
      <c r="F550" s="73">
        <f>-SUM(F547:F549)</f>
        <v>0</v>
      </c>
      <c r="G550" s="74">
        <f t="shared" si="17"/>
        <v>54507</v>
      </c>
    </row>
    <row r="551" spans="1:7" x14ac:dyDescent="0.2">
      <c r="A551" s="75" t="s">
        <v>491</v>
      </c>
      <c r="B551" s="76">
        <v>24985</v>
      </c>
      <c r="C551" s="76">
        <v>2289</v>
      </c>
      <c r="D551" s="76">
        <f t="shared" si="18"/>
        <v>22696</v>
      </c>
      <c r="E551" s="77">
        <v>0</v>
      </c>
      <c r="F551" s="77">
        <v>0</v>
      </c>
      <c r="G551" s="78">
        <f t="shared" si="17"/>
        <v>22696</v>
      </c>
    </row>
    <row r="552" spans="1:7" x14ac:dyDescent="0.2">
      <c r="A552" s="71" t="s">
        <v>356</v>
      </c>
      <c r="B552" s="72">
        <v>293</v>
      </c>
      <c r="C552" s="72">
        <v>0</v>
      </c>
      <c r="D552" s="72">
        <f t="shared" si="18"/>
        <v>293</v>
      </c>
      <c r="E552" s="73">
        <v>0</v>
      </c>
      <c r="F552" s="73">
        <v>0</v>
      </c>
      <c r="G552" s="74">
        <f t="shared" si="17"/>
        <v>293</v>
      </c>
    </row>
    <row r="553" spans="1:7" x14ac:dyDescent="0.2">
      <c r="A553" s="71" t="s">
        <v>357</v>
      </c>
      <c r="B553" s="72">
        <v>3466</v>
      </c>
      <c r="C553" s="72">
        <v>0</v>
      </c>
      <c r="D553" s="72">
        <f t="shared" si="18"/>
        <v>3466</v>
      </c>
      <c r="E553" s="73">
        <v>0</v>
      </c>
      <c r="F553" s="73">
        <v>0</v>
      </c>
      <c r="G553" s="74">
        <f t="shared" si="17"/>
        <v>3466</v>
      </c>
    </row>
    <row r="554" spans="1:7" x14ac:dyDescent="0.2">
      <c r="A554" s="71" t="s">
        <v>358</v>
      </c>
      <c r="B554" s="72">
        <v>233</v>
      </c>
      <c r="C554" s="72">
        <v>0</v>
      </c>
      <c r="D554" s="72">
        <f t="shared" si="18"/>
        <v>233</v>
      </c>
      <c r="E554" s="73">
        <v>0</v>
      </c>
      <c r="F554" s="73">
        <v>0</v>
      </c>
      <c r="G554" s="74">
        <f t="shared" si="17"/>
        <v>233</v>
      </c>
    </row>
    <row r="555" spans="1:7" x14ac:dyDescent="0.2">
      <c r="A555" s="71" t="s">
        <v>359</v>
      </c>
      <c r="B555" s="72">
        <v>744</v>
      </c>
      <c r="C555" s="72">
        <v>0</v>
      </c>
      <c r="D555" s="72">
        <f t="shared" si="18"/>
        <v>744</v>
      </c>
      <c r="E555" s="73">
        <v>0</v>
      </c>
      <c r="F555" s="73">
        <v>0</v>
      </c>
      <c r="G555" s="74">
        <f t="shared" si="17"/>
        <v>744</v>
      </c>
    </row>
    <row r="556" spans="1:7" x14ac:dyDescent="0.2">
      <c r="A556" s="79" t="s">
        <v>360</v>
      </c>
      <c r="B556" s="72">
        <v>380</v>
      </c>
      <c r="C556" s="72">
        <v>0</v>
      </c>
      <c r="D556" s="72">
        <f t="shared" si="18"/>
        <v>380</v>
      </c>
      <c r="E556" s="73">
        <v>0</v>
      </c>
      <c r="F556" s="73">
        <v>0</v>
      </c>
      <c r="G556" s="74">
        <f t="shared" si="17"/>
        <v>380</v>
      </c>
    </row>
    <row r="557" spans="1:7" x14ac:dyDescent="0.2">
      <c r="A557" s="71" t="s">
        <v>421</v>
      </c>
      <c r="B557" s="73">
        <f>B551-SUM(B552:B556)</f>
        <v>19869</v>
      </c>
      <c r="C557" s="73">
        <f>C551-SUM(C552:C556)</f>
        <v>2289</v>
      </c>
      <c r="D557" s="72">
        <f t="shared" si="18"/>
        <v>17580</v>
      </c>
      <c r="E557" s="73">
        <f>-SUM(E552:E556)</f>
        <v>0</v>
      </c>
      <c r="F557" s="73">
        <f>-SUM(F552:F556)</f>
        <v>0</v>
      </c>
      <c r="G557" s="74">
        <f t="shared" si="17"/>
        <v>17580</v>
      </c>
    </row>
    <row r="558" spans="1:7" x14ac:dyDescent="0.2">
      <c r="A558" s="80" t="s">
        <v>523</v>
      </c>
      <c r="B558" s="81">
        <f>(B8+B19+B23+B32+B38+B56+B89+B93+B96+B100+B106+B111+B115+B118+B122+B128+B132+B139+B143+B151+B156+B159+B163+B168+B173+B177+B181+B186+B191+B198+B205+B218+B221+B224+B240+B248+B251+B261+B264+B269+B277+B284+B291+B327+B334+B339+B350+B353+B368+B372+B413+B421+B447+B466+B473+B479+B484+B489+B495+B504+B511+B515+B518+B523+B542+B546+B551)</f>
        <v>20484142</v>
      </c>
      <c r="C558" s="81">
        <f>(C8+C19+C23+C32+C38+C56+C89+C93+C96+C100+C106+C111+C115+C118+C122+C128+C132+C139+C143+C151+C156+C159+C163+C168+C173+C177+C181+C186+C191+C198+C205+C218+C221+C224+C240+C248+C251+C261+C264+C269+C277+C284+C291+C327+C334+C339+C350+C353+C368+C372+C413+C421+C447+C466+C473+C479+C484+C489+C495+C504+C511+C515+C518+C523+C542+C546+C551)</f>
        <v>120275</v>
      </c>
      <c r="D558" s="82">
        <f t="shared" si="18"/>
        <v>20363867</v>
      </c>
      <c r="E558" s="81">
        <f>(E8+E19+E23+E32+E38+E56+E89+E93+E96+E100+E106+E111+E115+E118+E122+E128+E132+E139+E143+E151+E156+E159+E163+E168+E173+E177+E181+E186+E191+E198+E205+E218+E221+E224+E240+E248+E251+E261+E264+E269+E277+E284+E291+E327+E334+E339+E350+E353+E368+E372+E413+E421+E447+E466+E473+E479+E484+E489+E495+E504+E511+E515+E518+E523+E542+E546+E551)</f>
        <v>0</v>
      </c>
      <c r="F558" s="81">
        <f>(F8+F19+F23+F32+F38+F56+F89+F93+F96+F100+F106+F111+F115+F118+F122+F128+F132+F139+F143+F151+F156+F159+F163+F168+F173+F177+F181+F186+F191+F198+F205+F218+F221+F224+F240+F248+F251+F261+F264+F269+F277+F284+F291+F327+F334+F339+F350+F353+F368+F372+F413+F421+F447+F466+F473+F479+F484+F489+F495+F504+F511+F515+F518+F523+F542+F546+F551)</f>
        <v>0</v>
      </c>
      <c r="G558" s="83">
        <f t="shared" si="17"/>
        <v>20363867</v>
      </c>
    </row>
    <row r="559" spans="1:7" x14ac:dyDescent="0.2">
      <c r="A559" s="80" t="s">
        <v>524</v>
      </c>
      <c r="B559" s="82">
        <f>(B558-B560)</f>
        <v>10368756</v>
      </c>
      <c r="C559" s="82">
        <f>(C558-C560)</f>
        <v>18946</v>
      </c>
      <c r="D559" s="82">
        <f t="shared" si="18"/>
        <v>10349810</v>
      </c>
      <c r="E559" s="81">
        <f>-E560</f>
        <v>2387</v>
      </c>
      <c r="F559" s="81">
        <f>-F560</f>
        <v>6065</v>
      </c>
      <c r="G559" s="83">
        <f t="shared" si="17"/>
        <v>10358262</v>
      </c>
    </row>
    <row r="560" spans="1:7" x14ac:dyDescent="0.2">
      <c r="A560" s="80" t="s">
        <v>525</v>
      </c>
      <c r="B560" s="81">
        <f>(B18+B22+B31+B37+B55+B88+B92+B95+B99+B105+B110+B114+B117+B121+B131+B138+B142+B150+B155+B158+B162+B167+B172+B176+B180+B185+B190+B197+B204+B217+B220+B223+B239+B247+B250+B260+B263+B268+B276+B283+B290+B326+B333+B338+B349+B352+B367+B371+B412+B420+B446+B465+B472+B478+B483+B488+B494+B503+B510+B514+B517+B522+B541+B545+B550+B557)</f>
        <v>10115386</v>
      </c>
      <c r="C560" s="81">
        <f>(C18+C22+C31+C37+C55+C88+C92+C95+C99+C105+C110+C114+C117+C121+C131+C138+C142+C150+C155+C158+C162+C167+C172+C176+C180+C185+C190+C197+C204+C217+C220+C223+C239+C247+C250+C260+C263+C268+C276+C283+C290+C326+C333+C338+C349+C352+C367+C371+C412+C420+C446+C465+C472+C478+C483+C488+C494+C503+C510+C514+C517+C522+C541+C545+C550+C557)</f>
        <v>101329</v>
      </c>
      <c r="D560" s="82">
        <f t="shared" si="18"/>
        <v>10014057</v>
      </c>
      <c r="E560" s="81">
        <f>(E18+E22+E31+E37+E55+E88+E92+E95+E99+E105+E110+E114+E117+E121+E131+E138+E142+E150+E155+E158+E162+E167+E172+E176+E180+E185+E190+E197+E204+E217+E220+E223+E239+E247+E250+E260+E263+E268+E276+E283+E290+E326+E333+E338+E349+E352+E367+E371+E412+E420+E446+E465+E472+E478+E483+E488+E494+E503+E510+E514+E517+E522+E541+E545+E550+E557)</f>
        <v>-2387</v>
      </c>
      <c r="F560" s="81">
        <f>(F18+F22+F31+F37+F55+F88+F92+F95+F99+F105+F110+F114+F117+F121+F131+F138+F142+F150+F155+F158+F162+F167+F172+F176+F180+F185+F190+F197+F204+F217+F220+F223+F239+F247+F250+F260+F263+F268+F276+F283+F290+F326+F333+F338+F349+F352+F367+F371+F412+F420+F446+F465+F472+F478+F483+F488+F494+F503+F510+F514+F517+F522+F541+F545+F550+F557)</f>
        <v>-6065</v>
      </c>
      <c r="G560" s="83">
        <f t="shared" si="17"/>
        <v>10005605</v>
      </c>
    </row>
    <row r="561" spans="1:7" x14ac:dyDescent="0.2">
      <c r="A561" s="53"/>
      <c r="B561" s="84"/>
      <c r="C561" s="84"/>
      <c r="D561" s="84"/>
      <c r="E561" s="85"/>
      <c r="F561" s="85"/>
      <c r="G561" s="86"/>
    </row>
    <row r="562" spans="1:7" x14ac:dyDescent="0.2">
      <c r="A562" s="87" t="s">
        <v>410</v>
      </c>
      <c r="B562" s="84"/>
      <c r="C562" s="84"/>
      <c r="D562" s="84"/>
      <c r="E562" s="85"/>
      <c r="F562" s="85"/>
      <c r="G562" s="86"/>
    </row>
    <row r="563" spans="1:7" ht="51.95" customHeight="1" x14ac:dyDescent="0.2">
      <c r="A563" s="91" t="s">
        <v>677</v>
      </c>
      <c r="B563" s="92"/>
      <c r="C563" s="92"/>
      <c r="D563" s="92"/>
      <c r="E563" s="92"/>
      <c r="F563" s="92"/>
      <c r="G563" s="93"/>
    </row>
    <row r="564" spans="1:7" ht="39" customHeight="1" x14ac:dyDescent="0.2">
      <c r="A564" s="91" t="s">
        <v>645</v>
      </c>
      <c r="B564" s="92"/>
      <c r="C564" s="92"/>
      <c r="D564" s="92"/>
      <c r="E564" s="92"/>
      <c r="F564" s="92"/>
      <c r="G564" s="93"/>
    </row>
    <row r="565" spans="1:7" ht="39" customHeight="1" x14ac:dyDescent="0.2">
      <c r="A565" s="91" t="s">
        <v>678</v>
      </c>
      <c r="B565" s="92"/>
      <c r="C565" s="92"/>
      <c r="D565" s="92"/>
      <c r="E565" s="92"/>
      <c r="F565" s="92"/>
      <c r="G565" s="93"/>
    </row>
    <row r="566" spans="1:7" ht="12.75" customHeight="1" x14ac:dyDescent="0.2">
      <c r="A566" s="91" t="s">
        <v>671</v>
      </c>
      <c r="B566" s="92"/>
      <c r="C566" s="92"/>
      <c r="D566" s="92"/>
      <c r="E566" s="92"/>
      <c r="F566" s="92"/>
      <c r="G566" s="93"/>
    </row>
    <row r="567" spans="1:7" ht="12.75" customHeight="1" x14ac:dyDescent="0.2">
      <c r="A567" s="91" t="s">
        <v>679</v>
      </c>
      <c r="B567" s="92"/>
      <c r="C567" s="92"/>
      <c r="D567" s="92"/>
      <c r="E567" s="92"/>
      <c r="F567" s="92"/>
      <c r="G567" s="93"/>
    </row>
    <row r="568" spans="1:7" ht="12.75" customHeight="1" x14ac:dyDescent="0.2">
      <c r="A568" s="91" t="s">
        <v>680</v>
      </c>
      <c r="B568" s="92"/>
      <c r="C568" s="92"/>
      <c r="D568" s="92"/>
      <c r="E568" s="92"/>
      <c r="F568" s="92"/>
      <c r="G568" s="93"/>
    </row>
    <row r="569" spans="1:7" x14ac:dyDescent="0.2">
      <c r="A569" s="87"/>
      <c r="B569" s="84"/>
      <c r="C569" s="84"/>
      <c r="D569" s="84"/>
      <c r="E569" s="85"/>
      <c r="F569" s="85"/>
      <c r="G569" s="86"/>
    </row>
    <row r="570" spans="1:7" ht="31.5" customHeight="1" thickBot="1" x14ac:dyDescent="0.25">
      <c r="A570" s="94" t="s">
        <v>665</v>
      </c>
      <c r="B570" s="95"/>
      <c r="C570" s="95"/>
      <c r="D570" s="95"/>
      <c r="E570" s="95"/>
      <c r="F570" s="95"/>
      <c r="G570" s="96"/>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row r="2897" spans="2:4" x14ac:dyDescent="0.2">
      <c r="B2897" s="49"/>
      <c r="C2897" s="49"/>
      <c r="D2897" s="49"/>
    </row>
    <row r="2898" spans="2:4" x14ac:dyDescent="0.2">
      <c r="B2898" s="49"/>
      <c r="C2898" s="49"/>
      <c r="D2898" s="49"/>
    </row>
    <row r="2899" spans="2:4" x14ac:dyDescent="0.2">
      <c r="B2899" s="49"/>
      <c r="C2899" s="49"/>
      <c r="D2899" s="49"/>
    </row>
  </sheetData>
  <mergeCells count="10">
    <mergeCell ref="A566:G566"/>
    <mergeCell ref="A567:G567"/>
    <mergeCell ref="A568:G568"/>
    <mergeCell ref="A570:G570"/>
    <mergeCell ref="A1:G1"/>
    <mergeCell ref="A2:G2"/>
    <mergeCell ref="E3:F3"/>
    <mergeCell ref="A563:G563"/>
    <mergeCell ref="A564:G564"/>
    <mergeCell ref="A565:G565"/>
  </mergeCells>
  <printOptions horizontalCentered="1"/>
  <pageMargins left="0.5" right="0.5" top="0.5" bottom="0.5" header="0.3" footer="0.3"/>
  <pageSetup scale="88" fitToHeight="0" orientation="portrait" horizontalDpi="1200" verticalDpi="1200" r:id="rId1"/>
  <headerFooter>
    <oddHeader>&amp;C&amp;"Arial,Regular"Office of Economic and Demographic Research</oddHeader>
    <oddFooter>&amp;L&amp;"Arial,Regular"June 2018&amp;R&amp;"Arial,Regular"Page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896"/>
  <sheetViews>
    <sheetView workbookViewId="0">
      <selection sqref="A1:G1"/>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666</v>
      </c>
      <c r="B1" s="98"/>
      <c r="C1" s="98"/>
      <c r="D1" s="98"/>
      <c r="E1" s="98"/>
      <c r="F1" s="98"/>
      <c r="G1" s="99"/>
    </row>
    <row r="2" spans="1:7" s="4" customFormat="1" ht="16.5" thickBot="1" x14ac:dyDescent="0.25">
      <c r="A2" s="100" t="s">
        <v>667</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668</v>
      </c>
      <c r="C5" s="54" t="s">
        <v>668</v>
      </c>
      <c r="D5" s="54" t="s">
        <v>668</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257062</v>
      </c>
      <c r="C8" s="68">
        <v>1296</v>
      </c>
      <c r="D8" s="68">
        <f>(B8-C8)</f>
        <v>255766</v>
      </c>
      <c r="E8" s="69">
        <v>0</v>
      </c>
      <c r="F8" s="69">
        <v>0</v>
      </c>
      <c r="G8" s="70">
        <f>SUM(D8:F8)</f>
        <v>255766</v>
      </c>
    </row>
    <row r="9" spans="1:7" x14ac:dyDescent="0.2">
      <c r="A9" s="71" t="s">
        <v>0</v>
      </c>
      <c r="B9" s="72">
        <v>9892</v>
      </c>
      <c r="C9" s="72">
        <v>0</v>
      </c>
      <c r="D9" s="72">
        <f t="shared" ref="D9:D72" si="0">(B9-C9)</f>
        <v>9892</v>
      </c>
      <c r="E9" s="73">
        <v>0</v>
      </c>
      <c r="F9" s="73">
        <v>0</v>
      </c>
      <c r="G9" s="74">
        <f>SUM(D9:F9)</f>
        <v>9892</v>
      </c>
    </row>
    <row r="10" spans="1:7" x14ac:dyDescent="0.2">
      <c r="A10" s="71" t="s">
        <v>1</v>
      </c>
      <c r="B10" s="72">
        <v>1158</v>
      </c>
      <c r="C10" s="72">
        <v>0</v>
      </c>
      <c r="D10" s="72">
        <f t="shared" si="0"/>
        <v>1158</v>
      </c>
      <c r="E10" s="73">
        <v>0</v>
      </c>
      <c r="F10" s="73">
        <v>0</v>
      </c>
      <c r="G10" s="74">
        <f t="shared" ref="G10:G73" si="1">SUM(D10:F10)</f>
        <v>1158</v>
      </c>
    </row>
    <row r="11" spans="1:7" x14ac:dyDescent="0.2">
      <c r="A11" s="71" t="s">
        <v>2</v>
      </c>
      <c r="B11" s="72">
        <v>128612</v>
      </c>
      <c r="C11" s="72">
        <v>817</v>
      </c>
      <c r="D11" s="72">
        <f t="shared" si="0"/>
        <v>127795</v>
      </c>
      <c r="E11" s="73">
        <v>0</v>
      </c>
      <c r="F11" s="73">
        <v>0</v>
      </c>
      <c r="G11" s="74">
        <f t="shared" si="1"/>
        <v>127795</v>
      </c>
    </row>
    <row r="12" spans="1:7" x14ac:dyDescent="0.2">
      <c r="A12" s="71" t="s">
        <v>3</v>
      </c>
      <c r="B12" s="72">
        <v>1425</v>
      </c>
      <c r="C12" s="72">
        <v>0</v>
      </c>
      <c r="D12" s="72">
        <f t="shared" si="0"/>
        <v>1425</v>
      </c>
      <c r="E12" s="73">
        <v>0</v>
      </c>
      <c r="F12" s="73">
        <v>0</v>
      </c>
      <c r="G12" s="74">
        <f t="shared" si="1"/>
        <v>1425</v>
      </c>
    </row>
    <row r="13" spans="1:7" x14ac:dyDescent="0.2">
      <c r="A13" s="71" t="s">
        <v>4</v>
      </c>
      <c r="B13" s="72">
        <v>5813</v>
      </c>
      <c r="C13" s="72">
        <v>0</v>
      </c>
      <c r="D13" s="72">
        <f t="shared" si="0"/>
        <v>5813</v>
      </c>
      <c r="E13" s="73">
        <v>5</v>
      </c>
      <c r="F13" s="73">
        <v>0</v>
      </c>
      <c r="G13" s="74">
        <f t="shared" si="1"/>
        <v>5818</v>
      </c>
    </row>
    <row r="14" spans="1:7" x14ac:dyDescent="0.2">
      <c r="A14" s="71" t="s">
        <v>606</v>
      </c>
      <c r="B14" s="72">
        <v>379</v>
      </c>
      <c r="C14" s="72">
        <v>0</v>
      </c>
      <c r="D14" s="72">
        <f t="shared" si="0"/>
        <v>379</v>
      </c>
      <c r="E14" s="73">
        <v>0</v>
      </c>
      <c r="F14" s="73">
        <v>0</v>
      </c>
      <c r="G14" s="74">
        <f t="shared" si="1"/>
        <v>379</v>
      </c>
    </row>
    <row r="15" spans="1:7" x14ac:dyDescent="0.2">
      <c r="A15" s="71" t="s">
        <v>5</v>
      </c>
      <c r="B15" s="72">
        <v>600</v>
      </c>
      <c r="C15" s="72">
        <v>0</v>
      </c>
      <c r="D15" s="72">
        <f t="shared" si="0"/>
        <v>600</v>
      </c>
      <c r="E15" s="73">
        <v>0</v>
      </c>
      <c r="F15" s="73">
        <v>0</v>
      </c>
      <c r="G15" s="74">
        <f t="shared" si="1"/>
        <v>600</v>
      </c>
    </row>
    <row r="16" spans="1:7" x14ac:dyDescent="0.2">
      <c r="A16" s="71" t="s">
        <v>6</v>
      </c>
      <c r="B16" s="72">
        <v>5946</v>
      </c>
      <c r="C16" s="72">
        <v>0</v>
      </c>
      <c r="D16" s="72">
        <f t="shared" si="0"/>
        <v>5946</v>
      </c>
      <c r="E16" s="73">
        <v>0</v>
      </c>
      <c r="F16" s="73">
        <v>0</v>
      </c>
      <c r="G16" s="74">
        <f t="shared" si="1"/>
        <v>5946</v>
      </c>
    </row>
    <row r="17" spans="1:7" x14ac:dyDescent="0.2">
      <c r="A17" s="71" t="s">
        <v>7</v>
      </c>
      <c r="B17" s="72">
        <v>939</v>
      </c>
      <c r="C17" s="72">
        <v>0</v>
      </c>
      <c r="D17" s="72">
        <f t="shared" si="0"/>
        <v>939</v>
      </c>
      <c r="E17" s="73">
        <v>0</v>
      </c>
      <c r="F17" s="73">
        <v>0</v>
      </c>
      <c r="G17" s="74">
        <f t="shared" si="1"/>
        <v>939</v>
      </c>
    </row>
    <row r="18" spans="1:7" x14ac:dyDescent="0.2">
      <c r="A18" s="71" t="s">
        <v>421</v>
      </c>
      <c r="B18" s="72">
        <f>B8-SUM(B9:B17)</f>
        <v>102298</v>
      </c>
      <c r="C18" s="72">
        <f>C8-SUM(C9:C17)</f>
        <v>479</v>
      </c>
      <c r="D18" s="72">
        <f t="shared" si="0"/>
        <v>101819</v>
      </c>
      <c r="E18" s="73">
        <f>-SUM(E9:E17)</f>
        <v>-5</v>
      </c>
      <c r="F18" s="73">
        <f>-SUM(F9:F17)</f>
        <v>0</v>
      </c>
      <c r="G18" s="74">
        <f>SUM(D18:F18)</f>
        <v>101814</v>
      </c>
    </row>
    <row r="19" spans="1:7" x14ac:dyDescent="0.2">
      <c r="A19" s="75" t="s">
        <v>420</v>
      </c>
      <c r="B19" s="76">
        <v>26965</v>
      </c>
      <c r="C19" s="76">
        <v>2301</v>
      </c>
      <c r="D19" s="76">
        <f t="shared" si="0"/>
        <v>24664</v>
      </c>
      <c r="E19" s="77">
        <v>0</v>
      </c>
      <c r="F19" s="77">
        <v>0</v>
      </c>
      <c r="G19" s="78">
        <f t="shared" si="1"/>
        <v>24664</v>
      </c>
    </row>
    <row r="20" spans="1:7" x14ac:dyDescent="0.2">
      <c r="A20" s="71" t="s">
        <v>607</v>
      </c>
      <c r="B20" s="72">
        <v>444</v>
      </c>
      <c r="C20" s="72">
        <v>0</v>
      </c>
      <c r="D20" s="72">
        <f t="shared" si="0"/>
        <v>444</v>
      </c>
      <c r="E20" s="73">
        <v>0</v>
      </c>
      <c r="F20" s="73">
        <v>0</v>
      </c>
      <c r="G20" s="74">
        <f t="shared" si="1"/>
        <v>444</v>
      </c>
    </row>
    <row r="21" spans="1:7" x14ac:dyDescent="0.2">
      <c r="A21" s="71" t="s">
        <v>9</v>
      </c>
      <c r="B21" s="72">
        <v>6450</v>
      </c>
      <c r="C21" s="72">
        <v>0</v>
      </c>
      <c r="D21" s="72">
        <f t="shared" si="0"/>
        <v>6450</v>
      </c>
      <c r="E21" s="73">
        <v>0</v>
      </c>
      <c r="F21" s="73">
        <v>0</v>
      </c>
      <c r="G21" s="74">
        <f t="shared" si="1"/>
        <v>6450</v>
      </c>
    </row>
    <row r="22" spans="1:7" x14ac:dyDescent="0.2">
      <c r="A22" s="71" t="s">
        <v>421</v>
      </c>
      <c r="B22" s="72">
        <f>B19-SUM(B20:B21)</f>
        <v>20071</v>
      </c>
      <c r="C22" s="72">
        <f>C19-SUM(C20:C21)</f>
        <v>2301</v>
      </c>
      <c r="D22" s="72">
        <f t="shared" si="0"/>
        <v>17770</v>
      </c>
      <c r="E22" s="73">
        <f>-SUM(E20:E21)</f>
        <v>0</v>
      </c>
      <c r="F22" s="73">
        <f>-SUM(F20:F21)</f>
        <v>0</v>
      </c>
      <c r="G22" s="74">
        <f t="shared" si="1"/>
        <v>17770</v>
      </c>
    </row>
    <row r="23" spans="1:7" x14ac:dyDescent="0.2">
      <c r="A23" s="75" t="s">
        <v>424</v>
      </c>
      <c r="B23" s="76">
        <v>176016</v>
      </c>
      <c r="C23" s="76">
        <v>1161</v>
      </c>
      <c r="D23" s="76">
        <f t="shared" si="0"/>
        <v>174855</v>
      </c>
      <c r="E23" s="77">
        <v>0</v>
      </c>
      <c r="F23" s="77">
        <v>0</v>
      </c>
      <c r="G23" s="78">
        <f t="shared" si="1"/>
        <v>174855</v>
      </c>
    </row>
    <row r="24" spans="1:7" x14ac:dyDescent="0.2">
      <c r="A24" s="71" t="s">
        <v>10</v>
      </c>
      <c r="B24" s="72">
        <v>15625</v>
      </c>
      <c r="C24" s="72">
        <v>0</v>
      </c>
      <c r="D24" s="72">
        <f t="shared" si="0"/>
        <v>15625</v>
      </c>
      <c r="E24" s="73">
        <v>3</v>
      </c>
      <c r="F24" s="73">
        <v>0</v>
      </c>
      <c r="G24" s="74">
        <f t="shared" si="1"/>
        <v>15628</v>
      </c>
    </row>
    <row r="25" spans="1:7" x14ac:dyDescent="0.2">
      <c r="A25" s="71" t="s">
        <v>12</v>
      </c>
      <c r="B25" s="72">
        <v>20004</v>
      </c>
      <c r="C25" s="72">
        <v>6</v>
      </c>
      <c r="D25" s="72">
        <f t="shared" si="0"/>
        <v>19998</v>
      </c>
      <c r="E25" s="73"/>
      <c r="F25" s="73">
        <v>0</v>
      </c>
      <c r="G25" s="74">
        <f t="shared" si="1"/>
        <v>19998</v>
      </c>
    </row>
    <row r="26" spans="1:7" x14ac:dyDescent="0.2">
      <c r="A26" s="71" t="s">
        <v>13</v>
      </c>
      <c r="B26" s="72">
        <v>1196</v>
      </c>
      <c r="C26" s="72">
        <v>0</v>
      </c>
      <c r="D26" s="72">
        <f t="shared" si="0"/>
        <v>1196</v>
      </c>
      <c r="E26" s="73"/>
      <c r="F26" s="73">
        <v>0</v>
      </c>
      <c r="G26" s="74">
        <f t="shared" si="1"/>
        <v>1196</v>
      </c>
    </row>
    <row r="27" spans="1:7" x14ac:dyDescent="0.2">
      <c r="A27" s="71" t="s">
        <v>14</v>
      </c>
      <c r="B27" s="72">
        <v>36909</v>
      </c>
      <c r="C27" s="72">
        <v>109</v>
      </c>
      <c r="D27" s="72">
        <f t="shared" si="0"/>
        <v>36800</v>
      </c>
      <c r="E27" s="73">
        <v>9</v>
      </c>
      <c r="F27" s="73">
        <v>0</v>
      </c>
      <c r="G27" s="74">
        <f t="shared" si="1"/>
        <v>36809</v>
      </c>
    </row>
    <row r="28" spans="1:7" x14ac:dyDescent="0.2">
      <c r="A28" s="71" t="s">
        <v>15</v>
      </c>
      <c r="B28" s="72">
        <v>12545</v>
      </c>
      <c r="C28" s="72">
        <v>0</v>
      </c>
      <c r="D28" s="72">
        <f t="shared" si="0"/>
        <v>12545</v>
      </c>
      <c r="E28" s="73">
        <v>0</v>
      </c>
      <c r="F28" s="73">
        <v>0</v>
      </c>
      <c r="G28" s="74">
        <f t="shared" si="1"/>
        <v>12545</v>
      </c>
    </row>
    <row r="29" spans="1:7" x14ac:dyDescent="0.2">
      <c r="A29" s="71" t="s">
        <v>16</v>
      </c>
      <c r="B29" s="72">
        <v>4441</v>
      </c>
      <c r="C29" s="72">
        <v>0</v>
      </c>
      <c r="D29" s="72">
        <f t="shared" si="0"/>
        <v>4441</v>
      </c>
      <c r="E29" s="73">
        <v>0</v>
      </c>
      <c r="F29" s="73">
        <v>0</v>
      </c>
      <c r="G29" s="74">
        <f t="shared" si="1"/>
        <v>4441</v>
      </c>
    </row>
    <row r="30" spans="1:7" x14ac:dyDescent="0.2">
      <c r="A30" s="71" t="s">
        <v>17</v>
      </c>
      <c r="B30" s="72">
        <v>9490</v>
      </c>
      <c r="C30" s="72">
        <v>0</v>
      </c>
      <c r="D30" s="72">
        <f t="shared" si="0"/>
        <v>9490</v>
      </c>
      <c r="E30" s="73">
        <v>0</v>
      </c>
      <c r="F30" s="73">
        <v>0</v>
      </c>
      <c r="G30" s="74">
        <f t="shared" si="1"/>
        <v>9490</v>
      </c>
    </row>
    <row r="31" spans="1:7" x14ac:dyDescent="0.2">
      <c r="A31" s="71" t="s">
        <v>421</v>
      </c>
      <c r="B31" s="72">
        <f>B23-SUM(B24:B30)</f>
        <v>75806</v>
      </c>
      <c r="C31" s="72">
        <f>C23-SUM(C24:C30)</f>
        <v>1046</v>
      </c>
      <c r="D31" s="72">
        <f t="shared" si="0"/>
        <v>74760</v>
      </c>
      <c r="E31" s="73">
        <f>-SUM(E24:E30)</f>
        <v>-12</v>
      </c>
      <c r="F31" s="73">
        <f>-SUM(F24:F30)</f>
        <v>0</v>
      </c>
      <c r="G31" s="74">
        <f t="shared" si="1"/>
        <v>74748</v>
      </c>
    </row>
    <row r="32" spans="1:7" x14ac:dyDescent="0.2">
      <c r="A32" s="75" t="s">
        <v>425</v>
      </c>
      <c r="B32" s="76">
        <v>27440</v>
      </c>
      <c r="C32" s="76">
        <v>2892</v>
      </c>
      <c r="D32" s="76">
        <f t="shared" si="0"/>
        <v>24548</v>
      </c>
      <c r="E32" s="77">
        <v>0</v>
      </c>
      <c r="F32" s="77">
        <v>0</v>
      </c>
      <c r="G32" s="78">
        <f t="shared" si="1"/>
        <v>24548</v>
      </c>
    </row>
    <row r="33" spans="1:7" x14ac:dyDescent="0.2">
      <c r="A33" s="71" t="s">
        <v>18</v>
      </c>
      <c r="B33" s="72">
        <v>324</v>
      </c>
      <c r="C33" s="72">
        <v>0</v>
      </c>
      <c r="D33" s="72">
        <f t="shared" si="0"/>
        <v>324</v>
      </c>
      <c r="E33" s="73">
        <v>0</v>
      </c>
      <c r="F33" s="73">
        <v>0</v>
      </c>
      <c r="G33" s="74">
        <f t="shared" si="1"/>
        <v>324</v>
      </c>
    </row>
    <row r="34" spans="1:7" x14ac:dyDescent="0.2">
      <c r="A34" s="71" t="s">
        <v>19</v>
      </c>
      <c r="B34" s="72">
        <v>485</v>
      </c>
      <c r="C34" s="72">
        <v>0</v>
      </c>
      <c r="D34" s="72">
        <f t="shared" si="0"/>
        <v>485</v>
      </c>
      <c r="E34" s="73">
        <v>0</v>
      </c>
      <c r="F34" s="73">
        <v>0</v>
      </c>
      <c r="G34" s="74">
        <f t="shared" si="1"/>
        <v>485</v>
      </c>
    </row>
    <row r="35" spans="1:7" x14ac:dyDescent="0.2">
      <c r="A35" s="71" t="s">
        <v>20</v>
      </c>
      <c r="B35" s="72">
        <v>718</v>
      </c>
      <c r="C35" s="72">
        <v>0</v>
      </c>
      <c r="D35" s="72">
        <f t="shared" si="0"/>
        <v>718</v>
      </c>
      <c r="E35" s="73">
        <v>0</v>
      </c>
      <c r="F35" s="73">
        <v>0</v>
      </c>
      <c r="G35" s="74">
        <f t="shared" si="1"/>
        <v>718</v>
      </c>
    </row>
    <row r="36" spans="1:7" x14ac:dyDescent="0.2">
      <c r="A36" s="71" t="s">
        <v>21</v>
      </c>
      <c r="B36" s="72">
        <v>5515</v>
      </c>
      <c r="C36" s="72">
        <v>12</v>
      </c>
      <c r="D36" s="72">
        <f t="shared" si="0"/>
        <v>5503</v>
      </c>
      <c r="E36" s="73">
        <v>0</v>
      </c>
      <c r="F36" s="73">
        <v>0</v>
      </c>
      <c r="G36" s="74">
        <f t="shared" si="1"/>
        <v>5503</v>
      </c>
    </row>
    <row r="37" spans="1:7" x14ac:dyDescent="0.2">
      <c r="A37" s="71" t="s">
        <v>421</v>
      </c>
      <c r="B37" s="72">
        <f>B32-SUM(B33:B36)</f>
        <v>20398</v>
      </c>
      <c r="C37" s="72">
        <f>C32-SUM(C33:C36)</f>
        <v>2880</v>
      </c>
      <c r="D37" s="72">
        <f t="shared" si="0"/>
        <v>17518</v>
      </c>
      <c r="E37" s="73">
        <f>-SUM(E33:E36)</f>
        <v>0</v>
      </c>
      <c r="F37" s="73">
        <f>-SUM(F33:F36)</f>
        <v>0</v>
      </c>
      <c r="G37" s="74">
        <f t="shared" si="1"/>
        <v>17518</v>
      </c>
    </row>
    <row r="38" spans="1:7" x14ac:dyDescent="0.2">
      <c r="A38" s="75" t="s">
        <v>426</v>
      </c>
      <c r="B38" s="76">
        <v>568919</v>
      </c>
      <c r="C38" s="76">
        <v>218</v>
      </c>
      <c r="D38" s="76">
        <f t="shared" si="0"/>
        <v>568701</v>
      </c>
      <c r="E38" s="77">
        <v>0</v>
      </c>
      <c r="F38" s="77">
        <v>0</v>
      </c>
      <c r="G38" s="78">
        <f t="shared" si="1"/>
        <v>568701</v>
      </c>
    </row>
    <row r="39" spans="1:7" x14ac:dyDescent="0.2">
      <c r="A39" s="71" t="s">
        <v>22</v>
      </c>
      <c r="B39" s="72">
        <v>10171</v>
      </c>
      <c r="C39" s="72">
        <v>0</v>
      </c>
      <c r="D39" s="72">
        <f t="shared" si="0"/>
        <v>10171</v>
      </c>
      <c r="E39" s="73">
        <v>0</v>
      </c>
      <c r="F39" s="73">
        <v>0</v>
      </c>
      <c r="G39" s="74">
        <f t="shared" si="1"/>
        <v>10171</v>
      </c>
    </row>
    <row r="40" spans="1:7" x14ac:dyDescent="0.2">
      <c r="A40" s="71" t="s">
        <v>23</v>
      </c>
      <c r="B40" s="72">
        <v>18833</v>
      </c>
      <c r="C40" s="72">
        <v>0</v>
      </c>
      <c r="D40" s="72">
        <f t="shared" si="0"/>
        <v>18833</v>
      </c>
      <c r="E40" s="73">
        <v>0</v>
      </c>
      <c r="F40" s="73">
        <v>0</v>
      </c>
      <c r="G40" s="74">
        <f t="shared" si="1"/>
        <v>18833</v>
      </c>
    </row>
    <row r="41" spans="1:7" x14ac:dyDescent="0.2">
      <c r="A41" s="71" t="s">
        <v>24</v>
      </c>
      <c r="B41" s="72">
        <v>11276</v>
      </c>
      <c r="C41" s="72">
        <v>0</v>
      </c>
      <c r="D41" s="72">
        <f t="shared" si="0"/>
        <v>11276</v>
      </c>
      <c r="E41" s="73">
        <v>0</v>
      </c>
      <c r="F41" s="73">
        <v>0</v>
      </c>
      <c r="G41" s="74">
        <f t="shared" si="1"/>
        <v>11276</v>
      </c>
    </row>
    <row r="42" spans="1:7" x14ac:dyDescent="0.2">
      <c r="A42" s="71" t="s">
        <v>540</v>
      </c>
      <c r="B42" s="72">
        <v>4073</v>
      </c>
      <c r="C42" s="72">
        <v>0</v>
      </c>
      <c r="D42" s="72">
        <f t="shared" si="0"/>
        <v>4073</v>
      </c>
      <c r="E42" s="73">
        <v>0</v>
      </c>
      <c r="F42" s="73">
        <v>0</v>
      </c>
      <c r="G42" s="74">
        <f t="shared" si="1"/>
        <v>4073</v>
      </c>
    </row>
    <row r="43" spans="1:7" x14ac:dyDescent="0.2">
      <c r="A43" s="71" t="s">
        <v>25</v>
      </c>
      <c r="B43" s="72">
        <v>2811</v>
      </c>
      <c r="C43" s="72">
        <v>0</v>
      </c>
      <c r="D43" s="72">
        <f t="shared" si="0"/>
        <v>2811</v>
      </c>
      <c r="E43" s="73">
        <v>0</v>
      </c>
      <c r="F43" s="73">
        <v>0</v>
      </c>
      <c r="G43" s="74">
        <f t="shared" si="1"/>
        <v>2811</v>
      </c>
    </row>
    <row r="44" spans="1:7" x14ac:dyDescent="0.2">
      <c r="A44" s="71" t="s">
        <v>26</v>
      </c>
      <c r="B44" s="72">
        <v>8446</v>
      </c>
      <c r="C44" s="72">
        <v>0</v>
      </c>
      <c r="D44" s="72">
        <f t="shared" si="0"/>
        <v>8446</v>
      </c>
      <c r="E44" s="73">
        <v>0</v>
      </c>
      <c r="F44" s="73">
        <v>0</v>
      </c>
      <c r="G44" s="74">
        <f t="shared" si="1"/>
        <v>8446</v>
      </c>
    </row>
    <row r="45" spans="1:7" x14ac:dyDescent="0.2">
      <c r="A45" s="71" t="s">
        <v>27</v>
      </c>
      <c r="B45" s="72">
        <v>2817</v>
      </c>
      <c r="C45" s="72">
        <v>0</v>
      </c>
      <c r="D45" s="72">
        <f t="shared" si="0"/>
        <v>2817</v>
      </c>
      <c r="E45" s="73">
        <v>0</v>
      </c>
      <c r="F45" s="73">
        <v>0</v>
      </c>
      <c r="G45" s="74">
        <f t="shared" si="1"/>
        <v>2817</v>
      </c>
    </row>
    <row r="46" spans="1:7" x14ac:dyDescent="0.2">
      <c r="A46" s="71" t="s">
        <v>28</v>
      </c>
      <c r="B46" s="72">
        <v>80419</v>
      </c>
      <c r="C46" s="72">
        <v>30</v>
      </c>
      <c r="D46" s="72">
        <f t="shared" si="0"/>
        <v>80389</v>
      </c>
      <c r="E46" s="73">
        <v>16</v>
      </c>
      <c r="F46" s="73">
        <v>0</v>
      </c>
      <c r="G46" s="74">
        <f t="shared" si="1"/>
        <v>80405</v>
      </c>
    </row>
    <row r="47" spans="1:7" x14ac:dyDescent="0.2">
      <c r="A47" s="71" t="s">
        <v>29</v>
      </c>
      <c r="B47" s="72">
        <v>3076</v>
      </c>
      <c r="C47" s="72">
        <v>0</v>
      </c>
      <c r="D47" s="72">
        <f t="shared" si="0"/>
        <v>3076</v>
      </c>
      <c r="E47" s="73">
        <v>0</v>
      </c>
      <c r="F47" s="73">
        <v>0</v>
      </c>
      <c r="G47" s="74">
        <f t="shared" si="1"/>
        <v>3076</v>
      </c>
    </row>
    <row r="48" spans="1:7" x14ac:dyDescent="0.2">
      <c r="A48" s="71" t="s">
        <v>30</v>
      </c>
      <c r="B48" s="72">
        <v>666</v>
      </c>
      <c r="C48" s="72">
        <v>0</v>
      </c>
      <c r="D48" s="72">
        <f t="shared" si="0"/>
        <v>666</v>
      </c>
      <c r="E48" s="73">
        <v>0</v>
      </c>
      <c r="F48" s="73">
        <v>0</v>
      </c>
      <c r="G48" s="74">
        <f t="shared" si="1"/>
        <v>666</v>
      </c>
    </row>
    <row r="49" spans="1:7" x14ac:dyDescent="0.2">
      <c r="A49" s="71" t="s">
        <v>31</v>
      </c>
      <c r="B49" s="72">
        <v>109162</v>
      </c>
      <c r="C49" s="72">
        <v>0</v>
      </c>
      <c r="D49" s="72">
        <f t="shared" si="0"/>
        <v>109162</v>
      </c>
      <c r="E49" s="73">
        <v>0</v>
      </c>
      <c r="F49" s="73">
        <v>0</v>
      </c>
      <c r="G49" s="74">
        <f t="shared" si="1"/>
        <v>109162</v>
      </c>
    </row>
    <row r="50" spans="1:7" x14ac:dyDescent="0.2">
      <c r="A50" s="71" t="s">
        <v>32</v>
      </c>
      <c r="B50" s="72">
        <v>979</v>
      </c>
      <c r="C50" s="72">
        <v>0</v>
      </c>
      <c r="D50" s="72">
        <f t="shared" si="0"/>
        <v>979</v>
      </c>
      <c r="E50" s="73">
        <v>0</v>
      </c>
      <c r="F50" s="73">
        <v>0</v>
      </c>
      <c r="G50" s="74">
        <f t="shared" si="1"/>
        <v>979</v>
      </c>
    </row>
    <row r="51" spans="1:7" x14ac:dyDescent="0.2">
      <c r="A51" s="71" t="s">
        <v>33</v>
      </c>
      <c r="B51" s="72">
        <v>26303</v>
      </c>
      <c r="C51" s="72">
        <v>30</v>
      </c>
      <c r="D51" s="72">
        <f t="shared" si="0"/>
        <v>26273</v>
      </c>
      <c r="E51" s="73">
        <v>0</v>
      </c>
      <c r="F51" s="73">
        <v>0</v>
      </c>
      <c r="G51" s="74">
        <f t="shared" si="1"/>
        <v>26273</v>
      </c>
    </row>
    <row r="52" spans="1:7" x14ac:dyDescent="0.2">
      <c r="A52" s="71" t="s">
        <v>34</v>
      </c>
      <c r="B52" s="72">
        <v>10485</v>
      </c>
      <c r="C52" s="72">
        <v>0</v>
      </c>
      <c r="D52" s="72">
        <f t="shared" si="0"/>
        <v>10485</v>
      </c>
      <c r="E52" s="73">
        <v>0</v>
      </c>
      <c r="F52" s="73">
        <v>0</v>
      </c>
      <c r="G52" s="74">
        <f t="shared" si="1"/>
        <v>10485</v>
      </c>
    </row>
    <row r="53" spans="1:7" x14ac:dyDescent="0.2">
      <c r="A53" s="71" t="s">
        <v>35</v>
      </c>
      <c r="B53" s="72">
        <v>46022</v>
      </c>
      <c r="C53" s="72">
        <v>27</v>
      </c>
      <c r="D53" s="72">
        <f t="shared" si="0"/>
        <v>45995</v>
      </c>
      <c r="E53" s="73">
        <v>0</v>
      </c>
      <c r="F53" s="73">
        <v>0</v>
      </c>
      <c r="G53" s="74">
        <f t="shared" si="1"/>
        <v>45995</v>
      </c>
    </row>
    <row r="54" spans="1:7" x14ac:dyDescent="0.2">
      <c r="A54" s="71" t="s">
        <v>36</v>
      </c>
      <c r="B54" s="72">
        <v>20640</v>
      </c>
      <c r="C54" s="72">
        <v>0</v>
      </c>
      <c r="D54" s="72">
        <f t="shared" si="0"/>
        <v>20640</v>
      </c>
      <c r="E54" s="73">
        <v>0</v>
      </c>
      <c r="F54" s="73">
        <v>0</v>
      </c>
      <c r="G54" s="74">
        <f t="shared" si="1"/>
        <v>20640</v>
      </c>
    </row>
    <row r="55" spans="1:7" x14ac:dyDescent="0.2">
      <c r="A55" s="71" t="s">
        <v>421</v>
      </c>
      <c r="B55" s="72">
        <f>B38-SUM(B39:B54)</f>
        <v>212740</v>
      </c>
      <c r="C55" s="72">
        <f>C38-SUM(C39:C54)</f>
        <v>131</v>
      </c>
      <c r="D55" s="72">
        <f t="shared" si="0"/>
        <v>212609</v>
      </c>
      <c r="E55" s="73">
        <f>-SUM(E39:E54)</f>
        <v>-16</v>
      </c>
      <c r="F55" s="73">
        <f>-SUM(F39:F54)</f>
        <v>0</v>
      </c>
      <c r="G55" s="74">
        <f t="shared" si="1"/>
        <v>212593</v>
      </c>
    </row>
    <row r="56" spans="1:7" x14ac:dyDescent="0.2">
      <c r="A56" s="75" t="s">
        <v>427</v>
      </c>
      <c r="B56" s="76">
        <v>1854513</v>
      </c>
      <c r="C56" s="76">
        <v>1019</v>
      </c>
      <c r="D56" s="76">
        <f t="shared" si="0"/>
        <v>1853494</v>
      </c>
      <c r="E56" s="77">
        <v>0</v>
      </c>
      <c r="F56" s="77">
        <v>0</v>
      </c>
      <c r="G56" s="78">
        <f t="shared" si="1"/>
        <v>1853494</v>
      </c>
    </row>
    <row r="57" spans="1:7" x14ac:dyDescent="0.2">
      <c r="A57" s="71" t="s">
        <v>37</v>
      </c>
      <c r="B57" s="72">
        <v>57116</v>
      </c>
      <c r="C57" s="72">
        <v>0</v>
      </c>
      <c r="D57" s="72">
        <f t="shared" si="0"/>
        <v>57116</v>
      </c>
      <c r="E57" s="73">
        <v>0</v>
      </c>
      <c r="F57" s="73">
        <v>0</v>
      </c>
      <c r="G57" s="74">
        <f t="shared" si="1"/>
        <v>57116</v>
      </c>
    </row>
    <row r="58" spans="1:7" x14ac:dyDescent="0.2">
      <c r="A58" s="71" t="s">
        <v>38</v>
      </c>
      <c r="B58" s="72">
        <v>33671</v>
      </c>
      <c r="C58" s="72">
        <v>6</v>
      </c>
      <c r="D58" s="72">
        <f t="shared" si="0"/>
        <v>33665</v>
      </c>
      <c r="E58" s="73">
        <v>0</v>
      </c>
      <c r="F58" s="73">
        <v>0</v>
      </c>
      <c r="G58" s="74">
        <f t="shared" si="1"/>
        <v>33665</v>
      </c>
    </row>
    <row r="59" spans="1:7" x14ac:dyDescent="0.2">
      <c r="A59" s="71" t="s">
        <v>39</v>
      </c>
      <c r="B59" s="72">
        <v>126264</v>
      </c>
      <c r="C59" s="72">
        <v>0</v>
      </c>
      <c r="D59" s="72">
        <f t="shared" si="0"/>
        <v>126264</v>
      </c>
      <c r="E59" s="73">
        <v>0</v>
      </c>
      <c r="F59" s="73">
        <v>0</v>
      </c>
      <c r="G59" s="74">
        <f t="shared" si="1"/>
        <v>126264</v>
      </c>
    </row>
    <row r="60" spans="1:7" x14ac:dyDescent="0.2">
      <c r="A60" s="71" t="s">
        <v>447</v>
      </c>
      <c r="B60" s="72">
        <v>31093</v>
      </c>
      <c r="C60" s="72">
        <v>0</v>
      </c>
      <c r="D60" s="72">
        <f t="shared" si="0"/>
        <v>31093</v>
      </c>
      <c r="E60" s="73">
        <v>0</v>
      </c>
      <c r="F60" s="73">
        <v>0</v>
      </c>
      <c r="G60" s="74">
        <f t="shared" si="1"/>
        <v>31093</v>
      </c>
    </row>
    <row r="61" spans="1:7" x14ac:dyDescent="0.2">
      <c r="A61" s="71" t="s">
        <v>40</v>
      </c>
      <c r="B61" s="72">
        <v>99446</v>
      </c>
      <c r="C61" s="72">
        <v>6</v>
      </c>
      <c r="D61" s="72">
        <f t="shared" si="0"/>
        <v>99440</v>
      </c>
      <c r="E61" s="73">
        <v>0</v>
      </c>
      <c r="F61" s="73">
        <v>0</v>
      </c>
      <c r="G61" s="74">
        <f t="shared" si="1"/>
        <v>99440</v>
      </c>
    </row>
    <row r="62" spans="1:7" x14ac:dyDescent="0.2">
      <c r="A62" s="71" t="s">
        <v>41</v>
      </c>
      <c r="B62" s="72">
        <v>77659</v>
      </c>
      <c r="C62" s="72">
        <v>0</v>
      </c>
      <c r="D62" s="72">
        <f t="shared" si="0"/>
        <v>77659</v>
      </c>
      <c r="E62" s="73">
        <v>0</v>
      </c>
      <c r="F62" s="73">
        <v>0</v>
      </c>
      <c r="G62" s="74">
        <f t="shared" si="1"/>
        <v>77659</v>
      </c>
    </row>
    <row r="63" spans="1:7" x14ac:dyDescent="0.2">
      <c r="A63" s="71" t="s">
        <v>381</v>
      </c>
      <c r="B63" s="72">
        <v>176747</v>
      </c>
      <c r="C63" s="72">
        <v>237</v>
      </c>
      <c r="D63" s="72">
        <f t="shared" si="0"/>
        <v>176510</v>
      </c>
      <c r="E63" s="73">
        <v>0</v>
      </c>
      <c r="F63" s="73">
        <v>0</v>
      </c>
      <c r="G63" s="74">
        <f t="shared" si="1"/>
        <v>176510</v>
      </c>
    </row>
    <row r="64" spans="1:7" x14ac:dyDescent="0.2">
      <c r="A64" s="71" t="s">
        <v>448</v>
      </c>
      <c r="B64" s="72">
        <v>38621</v>
      </c>
      <c r="C64" s="72">
        <v>0</v>
      </c>
      <c r="D64" s="72">
        <f t="shared" si="0"/>
        <v>38621</v>
      </c>
      <c r="E64" s="73">
        <v>0</v>
      </c>
      <c r="F64" s="73">
        <v>0</v>
      </c>
      <c r="G64" s="74">
        <f t="shared" si="1"/>
        <v>38621</v>
      </c>
    </row>
    <row r="65" spans="1:7" x14ac:dyDescent="0.2">
      <c r="A65" s="71" t="s">
        <v>42</v>
      </c>
      <c r="B65" s="72">
        <v>1914</v>
      </c>
      <c r="C65" s="72">
        <v>0</v>
      </c>
      <c r="D65" s="72">
        <f t="shared" si="0"/>
        <v>1914</v>
      </c>
      <c r="E65" s="73">
        <v>0</v>
      </c>
      <c r="F65" s="73">
        <v>0</v>
      </c>
      <c r="G65" s="74">
        <f t="shared" si="1"/>
        <v>1914</v>
      </c>
    </row>
    <row r="66" spans="1:7" x14ac:dyDescent="0.2">
      <c r="A66" s="71" t="s">
        <v>43</v>
      </c>
      <c r="B66" s="72">
        <v>146155</v>
      </c>
      <c r="C66" s="72">
        <v>0</v>
      </c>
      <c r="D66" s="72">
        <f t="shared" si="0"/>
        <v>146155</v>
      </c>
      <c r="E66" s="73">
        <v>0</v>
      </c>
      <c r="F66" s="73">
        <v>0</v>
      </c>
      <c r="G66" s="74">
        <f t="shared" si="1"/>
        <v>146155</v>
      </c>
    </row>
    <row r="67" spans="1:7" x14ac:dyDescent="0.2">
      <c r="A67" s="71" t="s">
        <v>608</v>
      </c>
      <c r="B67" s="72">
        <v>6138</v>
      </c>
      <c r="C67" s="72">
        <v>0</v>
      </c>
      <c r="D67" s="72">
        <f t="shared" si="0"/>
        <v>6138</v>
      </c>
      <c r="E67" s="73">
        <v>0</v>
      </c>
      <c r="F67" s="73">
        <v>0</v>
      </c>
      <c r="G67" s="74">
        <f t="shared" si="1"/>
        <v>6138</v>
      </c>
    </row>
    <row r="68" spans="1:7" x14ac:dyDescent="0.2">
      <c r="A68" s="71" t="s">
        <v>44</v>
      </c>
      <c r="B68" s="72">
        <v>34830</v>
      </c>
      <c r="C68" s="72">
        <v>0</v>
      </c>
      <c r="D68" s="72">
        <f t="shared" si="0"/>
        <v>34830</v>
      </c>
      <c r="E68" s="73">
        <v>0</v>
      </c>
      <c r="F68" s="73">
        <v>0</v>
      </c>
      <c r="G68" s="74">
        <f t="shared" si="1"/>
        <v>34830</v>
      </c>
    </row>
    <row r="69" spans="1:7" x14ac:dyDescent="0.2">
      <c r="A69" s="71" t="s">
        <v>45</v>
      </c>
      <c r="B69" s="72">
        <v>70677</v>
      </c>
      <c r="C69" s="72">
        <v>0</v>
      </c>
      <c r="D69" s="72">
        <f t="shared" si="0"/>
        <v>70677</v>
      </c>
      <c r="E69" s="73">
        <v>0</v>
      </c>
      <c r="F69" s="73">
        <v>0</v>
      </c>
      <c r="G69" s="74">
        <f t="shared" si="1"/>
        <v>70677</v>
      </c>
    </row>
    <row r="70" spans="1:7" x14ac:dyDescent="0.2">
      <c r="A70" s="71" t="s">
        <v>652</v>
      </c>
      <c r="B70" s="72">
        <v>24</v>
      </c>
      <c r="C70" s="72">
        <v>0</v>
      </c>
      <c r="D70" s="72">
        <f t="shared" si="0"/>
        <v>24</v>
      </c>
      <c r="E70" s="73">
        <v>0</v>
      </c>
      <c r="F70" s="73">
        <v>0</v>
      </c>
      <c r="G70" s="74">
        <f t="shared" si="1"/>
        <v>24</v>
      </c>
    </row>
    <row r="71" spans="1:7" x14ac:dyDescent="0.2">
      <c r="A71" s="71" t="s">
        <v>47</v>
      </c>
      <c r="B71" s="72">
        <v>10506</v>
      </c>
      <c r="C71" s="72">
        <v>0</v>
      </c>
      <c r="D71" s="72">
        <f t="shared" si="0"/>
        <v>10506</v>
      </c>
      <c r="E71" s="73">
        <v>0</v>
      </c>
      <c r="F71" s="73">
        <v>0</v>
      </c>
      <c r="G71" s="74">
        <f t="shared" si="1"/>
        <v>10506</v>
      </c>
    </row>
    <row r="72" spans="1:7" x14ac:dyDescent="0.2">
      <c r="A72" s="71" t="s">
        <v>48</v>
      </c>
      <c r="B72" s="72">
        <v>57226</v>
      </c>
      <c r="C72" s="72">
        <v>0</v>
      </c>
      <c r="D72" s="72">
        <f t="shared" si="0"/>
        <v>57226</v>
      </c>
      <c r="E72" s="73">
        <v>0</v>
      </c>
      <c r="F72" s="73">
        <v>0</v>
      </c>
      <c r="G72" s="74">
        <f t="shared" si="1"/>
        <v>57226</v>
      </c>
    </row>
    <row r="73" spans="1:7" x14ac:dyDescent="0.2">
      <c r="A73" s="71" t="s">
        <v>49</v>
      </c>
      <c r="B73" s="72">
        <v>134037</v>
      </c>
      <c r="C73" s="72">
        <v>0</v>
      </c>
      <c r="D73" s="72">
        <f t="shared" ref="D73:D136" si="2">(B73-C73)</f>
        <v>134037</v>
      </c>
      <c r="E73" s="73">
        <v>0</v>
      </c>
      <c r="F73" s="73">
        <v>0</v>
      </c>
      <c r="G73" s="74">
        <f t="shared" si="1"/>
        <v>134037</v>
      </c>
    </row>
    <row r="74" spans="1:7" x14ac:dyDescent="0.2">
      <c r="A74" s="71" t="s">
        <v>50</v>
      </c>
      <c r="B74" s="72">
        <v>44064</v>
      </c>
      <c r="C74" s="72">
        <v>0</v>
      </c>
      <c r="D74" s="72">
        <f t="shared" si="2"/>
        <v>44064</v>
      </c>
      <c r="E74" s="73">
        <v>0</v>
      </c>
      <c r="F74" s="73">
        <v>0</v>
      </c>
      <c r="G74" s="74">
        <f t="shared" ref="G74:G137" si="3">SUM(D74:F74)</f>
        <v>44064</v>
      </c>
    </row>
    <row r="75" spans="1:7" x14ac:dyDescent="0.2">
      <c r="A75" s="71" t="s">
        <v>51</v>
      </c>
      <c r="B75" s="72">
        <v>44098</v>
      </c>
      <c r="C75" s="72">
        <v>0</v>
      </c>
      <c r="D75" s="72">
        <f t="shared" si="2"/>
        <v>44098</v>
      </c>
      <c r="E75" s="73">
        <v>0</v>
      </c>
      <c r="F75" s="73">
        <v>0</v>
      </c>
      <c r="G75" s="74">
        <f t="shared" si="3"/>
        <v>44098</v>
      </c>
    </row>
    <row r="76" spans="1:7" x14ac:dyDescent="0.2">
      <c r="A76" s="71" t="s">
        <v>52</v>
      </c>
      <c r="B76" s="72">
        <v>29586</v>
      </c>
      <c r="C76" s="72">
        <v>0</v>
      </c>
      <c r="D76" s="72">
        <f t="shared" si="2"/>
        <v>29586</v>
      </c>
      <c r="E76" s="73">
        <v>0</v>
      </c>
      <c r="F76" s="73">
        <v>0</v>
      </c>
      <c r="G76" s="74">
        <f t="shared" si="3"/>
        <v>29586</v>
      </c>
    </row>
    <row r="77" spans="1:7" x14ac:dyDescent="0.2">
      <c r="A77" s="71" t="s">
        <v>53</v>
      </c>
      <c r="B77" s="72">
        <v>6318</v>
      </c>
      <c r="C77" s="72">
        <v>0</v>
      </c>
      <c r="D77" s="72">
        <f t="shared" si="2"/>
        <v>6318</v>
      </c>
      <c r="E77" s="73">
        <v>0</v>
      </c>
      <c r="F77" s="73">
        <v>0</v>
      </c>
      <c r="G77" s="74">
        <f t="shared" si="3"/>
        <v>6318</v>
      </c>
    </row>
    <row r="78" spans="1:7" x14ac:dyDescent="0.2">
      <c r="A78" s="71" t="s">
        <v>54</v>
      </c>
      <c r="B78" s="72">
        <v>161799</v>
      </c>
      <c r="C78" s="72">
        <v>543</v>
      </c>
      <c r="D78" s="72">
        <f t="shared" si="2"/>
        <v>161256</v>
      </c>
      <c r="E78" s="73">
        <v>0</v>
      </c>
      <c r="F78" s="73">
        <v>0</v>
      </c>
      <c r="G78" s="74">
        <f t="shared" si="3"/>
        <v>161256</v>
      </c>
    </row>
    <row r="79" spans="1:7" x14ac:dyDescent="0.2">
      <c r="A79" s="71" t="s">
        <v>55</v>
      </c>
      <c r="B79" s="72">
        <v>88328</v>
      </c>
      <c r="C79" s="72">
        <v>0</v>
      </c>
      <c r="D79" s="72">
        <f t="shared" si="2"/>
        <v>88328</v>
      </c>
      <c r="E79" s="73">
        <v>0</v>
      </c>
      <c r="F79" s="73">
        <v>0</v>
      </c>
      <c r="G79" s="74">
        <f t="shared" si="3"/>
        <v>88328</v>
      </c>
    </row>
    <row r="80" spans="1:7" x14ac:dyDescent="0.2">
      <c r="A80" s="71" t="s">
        <v>56</v>
      </c>
      <c r="B80" s="72">
        <v>107425</v>
      </c>
      <c r="C80" s="72">
        <v>143</v>
      </c>
      <c r="D80" s="72">
        <f t="shared" si="2"/>
        <v>107282</v>
      </c>
      <c r="E80" s="73">
        <v>0</v>
      </c>
      <c r="F80" s="73">
        <v>0</v>
      </c>
      <c r="G80" s="74">
        <f t="shared" si="3"/>
        <v>107282</v>
      </c>
    </row>
    <row r="81" spans="1:7" x14ac:dyDescent="0.2">
      <c r="A81" s="71" t="s">
        <v>375</v>
      </c>
      <c r="B81" s="72">
        <v>677</v>
      </c>
      <c r="C81" s="72">
        <v>0</v>
      </c>
      <c r="D81" s="72">
        <f t="shared" si="2"/>
        <v>677</v>
      </c>
      <c r="E81" s="73">
        <v>0</v>
      </c>
      <c r="F81" s="73">
        <v>0</v>
      </c>
      <c r="G81" s="74">
        <f t="shared" si="3"/>
        <v>677</v>
      </c>
    </row>
    <row r="82" spans="1:7" x14ac:dyDescent="0.2">
      <c r="A82" s="71" t="s">
        <v>383</v>
      </c>
      <c r="B82" s="72">
        <v>7572</v>
      </c>
      <c r="C82" s="72">
        <v>0</v>
      </c>
      <c r="D82" s="72">
        <f t="shared" si="2"/>
        <v>7572</v>
      </c>
      <c r="E82" s="73">
        <v>0</v>
      </c>
      <c r="F82" s="73">
        <v>0</v>
      </c>
      <c r="G82" s="74">
        <f t="shared" si="3"/>
        <v>7572</v>
      </c>
    </row>
    <row r="83" spans="1:7" x14ac:dyDescent="0.2">
      <c r="A83" s="71" t="s">
        <v>57</v>
      </c>
      <c r="B83" s="72">
        <v>90714</v>
      </c>
      <c r="C83" s="72">
        <v>0</v>
      </c>
      <c r="D83" s="72">
        <f t="shared" si="2"/>
        <v>90714</v>
      </c>
      <c r="E83" s="73">
        <v>0</v>
      </c>
      <c r="F83" s="73">
        <v>0</v>
      </c>
      <c r="G83" s="74">
        <f t="shared" si="3"/>
        <v>90714</v>
      </c>
    </row>
    <row r="84" spans="1:7" x14ac:dyDescent="0.2">
      <c r="A84" s="71" t="s">
        <v>58</v>
      </c>
      <c r="B84" s="72">
        <v>63309</v>
      </c>
      <c r="C84" s="72">
        <v>0</v>
      </c>
      <c r="D84" s="72">
        <f t="shared" si="2"/>
        <v>63309</v>
      </c>
      <c r="E84" s="73">
        <v>0</v>
      </c>
      <c r="F84" s="73">
        <v>0</v>
      </c>
      <c r="G84" s="74">
        <f t="shared" si="3"/>
        <v>63309</v>
      </c>
    </row>
    <row r="85" spans="1:7" x14ac:dyDescent="0.2">
      <c r="A85" s="71" t="s">
        <v>364</v>
      </c>
      <c r="B85" s="72">
        <v>66526</v>
      </c>
      <c r="C85" s="72">
        <v>0</v>
      </c>
      <c r="D85" s="72">
        <f t="shared" si="2"/>
        <v>66526</v>
      </c>
      <c r="E85" s="73">
        <v>0</v>
      </c>
      <c r="F85" s="73">
        <v>0</v>
      </c>
      <c r="G85" s="74">
        <f t="shared" si="3"/>
        <v>66526</v>
      </c>
    </row>
    <row r="86" spans="1:7" x14ac:dyDescent="0.2">
      <c r="A86" s="71" t="s">
        <v>511</v>
      </c>
      <c r="B86" s="72">
        <v>14768</v>
      </c>
      <c r="C86" s="72">
        <v>0</v>
      </c>
      <c r="D86" s="72">
        <f t="shared" si="2"/>
        <v>14768</v>
      </c>
      <c r="E86" s="73">
        <v>0</v>
      </c>
      <c r="F86" s="73">
        <v>0</v>
      </c>
      <c r="G86" s="74">
        <f t="shared" si="3"/>
        <v>14768</v>
      </c>
    </row>
    <row r="87" spans="1:7" x14ac:dyDescent="0.2">
      <c r="A87" s="71" t="s">
        <v>59</v>
      </c>
      <c r="B87" s="72">
        <v>12446</v>
      </c>
      <c r="C87" s="72">
        <v>0</v>
      </c>
      <c r="D87" s="72">
        <f t="shared" si="2"/>
        <v>12446</v>
      </c>
      <c r="E87" s="73">
        <v>0</v>
      </c>
      <c r="F87" s="73">
        <v>0</v>
      </c>
      <c r="G87" s="74">
        <f t="shared" si="3"/>
        <v>12446</v>
      </c>
    </row>
    <row r="88" spans="1:7" x14ac:dyDescent="0.2">
      <c r="A88" s="71" t="s">
        <v>421</v>
      </c>
      <c r="B88" s="72">
        <f>B56-SUM(B57:B87)</f>
        <v>14759</v>
      </c>
      <c r="C88" s="72">
        <f>C56-SUM(C57:C87)</f>
        <v>84</v>
      </c>
      <c r="D88" s="72">
        <f t="shared" si="2"/>
        <v>14675</v>
      </c>
      <c r="E88" s="73">
        <f>-SUM(E57:E87)</f>
        <v>0</v>
      </c>
      <c r="F88" s="73">
        <f>-SUM(F57:F87)</f>
        <v>0</v>
      </c>
      <c r="G88" s="74">
        <f t="shared" si="3"/>
        <v>14675</v>
      </c>
    </row>
    <row r="89" spans="1:7" x14ac:dyDescent="0.2">
      <c r="A89" s="75" t="s">
        <v>428</v>
      </c>
      <c r="B89" s="76">
        <v>14580</v>
      </c>
      <c r="C89" s="76">
        <v>1581</v>
      </c>
      <c r="D89" s="76">
        <f t="shared" si="2"/>
        <v>12999</v>
      </c>
      <c r="E89" s="77">
        <v>0</v>
      </c>
      <c r="F89" s="77">
        <v>0</v>
      </c>
      <c r="G89" s="78">
        <f t="shared" si="3"/>
        <v>12999</v>
      </c>
    </row>
    <row r="90" spans="1:7" x14ac:dyDescent="0.2">
      <c r="A90" s="71" t="s">
        <v>60</v>
      </c>
      <c r="B90" s="72">
        <v>555</v>
      </c>
      <c r="C90" s="72">
        <v>0</v>
      </c>
      <c r="D90" s="72">
        <f t="shared" si="2"/>
        <v>555</v>
      </c>
      <c r="E90" s="73">
        <v>0</v>
      </c>
      <c r="F90" s="73">
        <v>0</v>
      </c>
      <c r="G90" s="74">
        <f t="shared" si="3"/>
        <v>555</v>
      </c>
    </row>
    <row r="91" spans="1:7" x14ac:dyDescent="0.2">
      <c r="A91" s="71" t="s">
        <v>61</v>
      </c>
      <c r="B91" s="72">
        <v>2472</v>
      </c>
      <c r="C91" s="72">
        <v>0</v>
      </c>
      <c r="D91" s="72">
        <f t="shared" si="2"/>
        <v>2472</v>
      </c>
      <c r="E91" s="73">
        <v>0</v>
      </c>
      <c r="F91" s="73">
        <v>0</v>
      </c>
      <c r="G91" s="74">
        <f t="shared" si="3"/>
        <v>2472</v>
      </c>
    </row>
    <row r="92" spans="1:7" x14ac:dyDescent="0.2">
      <c r="A92" s="71" t="s">
        <v>421</v>
      </c>
      <c r="B92" s="72">
        <f>B89-SUM(B90:B91)</f>
        <v>11553</v>
      </c>
      <c r="C92" s="72">
        <f>C89-SUM(C90:C91)</f>
        <v>1581</v>
      </c>
      <c r="D92" s="72">
        <f t="shared" si="2"/>
        <v>9972</v>
      </c>
      <c r="E92" s="73">
        <f>-SUM(E90:E91)</f>
        <v>0</v>
      </c>
      <c r="F92" s="73">
        <f>-SUM(F90:F91)</f>
        <v>0</v>
      </c>
      <c r="G92" s="74">
        <f t="shared" si="3"/>
        <v>9972</v>
      </c>
    </row>
    <row r="93" spans="1:7" x14ac:dyDescent="0.2">
      <c r="A93" s="75" t="s">
        <v>429</v>
      </c>
      <c r="B93" s="76">
        <v>170450</v>
      </c>
      <c r="C93" s="76">
        <v>1298</v>
      </c>
      <c r="D93" s="76">
        <f t="shared" si="2"/>
        <v>169152</v>
      </c>
      <c r="E93" s="77">
        <v>0</v>
      </c>
      <c r="F93" s="77">
        <v>0</v>
      </c>
      <c r="G93" s="78">
        <f t="shared" si="3"/>
        <v>169152</v>
      </c>
    </row>
    <row r="94" spans="1:7" x14ac:dyDescent="0.2">
      <c r="A94" s="71" t="s">
        <v>62</v>
      </c>
      <c r="B94" s="72">
        <v>18368</v>
      </c>
      <c r="C94" s="72">
        <v>0</v>
      </c>
      <c r="D94" s="72">
        <f t="shared" si="2"/>
        <v>18368</v>
      </c>
      <c r="E94" s="73">
        <v>0</v>
      </c>
      <c r="F94" s="73">
        <v>0</v>
      </c>
      <c r="G94" s="74">
        <f t="shared" si="3"/>
        <v>18368</v>
      </c>
    </row>
    <row r="95" spans="1:7" x14ac:dyDescent="0.2">
      <c r="A95" s="71" t="s">
        <v>421</v>
      </c>
      <c r="B95" s="72">
        <f>B93-B94</f>
        <v>152082</v>
      </c>
      <c r="C95" s="72">
        <f>C93-C94</f>
        <v>1298</v>
      </c>
      <c r="D95" s="72">
        <f t="shared" si="2"/>
        <v>150784</v>
      </c>
      <c r="E95" s="73">
        <f>-E94</f>
        <v>0</v>
      </c>
      <c r="F95" s="73">
        <f>-F94</f>
        <v>0</v>
      </c>
      <c r="G95" s="74">
        <f t="shared" si="3"/>
        <v>150784</v>
      </c>
    </row>
    <row r="96" spans="1:7" x14ac:dyDescent="0.2">
      <c r="A96" s="75" t="s">
        <v>430</v>
      </c>
      <c r="B96" s="76">
        <v>143054</v>
      </c>
      <c r="C96" s="76">
        <v>144</v>
      </c>
      <c r="D96" s="76">
        <f t="shared" si="2"/>
        <v>142910</v>
      </c>
      <c r="E96" s="77">
        <v>0</v>
      </c>
      <c r="F96" s="77">
        <v>0</v>
      </c>
      <c r="G96" s="78">
        <f t="shared" si="3"/>
        <v>142910</v>
      </c>
    </row>
    <row r="97" spans="1:7" x14ac:dyDescent="0.2">
      <c r="A97" s="71" t="s">
        <v>63</v>
      </c>
      <c r="B97" s="72">
        <v>3143</v>
      </c>
      <c r="C97" s="72">
        <v>0</v>
      </c>
      <c r="D97" s="72">
        <f t="shared" si="2"/>
        <v>3143</v>
      </c>
      <c r="E97" s="73">
        <v>0</v>
      </c>
      <c r="F97" s="73">
        <v>0</v>
      </c>
      <c r="G97" s="74">
        <f t="shared" si="3"/>
        <v>3143</v>
      </c>
    </row>
    <row r="98" spans="1:7" x14ac:dyDescent="0.2">
      <c r="A98" s="71" t="s">
        <v>64</v>
      </c>
      <c r="B98" s="72">
        <v>7251</v>
      </c>
      <c r="C98" s="72">
        <v>0</v>
      </c>
      <c r="D98" s="72">
        <f t="shared" si="2"/>
        <v>7251</v>
      </c>
      <c r="E98" s="73">
        <v>0</v>
      </c>
      <c r="F98" s="73">
        <v>0</v>
      </c>
      <c r="G98" s="74">
        <f t="shared" si="3"/>
        <v>7251</v>
      </c>
    </row>
    <row r="99" spans="1:7" x14ac:dyDescent="0.2">
      <c r="A99" s="71" t="s">
        <v>421</v>
      </c>
      <c r="B99" s="72">
        <f>B96-SUM(B97:B98)</f>
        <v>132660</v>
      </c>
      <c r="C99" s="72">
        <f>C96-SUM(C97:C98)</f>
        <v>144</v>
      </c>
      <c r="D99" s="72">
        <f t="shared" si="2"/>
        <v>132516</v>
      </c>
      <c r="E99" s="73">
        <f>-SUM(E97:E98)</f>
        <v>0</v>
      </c>
      <c r="F99" s="73">
        <f>-SUM(F97:F98)</f>
        <v>0</v>
      </c>
      <c r="G99" s="74">
        <f t="shared" si="3"/>
        <v>132516</v>
      </c>
    </row>
    <row r="100" spans="1:7" x14ac:dyDescent="0.2">
      <c r="A100" s="75" t="s">
        <v>431</v>
      </c>
      <c r="B100" s="76">
        <v>205321</v>
      </c>
      <c r="C100" s="76">
        <v>0</v>
      </c>
      <c r="D100" s="76">
        <f t="shared" si="2"/>
        <v>205321</v>
      </c>
      <c r="E100" s="77">
        <v>0</v>
      </c>
      <c r="F100" s="77">
        <v>0</v>
      </c>
      <c r="G100" s="78">
        <f t="shared" si="3"/>
        <v>205321</v>
      </c>
    </row>
    <row r="101" spans="1:7" x14ac:dyDescent="0.2">
      <c r="A101" s="71" t="s">
        <v>65</v>
      </c>
      <c r="B101" s="72">
        <v>7469</v>
      </c>
      <c r="C101" s="72">
        <v>0</v>
      </c>
      <c r="D101" s="72">
        <f t="shared" si="2"/>
        <v>7469</v>
      </c>
      <c r="E101" s="73">
        <v>0</v>
      </c>
      <c r="F101" s="73">
        <v>0</v>
      </c>
      <c r="G101" s="74">
        <f t="shared" si="3"/>
        <v>7469</v>
      </c>
    </row>
    <row r="102" spans="1:7" x14ac:dyDescent="0.2">
      <c r="A102" s="71" t="s">
        <v>66</v>
      </c>
      <c r="B102" s="72">
        <v>1364</v>
      </c>
      <c r="C102" s="72">
        <v>0</v>
      </c>
      <c r="D102" s="72">
        <f t="shared" si="2"/>
        <v>1364</v>
      </c>
      <c r="E102" s="73">
        <v>0</v>
      </c>
      <c r="F102" s="73">
        <v>0</v>
      </c>
      <c r="G102" s="74">
        <f t="shared" si="3"/>
        <v>1364</v>
      </c>
    </row>
    <row r="103" spans="1:7" x14ac:dyDescent="0.2">
      <c r="A103" s="71" t="s">
        <v>67</v>
      </c>
      <c r="B103" s="72">
        <v>8606</v>
      </c>
      <c r="C103" s="72">
        <v>0</v>
      </c>
      <c r="D103" s="72">
        <f t="shared" si="2"/>
        <v>8606</v>
      </c>
      <c r="E103" s="73">
        <v>0</v>
      </c>
      <c r="F103" s="73">
        <v>0</v>
      </c>
      <c r="G103" s="74">
        <f t="shared" si="3"/>
        <v>8606</v>
      </c>
    </row>
    <row r="104" spans="1:7" x14ac:dyDescent="0.2">
      <c r="A104" s="71" t="s">
        <v>68</v>
      </c>
      <c r="B104" s="72">
        <v>740</v>
      </c>
      <c r="C104" s="72">
        <v>0</v>
      </c>
      <c r="D104" s="72">
        <f t="shared" si="2"/>
        <v>740</v>
      </c>
      <c r="E104" s="73">
        <v>0</v>
      </c>
      <c r="F104" s="73">
        <v>0</v>
      </c>
      <c r="G104" s="74">
        <f t="shared" si="3"/>
        <v>740</v>
      </c>
    </row>
    <row r="105" spans="1:7" x14ac:dyDescent="0.2">
      <c r="A105" s="71" t="s">
        <v>421</v>
      </c>
      <c r="B105" s="72">
        <f>B100-SUM(B101:B104)</f>
        <v>187142</v>
      </c>
      <c r="C105" s="72">
        <f>C100-SUM(C101:C104)</f>
        <v>0</v>
      </c>
      <c r="D105" s="72">
        <f t="shared" si="2"/>
        <v>187142</v>
      </c>
      <c r="E105" s="73">
        <f>-SUM(E101:E104)</f>
        <v>0</v>
      </c>
      <c r="F105" s="73">
        <f>-SUM(F101:F104)</f>
        <v>0</v>
      </c>
      <c r="G105" s="74">
        <f t="shared" si="3"/>
        <v>187142</v>
      </c>
    </row>
    <row r="106" spans="1:7" x14ac:dyDescent="0.2">
      <c r="A106" s="75" t="s">
        <v>432</v>
      </c>
      <c r="B106" s="76">
        <v>350202</v>
      </c>
      <c r="C106" s="76">
        <v>41</v>
      </c>
      <c r="D106" s="76">
        <f t="shared" si="2"/>
        <v>350161</v>
      </c>
      <c r="E106" s="77">
        <v>0</v>
      </c>
      <c r="F106" s="77">
        <v>0</v>
      </c>
      <c r="G106" s="78">
        <f t="shared" si="3"/>
        <v>350161</v>
      </c>
    </row>
    <row r="107" spans="1:7" x14ac:dyDescent="0.2">
      <c r="A107" s="71" t="s">
        <v>69</v>
      </c>
      <c r="B107" s="72">
        <v>432</v>
      </c>
      <c r="C107" s="72">
        <v>0</v>
      </c>
      <c r="D107" s="72">
        <f t="shared" si="2"/>
        <v>432</v>
      </c>
      <c r="E107" s="73">
        <v>0</v>
      </c>
      <c r="F107" s="73">
        <v>0</v>
      </c>
      <c r="G107" s="74">
        <f t="shared" si="3"/>
        <v>432</v>
      </c>
    </row>
    <row r="108" spans="1:7" x14ac:dyDescent="0.2">
      <c r="A108" s="71" t="s">
        <v>70</v>
      </c>
      <c r="B108" s="72">
        <v>16930</v>
      </c>
      <c r="C108" s="72">
        <v>0</v>
      </c>
      <c r="D108" s="72">
        <f t="shared" si="2"/>
        <v>16930</v>
      </c>
      <c r="E108" s="73">
        <v>0</v>
      </c>
      <c r="F108" s="73">
        <v>0</v>
      </c>
      <c r="G108" s="74">
        <f t="shared" si="3"/>
        <v>16930</v>
      </c>
    </row>
    <row r="109" spans="1:7" x14ac:dyDescent="0.2">
      <c r="A109" s="71" t="s">
        <v>71</v>
      </c>
      <c r="B109" s="72">
        <v>19736</v>
      </c>
      <c r="C109" s="72">
        <v>0</v>
      </c>
      <c r="D109" s="72">
        <f t="shared" si="2"/>
        <v>19736</v>
      </c>
      <c r="E109" s="73">
        <v>0</v>
      </c>
      <c r="F109" s="73">
        <v>0</v>
      </c>
      <c r="G109" s="74">
        <f t="shared" si="3"/>
        <v>19736</v>
      </c>
    </row>
    <row r="110" spans="1:7" x14ac:dyDescent="0.2">
      <c r="A110" s="71" t="s">
        <v>421</v>
      </c>
      <c r="B110" s="72">
        <f>B106-SUM(B107:B109)</f>
        <v>313104</v>
      </c>
      <c r="C110" s="72">
        <f>C106-SUM(C107:C109)</f>
        <v>41</v>
      </c>
      <c r="D110" s="72">
        <f t="shared" si="2"/>
        <v>313063</v>
      </c>
      <c r="E110" s="73">
        <f>-SUM(E107:E109)</f>
        <v>0</v>
      </c>
      <c r="F110" s="73">
        <f>-SUM(F107:F109)</f>
        <v>0</v>
      </c>
      <c r="G110" s="74">
        <f t="shared" si="3"/>
        <v>313063</v>
      </c>
    </row>
    <row r="111" spans="1:7" x14ac:dyDescent="0.2">
      <c r="A111" s="75" t="s">
        <v>433</v>
      </c>
      <c r="B111" s="76">
        <v>68566</v>
      </c>
      <c r="C111" s="76">
        <v>4037</v>
      </c>
      <c r="D111" s="76">
        <f t="shared" si="2"/>
        <v>64529</v>
      </c>
      <c r="E111" s="77">
        <v>0</v>
      </c>
      <c r="F111" s="77">
        <v>0</v>
      </c>
      <c r="G111" s="78">
        <f t="shared" si="3"/>
        <v>64529</v>
      </c>
    </row>
    <row r="112" spans="1:7" x14ac:dyDescent="0.2">
      <c r="A112" s="71" t="s">
        <v>382</v>
      </c>
      <c r="B112" s="72">
        <v>554</v>
      </c>
      <c r="C112" s="72">
        <v>0</v>
      </c>
      <c r="D112" s="72">
        <f t="shared" si="2"/>
        <v>554</v>
      </c>
      <c r="E112" s="73">
        <v>0</v>
      </c>
      <c r="F112" s="73">
        <v>0</v>
      </c>
      <c r="G112" s="74">
        <f t="shared" si="3"/>
        <v>554</v>
      </c>
    </row>
    <row r="113" spans="1:7" x14ac:dyDescent="0.2">
      <c r="A113" s="71" t="s">
        <v>72</v>
      </c>
      <c r="B113" s="72">
        <v>12121</v>
      </c>
      <c r="C113" s="72">
        <v>310</v>
      </c>
      <c r="D113" s="72">
        <f t="shared" si="2"/>
        <v>11811</v>
      </c>
      <c r="E113" s="73">
        <v>0</v>
      </c>
      <c r="F113" s="73">
        <v>0</v>
      </c>
      <c r="G113" s="74">
        <f t="shared" si="3"/>
        <v>11811</v>
      </c>
    </row>
    <row r="114" spans="1:7" x14ac:dyDescent="0.2">
      <c r="A114" s="71" t="s">
        <v>421</v>
      </c>
      <c r="B114" s="72">
        <f>B111-SUM(B112:B113)</f>
        <v>55891</v>
      </c>
      <c r="C114" s="72">
        <f>C111-SUM(C112:C113)</f>
        <v>3727</v>
      </c>
      <c r="D114" s="72">
        <f t="shared" si="2"/>
        <v>52164</v>
      </c>
      <c r="E114" s="73">
        <f>-SUM(E112:E113)</f>
        <v>0</v>
      </c>
      <c r="F114" s="73">
        <f>-SUM(F112:F113)</f>
        <v>0</v>
      </c>
      <c r="G114" s="74">
        <f t="shared" si="3"/>
        <v>52164</v>
      </c>
    </row>
    <row r="115" spans="1:7" x14ac:dyDescent="0.2">
      <c r="A115" s="75" t="s">
        <v>609</v>
      </c>
      <c r="B115" s="76">
        <v>35141</v>
      </c>
      <c r="C115" s="76">
        <v>2465</v>
      </c>
      <c r="D115" s="76">
        <f t="shared" si="2"/>
        <v>32676</v>
      </c>
      <c r="E115" s="77">
        <v>0</v>
      </c>
      <c r="F115" s="77">
        <v>0</v>
      </c>
      <c r="G115" s="78">
        <f t="shared" si="3"/>
        <v>32676</v>
      </c>
    </row>
    <row r="116" spans="1:7" x14ac:dyDescent="0.2">
      <c r="A116" s="71" t="s">
        <v>100</v>
      </c>
      <c r="B116" s="72">
        <v>7628</v>
      </c>
      <c r="C116" s="72">
        <v>0</v>
      </c>
      <c r="D116" s="72">
        <f t="shared" si="2"/>
        <v>7628</v>
      </c>
      <c r="E116" s="73">
        <v>0</v>
      </c>
      <c r="F116" s="73">
        <v>0</v>
      </c>
      <c r="G116" s="74">
        <f t="shared" si="3"/>
        <v>7628</v>
      </c>
    </row>
    <row r="117" spans="1:7" x14ac:dyDescent="0.2">
      <c r="A117" s="71" t="s">
        <v>421</v>
      </c>
      <c r="B117" s="72">
        <f>(B115-B116)</f>
        <v>27513</v>
      </c>
      <c r="C117" s="72">
        <f>(C115-C116)</f>
        <v>2465</v>
      </c>
      <c r="D117" s="72">
        <f t="shared" si="2"/>
        <v>25048</v>
      </c>
      <c r="E117" s="73">
        <f>-E116</f>
        <v>0</v>
      </c>
      <c r="F117" s="73">
        <f>-F116</f>
        <v>0</v>
      </c>
      <c r="G117" s="74">
        <f t="shared" si="3"/>
        <v>25048</v>
      </c>
    </row>
    <row r="118" spans="1:7" x14ac:dyDescent="0.2">
      <c r="A118" s="75" t="s">
        <v>435</v>
      </c>
      <c r="B118" s="76">
        <v>16773</v>
      </c>
      <c r="C118" s="76">
        <v>1682</v>
      </c>
      <c r="D118" s="76">
        <f t="shared" si="2"/>
        <v>15091</v>
      </c>
      <c r="E118" s="77">
        <v>0</v>
      </c>
      <c r="F118" s="77">
        <v>0</v>
      </c>
      <c r="G118" s="78">
        <f t="shared" si="3"/>
        <v>15091</v>
      </c>
    </row>
    <row r="119" spans="1:7" x14ac:dyDescent="0.2">
      <c r="A119" s="71" t="s">
        <v>101</v>
      </c>
      <c r="B119" s="72">
        <v>1700</v>
      </c>
      <c r="C119" s="72">
        <v>0</v>
      </c>
      <c r="D119" s="72">
        <f t="shared" si="2"/>
        <v>1700</v>
      </c>
      <c r="E119" s="73">
        <v>0</v>
      </c>
      <c r="F119" s="73">
        <v>0</v>
      </c>
      <c r="G119" s="74">
        <f t="shared" si="3"/>
        <v>1700</v>
      </c>
    </row>
    <row r="120" spans="1:7" x14ac:dyDescent="0.2">
      <c r="A120" s="71" t="s">
        <v>102</v>
      </c>
      <c r="B120" s="72">
        <v>173</v>
      </c>
      <c r="C120" s="72">
        <v>0</v>
      </c>
      <c r="D120" s="72">
        <f t="shared" si="2"/>
        <v>173</v>
      </c>
      <c r="E120" s="73">
        <v>0</v>
      </c>
      <c r="F120" s="73">
        <v>0</v>
      </c>
      <c r="G120" s="74">
        <f t="shared" si="3"/>
        <v>173</v>
      </c>
    </row>
    <row r="121" spans="1:7" x14ac:dyDescent="0.2">
      <c r="A121" s="71" t="s">
        <v>421</v>
      </c>
      <c r="B121" s="72">
        <f>B118-SUM(B119:B120)</f>
        <v>14900</v>
      </c>
      <c r="C121" s="72">
        <f>C118-SUM(C119:C120)</f>
        <v>1682</v>
      </c>
      <c r="D121" s="72">
        <f t="shared" si="2"/>
        <v>13218</v>
      </c>
      <c r="E121" s="73">
        <f>-SUM(E119:E120)</f>
        <v>0</v>
      </c>
      <c r="F121" s="73">
        <f>-SUM(F119:F120)</f>
        <v>0</v>
      </c>
      <c r="G121" s="74">
        <f t="shared" si="3"/>
        <v>13218</v>
      </c>
    </row>
    <row r="122" spans="1:7" x14ac:dyDescent="0.2">
      <c r="A122" s="75" t="s">
        <v>436</v>
      </c>
      <c r="B122" s="76">
        <v>923647</v>
      </c>
      <c r="C122" s="76">
        <v>654</v>
      </c>
      <c r="D122" s="76">
        <f t="shared" si="2"/>
        <v>922993</v>
      </c>
      <c r="E122" s="77">
        <v>0</v>
      </c>
      <c r="F122" s="77">
        <v>0</v>
      </c>
      <c r="G122" s="78">
        <f t="shared" si="3"/>
        <v>922993</v>
      </c>
    </row>
    <row r="123" spans="1:7" x14ac:dyDescent="0.2">
      <c r="A123" s="71" t="s">
        <v>103</v>
      </c>
      <c r="B123" s="72">
        <v>13244</v>
      </c>
      <c r="C123" s="72">
        <v>0</v>
      </c>
      <c r="D123" s="72">
        <f t="shared" si="2"/>
        <v>13244</v>
      </c>
      <c r="E123" s="73">
        <v>0</v>
      </c>
      <c r="F123" s="73">
        <v>0</v>
      </c>
      <c r="G123" s="74">
        <f t="shared" si="3"/>
        <v>13244</v>
      </c>
    </row>
    <row r="124" spans="1:7" x14ac:dyDescent="0.2">
      <c r="A124" s="71" t="s">
        <v>104</v>
      </c>
      <c r="B124" s="72">
        <v>1392</v>
      </c>
      <c r="C124" s="72">
        <v>0</v>
      </c>
      <c r="D124" s="72">
        <f t="shared" si="2"/>
        <v>1392</v>
      </c>
      <c r="E124" s="73">
        <v>0</v>
      </c>
      <c r="F124" s="73">
        <v>0</v>
      </c>
      <c r="G124" s="74">
        <f t="shared" si="3"/>
        <v>1392</v>
      </c>
    </row>
    <row r="125" spans="1:7" x14ac:dyDescent="0.2">
      <c r="A125" s="71" t="s">
        <v>361</v>
      </c>
      <c r="B125" s="72">
        <v>878456</v>
      </c>
      <c r="C125" s="72">
        <v>654</v>
      </c>
      <c r="D125" s="72">
        <f t="shared" si="2"/>
        <v>877802</v>
      </c>
      <c r="E125" s="73">
        <v>0</v>
      </c>
      <c r="F125" s="73">
        <v>0</v>
      </c>
      <c r="G125" s="74">
        <f t="shared" si="3"/>
        <v>877802</v>
      </c>
    </row>
    <row r="126" spans="1:7" x14ac:dyDescent="0.2">
      <c r="A126" s="71" t="s">
        <v>105</v>
      </c>
      <c r="B126" s="72">
        <v>23288</v>
      </c>
      <c r="C126" s="72">
        <v>0</v>
      </c>
      <c r="D126" s="72">
        <f t="shared" si="2"/>
        <v>23288</v>
      </c>
      <c r="E126" s="73">
        <v>0</v>
      </c>
      <c r="F126" s="73">
        <v>0</v>
      </c>
      <c r="G126" s="74">
        <f t="shared" si="3"/>
        <v>23288</v>
      </c>
    </row>
    <row r="127" spans="1:7" x14ac:dyDescent="0.2">
      <c r="A127" s="71" t="s">
        <v>106</v>
      </c>
      <c r="B127" s="72">
        <v>7267</v>
      </c>
      <c r="C127" s="72">
        <v>0</v>
      </c>
      <c r="D127" s="72">
        <f t="shared" si="2"/>
        <v>7267</v>
      </c>
      <c r="E127" s="73">
        <v>0</v>
      </c>
      <c r="F127" s="73">
        <v>0</v>
      </c>
      <c r="G127" s="74">
        <f t="shared" si="3"/>
        <v>7267</v>
      </c>
    </row>
    <row r="128" spans="1:7" x14ac:dyDescent="0.2">
      <c r="A128" s="75" t="s">
        <v>437</v>
      </c>
      <c r="B128" s="76">
        <v>309986</v>
      </c>
      <c r="C128" s="76">
        <v>2556</v>
      </c>
      <c r="D128" s="76">
        <f t="shared" si="2"/>
        <v>307430</v>
      </c>
      <c r="E128" s="77">
        <v>0</v>
      </c>
      <c r="F128" s="77">
        <v>0</v>
      </c>
      <c r="G128" s="78">
        <f t="shared" si="3"/>
        <v>307430</v>
      </c>
    </row>
    <row r="129" spans="1:7" x14ac:dyDescent="0.2">
      <c r="A129" s="71" t="s">
        <v>107</v>
      </c>
      <c r="B129" s="72">
        <v>1539</v>
      </c>
      <c r="C129" s="72">
        <v>0</v>
      </c>
      <c r="D129" s="72">
        <f t="shared" si="2"/>
        <v>1539</v>
      </c>
      <c r="E129" s="73">
        <v>0</v>
      </c>
      <c r="F129" s="73">
        <v>0</v>
      </c>
      <c r="G129" s="74">
        <f t="shared" si="3"/>
        <v>1539</v>
      </c>
    </row>
    <row r="130" spans="1:7" x14ac:dyDescent="0.2">
      <c r="A130" s="71" t="s">
        <v>108</v>
      </c>
      <c r="B130" s="72">
        <v>53690</v>
      </c>
      <c r="C130" s="72">
        <v>36</v>
      </c>
      <c r="D130" s="72">
        <f t="shared" si="2"/>
        <v>53654</v>
      </c>
      <c r="E130" s="73">
        <v>0</v>
      </c>
      <c r="F130" s="73">
        <v>0</v>
      </c>
      <c r="G130" s="74">
        <f t="shared" si="3"/>
        <v>53654</v>
      </c>
    </row>
    <row r="131" spans="1:7" x14ac:dyDescent="0.2">
      <c r="A131" s="71" t="s">
        <v>421</v>
      </c>
      <c r="B131" s="72">
        <f>B128-SUM(B129:B130)</f>
        <v>254757</v>
      </c>
      <c r="C131" s="72">
        <f>C128-SUM(C129:C130)</f>
        <v>2520</v>
      </c>
      <c r="D131" s="72">
        <f t="shared" si="2"/>
        <v>252237</v>
      </c>
      <c r="E131" s="73">
        <f>-SUM(E129:E130)</f>
        <v>0</v>
      </c>
      <c r="F131" s="73">
        <f>-SUM(F129:F130)</f>
        <v>0</v>
      </c>
      <c r="G131" s="74">
        <f t="shared" si="3"/>
        <v>252237</v>
      </c>
    </row>
    <row r="132" spans="1:7" x14ac:dyDescent="0.2">
      <c r="A132" s="75" t="s">
        <v>438</v>
      </c>
      <c r="B132" s="76">
        <v>103095</v>
      </c>
      <c r="C132" s="76">
        <v>0</v>
      </c>
      <c r="D132" s="76">
        <f t="shared" si="2"/>
        <v>103095</v>
      </c>
      <c r="E132" s="77">
        <v>0</v>
      </c>
      <c r="F132" s="77">
        <v>0</v>
      </c>
      <c r="G132" s="78">
        <f t="shared" si="3"/>
        <v>103095</v>
      </c>
    </row>
    <row r="133" spans="1:7" x14ac:dyDescent="0.2">
      <c r="A133" s="71" t="s">
        <v>109</v>
      </c>
      <c r="B133" s="72">
        <v>369</v>
      </c>
      <c r="C133" s="72">
        <v>0</v>
      </c>
      <c r="D133" s="72">
        <f t="shared" si="2"/>
        <v>369</v>
      </c>
      <c r="E133" s="73">
        <v>0</v>
      </c>
      <c r="F133" s="73">
        <v>0</v>
      </c>
      <c r="G133" s="74">
        <f t="shared" si="3"/>
        <v>369</v>
      </c>
    </row>
    <row r="134" spans="1:7" x14ac:dyDescent="0.2">
      <c r="A134" s="71" t="s">
        <v>110</v>
      </c>
      <c r="B134" s="72">
        <v>2921</v>
      </c>
      <c r="C134" s="72">
        <v>0</v>
      </c>
      <c r="D134" s="72">
        <f t="shared" si="2"/>
        <v>2921</v>
      </c>
      <c r="E134" s="73">
        <v>0</v>
      </c>
      <c r="F134" s="73">
        <v>0</v>
      </c>
      <c r="G134" s="74">
        <f t="shared" si="3"/>
        <v>2921</v>
      </c>
    </row>
    <row r="135" spans="1:7" x14ac:dyDescent="0.2">
      <c r="A135" s="71" t="s">
        <v>111</v>
      </c>
      <c r="B135" s="72">
        <v>4582</v>
      </c>
      <c r="C135" s="72">
        <v>0</v>
      </c>
      <c r="D135" s="72">
        <f t="shared" si="2"/>
        <v>4582</v>
      </c>
      <c r="E135" s="73">
        <v>0</v>
      </c>
      <c r="F135" s="73">
        <v>0</v>
      </c>
      <c r="G135" s="74">
        <f t="shared" si="3"/>
        <v>4582</v>
      </c>
    </row>
    <row r="136" spans="1:7" x14ac:dyDescent="0.2">
      <c r="A136" s="71" t="s">
        <v>112</v>
      </c>
      <c r="B136" s="72">
        <v>4</v>
      </c>
      <c r="C136" s="72">
        <v>0</v>
      </c>
      <c r="D136" s="72">
        <f t="shared" si="2"/>
        <v>4</v>
      </c>
      <c r="E136" s="73">
        <v>0</v>
      </c>
      <c r="F136" s="73">
        <v>0</v>
      </c>
      <c r="G136" s="74">
        <f t="shared" si="3"/>
        <v>4</v>
      </c>
    </row>
    <row r="137" spans="1:7" x14ac:dyDescent="0.2">
      <c r="A137" s="71" t="s">
        <v>370</v>
      </c>
      <c r="B137" s="72">
        <v>81184</v>
      </c>
      <c r="C137" s="72">
        <v>0</v>
      </c>
      <c r="D137" s="72">
        <f t="shared" ref="D137:D200" si="4">(B137-C137)</f>
        <v>81184</v>
      </c>
      <c r="E137" s="73">
        <v>0</v>
      </c>
      <c r="F137" s="73">
        <v>0</v>
      </c>
      <c r="G137" s="74">
        <f t="shared" si="3"/>
        <v>81184</v>
      </c>
    </row>
    <row r="138" spans="1:7" x14ac:dyDescent="0.2">
      <c r="A138" s="71" t="s">
        <v>421</v>
      </c>
      <c r="B138" s="72">
        <f>B132-SUM(B133:B137)</f>
        <v>14035</v>
      </c>
      <c r="C138" s="72">
        <f>C132-SUM(C133:C137)</f>
        <v>0</v>
      </c>
      <c r="D138" s="72">
        <f t="shared" si="4"/>
        <v>14035</v>
      </c>
      <c r="E138" s="73">
        <f>-SUM(E133:E137)</f>
        <v>0</v>
      </c>
      <c r="F138" s="73">
        <f>-SUM(F133:F137)</f>
        <v>0</v>
      </c>
      <c r="G138" s="74">
        <f t="shared" ref="G138:G201" si="5">SUM(D138:F138)</f>
        <v>14035</v>
      </c>
    </row>
    <row r="139" spans="1:7" x14ac:dyDescent="0.2">
      <c r="A139" s="75" t="s">
        <v>439</v>
      </c>
      <c r="B139" s="76">
        <v>11916</v>
      </c>
      <c r="C139" s="76">
        <v>1699</v>
      </c>
      <c r="D139" s="76">
        <f t="shared" si="4"/>
        <v>10217</v>
      </c>
      <c r="E139" s="77">
        <v>0</v>
      </c>
      <c r="F139" s="77">
        <v>0</v>
      </c>
      <c r="G139" s="78">
        <f t="shared" si="5"/>
        <v>10217</v>
      </c>
    </row>
    <row r="140" spans="1:7" x14ac:dyDescent="0.2">
      <c r="A140" s="71" t="s">
        <v>113</v>
      </c>
      <c r="B140" s="72">
        <v>2311</v>
      </c>
      <c r="C140" s="72">
        <v>0</v>
      </c>
      <c r="D140" s="72">
        <f t="shared" si="4"/>
        <v>2311</v>
      </c>
      <c r="E140" s="73">
        <v>0</v>
      </c>
      <c r="F140" s="73">
        <v>0</v>
      </c>
      <c r="G140" s="74">
        <f t="shared" si="5"/>
        <v>2311</v>
      </c>
    </row>
    <row r="141" spans="1:7" x14ac:dyDescent="0.2">
      <c r="A141" s="71" t="s">
        <v>114</v>
      </c>
      <c r="B141" s="72">
        <v>3110</v>
      </c>
      <c r="C141" s="72">
        <v>1699</v>
      </c>
      <c r="D141" s="72">
        <f t="shared" si="4"/>
        <v>1411</v>
      </c>
      <c r="E141" s="73">
        <v>0</v>
      </c>
      <c r="F141" s="73">
        <v>0</v>
      </c>
      <c r="G141" s="74">
        <f t="shared" si="5"/>
        <v>1411</v>
      </c>
    </row>
    <row r="142" spans="1:7" x14ac:dyDescent="0.2">
      <c r="A142" s="71" t="s">
        <v>421</v>
      </c>
      <c r="B142" s="72">
        <f>B139-SUM(B140:B141)</f>
        <v>6495</v>
      </c>
      <c r="C142" s="72">
        <f>C139-SUM(C140:C141)</f>
        <v>0</v>
      </c>
      <c r="D142" s="72">
        <f t="shared" si="4"/>
        <v>6495</v>
      </c>
      <c r="E142" s="73">
        <f>-SUM(E140:E141)</f>
        <v>0</v>
      </c>
      <c r="F142" s="73">
        <f>-SUM(F140:F141)</f>
        <v>0</v>
      </c>
      <c r="G142" s="74">
        <f t="shared" si="5"/>
        <v>6495</v>
      </c>
    </row>
    <row r="143" spans="1:7" x14ac:dyDescent="0.2">
      <c r="A143" s="75" t="s">
        <v>440</v>
      </c>
      <c r="B143" s="76">
        <v>48486</v>
      </c>
      <c r="C143" s="76">
        <v>3295</v>
      </c>
      <c r="D143" s="76">
        <f t="shared" si="4"/>
        <v>45191</v>
      </c>
      <c r="E143" s="77">
        <v>0</v>
      </c>
      <c r="F143" s="77">
        <v>0</v>
      </c>
      <c r="G143" s="78">
        <f t="shared" si="5"/>
        <v>45191</v>
      </c>
    </row>
    <row r="144" spans="1:7" x14ac:dyDescent="0.2">
      <c r="A144" s="71" t="s">
        <v>115</v>
      </c>
      <c r="B144" s="72">
        <v>3118</v>
      </c>
      <c r="C144" s="72">
        <v>945</v>
      </c>
      <c r="D144" s="72">
        <f t="shared" si="4"/>
        <v>2173</v>
      </c>
      <c r="E144" s="73">
        <v>0</v>
      </c>
      <c r="F144" s="73">
        <v>0</v>
      </c>
      <c r="G144" s="74">
        <f t="shared" si="5"/>
        <v>2173</v>
      </c>
    </row>
    <row r="145" spans="1:7" x14ac:dyDescent="0.2">
      <c r="A145" s="71" t="s">
        <v>116</v>
      </c>
      <c r="B145" s="72">
        <v>633</v>
      </c>
      <c r="C145" s="72">
        <v>0</v>
      </c>
      <c r="D145" s="72">
        <f t="shared" si="4"/>
        <v>633</v>
      </c>
      <c r="E145" s="73">
        <v>0</v>
      </c>
      <c r="F145" s="73">
        <v>0</v>
      </c>
      <c r="G145" s="74">
        <f t="shared" si="5"/>
        <v>633</v>
      </c>
    </row>
    <row r="146" spans="1:7" x14ac:dyDescent="0.2">
      <c r="A146" s="71" t="s">
        <v>117</v>
      </c>
      <c r="B146" s="72">
        <v>1687</v>
      </c>
      <c r="C146" s="72">
        <v>0</v>
      </c>
      <c r="D146" s="72">
        <f t="shared" si="4"/>
        <v>1687</v>
      </c>
      <c r="E146" s="73">
        <v>0</v>
      </c>
      <c r="F146" s="73">
        <v>0</v>
      </c>
      <c r="G146" s="74">
        <f t="shared" si="5"/>
        <v>1687</v>
      </c>
    </row>
    <row r="147" spans="1:7" x14ac:dyDescent="0.2">
      <c r="A147" s="71" t="s">
        <v>118</v>
      </c>
      <c r="B147" s="72">
        <v>1752</v>
      </c>
      <c r="C147" s="72">
        <v>0</v>
      </c>
      <c r="D147" s="72">
        <f t="shared" si="4"/>
        <v>1752</v>
      </c>
      <c r="E147" s="73">
        <v>0</v>
      </c>
      <c r="F147" s="73">
        <v>0</v>
      </c>
      <c r="G147" s="74">
        <f t="shared" si="5"/>
        <v>1752</v>
      </c>
    </row>
    <row r="148" spans="1:7" x14ac:dyDescent="0.2">
      <c r="A148" s="71" t="s">
        <v>119</v>
      </c>
      <c r="B148" s="72">
        <v>3381</v>
      </c>
      <c r="C148" s="72">
        <v>0</v>
      </c>
      <c r="D148" s="72">
        <f t="shared" si="4"/>
        <v>3381</v>
      </c>
      <c r="E148" s="73">
        <v>0</v>
      </c>
      <c r="F148" s="73">
        <v>0</v>
      </c>
      <c r="G148" s="74">
        <f t="shared" si="5"/>
        <v>3381</v>
      </c>
    </row>
    <row r="149" spans="1:7" x14ac:dyDescent="0.2">
      <c r="A149" s="71" t="s">
        <v>120</v>
      </c>
      <c r="B149" s="72">
        <v>8066</v>
      </c>
      <c r="C149" s="72">
        <v>399</v>
      </c>
      <c r="D149" s="72">
        <f t="shared" si="4"/>
        <v>7667</v>
      </c>
      <c r="E149" s="73">
        <v>64</v>
      </c>
      <c r="F149" s="73">
        <v>0</v>
      </c>
      <c r="G149" s="74">
        <f t="shared" si="5"/>
        <v>7731</v>
      </c>
    </row>
    <row r="150" spans="1:7" x14ac:dyDescent="0.2">
      <c r="A150" s="71" t="s">
        <v>421</v>
      </c>
      <c r="B150" s="72">
        <f>B143-SUM(B144:B149)</f>
        <v>29849</v>
      </c>
      <c r="C150" s="72">
        <f>C143-SUM(C144:C149)</f>
        <v>1951</v>
      </c>
      <c r="D150" s="72">
        <f t="shared" si="4"/>
        <v>27898</v>
      </c>
      <c r="E150" s="73">
        <f>-SUM(E144:E149)</f>
        <v>-64</v>
      </c>
      <c r="F150" s="73">
        <f>-SUM(F144:F149)</f>
        <v>0</v>
      </c>
      <c r="G150" s="74">
        <f t="shared" si="5"/>
        <v>27834</v>
      </c>
    </row>
    <row r="151" spans="1:7" x14ac:dyDescent="0.2">
      <c r="A151" s="75" t="s">
        <v>441</v>
      </c>
      <c r="B151" s="76">
        <v>16848</v>
      </c>
      <c r="C151" s="76">
        <v>508</v>
      </c>
      <c r="D151" s="76">
        <f t="shared" si="4"/>
        <v>16340</v>
      </c>
      <c r="E151" s="77">
        <v>0</v>
      </c>
      <c r="F151" s="77">
        <v>0</v>
      </c>
      <c r="G151" s="78">
        <f t="shared" si="5"/>
        <v>16340</v>
      </c>
    </row>
    <row r="152" spans="1:7" x14ac:dyDescent="0.2">
      <c r="A152" s="71" t="s">
        <v>121</v>
      </c>
      <c r="B152" s="72">
        <v>491</v>
      </c>
      <c r="C152" s="72">
        <v>0</v>
      </c>
      <c r="D152" s="72">
        <f t="shared" si="4"/>
        <v>491</v>
      </c>
      <c r="E152" s="73">
        <v>0</v>
      </c>
      <c r="F152" s="73">
        <v>0</v>
      </c>
      <c r="G152" s="74">
        <f t="shared" si="5"/>
        <v>491</v>
      </c>
    </row>
    <row r="153" spans="1:7" x14ac:dyDescent="0.2">
      <c r="A153" s="71" t="s">
        <v>122</v>
      </c>
      <c r="B153" s="72">
        <v>350</v>
      </c>
      <c r="C153" s="72">
        <v>0</v>
      </c>
      <c r="D153" s="72">
        <f t="shared" si="4"/>
        <v>350</v>
      </c>
      <c r="E153" s="73">
        <v>0</v>
      </c>
      <c r="F153" s="73">
        <v>0</v>
      </c>
      <c r="G153" s="74">
        <f t="shared" si="5"/>
        <v>350</v>
      </c>
    </row>
    <row r="154" spans="1:7" x14ac:dyDescent="0.2">
      <c r="A154" s="71" t="s">
        <v>123</v>
      </c>
      <c r="B154" s="72">
        <v>1984</v>
      </c>
      <c r="C154" s="72">
        <v>0</v>
      </c>
      <c r="D154" s="72">
        <f t="shared" si="4"/>
        <v>1984</v>
      </c>
      <c r="E154" s="73">
        <v>0</v>
      </c>
      <c r="F154" s="73">
        <v>0</v>
      </c>
      <c r="G154" s="74">
        <f t="shared" si="5"/>
        <v>1984</v>
      </c>
    </row>
    <row r="155" spans="1:7" x14ac:dyDescent="0.2">
      <c r="A155" s="71" t="s">
        <v>421</v>
      </c>
      <c r="B155" s="72">
        <f>B151-SUM(B152:B154)</f>
        <v>14023</v>
      </c>
      <c r="C155" s="72">
        <f>C151-SUM(C152:C154)</f>
        <v>508</v>
      </c>
      <c r="D155" s="72">
        <f t="shared" si="4"/>
        <v>13515</v>
      </c>
      <c r="E155" s="73">
        <f>-SUM(E152:E154)</f>
        <v>0</v>
      </c>
      <c r="F155" s="73">
        <f>-SUM(F152:F154)</f>
        <v>0</v>
      </c>
      <c r="G155" s="74">
        <f t="shared" si="5"/>
        <v>13515</v>
      </c>
    </row>
    <row r="156" spans="1:7" x14ac:dyDescent="0.2">
      <c r="A156" s="75" t="s">
        <v>442</v>
      </c>
      <c r="B156" s="76">
        <v>13047</v>
      </c>
      <c r="C156" s="76">
        <v>984</v>
      </c>
      <c r="D156" s="76">
        <f t="shared" si="4"/>
        <v>12063</v>
      </c>
      <c r="E156" s="77">
        <v>0</v>
      </c>
      <c r="F156" s="77">
        <v>0</v>
      </c>
      <c r="G156" s="78">
        <f t="shared" si="5"/>
        <v>12063</v>
      </c>
    </row>
    <row r="157" spans="1:7" x14ac:dyDescent="0.2">
      <c r="A157" s="71" t="s">
        <v>124</v>
      </c>
      <c r="B157" s="72">
        <v>1672</v>
      </c>
      <c r="C157" s="72">
        <v>0</v>
      </c>
      <c r="D157" s="72">
        <f t="shared" si="4"/>
        <v>1672</v>
      </c>
      <c r="E157" s="73">
        <v>0</v>
      </c>
      <c r="F157" s="73">
        <v>0</v>
      </c>
      <c r="G157" s="74">
        <f t="shared" si="5"/>
        <v>1672</v>
      </c>
    </row>
    <row r="158" spans="1:7" x14ac:dyDescent="0.2">
      <c r="A158" s="71" t="s">
        <v>421</v>
      </c>
      <c r="B158" s="72">
        <f>(B156-B157)</f>
        <v>11375</v>
      </c>
      <c r="C158" s="72">
        <f>(C156-C157)</f>
        <v>984</v>
      </c>
      <c r="D158" s="72">
        <f t="shared" si="4"/>
        <v>10391</v>
      </c>
      <c r="E158" s="73">
        <f>-E157</f>
        <v>0</v>
      </c>
      <c r="F158" s="73">
        <f>-F157</f>
        <v>0</v>
      </c>
      <c r="G158" s="74">
        <f t="shared" si="5"/>
        <v>10391</v>
      </c>
    </row>
    <row r="159" spans="1:7" x14ac:dyDescent="0.2">
      <c r="A159" s="75" t="s">
        <v>443</v>
      </c>
      <c r="B159" s="76">
        <v>16628</v>
      </c>
      <c r="C159" s="76">
        <v>3175</v>
      </c>
      <c r="D159" s="76">
        <f t="shared" si="4"/>
        <v>13453</v>
      </c>
      <c r="E159" s="77">
        <v>0</v>
      </c>
      <c r="F159" s="77">
        <v>0</v>
      </c>
      <c r="G159" s="78">
        <f t="shared" si="5"/>
        <v>13453</v>
      </c>
    </row>
    <row r="160" spans="1:7" x14ac:dyDescent="0.2">
      <c r="A160" s="71" t="s">
        <v>610</v>
      </c>
      <c r="B160" s="72">
        <v>3567</v>
      </c>
      <c r="C160" s="72">
        <v>0</v>
      </c>
      <c r="D160" s="72">
        <f t="shared" si="4"/>
        <v>3567</v>
      </c>
      <c r="E160" s="73">
        <v>0</v>
      </c>
      <c r="F160" s="73">
        <v>0</v>
      </c>
      <c r="G160" s="74">
        <f t="shared" si="5"/>
        <v>3567</v>
      </c>
    </row>
    <row r="161" spans="1:7" x14ac:dyDescent="0.2">
      <c r="A161" s="71" t="s">
        <v>125</v>
      </c>
      <c r="B161" s="72">
        <v>2105</v>
      </c>
      <c r="C161" s="72">
        <v>0</v>
      </c>
      <c r="D161" s="72">
        <f t="shared" si="4"/>
        <v>2105</v>
      </c>
      <c r="E161" s="73">
        <v>0</v>
      </c>
      <c r="F161" s="73">
        <v>0</v>
      </c>
      <c r="G161" s="74">
        <f t="shared" si="5"/>
        <v>2105</v>
      </c>
    </row>
    <row r="162" spans="1:7" x14ac:dyDescent="0.2">
      <c r="A162" s="71" t="s">
        <v>421</v>
      </c>
      <c r="B162" s="72">
        <f>B159-SUM(B160:B161)</f>
        <v>10956</v>
      </c>
      <c r="C162" s="72">
        <f>C159-SUM(C160:C161)</f>
        <v>3175</v>
      </c>
      <c r="D162" s="72">
        <f t="shared" si="4"/>
        <v>7781</v>
      </c>
      <c r="E162" s="73">
        <f>-SUM(E160:E161)</f>
        <v>0</v>
      </c>
      <c r="F162" s="73">
        <f>-SUM(F160:F161)</f>
        <v>0</v>
      </c>
      <c r="G162" s="74">
        <f t="shared" si="5"/>
        <v>7781</v>
      </c>
    </row>
    <row r="163" spans="1:7" x14ac:dyDescent="0.2">
      <c r="A163" s="75" t="s">
        <v>444</v>
      </c>
      <c r="B163" s="76">
        <v>14665</v>
      </c>
      <c r="C163" s="76">
        <v>2519</v>
      </c>
      <c r="D163" s="76">
        <f t="shared" si="4"/>
        <v>12146</v>
      </c>
      <c r="E163" s="77">
        <v>0</v>
      </c>
      <c r="F163" s="77">
        <v>0</v>
      </c>
      <c r="G163" s="78">
        <f t="shared" si="5"/>
        <v>12146</v>
      </c>
    </row>
    <row r="164" spans="1:7" x14ac:dyDescent="0.2">
      <c r="A164" s="71" t="s">
        <v>126</v>
      </c>
      <c r="B164" s="72">
        <v>3052</v>
      </c>
      <c r="C164" s="72">
        <v>1352</v>
      </c>
      <c r="D164" s="72">
        <f t="shared" si="4"/>
        <v>1700</v>
      </c>
      <c r="E164" s="73">
        <v>0</v>
      </c>
      <c r="F164" s="73">
        <v>0</v>
      </c>
      <c r="G164" s="74">
        <f t="shared" si="5"/>
        <v>1700</v>
      </c>
    </row>
    <row r="165" spans="1:7" x14ac:dyDescent="0.2">
      <c r="A165" s="71" t="s">
        <v>127</v>
      </c>
      <c r="B165" s="72">
        <v>890</v>
      </c>
      <c r="C165" s="72">
        <v>0</v>
      </c>
      <c r="D165" s="72">
        <f t="shared" si="4"/>
        <v>890</v>
      </c>
      <c r="E165" s="73">
        <v>0</v>
      </c>
      <c r="F165" s="73">
        <v>0</v>
      </c>
      <c r="G165" s="74">
        <f t="shared" si="5"/>
        <v>890</v>
      </c>
    </row>
    <row r="166" spans="1:7" x14ac:dyDescent="0.2">
      <c r="A166" s="71" t="s">
        <v>128</v>
      </c>
      <c r="B166" s="72">
        <v>760</v>
      </c>
      <c r="C166" s="72">
        <v>0</v>
      </c>
      <c r="D166" s="72">
        <f t="shared" si="4"/>
        <v>760</v>
      </c>
      <c r="E166" s="73">
        <v>0</v>
      </c>
      <c r="F166" s="73">
        <v>0</v>
      </c>
      <c r="G166" s="74">
        <f t="shared" si="5"/>
        <v>760</v>
      </c>
    </row>
    <row r="167" spans="1:7" x14ac:dyDescent="0.2">
      <c r="A167" s="71" t="s">
        <v>421</v>
      </c>
      <c r="B167" s="72">
        <f>B163-SUM(B164:B166)</f>
        <v>9963</v>
      </c>
      <c r="C167" s="72">
        <f>C163-SUM(C164:C166)</f>
        <v>1167</v>
      </c>
      <c r="D167" s="72">
        <f t="shared" si="4"/>
        <v>8796</v>
      </c>
      <c r="E167" s="73">
        <f>-SUM(E164:E166)</f>
        <v>0</v>
      </c>
      <c r="F167" s="73">
        <f>-SUM(F164:F166)</f>
        <v>0</v>
      </c>
      <c r="G167" s="74">
        <f t="shared" si="5"/>
        <v>8796</v>
      </c>
    </row>
    <row r="168" spans="1:7" x14ac:dyDescent="0.2">
      <c r="A168" s="75" t="s">
        <v>445</v>
      </c>
      <c r="B168" s="76">
        <v>27637</v>
      </c>
      <c r="C168" s="76">
        <v>1831</v>
      </c>
      <c r="D168" s="76">
        <f t="shared" si="4"/>
        <v>25806</v>
      </c>
      <c r="E168" s="77">
        <v>0</v>
      </c>
      <c r="F168" s="77">
        <v>0</v>
      </c>
      <c r="G168" s="78">
        <f t="shared" si="5"/>
        <v>25806</v>
      </c>
    </row>
    <row r="169" spans="1:7" x14ac:dyDescent="0.2">
      <c r="A169" s="71" t="s">
        <v>129</v>
      </c>
      <c r="B169" s="72">
        <v>2861</v>
      </c>
      <c r="C169" s="72">
        <v>0</v>
      </c>
      <c r="D169" s="72">
        <f t="shared" si="4"/>
        <v>2861</v>
      </c>
      <c r="E169" s="73">
        <v>0</v>
      </c>
      <c r="F169" s="73">
        <v>0</v>
      </c>
      <c r="G169" s="74">
        <f t="shared" si="5"/>
        <v>2861</v>
      </c>
    </row>
    <row r="170" spans="1:7" x14ac:dyDescent="0.2">
      <c r="A170" s="71" t="s">
        <v>130</v>
      </c>
      <c r="B170" s="72">
        <v>5160</v>
      </c>
      <c r="C170" s="72">
        <v>0</v>
      </c>
      <c r="D170" s="72">
        <f t="shared" si="4"/>
        <v>5160</v>
      </c>
      <c r="E170" s="73">
        <v>0</v>
      </c>
      <c r="F170" s="73">
        <v>0</v>
      </c>
      <c r="G170" s="74">
        <f t="shared" si="5"/>
        <v>5160</v>
      </c>
    </row>
    <row r="171" spans="1:7" x14ac:dyDescent="0.2">
      <c r="A171" s="71" t="s">
        <v>131</v>
      </c>
      <c r="B171" s="72">
        <v>1813</v>
      </c>
      <c r="C171" s="72">
        <v>0</v>
      </c>
      <c r="D171" s="72">
        <f t="shared" si="4"/>
        <v>1813</v>
      </c>
      <c r="E171" s="73">
        <v>0</v>
      </c>
      <c r="F171" s="73">
        <v>0</v>
      </c>
      <c r="G171" s="74">
        <f t="shared" si="5"/>
        <v>1813</v>
      </c>
    </row>
    <row r="172" spans="1:7" x14ac:dyDescent="0.2">
      <c r="A172" s="71" t="s">
        <v>421</v>
      </c>
      <c r="B172" s="72">
        <f>B168-SUM(B169:B171)</f>
        <v>17803</v>
      </c>
      <c r="C172" s="72">
        <f>C168-SUM(C169:C171)</f>
        <v>1831</v>
      </c>
      <c r="D172" s="72">
        <f t="shared" si="4"/>
        <v>15972</v>
      </c>
      <c r="E172" s="73">
        <f>-SUM(E169:E171)</f>
        <v>0</v>
      </c>
      <c r="F172" s="73">
        <f>-SUM(F169:F171)</f>
        <v>0</v>
      </c>
      <c r="G172" s="74">
        <f t="shared" si="5"/>
        <v>15972</v>
      </c>
    </row>
    <row r="173" spans="1:7" x14ac:dyDescent="0.2">
      <c r="A173" s="75" t="s">
        <v>446</v>
      </c>
      <c r="B173" s="76">
        <v>38370</v>
      </c>
      <c r="C173" s="76">
        <v>0</v>
      </c>
      <c r="D173" s="76">
        <f t="shared" si="4"/>
        <v>38370</v>
      </c>
      <c r="E173" s="77">
        <v>0</v>
      </c>
      <c r="F173" s="77">
        <v>0</v>
      </c>
      <c r="G173" s="78">
        <f t="shared" si="5"/>
        <v>38370</v>
      </c>
    </row>
    <row r="174" spans="1:7" x14ac:dyDescent="0.2">
      <c r="A174" s="71" t="s">
        <v>132</v>
      </c>
      <c r="B174" s="72">
        <v>7517</v>
      </c>
      <c r="C174" s="72">
        <v>0</v>
      </c>
      <c r="D174" s="72">
        <f t="shared" si="4"/>
        <v>7517</v>
      </c>
      <c r="E174" s="73">
        <v>0</v>
      </c>
      <c r="F174" s="73">
        <v>0</v>
      </c>
      <c r="G174" s="74">
        <f t="shared" si="5"/>
        <v>7517</v>
      </c>
    </row>
    <row r="175" spans="1:7" x14ac:dyDescent="0.2">
      <c r="A175" s="71" t="s">
        <v>611</v>
      </c>
      <c r="B175" s="72">
        <v>4807</v>
      </c>
      <c r="C175" s="72">
        <v>0</v>
      </c>
      <c r="D175" s="72">
        <f t="shared" si="4"/>
        <v>4807</v>
      </c>
      <c r="E175" s="73">
        <v>0</v>
      </c>
      <c r="F175" s="73">
        <v>0</v>
      </c>
      <c r="G175" s="74">
        <f t="shared" si="5"/>
        <v>4807</v>
      </c>
    </row>
    <row r="176" spans="1:7" x14ac:dyDescent="0.2">
      <c r="A176" s="71" t="s">
        <v>421</v>
      </c>
      <c r="B176" s="72">
        <f>B173-SUM(B174:B175)</f>
        <v>26046</v>
      </c>
      <c r="C176" s="72">
        <f>C173-SUM(C174:C175)</f>
        <v>0</v>
      </c>
      <c r="D176" s="72">
        <f t="shared" si="4"/>
        <v>26046</v>
      </c>
      <c r="E176" s="73">
        <f>-SUM(E174:E175)</f>
        <v>0</v>
      </c>
      <c r="F176" s="73">
        <f>-SUM(F174:F175)</f>
        <v>0</v>
      </c>
      <c r="G176" s="74">
        <f t="shared" si="5"/>
        <v>26046</v>
      </c>
    </row>
    <row r="177" spans="1:7" x14ac:dyDescent="0.2">
      <c r="A177" s="75" t="s">
        <v>450</v>
      </c>
      <c r="B177" s="76">
        <v>179503</v>
      </c>
      <c r="C177" s="76">
        <v>445</v>
      </c>
      <c r="D177" s="76">
        <f t="shared" si="4"/>
        <v>179058</v>
      </c>
      <c r="E177" s="77">
        <v>0</v>
      </c>
      <c r="F177" s="77">
        <v>0</v>
      </c>
      <c r="G177" s="78">
        <f t="shared" si="5"/>
        <v>179058</v>
      </c>
    </row>
    <row r="178" spans="1:7" x14ac:dyDescent="0.2">
      <c r="A178" s="71" t="s">
        <v>133</v>
      </c>
      <c r="B178" s="72">
        <v>8006</v>
      </c>
      <c r="C178" s="72">
        <v>0</v>
      </c>
      <c r="D178" s="72">
        <f t="shared" si="4"/>
        <v>8006</v>
      </c>
      <c r="E178" s="73">
        <v>2</v>
      </c>
      <c r="F178" s="73">
        <v>0</v>
      </c>
      <c r="G178" s="74">
        <f t="shared" si="5"/>
        <v>8008</v>
      </c>
    </row>
    <row r="179" spans="1:7" x14ac:dyDescent="0.2">
      <c r="A179" s="71" t="s">
        <v>134</v>
      </c>
      <c r="B179" s="72">
        <v>5</v>
      </c>
      <c r="C179" s="72">
        <v>0</v>
      </c>
      <c r="D179" s="72">
        <f t="shared" si="4"/>
        <v>5</v>
      </c>
      <c r="E179" s="73">
        <v>0</v>
      </c>
      <c r="F179" s="73">
        <v>0</v>
      </c>
      <c r="G179" s="74">
        <f t="shared" si="5"/>
        <v>5</v>
      </c>
    </row>
    <row r="180" spans="1:7" x14ac:dyDescent="0.2">
      <c r="A180" s="71" t="s">
        <v>421</v>
      </c>
      <c r="B180" s="72">
        <f>B177-SUM(B178:B179)</f>
        <v>171492</v>
      </c>
      <c r="C180" s="72">
        <f>C177-SUM(C178:C179)</f>
        <v>445</v>
      </c>
      <c r="D180" s="72">
        <f t="shared" si="4"/>
        <v>171047</v>
      </c>
      <c r="E180" s="73">
        <f>-SUM(E178:E179)</f>
        <v>-2</v>
      </c>
      <c r="F180" s="73">
        <f>-SUM(F178:F179)</f>
        <v>0</v>
      </c>
      <c r="G180" s="74">
        <f t="shared" si="5"/>
        <v>171045</v>
      </c>
    </row>
    <row r="181" spans="1:7" x14ac:dyDescent="0.2">
      <c r="A181" s="75" t="s">
        <v>451</v>
      </c>
      <c r="B181" s="76">
        <v>101531</v>
      </c>
      <c r="C181" s="76">
        <v>54</v>
      </c>
      <c r="D181" s="76">
        <f t="shared" si="4"/>
        <v>101477</v>
      </c>
      <c r="E181" s="77">
        <v>0</v>
      </c>
      <c r="F181" s="77">
        <v>0</v>
      </c>
      <c r="G181" s="78">
        <f t="shared" si="5"/>
        <v>101477</v>
      </c>
    </row>
    <row r="182" spans="1:7" x14ac:dyDescent="0.2">
      <c r="A182" s="71" t="s">
        <v>135</v>
      </c>
      <c r="B182" s="72">
        <v>10989</v>
      </c>
      <c r="C182" s="72">
        <v>0</v>
      </c>
      <c r="D182" s="72">
        <f t="shared" si="4"/>
        <v>10989</v>
      </c>
      <c r="E182" s="73">
        <v>2</v>
      </c>
      <c r="F182" s="73">
        <v>0</v>
      </c>
      <c r="G182" s="74">
        <f t="shared" si="5"/>
        <v>10991</v>
      </c>
    </row>
    <row r="183" spans="1:7" x14ac:dyDescent="0.2">
      <c r="A183" s="71" t="s">
        <v>136</v>
      </c>
      <c r="B183" s="72">
        <v>2564</v>
      </c>
      <c r="C183" s="72">
        <v>0</v>
      </c>
      <c r="D183" s="72">
        <f t="shared" si="4"/>
        <v>2564</v>
      </c>
      <c r="E183" s="73">
        <v>13</v>
      </c>
      <c r="F183" s="73">
        <v>0</v>
      </c>
      <c r="G183" s="74">
        <f t="shared" si="5"/>
        <v>2577</v>
      </c>
    </row>
    <row r="184" spans="1:7" x14ac:dyDescent="0.2">
      <c r="A184" s="71" t="s">
        <v>137</v>
      </c>
      <c r="B184" s="72">
        <v>10971</v>
      </c>
      <c r="C184" s="72">
        <v>0</v>
      </c>
      <c r="D184" s="72">
        <f t="shared" si="4"/>
        <v>10971</v>
      </c>
      <c r="E184" s="73">
        <v>0</v>
      </c>
      <c r="F184" s="73">
        <v>0</v>
      </c>
      <c r="G184" s="74">
        <f t="shared" si="5"/>
        <v>10971</v>
      </c>
    </row>
    <row r="185" spans="1:7" x14ac:dyDescent="0.2">
      <c r="A185" s="71" t="s">
        <v>421</v>
      </c>
      <c r="B185" s="72">
        <f>B181-SUM(B182:B184)</f>
        <v>77007</v>
      </c>
      <c r="C185" s="72">
        <f>C181-SUM(C182:C184)</f>
        <v>54</v>
      </c>
      <c r="D185" s="72">
        <f t="shared" si="4"/>
        <v>76953</v>
      </c>
      <c r="E185" s="73">
        <f>-SUM(E182:E184)</f>
        <v>-15</v>
      </c>
      <c r="F185" s="73">
        <f>-SUM(F182:F184)</f>
        <v>0</v>
      </c>
      <c r="G185" s="74">
        <f t="shared" si="5"/>
        <v>76938</v>
      </c>
    </row>
    <row r="186" spans="1:7" x14ac:dyDescent="0.2">
      <c r="A186" s="75" t="s">
        <v>452</v>
      </c>
      <c r="B186" s="76">
        <v>1352797</v>
      </c>
      <c r="C186" s="76">
        <v>836</v>
      </c>
      <c r="D186" s="76">
        <f t="shared" si="4"/>
        <v>1351961</v>
      </c>
      <c r="E186" s="77">
        <v>0</v>
      </c>
      <c r="F186" s="77">
        <v>0</v>
      </c>
      <c r="G186" s="78">
        <f t="shared" si="5"/>
        <v>1351961</v>
      </c>
    </row>
    <row r="187" spans="1:7" x14ac:dyDescent="0.2">
      <c r="A187" s="71" t="s">
        <v>138</v>
      </c>
      <c r="B187" s="72">
        <v>37840</v>
      </c>
      <c r="C187" s="72">
        <v>0</v>
      </c>
      <c r="D187" s="72">
        <f t="shared" si="4"/>
        <v>37840</v>
      </c>
      <c r="E187" s="73">
        <v>6</v>
      </c>
      <c r="F187" s="73">
        <v>0</v>
      </c>
      <c r="G187" s="74">
        <f t="shared" si="5"/>
        <v>37846</v>
      </c>
    </row>
    <row r="188" spans="1:7" x14ac:dyDescent="0.2">
      <c r="A188" s="71" t="s">
        <v>139</v>
      </c>
      <c r="B188" s="72">
        <v>365124</v>
      </c>
      <c r="C188" s="72">
        <v>648</v>
      </c>
      <c r="D188" s="72">
        <f t="shared" si="4"/>
        <v>364476</v>
      </c>
      <c r="E188" s="73">
        <v>0</v>
      </c>
      <c r="F188" s="73">
        <v>0</v>
      </c>
      <c r="G188" s="74">
        <f t="shared" si="5"/>
        <v>364476</v>
      </c>
    </row>
    <row r="189" spans="1:7" x14ac:dyDescent="0.2">
      <c r="A189" s="71" t="s">
        <v>140</v>
      </c>
      <c r="B189" s="72">
        <v>25820</v>
      </c>
      <c r="C189" s="72">
        <v>0</v>
      </c>
      <c r="D189" s="72">
        <f t="shared" si="4"/>
        <v>25820</v>
      </c>
      <c r="E189" s="73">
        <v>0</v>
      </c>
      <c r="F189" s="73">
        <v>0</v>
      </c>
      <c r="G189" s="74">
        <f t="shared" si="5"/>
        <v>25820</v>
      </c>
    </row>
    <row r="190" spans="1:7" x14ac:dyDescent="0.2">
      <c r="A190" s="71" t="s">
        <v>421</v>
      </c>
      <c r="B190" s="72">
        <f>B186-SUM(B187:B189)</f>
        <v>924013</v>
      </c>
      <c r="C190" s="72">
        <f>C186-SUM(C187:C189)</f>
        <v>188</v>
      </c>
      <c r="D190" s="72">
        <f t="shared" si="4"/>
        <v>923825</v>
      </c>
      <c r="E190" s="73">
        <f>-SUM(E187:E189)</f>
        <v>-6</v>
      </c>
      <c r="F190" s="73">
        <f>-SUM(F187:F189)</f>
        <v>0</v>
      </c>
      <c r="G190" s="74">
        <f t="shared" si="5"/>
        <v>923819</v>
      </c>
    </row>
    <row r="191" spans="1:7" x14ac:dyDescent="0.2">
      <c r="A191" s="75" t="s">
        <v>453</v>
      </c>
      <c r="B191" s="76">
        <v>20003</v>
      </c>
      <c r="C191" s="76">
        <v>1474</v>
      </c>
      <c r="D191" s="76">
        <f t="shared" si="4"/>
        <v>18529</v>
      </c>
      <c r="E191" s="77">
        <v>0</v>
      </c>
      <c r="F191" s="77">
        <v>0</v>
      </c>
      <c r="G191" s="78">
        <f t="shared" si="5"/>
        <v>18529</v>
      </c>
    </row>
    <row r="192" spans="1:7" x14ac:dyDescent="0.2">
      <c r="A192" s="71" t="s">
        <v>141</v>
      </c>
      <c r="B192" s="72">
        <v>2689</v>
      </c>
      <c r="C192" s="72">
        <v>0</v>
      </c>
      <c r="D192" s="72">
        <f t="shared" si="4"/>
        <v>2689</v>
      </c>
      <c r="E192" s="73">
        <v>0</v>
      </c>
      <c r="F192" s="73">
        <v>0</v>
      </c>
      <c r="G192" s="74">
        <f t="shared" si="5"/>
        <v>2689</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183</v>
      </c>
      <c r="C194" s="72">
        <v>0</v>
      </c>
      <c r="D194" s="72">
        <f t="shared" si="4"/>
        <v>183</v>
      </c>
      <c r="E194" s="73">
        <v>0</v>
      </c>
      <c r="F194" s="73">
        <v>0</v>
      </c>
      <c r="G194" s="74">
        <f t="shared" si="5"/>
        <v>183</v>
      </c>
    </row>
    <row r="195" spans="1:7" x14ac:dyDescent="0.2">
      <c r="A195" s="71" t="s">
        <v>144</v>
      </c>
      <c r="B195" s="72">
        <v>550</v>
      </c>
      <c r="C195" s="72">
        <v>0</v>
      </c>
      <c r="D195" s="72">
        <f t="shared" si="4"/>
        <v>550</v>
      </c>
      <c r="E195" s="73">
        <v>0</v>
      </c>
      <c r="F195" s="73">
        <v>0</v>
      </c>
      <c r="G195" s="74">
        <f t="shared" si="5"/>
        <v>550</v>
      </c>
    </row>
    <row r="196" spans="1:7" x14ac:dyDescent="0.2">
      <c r="A196" s="71" t="s">
        <v>145</v>
      </c>
      <c r="B196" s="72">
        <v>301</v>
      </c>
      <c r="C196" s="72">
        <v>0</v>
      </c>
      <c r="D196" s="72">
        <f t="shared" si="4"/>
        <v>301</v>
      </c>
      <c r="E196" s="73">
        <v>0</v>
      </c>
      <c r="F196" s="73">
        <v>0</v>
      </c>
      <c r="G196" s="74">
        <f t="shared" si="5"/>
        <v>301</v>
      </c>
    </row>
    <row r="197" spans="1:7" x14ac:dyDescent="0.2">
      <c r="A197" s="71" t="s">
        <v>421</v>
      </c>
      <c r="B197" s="72">
        <f>B191-SUM(B192:B196)</f>
        <v>15916</v>
      </c>
      <c r="C197" s="72">
        <f>C191-SUM(C192:C196)</f>
        <v>1474</v>
      </c>
      <c r="D197" s="72">
        <f t="shared" si="4"/>
        <v>14442</v>
      </c>
      <c r="E197" s="73">
        <f>-SUM(E192:E196)</f>
        <v>0</v>
      </c>
      <c r="F197" s="73">
        <f>-SUM(F192:F196)</f>
        <v>0</v>
      </c>
      <c r="G197" s="74">
        <f t="shared" si="5"/>
        <v>14442</v>
      </c>
    </row>
    <row r="198" spans="1:7" x14ac:dyDescent="0.2">
      <c r="A198" s="75" t="s">
        <v>454</v>
      </c>
      <c r="B198" s="76">
        <v>146410</v>
      </c>
      <c r="C198" s="76">
        <v>0</v>
      </c>
      <c r="D198" s="76">
        <f t="shared" si="4"/>
        <v>146410</v>
      </c>
      <c r="E198" s="77">
        <v>0</v>
      </c>
      <c r="F198" s="77">
        <v>0</v>
      </c>
      <c r="G198" s="78">
        <f t="shared" si="5"/>
        <v>146410</v>
      </c>
    </row>
    <row r="199" spans="1:7" x14ac:dyDescent="0.2">
      <c r="A199" s="71" t="s">
        <v>146</v>
      </c>
      <c r="B199" s="72">
        <v>5401</v>
      </c>
      <c r="C199" s="72">
        <v>0</v>
      </c>
      <c r="D199" s="72">
        <f t="shared" si="4"/>
        <v>5401</v>
      </c>
      <c r="E199" s="73">
        <v>0</v>
      </c>
      <c r="F199" s="73">
        <v>0</v>
      </c>
      <c r="G199" s="74">
        <f t="shared" si="5"/>
        <v>5401</v>
      </c>
    </row>
    <row r="200" spans="1:7" x14ac:dyDescent="0.2">
      <c r="A200" s="71" t="s">
        <v>147</v>
      </c>
      <c r="B200" s="72">
        <v>4046</v>
      </c>
      <c r="C200" s="72">
        <v>0</v>
      </c>
      <c r="D200" s="72">
        <f t="shared" si="4"/>
        <v>4046</v>
      </c>
      <c r="E200" s="73">
        <v>0</v>
      </c>
      <c r="F200" s="73">
        <v>0</v>
      </c>
      <c r="G200" s="74">
        <f t="shared" si="5"/>
        <v>4046</v>
      </c>
    </row>
    <row r="201" spans="1:7" x14ac:dyDescent="0.2">
      <c r="A201" s="71" t="s">
        <v>148</v>
      </c>
      <c r="B201" s="72">
        <v>415</v>
      </c>
      <c r="C201" s="72">
        <v>0</v>
      </c>
      <c r="D201" s="72">
        <f t="shared" ref="D201:D265" si="6">(B201-C201)</f>
        <v>415</v>
      </c>
      <c r="E201" s="73">
        <v>0</v>
      </c>
      <c r="F201" s="73">
        <v>0</v>
      </c>
      <c r="G201" s="74">
        <f t="shared" si="5"/>
        <v>415</v>
      </c>
    </row>
    <row r="202" spans="1:7" x14ac:dyDescent="0.2">
      <c r="A202" s="71" t="s">
        <v>149</v>
      </c>
      <c r="B202" s="72">
        <v>23732</v>
      </c>
      <c r="C202" s="72">
        <v>0</v>
      </c>
      <c r="D202" s="72">
        <f t="shared" si="6"/>
        <v>23732</v>
      </c>
      <c r="E202" s="73">
        <v>0</v>
      </c>
      <c r="F202" s="73">
        <v>0</v>
      </c>
      <c r="G202" s="74">
        <f t="shared" ref="G202:G266" si="7">SUM(D202:F202)</f>
        <v>23732</v>
      </c>
    </row>
    <row r="203" spans="1:7" x14ac:dyDescent="0.2">
      <c r="A203" s="71" t="s">
        <v>150</v>
      </c>
      <c r="B203" s="72">
        <v>15823</v>
      </c>
      <c r="C203" s="72">
        <v>0</v>
      </c>
      <c r="D203" s="72">
        <f t="shared" si="6"/>
        <v>15823</v>
      </c>
      <c r="E203" s="73">
        <v>0</v>
      </c>
      <c r="F203" s="73">
        <v>0</v>
      </c>
      <c r="G203" s="74">
        <f t="shared" si="7"/>
        <v>15823</v>
      </c>
    </row>
    <row r="204" spans="1:7" x14ac:dyDescent="0.2">
      <c r="A204" s="71" t="s">
        <v>421</v>
      </c>
      <c r="B204" s="72">
        <f>B198-SUM(B199:B203)</f>
        <v>96993</v>
      </c>
      <c r="C204" s="72">
        <f>C198-SUM(C199:C203)</f>
        <v>0</v>
      </c>
      <c r="D204" s="72">
        <f t="shared" si="6"/>
        <v>96993</v>
      </c>
      <c r="E204" s="73">
        <f>-SUM(E199:E203)</f>
        <v>0</v>
      </c>
      <c r="F204" s="73">
        <f>-SUM(F199:F203)</f>
        <v>0</v>
      </c>
      <c r="G204" s="74">
        <f t="shared" si="7"/>
        <v>96993</v>
      </c>
    </row>
    <row r="205" spans="1:7" x14ac:dyDescent="0.2">
      <c r="A205" s="75" t="s">
        <v>455</v>
      </c>
      <c r="B205" s="76">
        <v>50345</v>
      </c>
      <c r="C205" s="76">
        <v>7425</v>
      </c>
      <c r="D205" s="76">
        <f t="shared" si="6"/>
        <v>42920</v>
      </c>
      <c r="E205" s="77">
        <v>0</v>
      </c>
      <c r="F205" s="77">
        <v>0</v>
      </c>
      <c r="G205" s="78">
        <f t="shared" si="7"/>
        <v>42920</v>
      </c>
    </row>
    <row r="206" spans="1:7" x14ac:dyDescent="0.2">
      <c r="A206" s="71" t="s">
        <v>151</v>
      </c>
      <c r="B206" s="72">
        <v>499</v>
      </c>
      <c r="C206" s="72">
        <v>0</v>
      </c>
      <c r="D206" s="72">
        <f t="shared" si="6"/>
        <v>499</v>
      </c>
      <c r="E206" s="73">
        <v>0</v>
      </c>
      <c r="F206" s="73">
        <v>0</v>
      </c>
      <c r="G206" s="74">
        <f t="shared" si="7"/>
        <v>499</v>
      </c>
    </row>
    <row r="207" spans="1:7" x14ac:dyDescent="0.2">
      <c r="A207" s="71" t="s">
        <v>152</v>
      </c>
      <c r="B207" s="72">
        <v>128</v>
      </c>
      <c r="C207" s="72">
        <v>0</v>
      </c>
      <c r="D207" s="72">
        <f t="shared" si="6"/>
        <v>128</v>
      </c>
      <c r="E207" s="73">
        <v>0</v>
      </c>
      <c r="F207" s="73">
        <v>0</v>
      </c>
      <c r="G207" s="74">
        <f t="shared" si="7"/>
        <v>128</v>
      </c>
    </row>
    <row r="208" spans="1:7" x14ac:dyDescent="0.2">
      <c r="A208" s="71" t="s">
        <v>153</v>
      </c>
      <c r="B208" s="72">
        <v>222</v>
      </c>
      <c r="C208" s="72">
        <v>0</v>
      </c>
      <c r="D208" s="72">
        <f t="shared" si="6"/>
        <v>222</v>
      </c>
      <c r="E208" s="73">
        <v>0</v>
      </c>
      <c r="F208" s="73">
        <v>0</v>
      </c>
      <c r="G208" s="74">
        <f t="shared" si="7"/>
        <v>222</v>
      </c>
    </row>
    <row r="209" spans="1:7" x14ac:dyDescent="0.2">
      <c r="A209" s="71" t="s">
        <v>154</v>
      </c>
      <c r="B209" s="72">
        <v>898</v>
      </c>
      <c r="C209" s="72">
        <v>0</v>
      </c>
      <c r="D209" s="72">
        <f t="shared" si="6"/>
        <v>898</v>
      </c>
      <c r="E209" s="73">
        <v>0</v>
      </c>
      <c r="F209" s="73">
        <v>0</v>
      </c>
      <c r="G209" s="74">
        <f t="shared" si="7"/>
        <v>898</v>
      </c>
    </row>
    <row r="210" spans="1:7" x14ac:dyDescent="0.2">
      <c r="A210" s="71" t="s">
        <v>155</v>
      </c>
      <c r="B210" s="72">
        <v>2207</v>
      </c>
      <c r="C210" s="72">
        <v>0</v>
      </c>
      <c r="D210" s="72">
        <f t="shared" si="6"/>
        <v>2207</v>
      </c>
      <c r="E210" s="73">
        <v>0</v>
      </c>
      <c r="F210" s="73">
        <v>0</v>
      </c>
      <c r="G210" s="74">
        <f t="shared" si="7"/>
        <v>2207</v>
      </c>
    </row>
    <row r="211" spans="1:7" x14ac:dyDescent="0.2">
      <c r="A211" s="71" t="s">
        <v>156</v>
      </c>
      <c r="B211" s="72">
        <v>957</v>
      </c>
      <c r="C211" s="72">
        <v>0</v>
      </c>
      <c r="D211" s="72">
        <f t="shared" si="6"/>
        <v>957</v>
      </c>
      <c r="E211" s="73">
        <v>0</v>
      </c>
      <c r="F211" s="73">
        <v>0</v>
      </c>
      <c r="G211" s="74">
        <f t="shared" si="7"/>
        <v>957</v>
      </c>
    </row>
    <row r="212" spans="1:7" x14ac:dyDescent="0.2">
      <c r="A212" s="71" t="s">
        <v>157</v>
      </c>
      <c r="B212" s="72">
        <v>691</v>
      </c>
      <c r="C212" s="72">
        <v>0</v>
      </c>
      <c r="D212" s="72">
        <f t="shared" si="6"/>
        <v>691</v>
      </c>
      <c r="E212" s="73">
        <v>0</v>
      </c>
      <c r="F212" s="73">
        <v>0</v>
      </c>
      <c r="G212" s="74">
        <f t="shared" si="7"/>
        <v>691</v>
      </c>
    </row>
    <row r="213" spans="1:7" x14ac:dyDescent="0.2">
      <c r="A213" s="71" t="s">
        <v>158</v>
      </c>
      <c r="B213" s="72">
        <v>229</v>
      </c>
      <c r="C213" s="72">
        <v>0</v>
      </c>
      <c r="D213" s="72">
        <f t="shared" si="6"/>
        <v>229</v>
      </c>
      <c r="E213" s="73">
        <v>0</v>
      </c>
      <c r="F213" s="73">
        <v>0</v>
      </c>
      <c r="G213" s="74">
        <f t="shared" si="7"/>
        <v>229</v>
      </c>
    </row>
    <row r="214" spans="1:7" x14ac:dyDescent="0.2">
      <c r="A214" s="71" t="s">
        <v>159</v>
      </c>
      <c r="B214" s="72">
        <v>2169</v>
      </c>
      <c r="C214" s="72">
        <v>1604</v>
      </c>
      <c r="D214" s="72">
        <f t="shared" si="6"/>
        <v>565</v>
      </c>
      <c r="E214" s="73">
        <v>0</v>
      </c>
      <c r="F214" s="73">
        <v>0</v>
      </c>
      <c r="G214" s="74">
        <f t="shared" si="7"/>
        <v>565</v>
      </c>
    </row>
    <row r="215" spans="1:7" x14ac:dyDescent="0.2">
      <c r="A215" s="71" t="s">
        <v>160</v>
      </c>
      <c r="B215" s="72">
        <v>7716</v>
      </c>
      <c r="C215" s="72">
        <v>1653</v>
      </c>
      <c r="D215" s="72">
        <f t="shared" si="6"/>
        <v>6063</v>
      </c>
      <c r="E215" s="73">
        <v>0</v>
      </c>
      <c r="F215" s="73">
        <v>0</v>
      </c>
      <c r="G215" s="74">
        <f t="shared" si="7"/>
        <v>6063</v>
      </c>
    </row>
    <row r="216" spans="1:7" x14ac:dyDescent="0.2">
      <c r="A216" s="71" t="s">
        <v>161</v>
      </c>
      <c r="B216" s="72">
        <v>1927</v>
      </c>
      <c r="C216" s="72">
        <v>0</v>
      </c>
      <c r="D216" s="72">
        <f t="shared" si="6"/>
        <v>1927</v>
      </c>
      <c r="E216" s="73">
        <v>0</v>
      </c>
      <c r="F216" s="73">
        <v>0</v>
      </c>
      <c r="G216" s="74">
        <f t="shared" si="7"/>
        <v>1927</v>
      </c>
    </row>
    <row r="217" spans="1:7" x14ac:dyDescent="0.2">
      <c r="A217" s="71" t="s">
        <v>421</v>
      </c>
      <c r="B217" s="72">
        <f>B205-SUM(B206:B216)</f>
        <v>32702</v>
      </c>
      <c r="C217" s="72">
        <f>C205-SUM(C206:C216)</f>
        <v>4168</v>
      </c>
      <c r="D217" s="72">
        <f t="shared" si="6"/>
        <v>28534</v>
      </c>
      <c r="E217" s="73">
        <f>-SUM(E206:E216)</f>
        <v>0</v>
      </c>
      <c r="F217" s="73">
        <f>-SUM(F206:F216)</f>
        <v>0</v>
      </c>
      <c r="G217" s="74">
        <f t="shared" si="7"/>
        <v>28534</v>
      </c>
    </row>
    <row r="218" spans="1:7" x14ac:dyDescent="0.2">
      <c r="A218" s="75" t="s">
        <v>456</v>
      </c>
      <c r="B218" s="76">
        <v>14498</v>
      </c>
      <c r="C218" s="76">
        <v>990</v>
      </c>
      <c r="D218" s="76">
        <f t="shared" si="6"/>
        <v>13508</v>
      </c>
      <c r="E218" s="77">
        <v>0</v>
      </c>
      <c r="F218" s="77">
        <v>0</v>
      </c>
      <c r="G218" s="78">
        <f t="shared" si="7"/>
        <v>13508</v>
      </c>
    </row>
    <row r="219" spans="1:7" x14ac:dyDescent="0.2">
      <c r="A219" s="71" t="s">
        <v>162</v>
      </c>
      <c r="B219" s="72">
        <v>2443</v>
      </c>
      <c r="C219" s="72">
        <v>0</v>
      </c>
      <c r="D219" s="72">
        <f t="shared" si="6"/>
        <v>2443</v>
      </c>
      <c r="E219" s="73">
        <v>0</v>
      </c>
      <c r="F219" s="73">
        <v>0</v>
      </c>
      <c r="G219" s="74">
        <f t="shared" si="7"/>
        <v>2443</v>
      </c>
    </row>
    <row r="220" spans="1:7" x14ac:dyDescent="0.2">
      <c r="A220" s="71" t="s">
        <v>421</v>
      </c>
      <c r="B220" s="72">
        <f>B218-B219</f>
        <v>12055</v>
      </c>
      <c r="C220" s="72">
        <f>C218-C219</f>
        <v>990</v>
      </c>
      <c r="D220" s="72">
        <f t="shared" si="6"/>
        <v>11065</v>
      </c>
      <c r="E220" s="73">
        <f>-E219</f>
        <v>0</v>
      </c>
      <c r="F220" s="73">
        <f>-F219</f>
        <v>0</v>
      </c>
      <c r="G220" s="74">
        <f t="shared" si="7"/>
        <v>11065</v>
      </c>
    </row>
    <row r="221" spans="1:7" x14ac:dyDescent="0.2">
      <c r="A221" s="75" t="s">
        <v>457</v>
      </c>
      <c r="B221" s="76">
        <v>8621</v>
      </c>
      <c r="C221" s="76">
        <v>1621</v>
      </c>
      <c r="D221" s="76">
        <f t="shared" si="6"/>
        <v>7000</v>
      </c>
      <c r="E221" s="77">
        <v>0</v>
      </c>
      <c r="F221" s="77">
        <v>0</v>
      </c>
      <c r="G221" s="78">
        <f t="shared" si="7"/>
        <v>7000</v>
      </c>
    </row>
    <row r="222" spans="1:7" x14ac:dyDescent="0.2">
      <c r="A222" s="71" t="s">
        <v>163</v>
      </c>
      <c r="B222" s="72">
        <v>1201</v>
      </c>
      <c r="C222" s="72">
        <v>0</v>
      </c>
      <c r="D222" s="72">
        <f t="shared" si="6"/>
        <v>1201</v>
      </c>
      <c r="E222" s="73">
        <v>0</v>
      </c>
      <c r="F222" s="73">
        <v>0</v>
      </c>
      <c r="G222" s="74">
        <f t="shared" si="7"/>
        <v>1201</v>
      </c>
    </row>
    <row r="223" spans="1:7" x14ac:dyDescent="0.2">
      <c r="A223" s="71" t="s">
        <v>421</v>
      </c>
      <c r="B223" s="72">
        <f>(B221-B222)</f>
        <v>7420</v>
      </c>
      <c r="C223" s="72">
        <f>(C221-C222)</f>
        <v>1621</v>
      </c>
      <c r="D223" s="72">
        <f t="shared" si="6"/>
        <v>5799</v>
      </c>
      <c r="E223" s="73">
        <f>-E222</f>
        <v>0</v>
      </c>
      <c r="F223" s="73">
        <f>-F222</f>
        <v>0</v>
      </c>
      <c r="G223" s="74">
        <f t="shared" si="7"/>
        <v>5799</v>
      </c>
    </row>
    <row r="224" spans="1:7" x14ac:dyDescent="0.2">
      <c r="A224" s="75" t="s">
        <v>458</v>
      </c>
      <c r="B224" s="76">
        <v>323985</v>
      </c>
      <c r="C224" s="76">
        <v>775</v>
      </c>
      <c r="D224" s="76">
        <f t="shared" si="6"/>
        <v>323210</v>
      </c>
      <c r="E224" s="77">
        <v>0</v>
      </c>
      <c r="F224" s="77">
        <v>0</v>
      </c>
      <c r="G224" s="78">
        <f t="shared" si="7"/>
        <v>323210</v>
      </c>
    </row>
    <row r="225" spans="1:7" x14ac:dyDescent="0.2">
      <c r="A225" s="71" t="s">
        <v>164</v>
      </c>
      <c r="B225" s="72">
        <v>1852</v>
      </c>
      <c r="C225" s="72">
        <v>0</v>
      </c>
      <c r="D225" s="72">
        <f t="shared" si="6"/>
        <v>1852</v>
      </c>
      <c r="E225" s="73">
        <v>0</v>
      </c>
      <c r="F225" s="73">
        <v>0</v>
      </c>
      <c r="G225" s="74">
        <f t="shared" si="7"/>
        <v>1852</v>
      </c>
    </row>
    <row r="226" spans="1:7" x14ac:dyDescent="0.2">
      <c r="A226" s="71" t="s">
        <v>165</v>
      </c>
      <c r="B226" s="72">
        <v>34667</v>
      </c>
      <c r="C226" s="72">
        <v>0</v>
      </c>
      <c r="D226" s="72">
        <f t="shared" si="6"/>
        <v>34667</v>
      </c>
      <c r="E226" s="73">
        <v>243</v>
      </c>
      <c r="F226" s="73">
        <v>0</v>
      </c>
      <c r="G226" s="74">
        <f t="shared" si="7"/>
        <v>34910</v>
      </c>
    </row>
    <row r="227" spans="1:7" x14ac:dyDescent="0.2">
      <c r="A227" s="71" t="s">
        <v>166</v>
      </c>
      <c r="B227" s="72">
        <v>20127</v>
      </c>
      <c r="C227" s="72">
        <v>0</v>
      </c>
      <c r="D227" s="72">
        <f t="shared" si="6"/>
        <v>20127</v>
      </c>
      <c r="E227" s="73">
        <v>7</v>
      </c>
      <c r="F227" s="73">
        <v>0</v>
      </c>
      <c r="G227" s="74">
        <f t="shared" si="7"/>
        <v>20134</v>
      </c>
    </row>
    <row r="228" spans="1:7" x14ac:dyDescent="0.2">
      <c r="A228" s="71" t="s">
        <v>167</v>
      </c>
      <c r="B228" s="72">
        <v>4274</v>
      </c>
      <c r="C228" s="72">
        <v>0</v>
      </c>
      <c r="D228" s="72">
        <f t="shared" si="6"/>
        <v>4274</v>
      </c>
      <c r="E228" s="73">
        <v>0</v>
      </c>
      <c r="F228" s="73">
        <v>0</v>
      </c>
      <c r="G228" s="74">
        <f t="shared" si="7"/>
        <v>4274</v>
      </c>
    </row>
    <row r="229" spans="1:7" x14ac:dyDescent="0.2">
      <c r="A229" s="71" t="s">
        <v>168</v>
      </c>
      <c r="B229" s="72">
        <v>13605</v>
      </c>
      <c r="C229" s="72">
        <v>0</v>
      </c>
      <c r="D229" s="72">
        <f t="shared" si="6"/>
        <v>13605</v>
      </c>
      <c r="E229" s="73">
        <v>0</v>
      </c>
      <c r="F229" s="73">
        <v>0</v>
      </c>
      <c r="G229" s="74">
        <f t="shared" si="7"/>
        <v>13605</v>
      </c>
    </row>
    <row r="230" spans="1:7" x14ac:dyDescent="0.2">
      <c r="A230" s="71" t="s">
        <v>169</v>
      </c>
      <c r="B230" s="72">
        <v>1260</v>
      </c>
      <c r="C230" s="72">
        <v>0</v>
      </c>
      <c r="D230" s="72">
        <f t="shared" si="6"/>
        <v>1260</v>
      </c>
      <c r="E230" s="73">
        <v>0</v>
      </c>
      <c r="F230" s="73">
        <v>0</v>
      </c>
      <c r="G230" s="74">
        <f t="shared" si="7"/>
        <v>1260</v>
      </c>
    </row>
    <row r="231" spans="1:7" x14ac:dyDescent="0.2">
      <c r="A231" s="71" t="s">
        <v>170</v>
      </c>
      <c r="B231" s="72">
        <v>14687</v>
      </c>
      <c r="C231" s="72">
        <v>0</v>
      </c>
      <c r="D231" s="72">
        <f t="shared" si="6"/>
        <v>14687</v>
      </c>
      <c r="E231" s="73">
        <v>2</v>
      </c>
      <c r="F231" s="73">
        <v>0</v>
      </c>
      <c r="G231" s="74">
        <f t="shared" si="7"/>
        <v>14689</v>
      </c>
    </row>
    <row r="232" spans="1:7" x14ac:dyDescent="0.2">
      <c r="A232" s="71" t="s">
        <v>171</v>
      </c>
      <c r="B232" s="72">
        <v>22000</v>
      </c>
      <c r="C232" s="72">
        <v>0</v>
      </c>
      <c r="D232" s="72">
        <f t="shared" si="6"/>
        <v>22000</v>
      </c>
      <c r="E232" s="73">
        <v>2</v>
      </c>
      <c r="F232" s="73">
        <v>0</v>
      </c>
      <c r="G232" s="74">
        <f t="shared" si="7"/>
        <v>22002</v>
      </c>
    </row>
    <row r="233" spans="1:7" x14ac:dyDescent="0.2">
      <c r="A233" s="71" t="s">
        <v>172</v>
      </c>
      <c r="B233" s="72">
        <v>5515</v>
      </c>
      <c r="C233" s="72">
        <v>0</v>
      </c>
      <c r="D233" s="72">
        <f t="shared" si="6"/>
        <v>5515</v>
      </c>
      <c r="E233" s="73">
        <v>0</v>
      </c>
      <c r="F233" s="73">
        <v>0</v>
      </c>
      <c r="G233" s="74">
        <f t="shared" si="7"/>
        <v>5515</v>
      </c>
    </row>
    <row r="234" spans="1:7" x14ac:dyDescent="0.2">
      <c r="A234" s="71" t="s">
        <v>173</v>
      </c>
      <c r="B234" s="72">
        <v>11133</v>
      </c>
      <c r="C234" s="72">
        <v>0</v>
      </c>
      <c r="D234" s="72">
        <f t="shared" si="6"/>
        <v>11133</v>
      </c>
      <c r="E234" s="73">
        <v>9</v>
      </c>
      <c r="F234" s="73">
        <v>0</v>
      </c>
      <c r="G234" s="74">
        <f t="shared" si="7"/>
        <v>11142</v>
      </c>
    </row>
    <row r="235" spans="1:7" x14ac:dyDescent="0.2">
      <c r="A235" s="71" t="s">
        <v>174</v>
      </c>
      <c r="B235" s="72">
        <v>1716</v>
      </c>
      <c r="C235" s="72">
        <v>0</v>
      </c>
      <c r="D235" s="72">
        <f t="shared" si="6"/>
        <v>1716</v>
      </c>
      <c r="E235" s="73">
        <v>0</v>
      </c>
      <c r="F235" s="73">
        <v>0</v>
      </c>
      <c r="G235" s="74">
        <f t="shared" si="7"/>
        <v>1716</v>
      </c>
    </row>
    <row r="236" spans="1:7" x14ac:dyDescent="0.2">
      <c r="A236" s="71" t="s">
        <v>175</v>
      </c>
      <c r="B236" s="72">
        <v>13949</v>
      </c>
      <c r="C236" s="72">
        <v>0</v>
      </c>
      <c r="D236" s="72">
        <f t="shared" si="6"/>
        <v>13949</v>
      </c>
      <c r="E236" s="73">
        <v>0</v>
      </c>
      <c r="F236" s="73">
        <v>0</v>
      </c>
      <c r="G236" s="74">
        <f t="shared" si="7"/>
        <v>13949</v>
      </c>
    </row>
    <row r="237" spans="1:7" x14ac:dyDescent="0.2">
      <c r="A237" s="71" t="s">
        <v>176</v>
      </c>
      <c r="B237" s="72">
        <v>15996</v>
      </c>
      <c r="C237" s="72">
        <v>0</v>
      </c>
      <c r="D237" s="72">
        <f t="shared" si="6"/>
        <v>15996</v>
      </c>
      <c r="E237" s="73">
        <v>0</v>
      </c>
      <c r="F237" s="73">
        <v>0</v>
      </c>
      <c r="G237" s="74">
        <f t="shared" si="7"/>
        <v>15996</v>
      </c>
    </row>
    <row r="238" spans="1:7" x14ac:dyDescent="0.2">
      <c r="A238" s="71" t="s">
        <v>177</v>
      </c>
      <c r="B238" s="72">
        <v>3908</v>
      </c>
      <c r="C238" s="72">
        <v>0</v>
      </c>
      <c r="D238" s="72">
        <f t="shared" si="6"/>
        <v>3908</v>
      </c>
      <c r="E238" s="73">
        <v>0</v>
      </c>
      <c r="F238" s="73">
        <v>0</v>
      </c>
      <c r="G238" s="74">
        <f t="shared" si="7"/>
        <v>3908</v>
      </c>
    </row>
    <row r="239" spans="1:7" x14ac:dyDescent="0.2">
      <c r="A239" s="71" t="s">
        <v>421</v>
      </c>
      <c r="B239" s="72">
        <f>B224-SUM(B225:B238)</f>
        <v>159296</v>
      </c>
      <c r="C239" s="72">
        <f>C224-SUM(C225:C238)</f>
        <v>775</v>
      </c>
      <c r="D239" s="72">
        <f t="shared" si="6"/>
        <v>158521</v>
      </c>
      <c r="E239" s="73">
        <f>-SUM(E225:E238)</f>
        <v>-263</v>
      </c>
      <c r="F239" s="73">
        <f>-SUM(F225:F238)</f>
        <v>0</v>
      </c>
      <c r="G239" s="74">
        <f t="shared" si="7"/>
        <v>158258</v>
      </c>
    </row>
    <row r="240" spans="1:7" x14ac:dyDescent="0.2">
      <c r="A240" s="75" t="s">
        <v>459</v>
      </c>
      <c r="B240" s="76">
        <v>680539</v>
      </c>
      <c r="C240" s="76">
        <v>284</v>
      </c>
      <c r="D240" s="76">
        <f t="shared" si="6"/>
        <v>680255</v>
      </c>
      <c r="E240" s="77">
        <v>0</v>
      </c>
      <c r="F240" s="77">
        <v>0</v>
      </c>
      <c r="G240" s="78">
        <f t="shared" si="7"/>
        <v>680255</v>
      </c>
    </row>
    <row r="241" spans="1:7" x14ac:dyDescent="0.2">
      <c r="A241" s="71" t="s">
        <v>371</v>
      </c>
      <c r="B241" s="72">
        <v>48388</v>
      </c>
      <c r="C241" s="72">
        <v>5</v>
      </c>
      <c r="D241" s="72">
        <f t="shared" si="6"/>
        <v>48383</v>
      </c>
      <c r="E241" s="73">
        <v>0</v>
      </c>
      <c r="F241" s="73">
        <v>0</v>
      </c>
      <c r="G241" s="74">
        <f t="shared" si="7"/>
        <v>48383</v>
      </c>
    </row>
    <row r="242" spans="1:7" x14ac:dyDescent="0.2">
      <c r="A242" s="71" t="s">
        <v>178</v>
      </c>
      <c r="B242" s="72">
        <v>170474</v>
      </c>
      <c r="C242" s="72">
        <v>30</v>
      </c>
      <c r="D242" s="72">
        <f t="shared" si="6"/>
        <v>170444</v>
      </c>
      <c r="E242" s="73">
        <v>0</v>
      </c>
      <c r="F242" s="73">
        <v>0</v>
      </c>
      <c r="G242" s="74">
        <f t="shared" si="7"/>
        <v>170444</v>
      </c>
    </row>
    <row r="243" spans="1:7" x14ac:dyDescent="0.2">
      <c r="A243" s="71" t="s">
        <v>653</v>
      </c>
      <c r="B243" s="72">
        <v>30565</v>
      </c>
      <c r="C243" s="72">
        <v>0</v>
      </c>
      <c r="D243" s="72">
        <f t="shared" si="6"/>
        <v>30565</v>
      </c>
      <c r="E243" s="73">
        <v>0</v>
      </c>
      <c r="F243" s="73">
        <v>0</v>
      </c>
      <c r="G243" s="74">
        <f t="shared" si="7"/>
        <v>30565</v>
      </c>
    </row>
    <row r="244" spans="1:7" x14ac:dyDescent="0.2">
      <c r="A244" s="71" t="s">
        <v>385</v>
      </c>
      <c r="B244" s="72">
        <v>76108</v>
      </c>
      <c r="C244" s="72">
        <v>73</v>
      </c>
      <c r="D244" s="72">
        <f t="shared" si="6"/>
        <v>76035</v>
      </c>
      <c r="E244" s="73">
        <v>0</v>
      </c>
      <c r="F244" s="73">
        <v>0</v>
      </c>
      <c r="G244" s="74">
        <f t="shared" si="7"/>
        <v>76035</v>
      </c>
    </row>
    <row r="245" spans="1:7" x14ac:dyDescent="0.2">
      <c r="A245" s="71" t="s">
        <v>386</v>
      </c>
      <c r="B245" s="72">
        <v>6276</v>
      </c>
      <c r="C245" s="72">
        <v>0</v>
      </c>
      <c r="D245" s="72">
        <f t="shared" si="6"/>
        <v>6276</v>
      </c>
      <c r="E245" s="73">
        <v>0</v>
      </c>
      <c r="F245" s="73">
        <v>0</v>
      </c>
      <c r="G245" s="74">
        <f t="shared" si="7"/>
        <v>6276</v>
      </c>
    </row>
    <row r="246" spans="1:7" x14ac:dyDescent="0.2">
      <c r="A246" s="71" t="s">
        <v>179</v>
      </c>
      <c r="B246" s="72">
        <v>6591</v>
      </c>
      <c r="C246" s="72">
        <v>0</v>
      </c>
      <c r="D246" s="72">
        <f t="shared" si="6"/>
        <v>6591</v>
      </c>
      <c r="E246" s="73">
        <v>0</v>
      </c>
      <c r="F246" s="73">
        <v>0</v>
      </c>
      <c r="G246" s="74">
        <f t="shared" si="7"/>
        <v>6591</v>
      </c>
    </row>
    <row r="247" spans="1:7" x14ac:dyDescent="0.2">
      <c r="A247" s="71" t="s">
        <v>421</v>
      </c>
      <c r="B247" s="72">
        <f>B240-SUM(B241:B246)</f>
        <v>342137</v>
      </c>
      <c r="C247" s="72">
        <f>C240-SUM(C241:C246)</f>
        <v>176</v>
      </c>
      <c r="D247" s="72">
        <f t="shared" si="6"/>
        <v>341961</v>
      </c>
      <c r="E247" s="73">
        <f>-SUM(E241:E246)</f>
        <v>0</v>
      </c>
      <c r="F247" s="73">
        <f>-SUM(F241:F246)</f>
        <v>0</v>
      </c>
      <c r="G247" s="74">
        <f t="shared" si="7"/>
        <v>341961</v>
      </c>
    </row>
    <row r="248" spans="1:7" x14ac:dyDescent="0.2">
      <c r="A248" s="75" t="s">
        <v>460</v>
      </c>
      <c r="B248" s="76">
        <v>287671</v>
      </c>
      <c r="C248" s="76">
        <v>1268</v>
      </c>
      <c r="D248" s="76">
        <f t="shared" si="6"/>
        <v>286403</v>
      </c>
      <c r="E248" s="77">
        <v>0</v>
      </c>
      <c r="F248" s="77">
        <v>0</v>
      </c>
      <c r="G248" s="78">
        <f t="shared" si="7"/>
        <v>286403</v>
      </c>
    </row>
    <row r="249" spans="1:7" x14ac:dyDescent="0.2">
      <c r="A249" s="71" t="s">
        <v>180</v>
      </c>
      <c r="B249" s="72">
        <v>189675</v>
      </c>
      <c r="C249" s="72">
        <v>1268</v>
      </c>
      <c r="D249" s="72">
        <f t="shared" si="6"/>
        <v>188407</v>
      </c>
      <c r="E249" s="73">
        <v>0</v>
      </c>
      <c r="F249" s="73">
        <v>0</v>
      </c>
      <c r="G249" s="74">
        <f t="shared" si="7"/>
        <v>188407</v>
      </c>
    </row>
    <row r="250" spans="1:7" x14ac:dyDescent="0.2">
      <c r="A250" s="71" t="s">
        <v>421</v>
      </c>
      <c r="B250" s="72">
        <f>(B248-B249)</f>
        <v>97996</v>
      </c>
      <c r="C250" s="72">
        <f>(C248-C249)</f>
        <v>0</v>
      </c>
      <c r="D250" s="72">
        <f t="shared" si="6"/>
        <v>97996</v>
      </c>
      <c r="E250" s="73">
        <f>-E249</f>
        <v>0</v>
      </c>
      <c r="F250" s="73">
        <f>-F249</f>
        <v>0</v>
      </c>
      <c r="G250" s="74">
        <f t="shared" si="7"/>
        <v>97996</v>
      </c>
    </row>
    <row r="251" spans="1:7" x14ac:dyDescent="0.2">
      <c r="A251" s="75" t="s">
        <v>461</v>
      </c>
      <c r="B251" s="76">
        <v>40553</v>
      </c>
      <c r="C251" s="76">
        <v>0</v>
      </c>
      <c r="D251" s="76">
        <f t="shared" si="6"/>
        <v>40553</v>
      </c>
      <c r="E251" s="77">
        <v>0</v>
      </c>
      <c r="F251" s="77">
        <v>0</v>
      </c>
      <c r="G251" s="78">
        <f t="shared" si="7"/>
        <v>40553</v>
      </c>
    </row>
    <row r="252" spans="1:7" x14ac:dyDescent="0.2">
      <c r="A252" s="71" t="s">
        <v>181</v>
      </c>
      <c r="B252" s="72">
        <v>1106</v>
      </c>
      <c r="C252" s="72">
        <v>0</v>
      </c>
      <c r="D252" s="72">
        <f t="shared" si="6"/>
        <v>1106</v>
      </c>
      <c r="E252" s="73">
        <v>0</v>
      </c>
      <c r="F252" s="73">
        <v>0</v>
      </c>
      <c r="G252" s="74">
        <f t="shared" si="7"/>
        <v>1106</v>
      </c>
    </row>
    <row r="253" spans="1:7" x14ac:dyDescent="0.2">
      <c r="A253" s="71" t="s">
        <v>182</v>
      </c>
      <c r="B253" s="72">
        <v>710</v>
      </c>
      <c r="C253" s="72">
        <v>0</v>
      </c>
      <c r="D253" s="72">
        <f t="shared" si="6"/>
        <v>710</v>
      </c>
      <c r="E253" s="73">
        <v>0</v>
      </c>
      <c r="F253" s="73">
        <v>0</v>
      </c>
      <c r="G253" s="74">
        <f t="shared" si="7"/>
        <v>710</v>
      </c>
    </row>
    <row r="254" spans="1:7" x14ac:dyDescent="0.2">
      <c r="A254" s="71" t="s">
        <v>183</v>
      </c>
      <c r="B254" s="72">
        <v>2282</v>
      </c>
      <c r="C254" s="72">
        <v>0</v>
      </c>
      <c r="D254" s="72">
        <f t="shared" si="6"/>
        <v>2282</v>
      </c>
      <c r="E254" s="73">
        <v>0</v>
      </c>
      <c r="F254" s="73">
        <v>0</v>
      </c>
      <c r="G254" s="74">
        <f t="shared" si="7"/>
        <v>2282</v>
      </c>
    </row>
    <row r="255" spans="1:7" x14ac:dyDescent="0.2">
      <c r="A255" s="71" t="s">
        <v>122</v>
      </c>
      <c r="B255" s="72">
        <v>500</v>
      </c>
      <c r="C255" s="72">
        <v>0</v>
      </c>
      <c r="D255" s="72">
        <f t="shared" si="6"/>
        <v>500</v>
      </c>
      <c r="E255" s="73">
        <v>0</v>
      </c>
      <c r="F255" s="73">
        <v>0</v>
      </c>
      <c r="G255" s="74">
        <f t="shared" si="7"/>
        <v>500</v>
      </c>
    </row>
    <row r="256" spans="1:7" x14ac:dyDescent="0.2">
      <c r="A256" s="71" t="s">
        <v>184</v>
      </c>
      <c r="B256" s="72">
        <v>1286</v>
      </c>
      <c r="C256" s="72">
        <v>0</v>
      </c>
      <c r="D256" s="72">
        <f t="shared" si="6"/>
        <v>1286</v>
      </c>
      <c r="E256" s="73">
        <v>0</v>
      </c>
      <c r="F256" s="73">
        <v>0</v>
      </c>
      <c r="G256" s="74">
        <f t="shared" si="7"/>
        <v>1286</v>
      </c>
    </row>
    <row r="257" spans="1:7" x14ac:dyDescent="0.2">
      <c r="A257" s="71" t="s">
        <v>185</v>
      </c>
      <c r="B257" s="72">
        <v>122</v>
      </c>
      <c r="C257" s="72">
        <v>0</v>
      </c>
      <c r="D257" s="72">
        <f t="shared" si="6"/>
        <v>122</v>
      </c>
      <c r="E257" s="73">
        <v>0</v>
      </c>
      <c r="F257" s="73">
        <v>0</v>
      </c>
      <c r="G257" s="74">
        <f t="shared" si="7"/>
        <v>122</v>
      </c>
    </row>
    <row r="258" spans="1:7" x14ac:dyDescent="0.2">
      <c r="A258" s="71" t="s">
        <v>186</v>
      </c>
      <c r="B258" s="72">
        <v>2786</v>
      </c>
      <c r="C258" s="72">
        <v>0</v>
      </c>
      <c r="D258" s="72">
        <f t="shared" si="6"/>
        <v>2786</v>
      </c>
      <c r="E258" s="73">
        <v>0</v>
      </c>
      <c r="F258" s="73">
        <v>0</v>
      </c>
      <c r="G258" s="74">
        <f t="shared" si="7"/>
        <v>2786</v>
      </c>
    </row>
    <row r="259" spans="1:7" x14ac:dyDescent="0.2">
      <c r="A259" s="71" t="s">
        <v>187</v>
      </c>
      <c r="B259" s="72">
        <v>506</v>
      </c>
      <c r="C259" s="72">
        <v>0</v>
      </c>
      <c r="D259" s="72">
        <f t="shared" si="6"/>
        <v>506</v>
      </c>
      <c r="E259" s="73">
        <v>0</v>
      </c>
      <c r="F259" s="73">
        <v>0</v>
      </c>
      <c r="G259" s="74">
        <f t="shared" si="7"/>
        <v>506</v>
      </c>
    </row>
    <row r="260" spans="1:7" x14ac:dyDescent="0.2">
      <c r="A260" s="71" t="s">
        <v>421</v>
      </c>
      <c r="B260" s="72">
        <f>B251-SUM(B252:B259)</f>
        <v>31255</v>
      </c>
      <c r="C260" s="72">
        <f>C251-SUM(C252:C259)</f>
        <v>0</v>
      </c>
      <c r="D260" s="72">
        <f t="shared" si="6"/>
        <v>31255</v>
      </c>
      <c r="E260" s="73">
        <f>-SUM(E252:E259)</f>
        <v>0</v>
      </c>
      <c r="F260" s="73">
        <f>-SUM(F252:F259)</f>
        <v>0</v>
      </c>
      <c r="G260" s="74">
        <f t="shared" si="7"/>
        <v>31255</v>
      </c>
    </row>
    <row r="261" spans="1:7" x14ac:dyDescent="0.2">
      <c r="A261" s="75" t="s">
        <v>462</v>
      </c>
      <c r="B261" s="76">
        <v>8736</v>
      </c>
      <c r="C261" s="76">
        <v>1713</v>
      </c>
      <c r="D261" s="76">
        <f t="shared" si="6"/>
        <v>7023</v>
      </c>
      <c r="E261" s="77">
        <v>0</v>
      </c>
      <c r="F261" s="77">
        <v>0</v>
      </c>
      <c r="G261" s="78">
        <f t="shared" si="7"/>
        <v>7023</v>
      </c>
    </row>
    <row r="262" spans="1:7" x14ac:dyDescent="0.2">
      <c r="A262" s="71" t="s">
        <v>188</v>
      </c>
      <c r="B262" s="72">
        <v>917</v>
      </c>
      <c r="C262" s="72">
        <v>0</v>
      </c>
      <c r="D262" s="72">
        <f t="shared" si="6"/>
        <v>917</v>
      </c>
      <c r="E262" s="73">
        <v>0</v>
      </c>
      <c r="F262" s="73">
        <v>0</v>
      </c>
      <c r="G262" s="74">
        <f t="shared" si="7"/>
        <v>917</v>
      </c>
    </row>
    <row r="263" spans="1:7" x14ac:dyDescent="0.2">
      <c r="A263" s="71" t="s">
        <v>421</v>
      </c>
      <c r="B263" s="72">
        <f>(B261-B262)</f>
        <v>7819</v>
      </c>
      <c r="C263" s="72">
        <f>(C261-C262)</f>
        <v>1713</v>
      </c>
      <c r="D263" s="72">
        <f t="shared" si="6"/>
        <v>6106</v>
      </c>
      <c r="E263" s="73">
        <f>-E262</f>
        <v>0</v>
      </c>
      <c r="F263" s="73">
        <f>-F262</f>
        <v>0</v>
      </c>
      <c r="G263" s="74">
        <f t="shared" si="7"/>
        <v>6106</v>
      </c>
    </row>
    <row r="264" spans="1:7" x14ac:dyDescent="0.2">
      <c r="A264" s="75" t="s">
        <v>463</v>
      </c>
      <c r="B264" s="76">
        <v>19238</v>
      </c>
      <c r="C264" s="76">
        <v>1525</v>
      </c>
      <c r="D264" s="76">
        <f t="shared" si="6"/>
        <v>17713</v>
      </c>
      <c r="E264" s="77">
        <v>0</v>
      </c>
      <c r="F264" s="77">
        <v>0</v>
      </c>
      <c r="G264" s="78">
        <f t="shared" si="7"/>
        <v>17713</v>
      </c>
    </row>
    <row r="265" spans="1:7" x14ac:dyDescent="0.2">
      <c r="A265" s="71" t="s">
        <v>189</v>
      </c>
      <c r="B265" s="72">
        <v>803</v>
      </c>
      <c r="C265" s="72">
        <v>24</v>
      </c>
      <c r="D265" s="72">
        <f t="shared" si="6"/>
        <v>779</v>
      </c>
      <c r="E265" s="73">
        <v>0</v>
      </c>
      <c r="F265" s="73">
        <v>0</v>
      </c>
      <c r="G265" s="74">
        <f t="shared" si="7"/>
        <v>779</v>
      </c>
    </row>
    <row r="266" spans="1:7" x14ac:dyDescent="0.2">
      <c r="A266" s="71" t="s">
        <v>190</v>
      </c>
      <c r="B266" s="72">
        <v>318</v>
      </c>
      <c r="C266" s="72">
        <v>0</v>
      </c>
      <c r="D266" s="72">
        <f t="shared" ref="D266:D329" si="8">(B266-C266)</f>
        <v>318</v>
      </c>
      <c r="E266" s="73">
        <v>0</v>
      </c>
      <c r="F266" s="73">
        <v>0</v>
      </c>
      <c r="G266" s="74">
        <f t="shared" si="7"/>
        <v>318</v>
      </c>
    </row>
    <row r="267" spans="1:7" x14ac:dyDescent="0.2">
      <c r="A267" s="71" t="s">
        <v>191</v>
      </c>
      <c r="B267" s="72">
        <v>3044</v>
      </c>
      <c r="C267" s="72">
        <v>0</v>
      </c>
      <c r="D267" s="72">
        <f t="shared" si="8"/>
        <v>3044</v>
      </c>
      <c r="E267" s="73">
        <v>0</v>
      </c>
      <c r="F267" s="73">
        <v>0</v>
      </c>
      <c r="G267" s="74">
        <f t="shared" ref="G267:G330" si="9">SUM(D267:F267)</f>
        <v>3044</v>
      </c>
    </row>
    <row r="268" spans="1:7" x14ac:dyDescent="0.2">
      <c r="A268" s="71" t="s">
        <v>421</v>
      </c>
      <c r="B268" s="72">
        <f>B264-SUM(B265:B267)</f>
        <v>15073</v>
      </c>
      <c r="C268" s="72">
        <f>C264-SUM(C265:C267)</f>
        <v>1501</v>
      </c>
      <c r="D268" s="72">
        <f t="shared" si="8"/>
        <v>13572</v>
      </c>
      <c r="E268" s="73">
        <f>-SUM(E265:E267)</f>
        <v>0</v>
      </c>
      <c r="F268" s="73">
        <f>-SUM(F265:F267)</f>
        <v>0</v>
      </c>
      <c r="G268" s="74">
        <f t="shared" si="9"/>
        <v>13572</v>
      </c>
    </row>
    <row r="269" spans="1:7" x14ac:dyDescent="0.2">
      <c r="A269" s="75" t="s">
        <v>464</v>
      </c>
      <c r="B269" s="76">
        <v>357591</v>
      </c>
      <c r="C269" s="76">
        <v>187</v>
      </c>
      <c r="D269" s="76">
        <f t="shared" si="8"/>
        <v>357404</v>
      </c>
      <c r="E269" s="77">
        <v>0</v>
      </c>
      <c r="F269" s="77">
        <v>0</v>
      </c>
      <c r="G269" s="78">
        <f t="shared" si="9"/>
        <v>357404</v>
      </c>
    </row>
    <row r="270" spans="1:7" x14ac:dyDescent="0.2">
      <c r="A270" s="71" t="s">
        <v>192</v>
      </c>
      <c r="B270" s="72">
        <v>1576</v>
      </c>
      <c r="C270" s="72">
        <v>0</v>
      </c>
      <c r="D270" s="72">
        <f t="shared" si="8"/>
        <v>1576</v>
      </c>
      <c r="E270" s="73">
        <v>0</v>
      </c>
      <c r="F270" s="73">
        <v>0</v>
      </c>
      <c r="G270" s="74">
        <f t="shared" si="9"/>
        <v>1576</v>
      </c>
    </row>
    <row r="271" spans="1:7" x14ac:dyDescent="0.2">
      <c r="A271" s="71" t="s">
        <v>193</v>
      </c>
      <c r="B271" s="72">
        <v>53771</v>
      </c>
      <c r="C271" s="72">
        <v>19</v>
      </c>
      <c r="D271" s="72">
        <f t="shared" si="8"/>
        <v>53752</v>
      </c>
      <c r="E271" s="73">
        <v>0</v>
      </c>
      <c r="F271" s="73">
        <v>0</v>
      </c>
      <c r="G271" s="74">
        <f t="shared" si="9"/>
        <v>53752</v>
      </c>
    </row>
    <row r="272" spans="1:7" x14ac:dyDescent="0.2">
      <c r="A272" s="71" t="s">
        <v>194</v>
      </c>
      <c r="B272" s="72">
        <v>1183</v>
      </c>
      <c r="C272" s="72">
        <v>0</v>
      </c>
      <c r="D272" s="72">
        <f t="shared" si="8"/>
        <v>1183</v>
      </c>
      <c r="E272" s="73">
        <v>0</v>
      </c>
      <c r="F272" s="73">
        <v>0</v>
      </c>
      <c r="G272" s="74">
        <f t="shared" si="9"/>
        <v>1183</v>
      </c>
    </row>
    <row r="273" spans="1:7" x14ac:dyDescent="0.2">
      <c r="A273" s="71" t="s">
        <v>195</v>
      </c>
      <c r="B273" s="72">
        <v>3873</v>
      </c>
      <c r="C273" s="72">
        <v>0</v>
      </c>
      <c r="D273" s="72">
        <f t="shared" si="8"/>
        <v>3873</v>
      </c>
      <c r="E273" s="73">
        <v>0</v>
      </c>
      <c r="F273" s="73">
        <v>0</v>
      </c>
      <c r="G273" s="74">
        <f t="shared" si="9"/>
        <v>3873</v>
      </c>
    </row>
    <row r="274" spans="1:7" x14ac:dyDescent="0.2">
      <c r="A274" s="71" t="s">
        <v>196</v>
      </c>
      <c r="B274" s="72">
        <v>2390</v>
      </c>
      <c r="C274" s="72">
        <v>0</v>
      </c>
      <c r="D274" s="72">
        <f t="shared" si="8"/>
        <v>2390</v>
      </c>
      <c r="E274" s="73">
        <v>0</v>
      </c>
      <c r="F274" s="73">
        <v>0</v>
      </c>
      <c r="G274" s="74">
        <f t="shared" si="9"/>
        <v>2390</v>
      </c>
    </row>
    <row r="275" spans="1:7" x14ac:dyDescent="0.2">
      <c r="A275" s="71" t="s">
        <v>197</v>
      </c>
      <c r="B275" s="72">
        <v>13130</v>
      </c>
      <c r="C275" s="72">
        <v>48</v>
      </c>
      <c r="D275" s="72">
        <f t="shared" si="8"/>
        <v>13082</v>
      </c>
      <c r="E275" s="73">
        <v>0</v>
      </c>
      <c r="F275" s="73">
        <v>0</v>
      </c>
      <c r="G275" s="74">
        <f t="shared" si="9"/>
        <v>13082</v>
      </c>
    </row>
    <row r="276" spans="1:7" x14ac:dyDescent="0.2">
      <c r="A276" s="71" t="s">
        <v>421</v>
      </c>
      <c r="B276" s="72">
        <f>B269-SUM(B270:B275)</f>
        <v>281668</v>
      </c>
      <c r="C276" s="72">
        <f>C269-SUM(C270:C275)</f>
        <v>120</v>
      </c>
      <c r="D276" s="72">
        <f t="shared" si="8"/>
        <v>281548</v>
      </c>
      <c r="E276" s="73">
        <f>-SUM(E270:E275)</f>
        <v>0</v>
      </c>
      <c r="F276" s="73">
        <f>-SUM(F270:F275)</f>
        <v>0</v>
      </c>
      <c r="G276" s="74">
        <f t="shared" si="9"/>
        <v>281548</v>
      </c>
    </row>
    <row r="277" spans="1:7" x14ac:dyDescent="0.2">
      <c r="A277" s="75" t="s">
        <v>465</v>
      </c>
      <c r="B277" s="76">
        <v>345749</v>
      </c>
      <c r="C277" s="76">
        <v>5395</v>
      </c>
      <c r="D277" s="76">
        <f t="shared" si="8"/>
        <v>340354</v>
      </c>
      <c r="E277" s="77">
        <v>0</v>
      </c>
      <c r="F277" s="77">
        <v>0</v>
      </c>
      <c r="G277" s="78">
        <f t="shared" si="9"/>
        <v>340354</v>
      </c>
    </row>
    <row r="278" spans="1:7" x14ac:dyDescent="0.2">
      <c r="A278" s="71" t="s">
        <v>198</v>
      </c>
      <c r="B278" s="72">
        <v>4874</v>
      </c>
      <c r="C278" s="72">
        <v>6</v>
      </c>
      <c r="D278" s="72">
        <f t="shared" si="8"/>
        <v>4868</v>
      </c>
      <c r="E278" s="73">
        <v>3</v>
      </c>
      <c r="F278" s="73">
        <v>0</v>
      </c>
      <c r="G278" s="74">
        <f t="shared" si="9"/>
        <v>4871</v>
      </c>
    </row>
    <row r="279" spans="1:7" x14ac:dyDescent="0.2">
      <c r="A279" s="71" t="s">
        <v>199</v>
      </c>
      <c r="B279" s="72">
        <v>1768</v>
      </c>
      <c r="C279" s="72">
        <v>0</v>
      </c>
      <c r="D279" s="72">
        <f t="shared" si="8"/>
        <v>1768</v>
      </c>
      <c r="E279" s="73">
        <v>0</v>
      </c>
      <c r="F279" s="73">
        <v>0</v>
      </c>
      <c r="G279" s="74">
        <f t="shared" si="9"/>
        <v>1768</v>
      </c>
    </row>
    <row r="280" spans="1:7" x14ac:dyDescent="0.2">
      <c r="A280" s="71" t="s">
        <v>200</v>
      </c>
      <c r="B280" s="72">
        <v>449</v>
      </c>
      <c r="C280" s="72">
        <v>0</v>
      </c>
      <c r="D280" s="72">
        <f t="shared" si="8"/>
        <v>449</v>
      </c>
      <c r="E280" s="73">
        <v>0</v>
      </c>
      <c r="F280" s="73">
        <v>0</v>
      </c>
      <c r="G280" s="74">
        <f t="shared" si="9"/>
        <v>449</v>
      </c>
    </row>
    <row r="281" spans="1:7" x14ac:dyDescent="0.2">
      <c r="A281" s="71" t="s">
        <v>201</v>
      </c>
      <c r="B281" s="72">
        <v>59720</v>
      </c>
      <c r="C281" s="72">
        <v>148</v>
      </c>
      <c r="D281" s="72">
        <f t="shared" si="8"/>
        <v>59572</v>
      </c>
      <c r="E281" s="73">
        <v>42</v>
      </c>
      <c r="F281" s="73">
        <v>0</v>
      </c>
      <c r="G281" s="74">
        <f t="shared" si="9"/>
        <v>59614</v>
      </c>
    </row>
    <row r="282" spans="1:7" x14ac:dyDescent="0.2">
      <c r="A282" s="71" t="s">
        <v>202</v>
      </c>
      <c r="B282" s="72">
        <v>499</v>
      </c>
      <c r="C282" s="72">
        <v>0</v>
      </c>
      <c r="D282" s="72">
        <f t="shared" si="8"/>
        <v>499</v>
      </c>
      <c r="E282" s="73">
        <v>0</v>
      </c>
      <c r="F282" s="73">
        <v>0</v>
      </c>
      <c r="G282" s="74">
        <f t="shared" si="9"/>
        <v>499</v>
      </c>
    </row>
    <row r="283" spans="1:7" x14ac:dyDescent="0.2">
      <c r="A283" s="71" t="s">
        <v>421</v>
      </c>
      <c r="B283" s="72">
        <f>B277-SUM(B278:B282)</f>
        <v>278439</v>
      </c>
      <c r="C283" s="72">
        <f>C277-SUM(C278:C282)</f>
        <v>5241</v>
      </c>
      <c r="D283" s="72">
        <f t="shared" si="8"/>
        <v>273198</v>
      </c>
      <c r="E283" s="73">
        <f>-SUM(E278:E282)</f>
        <v>-45</v>
      </c>
      <c r="F283" s="73">
        <f>-SUM(F278:F282)</f>
        <v>0</v>
      </c>
      <c r="G283" s="74">
        <f t="shared" si="9"/>
        <v>273153</v>
      </c>
    </row>
    <row r="284" spans="1:7" x14ac:dyDescent="0.2">
      <c r="A284" s="75" t="s">
        <v>466</v>
      </c>
      <c r="B284" s="76">
        <v>150870</v>
      </c>
      <c r="C284" s="76">
        <v>2058</v>
      </c>
      <c r="D284" s="76">
        <f t="shared" si="8"/>
        <v>148812</v>
      </c>
      <c r="E284" s="77">
        <v>0</v>
      </c>
      <c r="F284" s="77">
        <v>0</v>
      </c>
      <c r="G284" s="78">
        <f t="shared" si="9"/>
        <v>148812</v>
      </c>
    </row>
    <row r="285" spans="1:7" x14ac:dyDescent="0.2">
      <c r="A285" s="71" t="s">
        <v>203</v>
      </c>
      <c r="B285" s="72">
        <v>812</v>
      </c>
      <c r="C285" s="72">
        <v>0</v>
      </c>
      <c r="D285" s="72">
        <f t="shared" si="8"/>
        <v>812</v>
      </c>
      <c r="E285" s="73">
        <v>0</v>
      </c>
      <c r="F285" s="73">
        <v>0</v>
      </c>
      <c r="G285" s="74">
        <f t="shared" si="9"/>
        <v>812</v>
      </c>
    </row>
    <row r="286" spans="1:7" x14ac:dyDescent="0.2">
      <c r="A286" s="71" t="s">
        <v>654</v>
      </c>
      <c r="B286" s="72">
        <v>100</v>
      </c>
      <c r="C286" s="72">
        <v>0</v>
      </c>
      <c r="D286" s="72">
        <f t="shared" si="8"/>
        <v>100</v>
      </c>
      <c r="E286" s="73">
        <v>0</v>
      </c>
      <c r="F286" s="73">
        <v>0</v>
      </c>
      <c r="G286" s="74">
        <f t="shared" si="9"/>
        <v>100</v>
      </c>
    </row>
    <row r="287" spans="1:7" x14ac:dyDescent="0.2">
      <c r="A287" s="71" t="s">
        <v>449</v>
      </c>
      <c r="B287" s="72">
        <v>2026</v>
      </c>
      <c r="C287" s="72">
        <v>0</v>
      </c>
      <c r="D287" s="72">
        <f t="shared" si="8"/>
        <v>2026</v>
      </c>
      <c r="E287" s="73">
        <v>0</v>
      </c>
      <c r="F287" s="73">
        <v>0</v>
      </c>
      <c r="G287" s="74">
        <f t="shared" si="9"/>
        <v>2026</v>
      </c>
    </row>
    <row r="288" spans="1:7" x14ac:dyDescent="0.2">
      <c r="A288" s="71" t="s">
        <v>205</v>
      </c>
      <c r="B288" s="72">
        <v>16148</v>
      </c>
      <c r="C288" s="72">
        <v>24</v>
      </c>
      <c r="D288" s="72">
        <f t="shared" si="8"/>
        <v>16124</v>
      </c>
      <c r="E288" s="73">
        <v>0</v>
      </c>
      <c r="F288" s="73">
        <v>0</v>
      </c>
      <c r="G288" s="74">
        <f t="shared" si="9"/>
        <v>16124</v>
      </c>
    </row>
    <row r="289" spans="1:7" x14ac:dyDescent="0.2">
      <c r="A289" s="71" t="s">
        <v>421</v>
      </c>
      <c r="B289" s="72">
        <f>B284-SUM(B285:B288)</f>
        <v>131784</v>
      </c>
      <c r="C289" s="72">
        <f>C284-SUM(C285:C288)</f>
        <v>2034</v>
      </c>
      <c r="D289" s="72">
        <f t="shared" si="8"/>
        <v>129750</v>
      </c>
      <c r="E289" s="73">
        <f>-SUM(E285:E288)</f>
        <v>0</v>
      </c>
      <c r="F289" s="73">
        <f>-SUM(F285:F288)</f>
        <v>0</v>
      </c>
      <c r="G289" s="74">
        <f t="shared" si="9"/>
        <v>129750</v>
      </c>
    </row>
    <row r="290" spans="1:7" x14ac:dyDescent="0.2">
      <c r="A290" s="75" t="s">
        <v>467</v>
      </c>
      <c r="B290" s="76">
        <v>2700794</v>
      </c>
      <c r="C290" s="76">
        <v>10017</v>
      </c>
      <c r="D290" s="76">
        <f t="shared" si="8"/>
        <v>2690777</v>
      </c>
      <c r="E290" s="77">
        <v>0</v>
      </c>
      <c r="F290" s="77">
        <v>0</v>
      </c>
      <c r="G290" s="78">
        <f t="shared" si="9"/>
        <v>2690777</v>
      </c>
    </row>
    <row r="291" spans="1:7" x14ac:dyDescent="0.2">
      <c r="A291" s="71" t="s">
        <v>367</v>
      </c>
      <c r="B291" s="72">
        <v>37611</v>
      </c>
      <c r="C291" s="72">
        <v>0</v>
      </c>
      <c r="D291" s="72">
        <f t="shared" si="8"/>
        <v>37611</v>
      </c>
      <c r="E291" s="73">
        <v>0</v>
      </c>
      <c r="F291" s="73">
        <v>0</v>
      </c>
      <c r="G291" s="74">
        <f t="shared" si="9"/>
        <v>37611</v>
      </c>
    </row>
    <row r="292" spans="1:7" x14ac:dyDescent="0.2">
      <c r="A292" s="71" t="s">
        <v>73</v>
      </c>
      <c r="B292" s="72">
        <v>2716</v>
      </c>
      <c r="C292" s="72">
        <v>0</v>
      </c>
      <c r="D292" s="72">
        <f t="shared" si="8"/>
        <v>2716</v>
      </c>
      <c r="E292" s="73">
        <v>0</v>
      </c>
      <c r="F292" s="73">
        <v>0</v>
      </c>
      <c r="G292" s="74">
        <f t="shared" si="9"/>
        <v>2716</v>
      </c>
    </row>
    <row r="293" spans="1:7" x14ac:dyDescent="0.2">
      <c r="A293" s="71" t="s">
        <v>74</v>
      </c>
      <c r="B293" s="72">
        <v>5541</v>
      </c>
      <c r="C293" s="72">
        <v>0</v>
      </c>
      <c r="D293" s="72">
        <f t="shared" si="8"/>
        <v>5541</v>
      </c>
      <c r="E293" s="73">
        <v>0</v>
      </c>
      <c r="F293" s="73">
        <v>0</v>
      </c>
      <c r="G293" s="74">
        <f t="shared" si="9"/>
        <v>5541</v>
      </c>
    </row>
    <row r="294" spans="1:7" x14ac:dyDescent="0.2">
      <c r="A294" s="71" t="s">
        <v>75</v>
      </c>
      <c r="B294" s="72">
        <v>3213</v>
      </c>
      <c r="C294" s="72">
        <v>0</v>
      </c>
      <c r="D294" s="72">
        <f t="shared" si="8"/>
        <v>3213</v>
      </c>
      <c r="E294" s="73">
        <v>0</v>
      </c>
      <c r="F294" s="73">
        <v>0</v>
      </c>
      <c r="G294" s="74">
        <f t="shared" si="9"/>
        <v>3213</v>
      </c>
    </row>
    <row r="295" spans="1:7" x14ac:dyDescent="0.2">
      <c r="A295" s="71" t="s">
        <v>76</v>
      </c>
      <c r="B295" s="72">
        <v>49449</v>
      </c>
      <c r="C295" s="72">
        <v>0</v>
      </c>
      <c r="D295" s="72">
        <f t="shared" si="8"/>
        <v>49449</v>
      </c>
      <c r="E295" s="73">
        <v>0</v>
      </c>
      <c r="F295" s="73">
        <v>0</v>
      </c>
      <c r="G295" s="74">
        <f t="shared" si="9"/>
        <v>49449</v>
      </c>
    </row>
    <row r="296" spans="1:7" x14ac:dyDescent="0.2">
      <c r="A296" s="71" t="s">
        <v>534</v>
      </c>
      <c r="B296" s="72">
        <v>44901</v>
      </c>
      <c r="C296" s="72">
        <v>0</v>
      </c>
      <c r="D296" s="72">
        <f>(B296-C296)</f>
        <v>44901</v>
      </c>
      <c r="E296" s="73">
        <v>0</v>
      </c>
      <c r="F296" s="73">
        <v>0</v>
      </c>
      <c r="G296" s="74">
        <f>SUM(D296:F296)</f>
        <v>44901</v>
      </c>
    </row>
    <row r="297" spans="1:7" x14ac:dyDescent="0.2">
      <c r="A297" s="71" t="s">
        <v>492</v>
      </c>
      <c r="B297" s="72">
        <v>59304</v>
      </c>
      <c r="C297" s="72">
        <v>0</v>
      </c>
      <c r="D297" s="72">
        <f t="shared" si="8"/>
        <v>59304</v>
      </c>
      <c r="E297" s="73">
        <v>0</v>
      </c>
      <c r="F297" s="73">
        <v>0</v>
      </c>
      <c r="G297" s="74">
        <f t="shared" si="9"/>
        <v>59304</v>
      </c>
    </row>
    <row r="298" spans="1:7" x14ac:dyDescent="0.2">
      <c r="A298" s="71" t="s">
        <v>77</v>
      </c>
      <c r="B298" s="72">
        <v>2200</v>
      </c>
      <c r="C298" s="72">
        <v>0</v>
      </c>
      <c r="D298" s="72">
        <f t="shared" si="8"/>
        <v>2200</v>
      </c>
      <c r="E298" s="73">
        <v>0</v>
      </c>
      <c r="F298" s="73">
        <v>0</v>
      </c>
      <c r="G298" s="74">
        <f t="shared" si="9"/>
        <v>2200</v>
      </c>
    </row>
    <row r="299" spans="1:7" x14ac:dyDescent="0.2">
      <c r="A299" s="71" t="s">
        <v>78</v>
      </c>
      <c r="B299" s="72">
        <v>12832</v>
      </c>
      <c r="C299" s="72">
        <v>0</v>
      </c>
      <c r="D299" s="72">
        <f t="shared" si="8"/>
        <v>12832</v>
      </c>
      <c r="E299" s="73">
        <v>0</v>
      </c>
      <c r="F299" s="73">
        <v>0</v>
      </c>
      <c r="G299" s="74">
        <f t="shared" si="9"/>
        <v>12832</v>
      </c>
    </row>
    <row r="300" spans="1:7" x14ac:dyDescent="0.2">
      <c r="A300" s="71" t="s">
        <v>79</v>
      </c>
      <c r="B300" s="72">
        <v>932</v>
      </c>
      <c r="C300" s="72">
        <v>0</v>
      </c>
      <c r="D300" s="72">
        <f t="shared" si="8"/>
        <v>932</v>
      </c>
      <c r="E300" s="73">
        <v>0</v>
      </c>
      <c r="F300" s="73">
        <v>0</v>
      </c>
      <c r="G300" s="74">
        <f t="shared" si="9"/>
        <v>932</v>
      </c>
    </row>
    <row r="301" spans="1:7" x14ac:dyDescent="0.2">
      <c r="A301" s="71" t="s">
        <v>80</v>
      </c>
      <c r="B301" s="72">
        <v>233431</v>
      </c>
      <c r="C301" s="72">
        <v>0</v>
      </c>
      <c r="D301" s="72">
        <f t="shared" si="8"/>
        <v>233431</v>
      </c>
      <c r="E301" s="73">
        <v>0</v>
      </c>
      <c r="F301" s="73">
        <v>0</v>
      </c>
      <c r="G301" s="74">
        <f t="shared" si="9"/>
        <v>233431</v>
      </c>
    </row>
    <row r="302" spans="1:7" x14ac:dyDescent="0.2">
      <c r="A302" s="71" t="s">
        <v>81</v>
      </c>
      <c r="B302" s="72">
        <v>23332</v>
      </c>
      <c r="C302" s="72">
        <v>0</v>
      </c>
      <c r="D302" s="72">
        <f t="shared" si="8"/>
        <v>23332</v>
      </c>
      <c r="E302" s="73">
        <v>0</v>
      </c>
      <c r="F302" s="73">
        <v>0</v>
      </c>
      <c r="G302" s="74">
        <f t="shared" si="9"/>
        <v>23332</v>
      </c>
    </row>
    <row r="303" spans="1:7" x14ac:dyDescent="0.2">
      <c r="A303" s="71" t="s">
        <v>82</v>
      </c>
      <c r="B303" s="72">
        <v>70209</v>
      </c>
      <c r="C303" s="72">
        <v>18</v>
      </c>
      <c r="D303" s="72">
        <f t="shared" si="8"/>
        <v>70191</v>
      </c>
      <c r="E303" s="73">
        <v>0</v>
      </c>
      <c r="F303" s="73">
        <v>0</v>
      </c>
      <c r="G303" s="74">
        <f t="shared" si="9"/>
        <v>70191</v>
      </c>
    </row>
    <row r="304" spans="1:7" x14ac:dyDescent="0.2">
      <c r="A304" s="71" t="s">
        <v>655</v>
      </c>
      <c r="B304" s="72">
        <v>84</v>
      </c>
      <c r="C304" s="72">
        <v>0</v>
      </c>
      <c r="D304" s="72">
        <f t="shared" si="8"/>
        <v>84</v>
      </c>
      <c r="E304" s="73">
        <v>0</v>
      </c>
      <c r="F304" s="73">
        <v>0</v>
      </c>
      <c r="G304" s="74">
        <f t="shared" si="9"/>
        <v>84</v>
      </c>
    </row>
    <row r="305" spans="1:7" x14ac:dyDescent="0.2">
      <c r="A305" s="71" t="s">
        <v>366</v>
      </c>
      <c r="B305" s="72">
        <v>12783</v>
      </c>
      <c r="C305" s="72">
        <v>0</v>
      </c>
      <c r="D305" s="72">
        <f t="shared" si="8"/>
        <v>12783</v>
      </c>
      <c r="E305" s="73">
        <v>0</v>
      </c>
      <c r="F305" s="73">
        <v>0</v>
      </c>
      <c r="G305" s="74">
        <f t="shared" si="9"/>
        <v>12783</v>
      </c>
    </row>
    <row r="306" spans="1:7" x14ac:dyDescent="0.2">
      <c r="A306" s="71" t="s">
        <v>85</v>
      </c>
      <c r="B306" s="72">
        <v>834</v>
      </c>
      <c r="C306" s="72">
        <v>0</v>
      </c>
      <c r="D306" s="72">
        <f t="shared" si="8"/>
        <v>834</v>
      </c>
      <c r="E306" s="73">
        <v>0</v>
      </c>
      <c r="F306" s="73">
        <v>0</v>
      </c>
      <c r="G306" s="74">
        <f t="shared" si="9"/>
        <v>834</v>
      </c>
    </row>
    <row r="307" spans="1:7" x14ac:dyDescent="0.2">
      <c r="A307" s="71" t="s">
        <v>86</v>
      </c>
      <c r="B307" s="72">
        <v>456089</v>
      </c>
      <c r="C307" s="72">
        <v>3090</v>
      </c>
      <c r="D307" s="72">
        <f t="shared" si="8"/>
        <v>452999</v>
      </c>
      <c r="E307" s="73">
        <v>0</v>
      </c>
      <c r="F307" s="73">
        <v>0</v>
      </c>
      <c r="G307" s="74">
        <f t="shared" si="9"/>
        <v>452999</v>
      </c>
    </row>
    <row r="308" spans="1:7" x14ac:dyDescent="0.2">
      <c r="A308" s="71" t="s">
        <v>87</v>
      </c>
      <c r="B308" s="72">
        <v>92797</v>
      </c>
      <c r="C308" s="72">
        <v>0</v>
      </c>
      <c r="D308" s="72">
        <f t="shared" si="8"/>
        <v>92797</v>
      </c>
      <c r="E308" s="73">
        <v>0</v>
      </c>
      <c r="F308" s="73">
        <v>0</v>
      </c>
      <c r="G308" s="74">
        <f t="shared" si="9"/>
        <v>92797</v>
      </c>
    </row>
    <row r="309" spans="1:7" x14ac:dyDescent="0.2">
      <c r="A309" s="71" t="s">
        <v>493</v>
      </c>
      <c r="B309" s="72">
        <v>111998</v>
      </c>
      <c r="C309" s="72">
        <v>0</v>
      </c>
      <c r="D309" s="72">
        <f t="shared" si="8"/>
        <v>111998</v>
      </c>
      <c r="E309" s="73">
        <v>0</v>
      </c>
      <c r="F309" s="73">
        <v>0</v>
      </c>
      <c r="G309" s="74">
        <f t="shared" si="9"/>
        <v>111998</v>
      </c>
    </row>
    <row r="310" spans="1:7" x14ac:dyDescent="0.2">
      <c r="A310" s="71" t="s">
        <v>387</v>
      </c>
      <c r="B310" s="72">
        <v>30456</v>
      </c>
      <c r="C310" s="72">
        <v>12</v>
      </c>
      <c r="D310" s="72">
        <f t="shared" si="8"/>
        <v>30444</v>
      </c>
      <c r="E310" s="73">
        <v>0</v>
      </c>
      <c r="F310" s="73">
        <v>0</v>
      </c>
      <c r="G310" s="74">
        <f t="shared" si="9"/>
        <v>30444</v>
      </c>
    </row>
    <row r="311" spans="1:7" x14ac:dyDescent="0.2">
      <c r="A311" s="71" t="s">
        <v>88</v>
      </c>
      <c r="B311" s="72">
        <v>10810</v>
      </c>
      <c r="C311" s="72">
        <v>0</v>
      </c>
      <c r="D311" s="72">
        <f t="shared" si="8"/>
        <v>10810</v>
      </c>
      <c r="E311" s="73">
        <v>0</v>
      </c>
      <c r="F311" s="73">
        <v>0</v>
      </c>
      <c r="G311" s="74">
        <f t="shared" si="9"/>
        <v>10810</v>
      </c>
    </row>
    <row r="312" spans="1:7" x14ac:dyDescent="0.2">
      <c r="A312" s="71" t="s">
        <v>89</v>
      </c>
      <c r="B312" s="72">
        <v>14214</v>
      </c>
      <c r="C312" s="72">
        <v>0</v>
      </c>
      <c r="D312" s="72">
        <f t="shared" si="8"/>
        <v>14214</v>
      </c>
      <c r="E312" s="73">
        <v>0</v>
      </c>
      <c r="F312" s="73">
        <v>0</v>
      </c>
      <c r="G312" s="74">
        <f t="shared" si="9"/>
        <v>14214</v>
      </c>
    </row>
    <row r="313" spans="1:7" x14ac:dyDescent="0.2">
      <c r="A313" s="71" t="s">
        <v>90</v>
      </c>
      <c r="B313" s="72">
        <v>8949</v>
      </c>
      <c r="C313" s="72">
        <v>0</v>
      </c>
      <c r="D313" s="72">
        <f t="shared" si="8"/>
        <v>8949</v>
      </c>
      <c r="E313" s="73">
        <v>0</v>
      </c>
      <c r="F313" s="73">
        <v>0</v>
      </c>
      <c r="G313" s="74">
        <f t="shared" si="9"/>
        <v>8949</v>
      </c>
    </row>
    <row r="314" spans="1:7" x14ac:dyDescent="0.2">
      <c r="A314" s="71" t="s">
        <v>91</v>
      </c>
      <c r="B314" s="72">
        <v>63731</v>
      </c>
      <c r="C314" s="72">
        <v>0</v>
      </c>
      <c r="D314" s="72">
        <f t="shared" si="8"/>
        <v>63731</v>
      </c>
      <c r="E314" s="73">
        <v>0</v>
      </c>
      <c r="F314" s="73">
        <v>0</v>
      </c>
      <c r="G314" s="74">
        <f t="shared" si="9"/>
        <v>63731</v>
      </c>
    </row>
    <row r="315" spans="1:7" x14ac:dyDescent="0.2">
      <c r="A315" s="71" t="s">
        <v>92</v>
      </c>
      <c r="B315" s="72">
        <v>44512</v>
      </c>
      <c r="C315" s="72">
        <v>0</v>
      </c>
      <c r="D315" s="72">
        <f t="shared" si="8"/>
        <v>44512</v>
      </c>
      <c r="E315" s="73">
        <v>0</v>
      </c>
      <c r="F315" s="73">
        <v>0</v>
      </c>
      <c r="G315" s="74">
        <f t="shared" si="9"/>
        <v>44512</v>
      </c>
    </row>
    <row r="316" spans="1:7" x14ac:dyDescent="0.2">
      <c r="A316" s="71" t="s">
        <v>93</v>
      </c>
      <c r="B316" s="72">
        <v>17831</v>
      </c>
      <c r="C316" s="72">
        <v>0</v>
      </c>
      <c r="D316" s="72">
        <f t="shared" si="8"/>
        <v>17831</v>
      </c>
      <c r="E316" s="73">
        <v>0</v>
      </c>
      <c r="F316" s="73">
        <v>0</v>
      </c>
      <c r="G316" s="74">
        <f t="shared" si="9"/>
        <v>17831</v>
      </c>
    </row>
    <row r="317" spans="1:7" x14ac:dyDescent="0.2">
      <c r="A317" s="71" t="s">
        <v>494</v>
      </c>
      <c r="B317" s="72">
        <v>23962</v>
      </c>
      <c r="C317" s="72">
        <v>0</v>
      </c>
      <c r="D317" s="72">
        <f t="shared" si="8"/>
        <v>23962</v>
      </c>
      <c r="E317" s="73">
        <v>0</v>
      </c>
      <c r="F317" s="73">
        <v>0</v>
      </c>
      <c r="G317" s="74">
        <f t="shared" si="9"/>
        <v>23962</v>
      </c>
    </row>
    <row r="318" spans="1:7" x14ac:dyDescent="0.2">
      <c r="A318" s="71" t="s">
        <v>365</v>
      </c>
      <c r="B318" s="72">
        <v>18382</v>
      </c>
      <c r="C318" s="72">
        <v>0</v>
      </c>
      <c r="D318" s="72">
        <f t="shared" si="8"/>
        <v>18382</v>
      </c>
      <c r="E318" s="73">
        <v>0</v>
      </c>
      <c r="F318" s="73">
        <v>0</v>
      </c>
      <c r="G318" s="74">
        <f t="shared" si="9"/>
        <v>18382</v>
      </c>
    </row>
    <row r="319" spans="1:7" x14ac:dyDescent="0.2">
      <c r="A319" s="71" t="s">
        <v>94</v>
      </c>
      <c r="B319" s="72">
        <v>12912</v>
      </c>
      <c r="C319" s="72">
        <v>0</v>
      </c>
      <c r="D319" s="72">
        <f t="shared" si="8"/>
        <v>12912</v>
      </c>
      <c r="E319" s="73">
        <v>0</v>
      </c>
      <c r="F319" s="73">
        <v>0</v>
      </c>
      <c r="G319" s="74">
        <f t="shared" si="9"/>
        <v>12912</v>
      </c>
    </row>
    <row r="320" spans="1:7" x14ac:dyDescent="0.2">
      <c r="A320" s="71" t="s">
        <v>95</v>
      </c>
      <c r="B320" s="72">
        <v>22063</v>
      </c>
      <c r="C320" s="72">
        <v>0</v>
      </c>
      <c r="D320" s="72">
        <f t="shared" si="8"/>
        <v>22063</v>
      </c>
      <c r="E320" s="73">
        <v>0</v>
      </c>
      <c r="F320" s="73">
        <v>0</v>
      </c>
      <c r="G320" s="74">
        <f t="shared" si="9"/>
        <v>22063</v>
      </c>
    </row>
    <row r="321" spans="1:7" x14ac:dyDescent="0.2">
      <c r="A321" s="71" t="s">
        <v>96</v>
      </c>
      <c r="B321" s="72">
        <v>5544</v>
      </c>
      <c r="C321" s="72">
        <v>0</v>
      </c>
      <c r="D321" s="72">
        <f t="shared" si="8"/>
        <v>5544</v>
      </c>
      <c r="E321" s="73">
        <v>0</v>
      </c>
      <c r="F321" s="73">
        <v>0</v>
      </c>
      <c r="G321" s="74">
        <f t="shared" si="9"/>
        <v>5544</v>
      </c>
    </row>
    <row r="322" spans="1:7" x14ac:dyDescent="0.2">
      <c r="A322" s="71" t="s">
        <v>97</v>
      </c>
      <c r="B322" s="72">
        <v>21408</v>
      </c>
      <c r="C322" s="72">
        <v>0</v>
      </c>
      <c r="D322" s="72">
        <f t="shared" si="8"/>
        <v>21408</v>
      </c>
      <c r="E322" s="73">
        <v>0</v>
      </c>
      <c r="F322" s="73">
        <v>0</v>
      </c>
      <c r="G322" s="74">
        <f t="shared" si="9"/>
        <v>21408</v>
      </c>
    </row>
    <row r="323" spans="1:7" x14ac:dyDescent="0.2">
      <c r="A323" s="71" t="s">
        <v>98</v>
      </c>
      <c r="B323" s="72">
        <v>2433</v>
      </c>
      <c r="C323" s="72">
        <v>0</v>
      </c>
      <c r="D323" s="72">
        <f t="shared" si="8"/>
        <v>2433</v>
      </c>
      <c r="E323" s="73">
        <v>0</v>
      </c>
      <c r="F323" s="73">
        <v>0</v>
      </c>
      <c r="G323" s="74">
        <f t="shared" si="9"/>
        <v>2433</v>
      </c>
    </row>
    <row r="324" spans="1:7" x14ac:dyDescent="0.2">
      <c r="A324" s="71" t="s">
        <v>99</v>
      </c>
      <c r="B324" s="72">
        <v>6600</v>
      </c>
      <c r="C324" s="72">
        <v>0</v>
      </c>
      <c r="D324" s="72">
        <f t="shared" si="8"/>
        <v>6600</v>
      </c>
      <c r="E324" s="73">
        <v>0</v>
      </c>
      <c r="F324" s="73">
        <v>0</v>
      </c>
      <c r="G324" s="74">
        <f t="shared" si="9"/>
        <v>6600</v>
      </c>
    </row>
    <row r="325" spans="1:7" x14ac:dyDescent="0.2">
      <c r="A325" s="71" t="s">
        <v>421</v>
      </c>
      <c r="B325" s="72">
        <f>B290-SUM(B291:B324)</f>
        <v>1176731</v>
      </c>
      <c r="C325" s="72">
        <f>C290-SUM(C291:C324)</f>
        <v>6897</v>
      </c>
      <c r="D325" s="72">
        <f t="shared" si="8"/>
        <v>1169834</v>
      </c>
      <c r="E325" s="73">
        <f>-SUM(E291:E324)</f>
        <v>0</v>
      </c>
      <c r="F325" s="73">
        <f>-SUM(F291:F324)</f>
        <v>0</v>
      </c>
      <c r="G325" s="74">
        <f t="shared" si="9"/>
        <v>1169834</v>
      </c>
    </row>
    <row r="326" spans="1:7" x14ac:dyDescent="0.2">
      <c r="A326" s="75" t="s">
        <v>468</v>
      </c>
      <c r="B326" s="76">
        <v>76047</v>
      </c>
      <c r="C326" s="76">
        <v>61</v>
      </c>
      <c r="D326" s="76">
        <f t="shared" si="8"/>
        <v>75986</v>
      </c>
      <c r="E326" s="77">
        <v>0</v>
      </c>
      <c r="F326" s="77">
        <v>0</v>
      </c>
      <c r="G326" s="78">
        <f t="shared" si="9"/>
        <v>75986</v>
      </c>
    </row>
    <row r="327" spans="1:7" x14ac:dyDescent="0.2">
      <c r="A327" s="71" t="s">
        <v>206</v>
      </c>
      <c r="B327" s="72">
        <v>6202</v>
      </c>
      <c r="C327" s="72">
        <v>0</v>
      </c>
      <c r="D327" s="72">
        <f t="shared" si="8"/>
        <v>6202</v>
      </c>
      <c r="E327" s="73">
        <v>0</v>
      </c>
      <c r="F327" s="73">
        <v>0</v>
      </c>
      <c r="G327" s="74">
        <f t="shared" si="9"/>
        <v>6202</v>
      </c>
    </row>
    <row r="328" spans="1:7" x14ac:dyDescent="0.2">
      <c r="A328" s="71" t="s">
        <v>207</v>
      </c>
      <c r="B328" s="72">
        <v>793</v>
      </c>
      <c r="C328" s="72">
        <v>0</v>
      </c>
      <c r="D328" s="72">
        <f t="shared" si="8"/>
        <v>793</v>
      </c>
      <c r="E328" s="73">
        <v>0</v>
      </c>
      <c r="F328" s="73">
        <v>0</v>
      </c>
      <c r="G328" s="74">
        <f t="shared" si="9"/>
        <v>793</v>
      </c>
    </row>
    <row r="329" spans="1:7" x14ac:dyDescent="0.2">
      <c r="A329" s="71" t="s">
        <v>208</v>
      </c>
      <c r="B329" s="72">
        <v>25009</v>
      </c>
      <c r="C329" s="72">
        <v>0</v>
      </c>
      <c r="D329" s="72">
        <f t="shared" si="8"/>
        <v>25009</v>
      </c>
      <c r="E329" s="73">
        <v>0</v>
      </c>
      <c r="F329" s="73">
        <v>0</v>
      </c>
      <c r="G329" s="74">
        <f t="shared" si="9"/>
        <v>25009</v>
      </c>
    </row>
    <row r="330" spans="1:7" x14ac:dyDescent="0.2">
      <c r="A330" s="71" t="s">
        <v>209</v>
      </c>
      <c r="B330" s="72">
        <v>182</v>
      </c>
      <c r="C330" s="72">
        <v>0</v>
      </c>
      <c r="D330" s="72">
        <f t="shared" ref="D330:D349" si="10">(B330-C330)</f>
        <v>182</v>
      </c>
      <c r="E330" s="73">
        <v>0</v>
      </c>
      <c r="F330" s="73">
        <v>0</v>
      </c>
      <c r="G330" s="74">
        <f t="shared" si="9"/>
        <v>182</v>
      </c>
    </row>
    <row r="331" spans="1:7" x14ac:dyDescent="0.2">
      <c r="A331" s="71" t="s">
        <v>369</v>
      </c>
      <c r="B331" s="72">
        <v>8546</v>
      </c>
      <c r="C331" s="72">
        <v>0</v>
      </c>
      <c r="D331" s="72">
        <f t="shared" si="10"/>
        <v>8546</v>
      </c>
      <c r="E331" s="73">
        <v>0</v>
      </c>
      <c r="F331" s="73">
        <v>0</v>
      </c>
      <c r="G331" s="74">
        <f t="shared" ref="G331:G395" si="11">SUM(D331:F331)</f>
        <v>8546</v>
      </c>
    </row>
    <row r="332" spans="1:7" x14ac:dyDescent="0.2">
      <c r="A332" s="71" t="s">
        <v>421</v>
      </c>
      <c r="B332" s="72">
        <f>B326-SUM(B327:B331)</f>
        <v>35315</v>
      </c>
      <c r="C332" s="72">
        <f>C326-SUM(C327:C331)</f>
        <v>61</v>
      </c>
      <c r="D332" s="72">
        <f t="shared" si="10"/>
        <v>35254</v>
      </c>
      <c r="E332" s="73">
        <f>-SUM(E327:E331)</f>
        <v>0</v>
      </c>
      <c r="F332" s="73">
        <f>-SUM(F327:F331)</f>
        <v>0</v>
      </c>
      <c r="G332" s="74">
        <f t="shared" si="11"/>
        <v>35254</v>
      </c>
    </row>
    <row r="333" spans="1:7" x14ac:dyDescent="0.2">
      <c r="A333" s="75" t="s">
        <v>469</v>
      </c>
      <c r="B333" s="76">
        <v>77841</v>
      </c>
      <c r="C333" s="76">
        <v>69</v>
      </c>
      <c r="D333" s="76">
        <f t="shared" si="10"/>
        <v>77772</v>
      </c>
      <c r="E333" s="77">
        <v>0</v>
      </c>
      <c r="F333" s="77">
        <v>0</v>
      </c>
      <c r="G333" s="78">
        <f t="shared" si="11"/>
        <v>77772</v>
      </c>
    </row>
    <row r="334" spans="1:7" x14ac:dyDescent="0.2">
      <c r="A334" s="71" t="s">
        <v>210</v>
      </c>
      <c r="B334" s="72">
        <v>1195</v>
      </c>
      <c r="C334" s="72">
        <v>0</v>
      </c>
      <c r="D334" s="72">
        <f t="shared" si="10"/>
        <v>1195</v>
      </c>
      <c r="E334" s="73">
        <v>0</v>
      </c>
      <c r="F334" s="73">
        <v>0</v>
      </c>
      <c r="G334" s="74">
        <f t="shared" si="11"/>
        <v>1195</v>
      </c>
    </row>
    <row r="335" spans="1:7" x14ac:dyDescent="0.2">
      <c r="A335" s="71" t="s">
        <v>211</v>
      </c>
      <c r="B335" s="72">
        <v>12229</v>
      </c>
      <c r="C335" s="72">
        <v>23</v>
      </c>
      <c r="D335" s="72">
        <f t="shared" si="10"/>
        <v>12206</v>
      </c>
      <c r="E335" s="73">
        <v>4</v>
      </c>
      <c r="F335" s="73">
        <v>0</v>
      </c>
      <c r="G335" s="74">
        <f t="shared" si="11"/>
        <v>12210</v>
      </c>
    </row>
    <row r="336" spans="1:7" x14ac:dyDescent="0.2">
      <c r="A336" s="71" t="s">
        <v>212</v>
      </c>
      <c r="B336" s="72">
        <v>2955</v>
      </c>
      <c r="C336" s="72">
        <v>0</v>
      </c>
      <c r="D336" s="72">
        <f t="shared" si="10"/>
        <v>2955</v>
      </c>
      <c r="E336" s="73">
        <v>0</v>
      </c>
      <c r="F336" s="73">
        <v>0</v>
      </c>
      <c r="G336" s="74">
        <f t="shared" si="11"/>
        <v>2955</v>
      </c>
    </row>
    <row r="337" spans="1:7" x14ac:dyDescent="0.2">
      <c r="A337" s="71" t="s">
        <v>421</v>
      </c>
      <c r="B337" s="72">
        <f>B333-SUM(B334:B336)</f>
        <v>61462</v>
      </c>
      <c r="C337" s="72">
        <f>C333-SUM(C334:C336)</f>
        <v>46</v>
      </c>
      <c r="D337" s="72">
        <f t="shared" si="10"/>
        <v>61416</v>
      </c>
      <c r="E337" s="73">
        <f>-SUM(E334:E336)</f>
        <v>-4</v>
      </c>
      <c r="F337" s="73">
        <f>-SUM(F334:F336)</f>
        <v>0</v>
      </c>
      <c r="G337" s="74">
        <f t="shared" si="11"/>
        <v>61412</v>
      </c>
    </row>
    <row r="338" spans="1:7" x14ac:dyDescent="0.2">
      <c r="A338" s="75" t="s">
        <v>470</v>
      </c>
      <c r="B338" s="76">
        <v>192925</v>
      </c>
      <c r="C338" s="76">
        <v>1343</v>
      </c>
      <c r="D338" s="76">
        <f t="shared" si="10"/>
        <v>191582</v>
      </c>
      <c r="E338" s="77">
        <v>0</v>
      </c>
      <c r="F338" s="77">
        <v>0</v>
      </c>
      <c r="G338" s="78">
        <f t="shared" si="11"/>
        <v>191582</v>
      </c>
    </row>
    <row r="339" spans="1:7" x14ac:dyDescent="0.2">
      <c r="A339" s="71" t="s">
        <v>213</v>
      </c>
      <c r="B339" s="72">
        <v>408</v>
      </c>
      <c r="C339" s="72">
        <v>0</v>
      </c>
      <c r="D339" s="72">
        <f t="shared" si="10"/>
        <v>408</v>
      </c>
      <c r="E339" s="73">
        <v>0</v>
      </c>
      <c r="F339" s="73">
        <v>0</v>
      </c>
      <c r="G339" s="74">
        <f t="shared" si="11"/>
        <v>408</v>
      </c>
    </row>
    <row r="340" spans="1:7" x14ac:dyDescent="0.2">
      <c r="A340" s="71" t="s">
        <v>214</v>
      </c>
      <c r="B340" s="72">
        <v>23762</v>
      </c>
      <c r="C340" s="72">
        <v>0</v>
      </c>
      <c r="D340" s="72">
        <f t="shared" si="10"/>
        <v>23762</v>
      </c>
      <c r="E340" s="73">
        <v>0</v>
      </c>
      <c r="F340" s="73">
        <v>0</v>
      </c>
      <c r="G340" s="74">
        <f t="shared" si="11"/>
        <v>23762</v>
      </c>
    </row>
    <row r="341" spans="1:7" x14ac:dyDescent="0.2">
      <c r="A341" s="71" t="s">
        <v>215</v>
      </c>
      <c r="B341" s="72">
        <v>12898</v>
      </c>
      <c r="C341" s="72">
        <v>0</v>
      </c>
      <c r="D341" s="72">
        <f t="shared" si="10"/>
        <v>12898</v>
      </c>
      <c r="E341" s="73">
        <v>0</v>
      </c>
      <c r="F341" s="73">
        <v>0</v>
      </c>
      <c r="G341" s="74">
        <f t="shared" si="11"/>
        <v>12898</v>
      </c>
    </row>
    <row r="342" spans="1:7" x14ac:dyDescent="0.2">
      <c r="A342" s="71" t="s">
        <v>388</v>
      </c>
      <c r="B342" s="72">
        <v>20879</v>
      </c>
      <c r="C342" s="72">
        <v>0</v>
      </c>
      <c r="D342" s="72">
        <f t="shared" si="10"/>
        <v>20879</v>
      </c>
      <c r="E342" s="73">
        <v>2</v>
      </c>
      <c r="F342" s="73">
        <v>0</v>
      </c>
      <c r="G342" s="74">
        <f t="shared" si="11"/>
        <v>20881</v>
      </c>
    </row>
    <row r="343" spans="1:7" x14ac:dyDescent="0.2">
      <c r="A343" s="71" t="s">
        <v>216</v>
      </c>
      <c r="B343" s="72">
        <v>539</v>
      </c>
      <c r="C343" s="72">
        <v>0</v>
      </c>
      <c r="D343" s="72">
        <f t="shared" si="10"/>
        <v>539</v>
      </c>
      <c r="E343" s="73">
        <v>0</v>
      </c>
      <c r="F343" s="73">
        <v>0</v>
      </c>
      <c r="G343" s="74">
        <f t="shared" si="11"/>
        <v>539</v>
      </c>
    </row>
    <row r="344" spans="1:7" x14ac:dyDescent="0.2">
      <c r="A344" s="71" t="s">
        <v>217</v>
      </c>
      <c r="B344" s="72">
        <v>3905</v>
      </c>
      <c r="C344" s="72">
        <v>0</v>
      </c>
      <c r="D344" s="72">
        <f t="shared" si="10"/>
        <v>3905</v>
      </c>
      <c r="E344" s="73">
        <v>0</v>
      </c>
      <c r="F344" s="73">
        <v>0</v>
      </c>
      <c r="G344" s="74">
        <f t="shared" si="11"/>
        <v>3905</v>
      </c>
    </row>
    <row r="345" spans="1:7" x14ac:dyDescent="0.2">
      <c r="A345" s="71" t="s">
        <v>218</v>
      </c>
      <c r="B345" s="72">
        <v>14122</v>
      </c>
      <c r="C345" s="72">
        <v>0</v>
      </c>
      <c r="D345" s="72">
        <f t="shared" si="10"/>
        <v>14122</v>
      </c>
      <c r="E345" s="73">
        <v>5</v>
      </c>
      <c r="F345" s="73">
        <v>0</v>
      </c>
      <c r="G345" s="74">
        <f t="shared" si="11"/>
        <v>14127</v>
      </c>
    </row>
    <row r="346" spans="1:7" x14ac:dyDescent="0.2">
      <c r="A346" s="71" t="s">
        <v>219</v>
      </c>
      <c r="B346" s="72">
        <v>811</v>
      </c>
      <c r="C346" s="72">
        <v>0</v>
      </c>
      <c r="D346" s="72">
        <f t="shared" si="10"/>
        <v>811</v>
      </c>
      <c r="E346" s="73">
        <v>0</v>
      </c>
      <c r="F346" s="73">
        <v>0</v>
      </c>
      <c r="G346" s="74">
        <f t="shared" si="11"/>
        <v>811</v>
      </c>
    </row>
    <row r="347" spans="1:7" x14ac:dyDescent="0.2">
      <c r="A347" s="71" t="s">
        <v>220</v>
      </c>
      <c r="B347" s="72">
        <v>5266</v>
      </c>
      <c r="C347" s="72">
        <v>0</v>
      </c>
      <c r="D347" s="72">
        <f t="shared" si="10"/>
        <v>5266</v>
      </c>
      <c r="E347" s="73">
        <v>0</v>
      </c>
      <c r="F347" s="73">
        <v>0</v>
      </c>
      <c r="G347" s="74">
        <f t="shared" si="11"/>
        <v>5266</v>
      </c>
    </row>
    <row r="348" spans="1:7" x14ac:dyDescent="0.2">
      <c r="A348" s="71" t="s">
        <v>421</v>
      </c>
      <c r="B348" s="72">
        <f>B338-SUM(B339:B347)</f>
        <v>110335</v>
      </c>
      <c r="C348" s="72">
        <f>C338-SUM(C339:C347)</f>
        <v>1343</v>
      </c>
      <c r="D348" s="72">
        <f t="shared" si="10"/>
        <v>108992</v>
      </c>
      <c r="E348" s="73">
        <f>-SUM(E339:E347)</f>
        <v>-7</v>
      </c>
      <c r="F348" s="73">
        <f>-SUM(F339:F347)</f>
        <v>0</v>
      </c>
      <c r="G348" s="74">
        <f t="shared" si="11"/>
        <v>108985</v>
      </c>
    </row>
    <row r="349" spans="1:7" x14ac:dyDescent="0.2">
      <c r="A349" s="75" t="s">
        <v>471</v>
      </c>
      <c r="B349" s="76">
        <v>40806</v>
      </c>
      <c r="C349" s="76">
        <v>2323</v>
      </c>
      <c r="D349" s="76">
        <f t="shared" si="10"/>
        <v>38483</v>
      </c>
      <c r="E349" s="77">
        <v>0</v>
      </c>
      <c r="F349" s="77">
        <v>0</v>
      </c>
      <c r="G349" s="78">
        <f t="shared" si="11"/>
        <v>38483</v>
      </c>
    </row>
    <row r="350" spans="1:7" x14ac:dyDescent="0.2">
      <c r="A350" s="71" t="s">
        <v>221</v>
      </c>
      <c r="B350" s="72">
        <v>5552</v>
      </c>
      <c r="C350" s="72">
        <v>0</v>
      </c>
      <c r="D350" s="72">
        <f>(B350-C350)</f>
        <v>5552</v>
      </c>
      <c r="E350" s="73">
        <v>0</v>
      </c>
      <c r="F350" s="73">
        <v>0</v>
      </c>
      <c r="G350" s="74">
        <f t="shared" si="11"/>
        <v>5552</v>
      </c>
    </row>
    <row r="351" spans="1:7" x14ac:dyDescent="0.2">
      <c r="A351" s="71" t="s">
        <v>421</v>
      </c>
      <c r="B351" s="72">
        <f>(B349-B350)</f>
        <v>35254</v>
      </c>
      <c r="C351" s="72">
        <f>(C349-C350)</f>
        <v>2323</v>
      </c>
      <c r="D351" s="72">
        <f>(B351-C351)</f>
        <v>32931</v>
      </c>
      <c r="E351" s="73">
        <f>-E350</f>
        <v>0</v>
      </c>
      <c r="F351" s="73">
        <f>-F350</f>
        <v>0</v>
      </c>
      <c r="G351" s="74">
        <f t="shared" si="11"/>
        <v>32931</v>
      </c>
    </row>
    <row r="352" spans="1:7" x14ac:dyDescent="0.2">
      <c r="A352" s="75" t="s">
        <v>472</v>
      </c>
      <c r="B352" s="76">
        <v>1280387</v>
      </c>
      <c r="C352" s="76">
        <v>2969</v>
      </c>
      <c r="D352" s="76">
        <f t="shared" ref="D352:D417" si="12">(B352-C352)</f>
        <v>1277418</v>
      </c>
      <c r="E352" s="77">
        <v>0</v>
      </c>
      <c r="F352" s="77">
        <v>0</v>
      </c>
      <c r="G352" s="78">
        <f t="shared" si="11"/>
        <v>1277418</v>
      </c>
    </row>
    <row r="353" spans="1:7" x14ac:dyDescent="0.2">
      <c r="A353" s="71" t="s">
        <v>222</v>
      </c>
      <c r="B353" s="72">
        <v>47826</v>
      </c>
      <c r="C353" s="72">
        <v>0</v>
      </c>
      <c r="D353" s="72">
        <f t="shared" si="12"/>
        <v>47826</v>
      </c>
      <c r="E353" s="73">
        <v>235</v>
      </c>
      <c r="F353" s="73">
        <v>0</v>
      </c>
      <c r="G353" s="74">
        <f t="shared" si="11"/>
        <v>48061</v>
      </c>
    </row>
    <row r="354" spans="1:7" x14ac:dyDescent="0.2">
      <c r="A354" s="71" t="s">
        <v>223</v>
      </c>
      <c r="B354" s="72">
        <v>15</v>
      </c>
      <c r="C354" s="72">
        <v>0</v>
      </c>
      <c r="D354" s="72">
        <f t="shared" si="12"/>
        <v>15</v>
      </c>
      <c r="E354" s="73">
        <v>0</v>
      </c>
      <c r="F354" s="73">
        <v>0</v>
      </c>
      <c r="G354" s="74">
        <f t="shared" si="11"/>
        <v>15</v>
      </c>
    </row>
    <row r="355" spans="1:7" x14ac:dyDescent="0.2">
      <c r="A355" s="71" t="s">
        <v>224</v>
      </c>
      <c r="B355" s="72">
        <v>6541</v>
      </c>
      <c r="C355" s="72">
        <v>0</v>
      </c>
      <c r="D355" s="72">
        <f t="shared" si="12"/>
        <v>6541</v>
      </c>
      <c r="E355" s="73">
        <v>0</v>
      </c>
      <c r="F355" s="73">
        <v>0</v>
      </c>
      <c r="G355" s="74">
        <f t="shared" si="11"/>
        <v>6541</v>
      </c>
    </row>
    <row r="356" spans="1:7" x14ac:dyDescent="0.2">
      <c r="A356" s="71" t="s">
        <v>225</v>
      </c>
      <c r="B356" s="72">
        <v>2251</v>
      </c>
      <c r="C356" s="72">
        <v>29</v>
      </c>
      <c r="D356" s="72">
        <f t="shared" si="12"/>
        <v>2222</v>
      </c>
      <c r="E356" s="73">
        <v>0</v>
      </c>
      <c r="F356" s="73">
        <v>0</v>
      </c>
      <c r="G356" s="74">
        <f t="shared" si="11"/>
        <v>2222</v>
      </c>
    </row>
    <row r="357" spans="1:7" x14ac:dyDescent="0.2">
      <c r="A357" s="71" t="s">
        <v>226</v>
      </c>
      <c r="B357" s="72">
        <v>2642</v>
      </c>
      <c r="C357" s="72">
        <v>0</v>
      </c>
      <c r="D357" s="72">
        <f t="shared" si="12"/>
        <v>2642</v>
      </c>
      <c r="E357" s="73">
        <v>0</v>
      </c>
      <c r="F357" s="73">
        <v>0</v>
      </c>
      <c r="G357" s="74">
        <f t="shared" si="11"/>
        <v>2642</v>
      </c>
    </row>
    <row r="358" spans="1:7" x14ac:dyDescent="0.2">
      <c r="A358" s="71" t="s">
        <v>227</v>
      </c>
      <c r="B358" s="72">
        <v>22</v>
      </c>
      <c r="C358" s="72">
        <v>0</v>
      </c>
      <c r="D358" s="72">
        <f t="shared" si="12"/>
        <v>22</v>
      </c>
      <c r="E358" s="73">
        <v>0</v>
      </c>
      <c r="F358" s="73">
        <v>0</v>
      </c>
      <c r="G358" s="74">
        <f t="shared" si="11"/>
        <v>22</v>
      </c>
    </row>
    <row r="359" spans="1:7" x14ac:dyDescent="0.2">
      <c r="A359" s="71" t="s">
        <v>228</v>
      </c>
      <c r="B359" s="72">
        <v>17598</v>
      </c>
      <c r="C359" s="72">
        <v>0</v>
      </c>
      <c r="D359" s="72">
        <f t="shared" si="12"/>
        <v>17598</v>
      </c>
      <c r="E359" s="73">
        <v>0</v>
      </c>
      <c r="F359" s="73">
        <v>0</v>
      </c>
      <c r="G359" s="74">
        <f t="shared" si="11"/>
        <v>17598</v>
      </c>
    </row>
    <row r="360" spans="1:7" x14ac:dyDescent="0.2">
      <c r="A360" s="71" t="s">
        <v>229</v>
      </c>
      <c r="B360" s="72">
        <v>2635</v>
      </c>
      <c r="C360" s="72">
        <v>0</v>
      </c>
      <c r="D360" s="72">
        <f t="shared" si="12"/>
        <v>2635</v>
      </c>
      <c r="E360" s="73">
        <v>0</v>
      </c>
      <c r="F360" s="73">
        <v>0</v>
      </c>
      <c r="G360" s="74">
        <f t="shared" si="11"/>
        <v>2635</v>
      </c>
    </row>
    <row r="361" spans="1:7" x14ac:dyDescent="0.2">
      <c r="A361" s="71" t="s">
        <v>230</v>
      </c>
      <c r="B361" s="72">
        <v>41881</v>
      </c>
      <c r="C361" s="72">
        <v>0</v>
      </c>
      <c r="D361" s="72">
        <f t="shared" si="12"/>
        <v>41881</v>
      </c>
      <c r="E361" s="73">
        <v>17</v>
      </c>
      <c r="F361" s="73">
        <v>0</v>
      </c>
      <c r="G361" s="74">
        <f t="shared" si="11"/>
        <v>41898</v>
      </c>
    </row>
    <row r="362" spans="1:7" x14ac:dyDescent="0.2">
      <c r="A362" s="71" t="s">
        <v>231</v>
      </c>
      <c r="B362" s="72">
        <v>271752</v>
      </c>
      <c r="C362" s="72">
        <v>560</v>
      </c>
      <c r="D362" s="72">
        <f t="shared" si="12"/>
        <v>271192</v>
      </c>
      <c r="E362" s="73">
        <v>229</v>
      </c>
      <c r="F362" s="73">
        <v>0</v>
      </c>
      <c r="G362" s="74">
        <f t="shared" si="11"/>
        <v>271421</v>
      </c>
    </row>
    <row r="363" spans="1:7" x14ac:dyDescent="0.2">
      <c r="A363" s="71" t="s">
        <v>232</v>
      </c>
      <c r="B363" s="72">
        <v>2889</v>
      </c>
      <c r="C363" s="72">
        <v>0</v>
      </c>
      <c r="D363" s="72">
        <f t="shared" si="12"/>
        <v>2889</v>
      </c>
      <c r="E363" s="73">
        <v>0</v>
      </c>
      <c r="F363" s="73">
        <v>0</v>
      </c>
      <c r="G363" s="74">
        <f t="shared" si="11"/>
        <v>2889</v>
      </c>
    </row>
    <row r="364" spans="1:7" x14ac:dyDescent="0.2">
      <c r="A364" s="71" t="s">
        <v>233</v>
      </c>
      <c r="B364" s="72">
        <v>41606</v>
      </c>
      <c r="C364" s="72">
        <v>0</v>
      </c>
      <c r="D364" s="72">
        <f t="shared" si="12"/>
        <v>41606</v>
      </c>
      <c r="E364" s="73">
        <v>6</v>
      </c>
      <c r="F364" s="73">
        <v>0</v>
      </c>
      <c r="G364" s="74">
        <f t="shared" si="11"/>
        <v>41612</v>
      </c>
    </row>
    <row r="365" spans="1:7" x14ac:dyDescent="0.2">
      <c r="A365" s="71" t="s">
        <v>234</v>
      </c>
      <c r="B365" s="72">
        <v>29308</v>
      </c>
      <c r="C365" s="72">
        <v>0</v>
      </c>
      <c r="D365" s="72">
        <f t="shared" si="12"/>
        <v>29308</v>
      </c>
      <c r="E365" s="73">
        <v>0</v>
      </c>
      <c r="F365" s="73">
        <v>0</v>
      </c>
      <c r="G365" s="74">
        <f t="shared" si="11"/>
        <v>29308</v>
      </c>
    </row>
    <row r="366" spans="1:7" x14ac:dyDescent="0.2">
      <c r="A366" s="71" t="s">
        <v>421</v>
      </c>
      <c r="B366" s="72">
        <f>B352-SUM(B353:B365)</f>
        <v>813421</v>
      </c>
      <c r="C366" s="72">
        <f>C352-SUM(C353:C365)</f>
        <v>2380</v>
      </c>
      <c r="D366" s="72">
        <f t="shared" si="12"/>
        <v>811041</v>
      </c>
      <c r="E366" s="73">
        <f>-SUM(E353:E365)</f>
        <v>-487</v>
      </c>
      <c r="F366" s="73">
        <f>-SUM(F353:F365)</f>
        <v>0</v>
      </c>
      <c r="G366" s="74">
        <f t="shared" si="11"/>
        <v>810554</v>
      </c>
    </row>
    <row r="367" spans="1:7" x14ac:dyDescent="0.2">
      <c r="A367" s="75" t="s">
        <v>473</v>
      </c>
      <c r="B367" s="76">
        <v>322862</v>
      </c>
      <c r="C367" s="76">
        <v>327</v>
      </c>
      <c r="D367" s="76">
        <f t="shared" si="12"/>
        <v>322535</v>
      </c>
      <c r="E367" s="77">
        <v>0</v>
      </c>
      <c r="F367" s="77">
        <v>0</v>
      </c>
      <c r="G367" s="78">
        <f t="shared" si="11"/>
        <v>322535</v>
      </c>
    </row>
    <row r="368" spans="1:7" x14ac:dyDescent="0.2">
      <c r="A368" s="71" t="s">
        <v>235</v>
      </c>
      <c r="B368" s="72">
        <v>68401</v>
      </c>
      <c r="C368" s="72">
        <v>176</v>
      </c>
      <c r="D368" s="72">
        <f t="shared" si="12"/>
        <v>68225</v>
      </c>
      <c r="E368" s="73">
        <v>0</v>
      </c>
      <c r="F368" s="73">
        <v>0</v>
      </c>
      <c r="G368" s="74">
        <f t="shared" si="11"/>
        <v>68225</v>
      </c>
    </row>
    <row r="369" spans="1:7" x14ac:dyDescent="0.2">
      <c r="A369" s="71" t="s">
        <v>612</v>
      </c>
      <c r="B369" s="72">
        <v>42998</v>
      </c>
      <c r="C369" s="72">
        <v>0</v>
      </c>
      <c r="D369" s="72">
        <f t="shared" si="12"/>
        <v>42998</v>
      </c>
      <c r="E369" s="73">
        <v>14</v>
      </c>
      <c r="F369" s="73">
        <v>0</v>
      </c>
      <c r="G369" s="74">
        <f t="shared" si="11"/>
        <v>43012</v>
      </c>
    </row>
    <row r="370" spans="1:7" x14ac:dyDescent="0.2">
      <c r="A370" s="71" t="s">
        <v>421</v>
      </c>
      <c r="B370" s="72">
        <f>B367-SUM(B368:B369)</f>
        <v>211463</v>
      </c>
      <c r="C370" s="72">
        <f>C367-SUM(C368:C369)</f>
        <v>151</v>
      </c>
      <c r="D370" s="72">
        <f t="shared" si="12"/>
        <v>211312</v>
      </c>
      <c r="E370" s="73">
        <f>-SUM(E368:E369)</f>
        <v>-14</v>
      </c>
      <c r="F370" s="73">
        <f>-SUM(F368:F369)</f>
        <v>0</v>
      </c>
      <c r="G370" s="74">
        <f t="shared" si="11"/>
        <v>211298</v>
      </c>
    </row>
    <row r="371" spans="1:7" x14ac:dyDescent="0.2">
      <c r="A371" s="75" t="s">
        <v>474</v>
      </c>
      <c r="B371" s="76">
        <v>1391741</v>
      </c>
      <c r="C371" s="76">
        <v>2904</v>
      </c>
      <c r="D371" s="76">
        <f t="shared" si="12"/>
        <v>1388837</v>
      </c>
      <c r="E371" s="77">
        <v>0</v>
      </c>
      <c r="F371" s="77">
        <v>0</v>
      </c>
      <c r="G371" s="78">
        <f t="shared" si="11"/>
        <v>1388837</v>
      </c>
    </row>
    <row r="372" spans="1:7" x14ac:dyDescent="0.2">
      <c r="A372" s="71" t="s">
        <v>236</v>
      </c>
      <c r="B372" s="72">
        <v>2001</v>
      </c>
      <c r="C372" s="72">
        <v>0</v>
      </c>
      <c r="D372" s="72">
        <f t="shared" si="12"/>
        <v>2001</v>
      </c>
      <c r="E372" s="73">
        <v>0</v>
      </c>
      <c r="F372" s="73">
        <v>0</v>
      </c>
      <c r="G372" s="74">
        <f t="shared" si="11"/>
        <v>2001</v>
      </c>
    </row>
    <row r="373" spans="1:7" x14ac:dyDescent="0.2">
      <c r="A373" s="71" t="s">
        <v>237</v>
      </c>
      <c r="B373" s="72">
        <v>17274</v>
      </c>
      <c r="C373" s="72">
        <v>0</v>
      </c>
      <c r="D373" s="72">
        <f t="shared" si="12"/>
        <v>17274</v>
      </c>
      <c r="E373" s="73">
        <v>0</v>
      </c>
      <c r="F373" s="73">
        <v>0</v>
      </c>
      <c r="G373" s="74">
        <f t="shared" si="11"/>
        <v>17274</v>
      </c>
    </row>
    <row r="374" spans="1:7" x14ac:dyDescent="0.2">
      <c r="A374" s="71" t="s">
        <v>238</v>
      </c>
      <c r="B374" s="72">
        <v>88275</v>
      </c>
      <c r="C374" s="72">
        <v>0</v>
      </c>
      <c r="D374" s="72">
        <f t="shared" si="12"/>
        <v>88275</v>
      </c>
      <c r="E374" s="73">
        <v>0</v>
      </c>
      <c r="F374" s="73">
        <v>0</v>
      </c>
      <c r="G374" s="74">
        <f t="shared" si="11"/>
        <v>88275</v>
      </c>
    </row>
    <row r="375" spans="1:7" x14ac:dyDescent="0.2">
      <c r="A375" s="71" t="s">
        <v>239</v>
      </c>
      <c r="B375" s="72">
        <v>73163</v>
      </c>
      <c r="C375" s="72">
        <v>0</v>
      </c>
      <c r="D375" s="72">
        <f t="shared" si="12"/>
        <v>73163</v>
      </c>
      <c r="E375" s="73">
        <v>0</v>
      </c>
      <c r="F375" s="73">
        <v>0</v>
      </c>
      <c r="G375" s="74">
        <f t="shared" si="11"/>
        <v>73163</v>
      </c>
    </row>
    <row r="376" spans="1:7" x14ac:dyDescent="0.2">
      <c r="A376" s="71" t="s">
        <v>240</v>
      </c>
      <c r="B376" s="72">
        <v>414</v>
      </c>
      <c r="C376" s="72">
        <v>0</v>
      </c>
      <c r="D376" s="72">
        <f t="shared" si="12"/>
        <v>414</v>
      </c>
      <c r="E376" s="73">
        <v>0</v>
      </c>
      <c r="F376" s="73">
        <v>0</v>
      </c>
      <c r="G376" s="74">
        <f t="shared" si="11"/>
        <v>414</v>
      </c>
    </row>
    <row r="377" spans="1:7" x14ac:dyDescent="0.2">
      <c r="A377" s="71" t="s">
        <v>241</v>
      </c>
      <c r="B377" s="72">
        <v>134</v>
      </c>
      <c r="C377" s="72">
        <v>0</v>
      </c>
      <c r="D377" s="72">
        <f t="shared" si="12"/>
        <v>134</v>
      </c>
      <c r="E377" s="73">
        <v>0</v>
      </c>
      <c r="F377" s="73">
        <v>0</v>
      </c>
      <c r="G377" s="74">
        <f t="shared" si="11"/>
        <v>134</v>
      </c>
    </row>
    <row r="378" spans="1:7" x14ac:dyDescent="0.2">
      <c r="A378" s="71" t="s">
        <v>242</v>
      </c>
      <c r="B378" s="72">
        <v>63972</v>
      </c>
      <c r="C378" s="72">
        <v>0</v>
      </c>
      <c r="D378" s="72">
        <f t="shared" si="12"/>
        <v>63972</v>
      </c>
      <c r="E378" s="73">
        <v>0</v>
      </c>
      <c r="F378" s="73">
        <v>0</v>
      </c>
      <c r="G378" s="74">
        <f t="shared" si="11"/>
        <v>63972</v>
      </c>
    </row>
    <row r="379" spans="1:7" x14ac:dyDescent="0.2">
      <c r="A379" s="71" t="s">
        <v>243</v>
      </c>
      <c r="B379" s="72">
        <v>218</v>
      </c>
      <c r="C379" s="72">
        <v>0</v>
      </c>
      <c r="D379" s="72">
        <f t="shared" si="12"/>
        <v>218</v>
      </c>
      <c r="E379" s="73">
        <v>0</v>
      </c>
      <c r="F379" s="73">
        <v>0</v>
      </c>
      <c r="G379" s="74">
        <f t="shared" si="11"/>
        <v>218</v>
      </c>
    </row>
    <row r="380" spans="1:7" x14ac:dyDescent="0.2">
      <c r="A380" s="71" t="s">
        <v>390</v>
      </c>
      <c r="B380" s="72">
        <v>256</v>
      </c>
      <c r="C380" s="72">
        <v>0</v>
      </c>
      <c r="D380" s="72">
        <f t="shared" si="12"/>
        <v>256</v>
      </c>
      <c r="E380" s="73">
        <v>0</v>
      </c>
      <c r="F380" s="73">
        <v>0</v>
      </c>
      <c r="G380" s="74">
        <f t="shared" si="11"/>
        <v>256</v>
      </c>
    </row>
    <row r="381" spans="1:7" x14ac:dyDescent="0.2">
      <c r="A381" s="71" t="s">
        <v>391</v>
      </c>
      <c r="B381" s="72">
        <v>39066</v>
      </c>
      <c r="C381" s="72">
        <v>0</v>
      </c>
      <c r="D381" s="72">
        <f t="shared" si="12"/>
        <v>39066</v>
      </c>
      <c r="E381" s="73">
        <v>0</v>
      </c>
      <c r="F381" s="73">
        <v>0</v>
      </c>
      <c r="G381" s="74">
        <f t="shared" si="11"/>
        <v>39066</v>
      </c>
    </row>
    <row r="382" spans="1:7" x14ac:dyDescent="0.2">
      <c r="A382" s="71" t="s">
        <v>244</v>
      </c>
      <c r="B382" s="72">
        <v>998</v>
      </c>
      <c r="C382" s="72">
        <v>0</v>
      </c>
      <c r="D382" s="72">
        <f t="shared" si="12"/>
        <v>998</v>
      </c>
      <c r="E382" s="73">
        <v>0</v>
      </c>
      <c r="F382" s="73">
        <v>0</v>
      </c>
      <c r="G382" s="74">
        <f t="shared" si="11"/>
        <v>998</v>
      </c>
    </row>
    <row r="383" spans="1:7" x14ac:dyDescent="0.2">
      <c r="A383" s="71" t="s">
        <v>245</v>
      </c>
      <c r="B383" s="72">
        <v>2008</v>
      </c>
      <c r="C383" s="72">
        <v>0</v>
      </c>
      <c r="D383" s="72">
        <f t="shared" si="12"/>
        <v>2008</v>
      </c>
      <c r="E383" s="73">
        <v>0</v>
      </c>
      <c r="F383" s="73">
        <v>0</v>
      </c>
      <c r="G383" s="74">
        <f t="shared" si="11"/>
        <v>2008</v>
      </c>
    </row>
    <row r="384" spans="1:7" x14ac:dyDescent="0.2">
      <c r="A384" s="71" t="s">
        <v>246</v>
      </c>
      <c r="B384" s="72">
        <v>3600</v>
      </c>
      <c r="C384" s="72">
        <v>0</v>
      </c>
      <c r="D384" s="72">
        <f t="shared" si="12"/>
        <v>3600</v>
      </c>
      <c r="E384" s="73">
        <v>0</v>
      </c>
      <c r="F384" s="73">
        <v>0</v>
      </c>
      <c r="G384" s="74">
        <f t="shared" si="11"/>
        <v>3600</v>
      </c>
    </row>
    <row r="385" spans="1:7" x14ac:dyDescent="0.2">
      <c r="A385" s="71" t="s">
        <v>247</v>
      </c>
      <c r="B385" s="72">
        <v>2714</v>
      </c>
      <c r="C385" s="72">
        <v>0</v>
      </c>
      <c r="D385" s="72">
        <f t="shared" si="12"/>
        <v>2714</v>
      </c>
      <c r="E385" s="73">
        <v>0</v>
      </c>
      <c r="F385" s="73">
        <v>0</v>
      </c>
      <c r="G385" s="74">
        <f t="shared" si="11"/>
        <v>2714</v>
      </c>
    </row>
    <row r="386" spans="1:7" x14ac:dyDescent="0.2">
      <c r="A386" s="71" t="s">
        <v>248</v>
      </c>
      <c r="B386" s="72">
        <v>3351</v>
      </c>
      <c r="C386" s="72">
        <v>0</v>
      </c>
      <c r="D386" s="72">
        <f t="shared" si="12"/>
        <v>3351</v>
      </c>
      <c r="E386" s="73">
        <v>0</v>
      </c>
      <c r="F386" s="73">
        <v>0</v>
      </c>
      <c r="G386" s="74">
        <f t="shared" si="11"/>
        <v>3351</v>
      </c>
    </row>
    <row r="387" spans="1:7" x14ac:dyDescent="0.2">
      <c r="A387" s="71" t="s">
        <v>249</v>
      </c>
      <c r="B387" s="72">
        <v>60615</v>
      </c>
      <c r="C387" s="72">
        <v>0</v>
      </c>
      <c r="D387" s="72">
        <f t="shared" si="12"/>
        <v>60615</v>
      </c>
      <c r="E387" s="73">
        <v>0</v>
      </c>
      <c r="F387" s="73">
        <v>0</v>
      </c>
      <c r="G387" s="74">
        <f t="shared" si="11"/>
        <v>60615</v>
      </c>
    </row>
    <row r="388" spans="1:7" x14ac:dyDescent="0.2">
      <c r="A388" s="71" t="s">
        <v>250</v>
      </c>
      <c r="B388" s="72">
        <v>411</v>
      </c>
      <c r="C388" s="72">
        <v>0</v>
      </c>
      <c r="D388" s="72">
        <f t="shared" si="12"/>
        <v>411</v>
      </c>
      <c r="E388" s="73">
        <v>0</v>
      </c>
      <c r="F388" s="73">
        <v>0</v>
      </c>
      <c r="G388" s="74">
        <f t="shared" si="11"/>
        <v>411</v>
      </c>
    </row>
    <row r="389" spans="1:7" x14ac:dyDescent="0.2">
      <c r="A389" s="71" t="s">
        <v>251</v>
      </c>
      <c r="B389" s="72">
        <v>3401</v>
      </c>
      <c r="C389" s="72">
        <v>0</v>
      </c>
      <c r="D389" s="72">
        <f t="shared" si="12"/>
        <v>3401</v>
      </c>
      <c r="E389" s="73">
        <v>0</v>
      </c>
      <c r="F389" s="73">
        <v>0</v>
      </c>
      <c r="G389" s="74">
        <f t="shared" si="11"/>
        <v>3401</v>
      </c>
    </row>
    <row r="390" spans="1:7" x14ac:dyDescent="0.2">
      <c r="A390" s="71" t="s">
        <v>252</v>
      </c>
      <c r="B390" s="72">
        <v>8640</v>
      </c>
      <c r="C390" s="72">
        <v>0</v>
      </c>
      <c r="D390" s="72">
        <f t="shared" si="12"/>
        <v>8640</v>
      </c>
      <c r="E390" s="73">
        <v>0</v>
      </c>
      <c r="F390" s="73">
        <v>0</v>
      </c>
      <c r="G390" s="74">
        <f t="shared" si="11"/>
        <v>8640</v>
      </c>
    </row>
    <row r="391" spans="1:7" x14ac:dyDescent="0.2">
      <c r="A391" s="71" t="s">
        <v>253</v>
      </c>
      <c r="B391" s="72">
        <v>37475</v>
      </c>
      <c r="C391" s="72">
        <v>0</v>
      </c>
      <c r="D391" s="72">
        <f t="shared" si="12"/>
        <v>37475</v>
      </c>
      <c r="E391" s="73">
        <v>0</v>
      </c>
      <c r="F391" s="73">
        <v>0</v>
      </c>
      <c r="G391" s="74">
        <f t="shared" si="11"/>
        <v>37475</v>
      </c>
    </row>
    <row r="392" spans="1:7" x14ac:dyDescent="0.2">
      <c r="A392" s="71" t="s">
        <v>254</v>
      </c>
      <c r="B392" s="72">
        <v>10737</v>
      </c>
      <c r="C392" s="72">
        <v>25</v>
      </c>
      <c r="D392" s="72">
        <f t="shared" si="12"/>
        <v>10712</v>
      </c>
      <c r="E392" s="73">
        <v>0</v>
      </c>
      <c r="F392" s="73">
        <v>0</v>
      </c>
      <c r="G392" s="74">
        <f t="shared" si="11"/>
        <v>10712</v>
      </c>
    </row>
    <row r="393" spans="1:7" x14ac:dyDescent="0.2">
      <c r="A393" s="71" t="s">
        <v>541</v>
      </c>
      <c r="B393" s="72">
        <v>3271</v>
      </c>
      <c r="C393" s="72">
        <v>0</v>
      </c>
      <c r="D393" s="72">
        <f t="shared" si="12"/>
        <v>3271</v>
      </c>
      <c r="E393" s="73">
        <v>0</v>
      </c>
      <c r="F393" s="73">
        <v>0</v>
      </c>
      <c r="G393" s="74">
        <f t="shared" si="11"/>
        <v>3271</v>
      </c>
    </row>
    <row r="394" spans="1:7" x14ac:dyDescent="0.2">
      <c r="A394" s="71" t="s">
        <v>255</v>
      </c>
      <c r="B394" s="72">
        <v>417</v>
      </c>
      <c r="C394" s="72">
        <v>0</v>
      </c>
      <c r="D394" s="72">
        <f t="shared" si="12"/>
        <v>417</v>
      </c>
      <c r="E394" s="73">
        <v>0</v>
      </c>
      <c r="F394" s="73">
        <v>0</v>
      </c>
      <c r="G394" s="74">
        <f t="shared" si="11"/>
        <v>417</v>
      </c>
    </row>
    <row r="395" spans="1:7" x14ac:dyDescent="0.2">
      <c r="A395" s="71" t="s">
        <v>256</v>
      </c>
      <c r="B395" s="72">
        <v>1984</v>
      </c>
      <c r="C395" s="72">
        <v>0</v>
      </c>
      <c r="D395" s="72">
        <f t="shared" si="12"/>
        <v>1984</v>
      </c>
      <c r="E395" s="73">
        <v>0</v>
      </c>
      <c r="F395" s="73">
        <v>0</v>
      </c>
      <c r="G395" s="74">
        <f t="shared" si="11"/>
        <v>1984</v>
      </c>
    </row>
    <row r="396" spans="1:7" x14ac:dyDescent="0.2">
      <c r="A396" s="71" t="s">
        <v>257</v>
      </c>
      <c r="B396" s="72">
        <v>12230</v>
      </c>
      <c r="C396" s="72">
        <v>0</v>
      </c>
      <c r="D396" s="72">
        <f t="shared" si="12"/>
        <v>12230</v>
      </c>
      <c r="E396" s="73">
        <v>0</v>
      </c>
      <c r="F396" s="73">
        <v>0</v>
      </c>
      <c r="G396" s="74">
        <f t="shared" ref="G396:G460" si="13">SUM(D396:F396)</f>
        <v>12230</v>
      </c>
    </row>
    <row r="397" spans="1:7" x14ac:dyDescent="0.2">
      <c r="A397" s="71" t="s">
        <v>258</v>
      </c>
      <c r="B397" s="72">
        <v>1779</v>
      </c>
      <c r="C397" s="72">
        <v>0</v>
      </c>
      <c r="D397" s="72">
        <f t="shared" si="12"/>
        <v>1779</v>
      </c>
      <c r="E397" s="73">
        <v>0</v>
      </c>
      <c r="F397" s="73">
        <v>0</v>
      </c>
      <c r="G397" s="74">
        <f t="shared" si="13"/>
        <v>1779</v>
      </c>
    </row>
    <row r="398" spans="1:7" x14ac:dyDescent="0.2">
      <c r="A398" s="71" t="s">
        <v>259</v>
      </c>
      <c r="B398" s="72">
        <v>5826</v>
      </c>
      <c r="C398" s="72">
        <v>347</v>
      </c>
      <c r="D398" s="72">
        <f t="shared" si="12"/>
        <v>5479</v>
      </c>
      <c r="E398" s="73">
        <v>0</v>
      </c>
      <c r="F398" s="73">
        <v>0</v>
      </c>
      <c r="G398" s="74">
        <f t="shared" si="13"/>
        <v>5479</v>
      </c>
    </row>
    <row r="399" spans="1:7" x14ac:dyDescent="0.2">
      <c r="A399" s="71" t="s">
        <v>260</v>
      </c>
      <c r="B399" s="72">
        <v>8040</v>
      </c>
      <c r="C399" s="72">
        <v>0</v>
      </c>
      <c r="D399" s="72">
        <f t="shared" si="12"/>
        <v>8040</v>
      </c>
      <c r="E399" s="73">
        <v>0</v>
      </c>
      <c r="F399" s="73">
        <v>0</v>
      </c>
      <c r="G399" s="74">
        <f t="shared" si="13"/>
        <v>8040</v>
      </c>
    </row>
    <row r="400" spans="1:7" x14ac:dyDescent="0.2">
      <c r="A400" s="71" t="s">
        <v>261</v>
      </c>
      <c r="B400" s="72">
        <v>51532</v>
      </c>
      <c r="C400" s="72">
        <v>0</v>
      </c>
      <c r="D400" s="72">
        <f t="shared" si="12"/>
        <v>51532</v>
      </c>
      <c r="E400" s="73">
        <v>518</v>
      </c>
      <c r="F400" s="73">
        <v>0</v>
      </c>
      <c r="G400" s="74">
        <f t="shared" si="13"/>
        <v>52050</v>
      </c>
    </row>
    <row r="401" spans="1:7" x14ac:dyDescent="0.2">
      <c r="A401" s="71" t="s">
        <v>262</v>
      </c>
      <c r="B401" s="72">
        <v>1161</v>
      </c>
      <c r="C401" s="72">
        <v>0</v>
      </c>
      <c r="D401" s="72">
        <f t="shared" si="12"/>
        <v>1161</v>
      </c>
      <c r="E401" s="73">
        <v>0</v>
      </c>
      <c r="F401" s="73">
        <v>0</v>
      </c>
      <c r="G401" s="74">
        <f t="shared" si="13"/>
        <v>1161</v>
      </c>
    </row>
    <row r="402" spans="1:7" x14ac:dyDescent="0.2">
      <c r="A402" s="71" t="s">
        <v>263</v>
      </c>
      <c r="B402" s="72">
        <v>22458</v>
      </c>
      <c r="C402" s="72">
        <v>0</v>
      </c>
      <c r="D402" s="72">
        <f t="shared" si="12"/>
        <v>22458</v>
      </c>
      <c r="E402" s="73">
        <v>735</v>
      </c>
      <c r="F402" s="73">
        <v>0</v>
      </c>
      <c r="G402" s="74">
        <f t="shared" si="13"/>
        <v>23193</v>
      </c>
    </row>
    <row r="403" spans="1:7" x14ac:dyDescent="0.2">
      <c r="A403" s="71" t="s">
        <v>264</v>
      </c>
      <c r="B403" s="72">
        <v>33957</v>
      </c>
      <c r="C403" s="72">
        <v>0</v>
      </c>
      <c r="D403" s="72">
        <f t="shared" si="12"/>
        <v>33957</v>
      </c>
      <c r="E403" s="73">
        <v>0</v>
      </c>
      <c r="F403" s="73">
        <v>0</v>
      </c>
      <c r="G403" s="74">
        <f t="shared" si="13"/>
        <v>33957</v>
      </c>
    </row>
    <row r="404" spans="1:7" x14ac:dyDescent="0.2">
      <c r="A404" s="71" t="s">
        <v>265</v>
      </c>
      <c r="B404" s="72">
        <v>37138</v>
      </c>
      <c r="C404" s="72">
        <v>0</v>
      </c>
      <c r="D404" s="72">
        <f t="shared" si="12"/>
        <v>37138</v>
      </c>
      <c r="E404" s="73">
        <v>0</v>
      </c>
      <c r="F404" s="73">
        <v>0</v>
      </c>
      <c r="G404" s="74">
        <f t="shared" si="13"/>
        <v>37138</v>
      </c>
    </row>
    <row r="405" spans="1:7" x14ac:dyDescent="0.2">
      <c r="A405" s="71" t="s">
        <v>266</v>
      </c>
      <c r="B405" s="72">
        <v>5293</v>
      </c>
      <c r="C405" s="72">
        <v>1935</v>
      </c>
      <c r="D405" s="72">
        <f t="shared" si="12"/>
        <v>3358</v>
      </c>
      <c r="E405" s="73">
        <v>0</v>
      </c>
      <c r="F405" s="73">
        <v>0</v>
      </c>
      <c r="G405" s="74">
        <f t="shared" si="13"/>
        <v>3358</v>
      </c>
    </row>
    <row r="406" spans="1:7" x14ac:dyDescent="0.2">
      <c r="A406" s="71" t="s">
        <v>267</v>
      </c>
      <c r="B406" s="72">
        <v>1378</v>
      </c>
      <c r="C406" s="72">
        <v>0</v>
      </c>
      <c r="D406" s="72">
        <f t="shared" si="12"/>
        <v>1378</v>
      </c>
      <c r="E406" s="73">
        <v>0</v>
      </c>
      <c r="F406" s="73">
        <v>0</v>
      </c>
      <c r="G406" s="74">
        <f t="shared" si="13"/>
        <v>1378</v>
      </c>
    </row>
    <row r="407" spans="1:7" x14ac:dyDescent="0.2">
      <c r="A407" s="71" t="s">
        <v>392</v>
      </c>
      <c r="B407" s="72">
        <v>5699</v>
      </c>
      <c r="C407" s="72">
        <v>0</v>
      </c>
      <c r="D407" s="72">
        <f t="shared" si="12"/>
        <v>5699</v>
      </c>
      <c r="E407" s="73">
        <v>0</v>
      </c>
      <c r="F407" s="73">
        <v>0</v>
      </c>
      <c r="G407" s="74">
        <f t="shared" si="13"/>
        <v>5699</v>
      </c>
    </row>
    <row r="408" spans="1:7" x14ac:dyDescent="0.2">
      <c r="A408" s="71" t="s">
        <v>362</v>
      </c>
      <c r="B408" s="72">
        <v>60308</v>
      </c>
      <c r="C408" s="72">
        <v>0</v>
      </c>
      <c r="D408" s="72">
        <f t="shared" si="12"/>
        <v>60308</v>
      </c>
      <c r="E408" s="73">
        <v>0</v>
      </c>
      <c r="F408" s="73">
        <v>0</v>
      </c>
      <c r="G408" s="74">
        <f t="shared" si="13"/>
        <v>60308</v>
      </c>
    </row>
    <row r="409" spans="1:7" x14ac:dyDescent="0.2">
      <c r="A409" s="71" t="s">
        <v>268</v>
      </c>
      <c r="B409" s="72">
        <v>108896</v>
      </c>
      <c r="C409" s="72">
        <v>246</v>
      </c>
      <c r="D409" s="72">
        <f t="shared" si="12"/>
        <v>108650</v>
      </c>
      <c r="E409" s="73">
        <v>0</v>
      </c>
      <c r="F409" s="73">
        <v>0</v>
      </c>
      <c r="G409" s="74">
        <f t="shared" si="13"/>
        <v>108650</v>
      </c>
    </row>
    <row r="410" spans="1:7" x14ac:dyDescent="0.2">
      <c r="A410" s="71" t="s">
        <v>672</v>
      </c>
      <c r="B410" s="72">
        <v>0</v>
      </c>
      <c r="C410" s="72">
        <v>0</v>
      </c>
      <c r="D410" s="72">
        <f t="shared" si="12"/>
        <v>0</v>
      </c>
      <c r="E410" s="73">
        <v>0</v>
      </c>
      <c r="F410" s="73">
        <v>5</v>
      </c>
      <c r="G410" s="74">
        <f t="shared" si="13"/>
        <v>5</v>
      </c>
    </row>
    <row r="411" spans="1:7" x14ac:dyDescent="0.2">
      <c r="A411" s="71" t="s">
        <v>421</v>
      </c>
      <c r="B411" s="72">
        <f>B371-SUM(B372:B410)</f>
        <v>611651</v>
      </c>
      <c r="C411" s="72">
        <f>C371-SUM(C372:C410)</f>
        <v>351</v>
      </c>
      <c r="D411" s="72">
        <f t="shared" si="12"/>
        <v>611300</v>
      </c>
      <c r="E411" s="73">
        <f>-SUM(E372:E410)</f>
        <v>-1253</v>
      </c>
      <c r="F411" s="73">
        <f>-SUM(F372:F410)</f>
        <v>-5</v>
      </c>
      <c r="G411" s="74">
        <f t="shared" si="13"/>
        <v>610042</v>
      </c>
    </row>
    <row r="412" spans="1:7" x14ac:dyDescent="0.2">
      <c r="A412" s="75" t="s">
        <v>475</v>
      </c>
      <c r="B412" s="76">
        <v>495868</v>
      </c>
      <c r="C412" s="76">
        <v>756</v>
      </c>
      <c r="D412" s="76">
        <f t="shared" si="12"/>
        <v>495112</v>
      </c>
      <c r="E412" s="77">
        <v>0</v>
      </c>
      <c r="F412" s="77">
        <v>0</v>
      </c>
      <c r="G412" s="78">
        <f t="shared" si="13"/>
        <v>495112</v>
      </c>
    </row>
    <row r="413" spans="1:7" x14ac:dyDescent="0.2">
      <c r="A413" s="71" t="s">
        <v>269</v>
      </c>
      <c r="B413" s="72">
        <v>6953</v>
      </c>
      <c r="C413" s="72">
        <v>0</v>
      </c>
      <c r="D413" s="72">
        <f t="shared" si="12"/>
        <v>6953</v>
      </c>
      <c r="E413" s="73">
        <v>0</v>
      </c>
      <c r="F413" s="73">
        <v>0</v>
      </c>
      <c r="G413" s="74">
        <f t="shared" si="13"/>
        <v>6953</v>
      </c>
    </row>
    <row r="414" spans="1:7" x14ac:dyDescent="0.2">
      <c r="A414" s="71" t="s">
        <v>270</v>
      </c>
      <c r="B414" s="72">
        <v>15619</v>
      </c>
      <c r="C414" s="72">
        <v>0</v>
      </c>
      <c r="D414" s="72">
        <f t="shared" si="12"/>
        <v>15619</v>
      </c>
      <c r="E414" s="73">
        <v>0</v>
      </c>
      <c r="F414" s="73">
        <v>0</v>
      </c>
      <c r="G414" s="74">
        <f t="shared" si="13"/>
        <v>15619</v>
      </c>
    </row>
    <row r="415" spans="1:7" x14ac:dyDescent="0.2">
      <c r="A415" s="71" t="s">
        <v>271</v>
      </c>
      <c r="B415" s="72">
        <v>2663</v>
      </c>
      <c r="C415" s="72">
        <v>0</v>
      </c>
      <c r="D415" s="72">
        <f t="shared" si="12"/>
        <v>2663</v>
      </c>
      <c r="E415" s="73">
        <v>0</v>
      </c>
      <c r="F415" s="73">
        <v>0</v>
      </c>
      <c r="G415" s="74">
        <f t="shared" si="13"/>
        <v>2663</v>
      </c>
    </row>
    <row r="416" spans="1:7" x14ac:dyDescent="0.2">
      <c r="A416" s="71" t="s">
        <v>613</v>
      </c>
      <c r="B416" s="72">
        <v>1370</v>
      </c>
      <c r="C416" s="72">
        <v>0</v>
      </c>
      <c r="D416" s="72">
        <f t="shared" si="12"/>
        <v>1370</v>
      </c>
      <c r="E416" s="73">
        <v>0</v>
      </c>
      <c r="F416" s="73">
        <v>0</v>
      </c>
      <c r="G416" s="74">
        <f t="shared" si="13"/>
        <v>1370</v>
      </c>
    </row>
    <row r="417" spans="1:7" x14ac:dyDescent="0.2">
      <c r="A417" s="71" t="s">
        <v>273</v>
      </c>
      <c r="B417" s="72">
        <v>1236</v>
      </c>
      <c r="C417" s="72">
        <v>0</v>
      </c>
      <c r="D417" s="72">
        <f t="shared" si="12"/>
        <v>1236</v>
      </c>
      <c r="E417" s="73">
        <v>0</v>
      </c>
      <c r="F417" s="73">
        <v>0</v>
      </c>
      <c r="G417" s="74">
        <f t="shared" si="13"/>
        <v>1236</v>
      </c>
    </row>
    <row r="418" spans="1:7" x14ac:dyDescent="0.2">
      <c r="A418" s="71" t="s">
        <v>274</v>
      </c>
      <c r="B418" s="72">
        <v>15170</v>
      </c>
      <c r="C418" s="72">
        <v>0</v>
      </c>
      <c r="D418" s="72">
        <f t="shared" ref="D418:D481" si="14">(B418-C418)</f>
        <v>15170</v>
      </c>
      <c r="E418" s="73">
        <v>0</v>
      </c>
      <c r="F418" s="73">
        <v>0</v>
      </c>
      <c r="G418" s="74">
        <f t="shared" si="13"/>
        <v>15170</v>
      </c>
    </row>
    <row r="419" spans="1:7" x14ac:dyDescent="0.2">
      <c r="A419" s="71" t="s">
        <v>421</v>
      </c>
      <c r="B419" s="72">
        <f>B412-SUM(B413:B418)</f>
        <v>452857</v>
      </c>
      <c r="C419" s="72">
        <f>C412-SUM(C413:C418)</f>
        <v>756</v>
      </c>
      <c r="D419" s="72">
        <f t="shared" si="14"/>
        <v>452101</v>
      </c>
      <c r="E419" s="73">
        <f>-SUM(E413:E418)</f>
        <v>0</v>
      </c>
      <c r="F419" s="73">
        <f>-SUM(F413:F418)</f>
        <v>0</v>
      </c>
      <c r="G419" s="74">
        <f t="shared" si="13"/>
        <v>452101</v>
      </c>
    </row>
    <row r="420" spans="1:7" x14ac:dyDescent="0.2">
      <c r="A420" s="75" t="s">
        <v>476</v>
      </c>
      <c r="B420" s="76">
        <v>954569</v>
      </c>
      <c r="C420" s="76">
        <v>1084</v>
      </c>
      <c r="D420" s="76">
        <f t="shared" si="14"/>
        <v>953485</v>
      </c>
      <c r="E420" s="77">
        <v>0</v>
      </c>
      <c r="F420" s="77">
        <v>0</v>
      </c>
      <c r="G420" s="78">
        <f t="shared" si="13"/>
        <v>953485</v>
      </c>
    </row>
    <row r="421" spans="1:7" x14ac:dyDescent="0.2">
      <c r="A421" s="71" t="s">
        <v>275</v>
      </c>
      <c r="B421" s="72">
        <v>3912</v>
      </c>
      <c r="C421" s="72">
        <v>0</v>
      </c>
      <c r="D421" s="72">
        <f t="shared" si="14"/>
        <v>3912</v>
      </c>
      <c r="E421" s="73">
        <v>0</v>
      </c>
      <c r="F421" s="73">
        <v>0</v>
      </c>
      <c r="G421" s="74">
        <f t="shared" si="13"/>
        <v>3912</v>
      </c>
    </row>
    <row r="422" spans="1:7" x14ac:dyDescent="0.2">
      <c r="A422" s="71" t="s">
        <v>276</v>
      </c>
      <c r="B422" s="72">
        <v>1563</v>
      </c>
      <c r="C422" s="72">
        <v>0</v>
      </c>
      <c r="D422" s="72">
        <f t="shared" si="14"/>
        <v>1563</v>
      </c>
      <c r="E422" s="73">
        <v>0</v>
      </c>
      <c r="F422" s="73">
        <v>0</v>
      </c>
      <c r="G422" s="74">
        <f t="shared" si="13"/>
        <v>1563</v>
      </c>
    </row>
    <row r="423" spans="1:7" x14ac:dyDescent="0.2">
      <c r="A423" s="71" t="s">
        <v>277</v>
      </c>
      <c r="B423" s="72">
        <v>2056</v>
      </c>
      <c r="C423" s="72">
        <v>0</v>
      </c>
      <c r="D423" s="72">
        <f t="shared" si="14"/>
        <v>2056</v>
      </c>
      <c r="E423" s="73">
        <v>0</v>
      </c>
      <c r="F423" s="73">
        <v>0</v>
      </c>
      <c r="G423" s="74">
        <f t="shared" si="13"/>
        <v>2056</v>
      </c>
    </row>
    <row r="424" spans="1:7" x14ac:dyDescent="0.2">
      <c r="A424" s="71" t="s">
        <v>393</v>
      </c>
      <c r="B424" s="72">
        <v>111</v>
      </c>
      <c r="C424" s="72">
        <v>0</v>
      </c>
      <c r="D424" s="72">
        <f t="shared" si="14"/>
        <v>111</v>
      </c>
      <c r="E424" s="73">
        <v>0</v>
      </c>
      <c r="F424" s="73">
        <v>0</v>
      </c>
      <c r="G424" s="74">
        <f t="shared" si="13"/>
        <v>111</v>
      </c>
    </row>
    <row r="425" spans="1:7" x14ac:dyDescent="0.2">
      <c r="A425" s="71" t="s">
        <v>278</v>
      </c>
      <c r="B425" s="72">
        <v>112387</v>
      </c>
      <c r="C425" s="72">
        <v>0</v>
      </c>
      <c r="D425" s="72">
        <f t="shared" si="14"/>
        <v>112387</v>
      </c>
      <c r="E425" s="73">
        <v>136</v>
      </c>
      <c r="F425" s="73">
        <v>0</v>
      </c>
      <c r="G425" s="74">
        <f t="shared" si="13"/>
        <v>112523</v>
      </c>
    </row>
    <row r="426" spans="1:7" x14ac:dyDescent="0.2">
      <c r="A426" s="71" t="s">
        <v>279</v>
      </c>
      <c r="B426" s="72">
        <v>36060</v>
      </c>
      <c r="C426" s="72">
        <v>5</v>
      </c>
      <c r="D426" s="72">
        <f t="shared" si="14"/>
        <v>36055</v>
      </c>
      <c r="E426" s="73">
        <v>11</v>
      </c>
      <c r="F426" s="73">
        <v>0</v>
      </c>
      <c r="G426" s="74">
        <f t="shared" si="13"/>
        <v>36066</v>
      </c>
    </row>
    <row r="427" spans="1:7" x14ac:dyDescent="0.2">
      <c r="A427" s="71" t="s">
        <v>280</v>
      </c>
      <c r="B427" s="72">
        <v>12315</v>
      </c>
      <c r="C427" s="72">
        <v>0</v>
      </c>
      <c r="D427" s="72">
        <f t="shared" si="14"/>
        <v>12315</v>
      </c>
      <c r="E427" s="73">
        <v>0</v>
      </c>
      <c r="F427" s="73">
        <v>0</v>
      </c>
      <c r="G427" s="74">
        <f t="shared" si="13"/>
        <v>12315</v>
      </c>
    </row>
    <row r="428" spans="1:7" x14ac:dyDescent="0.2">
      <c r="A428" s="71" t="s">
        <v>281</v>
      </c>
      <c r="B428" s="72">
        <v>4373</v>
      </c>
      <c r="C428" s="72">
        <v>0</v>
      </c>
      <c r="D428" s="72">
        <f t="shared" si="14"/>
        <v>4373</v>
      </c>
      <c r="E428" s="73">
        <v>0</v>
      </c>
      <c r="F428" s="73">
        <v>0</v>
      </c>
      <c r="G428" s="74">
        <f t="shared" si="13"/>
        <v>4373</v>
      </c>
    </row>
    <row r="429" spans="1:7" x14ac:dyDescent="0.2">
      <c r="A429" s="71" t="s">
        <v>282</v>
      </c>
      <c r="B429" s="72">
        <v>1434</v>
      </c>
      <c r="C429" s="72">
        <v>0</v>
      </c>
      <c r="D429" s="72">
        <f t="shared" si="14"/>
        <v>1434</v>
      </c>
      <c r="E429" s="73">
        <v>0</v>
      </c>
      <c r="F429" s="73">
        <v>0</v>
      </c>
      <c r="G429" s="74">
        <f t="shared" si="13"/>
        <v>1434</v>
      </c>
    </row>
    <row r="430" spans="1:7" x14ac:dyDescent="0.2">
      <c r="A430" s="71" t="s">
        <v>283</v>
      </c>
      <c r="B430" s="72">
        <v>5044</v>
      </c>
      <c r="C430" s="72">
        <v>0</v>
      </c>
      <c r="D430" s="72">
        <f t="shared" si="14"/>
        <v>5044</v>
      </c>
      <c r="E430" s="73">
        <v>0</v>
      </c>
      <c r="F430" s="73">
        <v>0</v>
      </c>
      <c r="G430" s="74">
        <f t="shared" si="13"/>
        <v>5044</v>
      </c>
    </row>
    <row r="431" spans="1:7" x14ac:dyDescent="0.2">
      <c r="A431" s="71" t="s">
        <v>284</v>
      </c>
      <c r="B431" s="72">
        <v>81587</v>
      </c>
      <c r="C431" s="72">
        <v>0</v>
      </c>
      <c r="D431" s="72">
        <f t="shared" si="14"/>
        <v>81587</v>
      </c>
      <c r="E431" s="73">
        <v>35</v>
      </c>
      <c r="F431" s="73">
        <v>0</v>
      </c>
      <c r="G431" s="74">
        <f t="shared" si="13"/>
        <v>81622</v>
      </c>
    </row>
    <row r="432" spans="1:7" x14ac:dyDescent="0.2">
      <c r="A432" s="71" t="s">
        <v>285</v>
      </c>
      <c r="B432" s="72">
        <v>4354</v>
      </c>
      <c r="C432" s="72">
        <v>0</v>
      </c>
      <c r="D432" s="72">
        <f t="shared" si="14"/>
        <v>4354</v>
      </c>
      <c r="E432" s="73">
        <v>0</v>
      </c>
      <c r="F432" s="73">
        <v>0</v>
      </c>
      <c r="G432" s="74">
        <f t="shared" si="13"/>
        <v>4354</v>
      </c>
    </row>
    <row r="433" spans="1:7" x14ac:dyDescent="0.2">
      <c r="A433" s="71" t="s">
        <v>286</v>
      </c>
      <c r="B433" s="72">
        <v>1444</v>
      </c>
      <c r="C433" s="72">
        <v>0</v>
      </c>
      <c r="D433" s="72">
        <f t="shared" si="14"/>
        <v>1444</v>
      </c>
      <c r="E433" s="73">
        <v>0</v>
      </c>
      <c r="F433" s="73">
        <v>0</v>
      </c>
      <c r="G433" s="74">
        <f t="shared" si="13"/>
        <v>1444</v>
      </c>
    </row>
    <row r="434" spans="1:7" x14ac:dyDescent="0.2">
      <c r="A434" s="71" t="s">
        <v>287</v>
      </c>
      <c r="B434" s="72">
        <v>14230</v>
      </c>
      <c r="C434" s="72">
        <v>0</v>
      </c>
      <c r="D434" s="72">
        <f t="shared" si="14"/>
        <v>14230</v>
      </c>
      <c r="E434" s="73">
        <v>0</v>
      </c>
      <c r="F434" s="73">
        <v>0</v>
      </c>
      <c r="G434" s="74">
        <f t="shared" si="13"/>
        <v>14230</v>
      </c>
    </row>
    <row r="435" spans="1:7" x14ac:dyDescent="0.2">
      <c r="A435" s="71" t="s">
        <v>288</v>
      </c>
      <c r="B435" s="72">
        <v>52497</v>
      </c>
      <c r="C435" s="72">
        <v>0</v>
      </c>
      <c r="D435" s="72">
        <f t="shared" si="14"/>
        <v>52497</v>
      </c>
      <c r="E435" s="73">
        <v>4</v>
      </c>
      <c r="F435" s="73">
        <v>0</v>
      </c>
      <c r="G435" s="74">
        <f t="shared" si="13"/>
        <v>52501</v>
      </c>
    </row>
    <row r="436" spans="1:7" x14ac:dyDescent="0.2">
      <c r="A436" s="71" t="s">
        <v>289</v>
      </c>
      <c r="B436" s="72">
        <v>1448</v>
      </c>
      <c r="C436" s="72">
        <v>0</v>
      </c>
      <c r="D436" s="72">
        <f t="shared" si="14"/>
        <v>1448</v>
      </c>
      <c r="E436" s="73">
        <v>0</v>
      </c>
      <c r="F436" s="73">
        <v>0</v>
      </c>
      <c r="G436" s="74">
        <f t="shared" si="13"/>
        <v>1448</v>
      </c>
    </row>
    <row r="437" spans="1:7" x14ac:dyDescent="0.2">
      <c r="A437" s="71" t="s">
        <v>290</v>
      </c>
      <c r="B437" s="72">
        <v>2192</v>
      </c>
      <c r="C437" s="72">
        <v>0</v>
      </c>
      <c r="D437" s="72">
        <f t="shared" si="14"/>
        <v>2192</v>
      </c>
      <c r="E437" s="73">
        <v>0</v>
      </c>
      <c r="F437" s="73">
        <v>0</v>
      </c>
      <c r="G437" s="74">
        <f t="shared" si="13"/>
        <v>2192</v>
      </c>
    </row>
    <row r="438" spans="1:7" x14ac:dyDescent="0.2">
      <c r="A438" s="71" t="s">
        <v>291</v>
      </c>
      <c r="B438" s="72">
        <v>17269</v>
      </c>
      <c r="C438" s="72">
        <v>6</v>
      </c>
      <c r="D438" s="72">
        <f t="shared" si="14"/>
        <v>17263</v>
      </c>
      <c r="E438" s="73">
        <v>1</v>
      </c>
      <c r="F438" s="73">
        <v>0</v>
      </c>
      <c r="G438" s="74">
        <f t="shared" si="13"/>
        <v>17264</v>
      </c>
    </row>
    <row r="439" spans="1:7" x14ac:dyDescent="0.2">
      <c r="A439" s="71" t="s">
        <v>615</v>
      </c>
      <c r="B439" s="72">
        <v>9452</v>
      </c>
      <c r="C439" s="72">
        <v>0</v>
      </c>
      <c r="D439" s="72">
        <f t="shared" si="14"/>
        <v>9452</v>
      </c>
      <c r="E439" s="73">
        <v>0</v>
      </c>
      <c r="F439" s="73">
        <v>0</v>
      </c>
      <c r="G439" s="74">
        <f t="shared" si="13"/>
        <v>9452</v>
      </c>
    </row>
    <row r="440" spans="1:7" x14ac:dyDescent="0.2">
      <c r="A440" s="71" t="s">
        <v>614</v>
      </c>
      <c r="B440" s="72">
        <v>259906</v>
      </c>
      <c r="C440" s="72">
        <v>423</v>
      </c>
      <c r="D440" s="72">
        <f t="shared" si="14"/>
        <v>259483</v>
      </c>
      <c r="E440" s="73">
        <v>0</v>
      </c>
      <c r="F440" s="73">
        <v>0</v>
      </c>
      <c r="G440" s="74">
        <f t="shared" si="13"/>
        <v>259483</v>
      </c>
    </row>
    <row r="441" spans="1:7" x14ac:dyDescent="0.2">
      <c r="A441" s="71" t="s">
        <v>292</v>
      </c>
      <c r="B441" s="72">
        <v>18440</v>
      </c>
      <c r="C441" s="72">
        <v>0</v>
      </c>
      <c r="D441" s="72">
        <f t="shared" si="14"/>
        <v>18440</v>
      </c>
      <c r="E441" s="73">
        <v>20</v>
      </c>
      <c r="F441" s="73">
        <v>0</v>
      </c>
      <c r="G441" s="74">
        <f t="shared" si="13"/>
        <v>18460</v>
      </c>
    </row>
    <row r="442" spans="1:7" x14ac:dyDescent="0.2">
      <c r="A442" s="71" t="s">
        <v>293</v>
      </c>
      <c r="B442" s="72">
        <v>5087</v>
      </c>
      <c r="C442" s="72">
        <v>0</v>
      </c>
      <c r="D442" s="72">
        <f t="shared" si="14"/>
        <v>5087</v>
      </c>
      <c r="E442" s="73">
        <v>0</v>
      </c>
      <c r="F442" s="73">
        <v>0</v>
      </c>
      <c r="G442" s="74">
        <f t="shared" si="13"/>
        <v>5087</v>
      </c>
    </row>
    <row r="443" spans="1:7" x14ac:dyDescent="0.2">
      <c r="A443" s="71" t="s">
        <v>294</v>
      </c>
      <c r="B443" s="72">
        <v>24637</v>
      </c>
      <c r="C443" s="72">
        <v>0</v>
      </c>
      <c r="D443" s="72">
        <f t="shared" si="14"/>
        <v>24637</v>
      </c>
      <c r="E443" s="73">
        <v>0</v>
      </c>
      <c r="F443" s="73">
        <v>0</v>
      </c>
      <c r="G443" s="74">
        <f t="shared" si="13"/>
        <v>24637</v>
      </c>
    </row>
    <row r="444" spans="1:7" x14ac:dyDescent="0.2">
      <c r="A444" s="71" t="s">
        <v>295</v>
      </c>
      <c r="B444" s="72">
        <v>6805</v>
      </c>
      <c r="C444" s="72">
        <v>0</v>
      </c>
      <c r="D444" s="72">
        <f t="shared" si="14"/>
        <v>6805</v>
      </c>
      <c r="E444" s="73">
        <v>0</v>
      </c>
      <c r="F444" s="73">
        <v>0</v>
      </c>
      <c r="G444" s="74">
        <f t="shared" si="13"/>
        <v>6805</v>
      </c>
    </row>
    <row r="445" spans="1:7" x14ac:dyDescent="0.2">
      <c r="A445" s="71" t="s">
        <v>421</v>
      </c>
      <c r="B445" s="72">
        <f>B420-SUM(B421:B444)</f>
        <v>275966</v>
      </c>
      <c r="C445" s="72">
        <f>C420-SUM(C421:C444)</f>
        <v>650</v>
      </c>
      <c r="D445" s="72">
        <f t="shared" si="14"/>
        <v>275316</v>
      </c>
      <c r="E445" s="73">
        <f>-SUM(E421:E444)</f>
        <v>-207</v>
      </c>
      <c r="F445" s="73">
        <f>-SUM(F421:F444)</f>
        <v>0</v>
      </c>
      <c r="G445" s="74">
        <f t="shared" si="13"/>
        <v>275109</v>
      </c>
    </row>
    <row r="446" spans="1:7" x14ac:dyDescent="0.2">
      <c r="A446" s="75" t="s">
        <v>477</v>
      </c>
      <c r="B446" s="76">
        <v>646989</v>
      </c>
      <c r="C446" s="76">
        <v>3023</v>
      </c>
      <c r="D446" s="76">
        <f t="shared" si="14"/>
        <v>643966</v>
      </c>
      <c r="E446" s="77">
        <v>0</v>
      </c>
      <c r="F446" s="77">
        <v>0</v>
      </c>
      <c r="G446" s="78">
        <f t="shared" si="13"/>
        <v>643966</v>
      </c>
    </row>
    <row r="447" spans="1:7" x14ac:dyDescent="0.2">
      <c r="A447" s="71" t="s">
        <v>296</v>
      </c>
      <c r="B447" s="72">
        <v>15450</v>
      </c>
      <c r="C447" s="72">
        <v>0</v>
      </c>
      <c r="D447" s="72">
        <f t="shared" si="14"/>
        <v>15450</v>
      </c>
      <c r="E447" s="73">
        <v>0</v>
      </c>
      <c r="F447" s="73">
        <v>0</v>
      </c>
      <c r="G447" s="74">
        <f t="shared" si="13"/>
        <v>15450</v>
      </c>
    </row>
    <row r="448" spans="1:7" x14ac:dyDescent="0.2">
      <c r="A448" s="71" t="s">
        <v>297</v>
      </c>
      <c r="B448" s="72">
        <v>18888</v>
      </c>
      <c r="C448" s="72">
        <v>179</v>
      </c>
      <c r="D448" s="72">
        <f t="shared" si="14"/>
        <v>18709</v>
      </c>
      <c r="E448" s="73">
        <v>0</v>
      </c>
      <c r="F448" s="73">
        <v>0</v>
      </c>
      <c r="G448" s="74">
        <f t="shared" si="13"/>
        <v>18709</v>
      </c>
    </row>
    <row r="449" spans="1:7" x14ac:dyDescent="0.2">
      <c r="A449" s="71" t="s">
        <v>298</v>
      </c>
      <c r="B449" s="72">
        <v>4277</v>
      </c>
      <c r="C449" s="72">
        <v>0</v>
      </c>
      <c r="D449" s="72">
        <f t="shared" si="14"/>
        <v>4277</v>
      </c>
      <c r="E449" s="73">
        <v>0</v>
      </c>
      <c r="F449" s="73">
        <v>0</v>
      </c>
      <c r="G449" s="74">
        <f t="shared" si="13"/>
        <v>4277</v>
      </c>
    </row>
    <row r="450" spans="1:7" x14ac:dyDescent="0.2">
      <c r="A450" s="71" t="s">
        <v>299</v>
      </c>
      <c r="B450" s="72">
        <v>4123</v>
      </c>
      <c r="C450" s="72">
        <v>0</v>
      </c>
      <c r="D450" s="72">
        <f t="shared" si="14"/>
        <v>4123</v>
      </c>
      <c r="E450" s="73">
        <v>0</v>
      </c>
      <c r="F450" s="73">
        <v>0</v>
      </c>
      <c r="G450" s="74">
        <f t="shared" si="13"/>
        <v>4123</v>
      </c>
    </row>
    <row r="451" spans="1:7" x14ac:dyDescent="0.2">
      <c r="A451" s="71" t="s">
        <v>300</v>
      </c>
      <c r="B451" s="72">
        <v>2437</v>
      </c>
      <c r="C451" s="72">
        <v>0</v>
      </c>
      <c r="D451" s="72">
        <f t="shared" si="14"/>
        <v>2437</v>
      </c>
      <c r="E451" s="73">
        <v>0</v>
      </c>
      <c r="F451" s="73">
        <v>0</v>
      </c>
      <c r="G451" s="74">
        <f t="shared" si="13"/>
        <v>2437</v>
      </c>
    </row>
    <row r="452" spans="1:7" x14ac:dyDescent="0.2">
      <c r="A452" s="71" t="s">
        <v>397</v>
      </c>
      <c r="B452" s="72">
        <v>5782</v>
      </c>
      <c r="C452" s="72">
        <v>0</v>
      </c>
      <c r="D452" s="72">
        <f t="shared" si="14"/>
        <v>5782</v>
      </c>
      <c r="E452" s="73">
        <v>0</v>
      </c>
      <c r="F452" s="73">
        <v>0</v>
      </c>
      <c r="G452" s="74">
        <f t="shared" si="13"/>
        <v>5782</v>
      </c>
    </row>
    <row r="453" spans="1:7" x14ac:dyDescent="0.2">
      <c r="A453" s="71" t="s">
        <v>301</v>
      </c>
      <c r="B453" s="72">
        <v>3096</v>
      </c>
      <c r="C453" s="72">
        <v>0</v>
      </c>
      <c r="D453" s="72">
        <f t="shared" si="14"/>
        <v>3096</v>
      </c>
      <c r="E453" s="73">
        <v>0</v>
      </c>
      <c r="F453" s="73">
        <v>0</v>
      </c>
      <c r="G453" s="74">
        <f t="shared" si="13"/>
        <v>3096</v>
      </c>
    </row>
    <row r="454" spans="1:7" x14ac:dyDescent="0.2">
      <c r="A454" s="71" t="s">
        <v>302</v>
      </c>
      <c r="B454" s="72">
        <v>23252</v>
      </c>
      <c r="C454" s="72">
        <v>0</v>
      </c>
      <c r="D454" s="72">
        <f t="shared" si="14"/>
        <v>23252</v>
      </c>
      <c r="E454" s="73">
        <v>0</v>
      </c>
      <c r="F454" s="73">
        <v>0</v>
      </c>
      <c r="G454" s="74">
        <f t="shared" si="13"/>
        <v>23252</v>
      </c>
    </row>
    <row r="455" spans="1:7" x14ac:dyDescent="0.2">
      <c r="A455" s="71" t="s">
        <v>303</v>
      </c>
      <c r="B455" s="72">
        <v>235</v>
      </c>
      <c r="C455" s="72">
        <v>0</v>
      </c>
      <c r="D455" s="72">
        <f t="shared" si="14"/>
        <v>235</v>
      </c>
      <c r="E455" s="73">
        <v>0</v>
      </c>
      <c r="F455" s="73">
        <v>0</v>
      </c>
      <c r="G455" s="74">
        <f t="shared" si="13"/>
        <v>235</v>
      </c>
    </row>
    <row r="456" spans="1:7" x14ac:dyDescent="0.2">
      <c r="A456" s="71" t="s">
        <v>304</v>
      </c>
      <c r="B456" s="72">
        <v>252</v>
      </c>
      <c r="C456" s="72">
        <v>0</v>
      </c>
      <c r="D456" s="72">
        <f t="shared" si="14"/>
        <v>252</v>
      </c>
      <c r="E456" s="73">
        <v>0</v>
      </c>
      <c r="F456" s="73">
        <v>0</v>
      </c>
      <c r="G456" s="74">
        <f t="shared" si="13"/>
        <v>252</v>
      </c>
    </row>
    <row r="457" spans="1:7" x14ac:dyDescent="0.2">
      <c r="A457" s="71" t="s">
        <v>305</v>
      </c>
      <c r="B457" s="72">
        <v>5728</v>
      </c>
      <c r="C457" s="72">
        <v>0</v>
      </c>
      <c r="D457" s="72">
        <f t="shared" si="14"/>
        <v>5728</v>
      </c>
      <c r="E457" s="73">
        <v>0</v>
      </c>
      <c r="F457" s="73">
        <v>0</v>
      </c>
      <c r="G457" s="74">
        <f t="shared" si="13"/>
        <v>5728</v>
      </c>
    </row>
    <row r="458" spans="1:7" x14ac:dyDescent="0.2">
      <c r="A458" s="71" t="s">
        <v>306</v>
      </c>
      <c r="B458" s="72">
        <v>1315</v>
      </c>
      <c r="C458" s="72">
        <v>0</v>
      </c>
      <c r="D458" s="72">
        <f t="shared" si="14"/>
        <v>1315</v>
      </c>
      <c r="E458" s="73">
        <v>0</v>
      </c>
      <c r="F458" s="73">
        <v>0</v>
      </c>
      <c r="G458" s="74">
        <f t="shared" si="13"/>
        <v>1315</v>
      </c>
    </row>
    <row r="459" spans="1:7" x14ac:dyDescent="0.2">
      <c r="A459" s="71" t="s">
        <v>308</v>
      </c>
      <c r="B459" s="72">
        <v>102507</v>
      </c>
      <c r="C459" s="72">
        <v>0</v>
      </c>
      <c r="D459" s="72">
        <f t="shared" si="14"/>
        <v>102507</v>
      </c>
      <c r="E459" s="73">
        <v>0</v>
      </c>
      <c r="F459" s="73">
        <v>0</v>
      </c>
      <c r="G459" s="74">
        <f t="shared" si="13"/>
        <v>102507</v>
      </c>
    </row>
    <row r="460" spans="1:7" x14ac:dyDescent="0.2">
      <c r="A460" s="71" t="s">
        <v>307</v>
      </c>
      <c r="B460" s="72">
        <v>15362</v>
      </c>
      <c r="C460" s="72">
        <v>0</v>
      </c>
      <c r="D460" s="72">
        <f t="shared" si="14"/>
        <v>15362</v>
      </c>
      <c r="E460" s="73">
        <v>0</v>
      </c>
      <c r="F460" s="73">
        <v>0</v>
      </c>
      <c r="G460" s="74">
        <f t="shared" si="13"/>
        <v>15362</v>
      </c>
    </row>
    <row r="461" spans="1:7" x14ac:dyDescent="0.2">
      <c r="A461" s="71" t="s">
        <v>309</v>
      </c>
      <c r="B461" s="72">
        <v>3828</v>
      </c>
      <c r="C461" s="72">
        <v>0</v>
      </c>
      <c r="D461" s="72">
        <f t="shared" si="14"/>
        <v>3828</v>
      </c>
      <c r="E461" s="73">
        <v>0</v>
      </c>
      <c r="F461" s="73">
        <v>0</v>
      </c>
      <c r="G461" s="74">
        <f>SUM(D461:F461)</f>
        <v>3828</v>
      </c>
    </row>
    <row r="462" spans="1:7" x14ac:dyDescent="0.2">
      <c r="A462" s="71" t="s">
        <v>310</v>
      </c>
      <c r="B462" s="72">
        <v>1670</v>
      </c>
      <c r="C462" s="72">
        <v>0</v>
      </c>
      <c r="D462" s="72">
        <f t="shared" si="14"/>
        <v>1670</v>
      </c>
      <c r="E462" s="73">
        <v>0</v>
      </c>
      <c r="F462" s="73">
        <v>0</v>
      </c>
      <c r="G462" s="74">
        <f>SUM(D462:F462)</f>
        <v>1670</v>
      </c>
    </row>
    <row r="463" spans="1:7" x14ac:dyDescent="0.2">
      <c r="A463" s="71" t="s">
        <v>311</v>
      </c>
      <c r="B463" s="72">
        <v>39524</v>
      </c>
      <c r="C463" s="72">
        <v>0</v>
      </c>
      <c r="D463" s="72">
        <f t="shared" si="14"/>
        <v>39524</v>
      </c>
      <c r="E463" s="73">
        <v>2</v>
      </c>
      <c r="F463" s="73">
        <v>0</v>
      </c>
      <c r="G463" s="74">
        <f>SUM(D463:F463)</f>
        <v>39526</v>
      </c>
    </row>
    <row r="464" spans="1:7" x14ac:dyDescent="0.2">
      <c r="A464" s="71" t="s">
        <v>421</v>
      </c>
      <c r="B464" s="72">
        <f>B446-SUM(B447:B463)</f>
        <v>399263</v>
      </c>
      <c r="C464" s="72">
        <f>C446-SUM(C447:C463)</f>
        <v>2844</v>
      </c>
      <c r="D464" s="72">
        <f t="shared" si="14"/>
        <v>396419</v>
      </c>
      <c r="E464" s="73">
        <f>-SUM(E447:E463)</f>
        <v>-2</v>
      </c>
      <c r="F464" s="73">
        <f>-SUM(F447:F463)</f>
        <v>0</v>
      </c>
      <c r="G464" s="74">
        <f t="shared" ref="G464:G527" si="15">SUM(D464:F464)</f>
        <v>396417</v>
      </c>
    </row>
    <row r="465" spans="1:7" x14ac:dyDescent="0.2">
      <c r="A465" s="75" t="s">
        <v>478</v>
      </c>
      <c r="B465" s="76">
        <v>72972</v>
      </c>
      <c r="C465" s="76">
        <v>432</v>
      </c>
      <c r="D465" s="76">
        <f t="shared" si="14"/>
        <v>72540</v>
      </c>
      <c r="E465" s="77">
        <v>0</v>
      </c>
      <c r="F465" s="77">
        <v>0</v>
      </c>
      <c r="G465" s="78">
        <f t="shared" si="15"/>
        <v>72540</v>
      </c>
    </row>
    <row r="466" spans="1:7" x14ac:dyDescent="0.2">
      <c r="A466" s="71" t="s">
        <v>312</v>
      </c>
      <c r="B466" s="72">
        <v>1543</v>
      </c>
      <c r="C466" s="72">
        <v>0</v>
      </c>
      <c r="D466" s="72">
        <f t="shared" si="14"/>
        <v>1543</v>
      </c>
      <c r="E466" s="73">
        <v>0</v>
      </c>
      <c r="F466" s="73">
        <v>0</v>
      </c>
      <c r="G466" s="74">
        <f t="shared" si="15"/>
        <v>1543</v>
      </c>
    </row>
    <row r="467" spans="1:7" x14ac:dyDescent="0.2">
      <c r="A467" s="71" t="s">
        <v>313</v>
      </c>
      <c r="B467" s="72">
        <v>1328</v>
      </c>
      <c r="C467" s="72">
        <v>0</v>
      </c>
      <c r="D467" s="72">
        <f t="shared" si="14"/>
        <v>1328</v>
      </c>
      <c r="E467" s="73">
        <v>0</v>
      </c>
      <c r="F467" s="73">
        <v>0</v>
      </c>
      <c r="G467" s="74">
        <f t="shared" si="15"/>
        <v>1328</v>
      </c>
    </row>
    <row r="468" spans="1:7" x14ac:dyDescent="0.2">
      <c r="A468" s="71" t="s">
        <v>314</v>
      </c>
      <c r="B468" s="72">
        <v>10548</v>
      </c>
      <c r="C468" s="72">
        <v>0</v>
      </c>
      <c r="D468" s="72">
        <f t="shared" si="14"/>
        <v>10548</v>
      </c>
      <c r="E468" s="73">
        <v>12</v>
      </c>
      <c r="F468" s="73">
        <v>0</v>
      </c>
      <c r="G468" s="74">
        <f t="shared" si="15"/>
        <v>10560</v>
      </c>
    </row>
    <row r="469" spans="1:7" x14ac:dyDescent="0.2">
      <c r="A469" s="71" t="s">
        <v>315</v>
      </c>
      <c r="B469" s="72">
        <v>873</v>
      </c>
      <c r="C469" s="72">
        <v>0</v>
      </c>
      <c r="D469" s="72">
        <f t="shared" si="14"/>
        <v>873</v>
      </c>
      <c r="E469" s="73">
        <v>0</v>
      </c>
      <c r="F469" s="73">
        <v>0</v>
      </c>
      <c r="G469" s="74">
        <f t="shared" si="15"/>
        <v>873</v>
      </c>
    </row>
    <row r="470" spans="1:7" x14ac:dyDescent="0.2">
      <c r="A470" s="71" t="s">
        <v>316</v>
      </c>
      <c r="B470" s="72">
        <v>717</v>
      </c>
      <c r="C470" s="72">
        <v>0</v>
      </c>
      <c r="D470" s="72">
        <f t="shared" si="14"/>
        <v>717</v>
      </c>
      <c r="E470" s="73">
        <v>0</v>
      </c>
      <c r="F470" s="73">
        <v>0</v>
      </c>
      <c r="G470" s="74">
        <f t="shared" si="15"/>
        <v>717</v>
      </c>
    </row>
    <row r="471" spans="1:7" x14ac:dyDescent="0.2">
      <c r="A471" s="71" t="s">
        <v>421</v>
      </c>
      <c r="B471" s="72">
        <f>B465-SUM(B466:B470)</f>
        <v>57963</v>
      </c>
      <c r="C471" s="72">
        <f>C465-SUM(C466:C470)</f>
        <v>432</v>
      </c>
      <c r="D471" s="72">
        <f t="shared" si="14"/>
        <v>57531</v>
      </c>
      <c r="E471" s="73">
        <f>-SUM(E466:E470)</f>
        <v>-12</v>
      </c>
      <c r="F471" s="73">
        <f>-SUM(F466:F470)</f>
        <v>0</v>
      </c>
      <c r="G471" s="74">
        <f t="shared" si="15"/>
        <v>57519</v>
      </c>
    </row>
    <row r="472" spans="1:7" x14ac:dyDescent="0.2">
      <c r="A472" s="75" t="s">
        <v>616</v>
      </c>
      <c r="B472" s="76">
        <v>220257</v>
      </c>
      <c r="C472" s="76">
        <v>169</v>
      </c>
      <c r="D472" s="76">
        <f t="shared" si="14"/>
        <v>220088</v>
      </c>
      <c r="E472" s="77">
        <v>0</v>
      </c>
      <c r="F472" s="77">
        <v>0</v>
      </c>
      <c r="G472" s="78">
        <f t="shared" si="15"/>
        <v>220088</v>
      </c>
    </row>
    <row r="473" spans="1:7" x14ac:dyDescent="0.2">
      <c r="A473" s="71" t="s">
        <v>317</v>
      </c>
      <c r="B473" s="72">
        <v>616</v>
      </c>
      <c r="C473" s="72">
        <v>0</v>
      </c>
      <c r="D473" s="72">
        <f t="shared" si="14"/>
        <v>616</v>
      </c>
      <c r="E473" s="73">
        <v>0</v>
      </c>
      <c r="F473" s="73">
        <v>0</v>
      </c>
      <c r="G473" s="74">
        <f t="shared" si="15"/>
        <v>616</v>
      </c>
    </row>
    <row r="474" spans="1:7" x14ac:dyDescent="0.2">
      <c r="A474" s="71" t="s">
        <v>112</v>
      </c>
      <c r="B474" s="72">
        <v>2</v>
      </c>
      <c r="C474" s="72">
        <v>0</v>
      </c>
      <c r="D474" s="72">
        <f t="shared" si="14"/>
        <v>2</v>
      </c>
      <c r="E474" s="73">
        <v>0</v>
      </c>
      <c r="F474" s="73">
        <v>0</v>
      </c>
      <c r="G474" s="74">
        <f t="shared" si="15"/>
        <v>2</v>
      </c>
    </row>
    <row r="475" spans="1:7" x14ac:dyDescent="0.2">
      <c r="A475" s="71" t="s">
        <v>617</v>
      </c>
      <c r="B475" s="72">
        <v>13747</v>
      </c>
      <c r="C475" s="72">
        <v>0</v>
      </c>
      <c r="D475" s="72">
        <f t="shared" si="14"/>
        <v>13747</v>
      </c>
      <c r="E475" s="73">
        <v>0</v>
      </c>
      <c r="F475" s="73">
        <v>0</v>
      </c>
      <c r="G475" s="74">
        <f t="shared" si="15"/>
        <v>13747</v>
      </c>
    </row>
    <row r="476" spans="1:7" x14ac:dyDescent="0.2">
      <c r="A476" s="71" t="s">
        <v>618</v>
      </c>
      <c r="B476" s="72">
        <v>6555</v>
      </c>
      <c r="C476" s="72">
        <v>0</v>
      </c>
      <c r="D476" s="72">
        <f t="shared" si="14"/>
        <v>6555</v>
      </c>
      <c r="E476" s="73">
        <v>0</v>
      </c>
      <c r="F476" s="73">
        <v>0</v>
      </c>
      <c r="G476" s="74">
        <f t="shared" si="15"/>
        <v>6555</v>
      </c>
    </row>
    <row r="477" spans="1:7" x14ac:dyDescent="0.2">
      <c r="A477" s="71" t="s">
        <v>421</v>
      </c>
      <c r="B477" s="72">
        <f>B472-SUM(B473:B476)</f>
        <v>199337</v>
      </c>
      <c r="C477" s="72">
        <f>C472-SUM(C473:C476)</f>
        <v>169</v>
      </c>
      <c r="D477" s="72">
        <f t="shared" si="14"/>
        <v>199168</v>
      </c>
      <c r="E477" s="73">
        <f>-SUM(E473:E476)</f>
        <v>0</v>
      </c>
      <c r="F477" s="73">
        <f>-SUM(F473:F476)</f>
        <v>0</v>
      </c>
      <c r="G477" s="74">
        <f t="shared" si="15"/>
        <v>199168</v>
      </c>
    </row>
    <row r="478" spans="1:7" x14ac:dyDescent="0.2">
      <c r="A478" s="75" t="s">
        <v>619</v>
      </c>
      <c r="B478" s="76">
        <v>292826</v>
      </c>
      <c r="C478" s="76">
        <v>127</v>
      </c>
      <c r="D478" s="76">
        <f t="shared" si="14"/>
        <v>292699</v>
      </c>
      <c r="E478" s="77">
        <v>0</v>
      </c>
      <c r="F478" s="77">
        <v>0</v>
      </c>
      <c r="G478" s="78">
        <f t="shared" si="15"/>
        <v>292699</v>
      </c>
    </row>
    <row r="479" spans="1:7" x14ac:dyDescent="0.2">
      <c r="A479" s="71" t="s">
        <v>400</v>
      </c>
      <c r="B479" s="72">
        <v>42489</v>
      </c>
      <c r="C479" s="72">
        <v>32</v>
      </c>
      <c r="D479" s="72">
        <f t="shared" si="14"/>
        <v>42457</v>
      </c>
      <c r="E479" s="73">
        <v>0</v>
      </c>
      <c r="F479" s="73">
        <v>0</v>
      </c>
      <c r="G479" s="74">
        <f t="shared" si="15"/>
        <v>42457</v>
      </c>
    </row>
    <row r="480" spans="1:7" x14ac:dyDescent="0.2">
      <c r="A480" s="71" t="s">
        <v>620</v>
      </c>
      <c r="B480" s="72">
        <v>178091</v>
      </c>
      <c r="C480" s="72">
        <v>6</v>
      </c>
      <c r="D480" s="72">
        <f t="shared" si="14"/>
        <v>178085</v>
      </c>
      <c r="E480" s="73">
        <v>0</v>
      </c>
      <c r="F480" s="73">
        <v>0</v>
      </c>
      <c r="G480" s="74">
        <f t="shared" si="15"/>
        <v>178085</v>
      </c>
    </row>
    <row r="481" spans="1:7" x14ac:dyDescent="0.2">
      <c r="A481" s="71" t="s">
        <v>621</v>
      </c>
      <c r="B481" s="72">
        <v>607</v>
      </c>
      <c r="C481" s="72">
        <v>0</v>
      </c>
      <c r="D481" s="72">
        <f t="shared" si="14"/>
        <v>607</v>
      </c>
      <c r="E481" s="73">
        <v>0</v>
      </c>
      <c r="F481" s="73">
        <v>0</v>
      </c>
      <c r="G481" s="74">
        <f t="shared" si="15"/>
        <v>607</v>
      </c>
    </row>
    <row r="482" spans="1:7" x14ac:dyDescent="0.2">
      <c r="A482" s="71" t="s">
        <v>421</v>
      </c>
      <c r="B482" s="72">
        <f>B478-SUM(B479:B481)</f>
        <v>71639</v>
      </c>
      <c r="C482" s="72">
        <f>C478-SUM(C479:C481)</f>
        <v>89</v>
      </c>
      <c r="D482" s="72">
        <f t="shared" ref="D482:D545" si="16">(B482-C482)</f>
        <v>71550</v>
      </c>
      <c r="E482" s="73">
        <f>-SUM(E479:E481)</f>
        <v>0</v>
      </c>
      <c r="F482" s="73">
        <f>-SUM(F479:F481)</f>
        <v>0</v>
      </c>
      <c r="G482" s="74">
        <f t="shared" si="15"/>
        <v>71550</v>
      </c>
    </row>
    <row r="483" spans="1:7" x14ac:dyDescent="0.2">
      <c r="A483" s="75" t="s">
        <v>481</v>
      </c>
      <c r="B483" s="76">
        <v>167009</v>
      </c>
      <c r="C483" s="76">
        <v>5343</v>
      </c>
      <c r="D483" s="76">
        <f t="shared" si="16"/>
        <v>161666</v>
      </c>
      <c r="E483" s="77">
        <v>0</v>
      </c>
      <c r="F483" s="77">
        <v>0</v>
      </c>
      <c r="G483" s="78">
        <f t="shared" si="15"/>
        <v>161666</v>
      </c>
    </row>
    <row r="484" spans="1:7" x14ac:dyDescent="0.2">
      <c r="A484" s="71" t="s">
        <v>318</v>
      </c>
      <c r="B484" s="72">
        <v>5818</v>
      </c>
      <c r="C484" s="72">
        <v>0</v>
      </c>
      <c r="D484" s="72">
        <f t="shared" si="16"/>
        <v>5818</v>
      </c>
      <c r="E484" s="73">
        <v>0</v>
      </c>
      <c r="F484" s="73">
        <v>0</v>
      </c>
      <c r="G484" s="74">
        <f t="shared" si="15"/>
        <v>5818</v>
      </c>
    </row>
    <row r="485" spans="1:7" x14ac:dyDescent="0.2">
      <c r="A485" s="71" t="s">
        <v>319</v>
      </c>
      <c r="B485" s="72">
        <v>538</v>
      </c>
      <c r="C485" s="72">
        <v>0</v>
      </c>
      <c r="D485" s="72">
        <f t="shared" si="16"/>
        <v>538</v>
      </c>
      <c r="E485" s="73">
        <v>0</v>
      </c>
      <c r="F485" s="73">
        <v>0</v>
      </c>
      <c r="G485" s="74">
        <f t="shared" si="15"/>
        <v>538</v>
      </c>
    </row>
    <row r="486" spans="1:7" x14ac:dyDescent="0.2">
      <c r="A486" s="71" t="s">
        <v>320</v>
      </c>
      <c r="B486" s="72">
        <v>10038</v>
      </c>
      <c r="C486" s="72">
        <v>76</v>
      </c>
      <c r="D486" s="72">
        <f t="shared" si="16"/>
        <v>9962</v>
      </c>
      <c r="E486" s="73">
        <v>0</v>
      </c>
      <c r="F486" s="73">
        <v>0</v>
      </c>
      <c r="G486" s="74">
        <f t="shared" si="15"/>
        <v>9962</v>
      </c>
    </row>
    <row r="487" spans="1:7" x14ac:dyDescent="0.2">
      <c r="A487" s="71" t="s">
        <v>421</v>
      </c>
      <c r="B487" s="72">
        <f>B483-SUM(B484:B486)</f>
        <v>150615</v>
      </c>
      <c r="C487" s="72">
        <f>C483-SUM(C484:C486)</f>
        <v>5267</v>
      </c>
      <c r="D487" s="72">
        <f t="shared" si="16"/>
        <v>145348</v>
      </c>
      <c r="E487" s="73">
        <f>-SUM(E484:E486)</f>
        <v>0</v>
      </c>
      <c r="F487" s="73">
        <f>-SUM(F484:F486)</f>
        <v>0</v>
      </c>
      <c r="G487" s="74">
        <f t="shared" si="15"/>
        <v>145348</v>
      </c>
    </row>
    <row r="488" spans="1:7" x14ac:dyDescent="0.2">
      <c r="A488" s="75" t="s">
        <v>482</v>
      </c>
      <c r="B488" s="76">
        <v>399538</v>
      </c>
      <c r="C488" s="76">
        <v>6</v>
      </c>
      <c r="D488" s="76">
        <f t="shared" si="16"/>
        <v>399532</v>
      </c>
      <c r="E488" s="77">
        <v>0</v>
      </c>
      <c r="F488" s="77">
        <v>0</v>
      </c>
      <c r="G488" s="78">
        <f t="shared" si="15"/>
        <v>399532</v>
      </c>
    </row>
    <row r="489" spans="1:7" x14ac:dyDescent="0.2">
      <c r="A489" s="71" t="s">
        <v>196</v>
      </c>
      <c r="B489" s="72">
        <v>4489</v>
      </c>
      <c r="C489" s="72">
        <v>0</v>
      </c>
      <c r="D489" s="72">
        <f t="shared" si="16"/>
        <v>4489</v>
      </c>
      <c r="E489" s="73">
        <v>0</v>
      </c>
      <c r="F489" s="73">
        <v>0</v>
      </c>
      <c r="G489" s="74">
        <f t="shared" si="15"/>
        <v>4489</v>
      </c>
    </row>
    <row r="490" spans="1:7" x14ac:dyDescent="0.2">
      <c r="A490" s="71" t="s">
        <v>321</v>
      </c>
      <c r="B490" s="72">
        <v>64472</v>
      </c>
      <c r="C490" s="72">
        <v>0</v>
      </c>
      <c r="D490" s="72">
        <f t="shared" si="16"/>
        <v>64472</v>
      </c>
      <c r="E490" s="73">
        <v>0</v>
      </c>
      <c r="F490" s="73">
        <v>0</v>
      </c>
      <c r="G490" s="74">
        <f t="shared" si="15"/>
        <v>64472</v>
      </c>
    </row>
    <row r="491" spans="1:7" x14ac:dyDescent="0.2">
      <c r="A491" s="71" t="s">
        <v>322</v>
      </c>
      <c r="B491" s="72">
        <v>53865</v>
      </c>
      <c r="C491" s="72">
        <v>6</v>
      </c>
      <c r="D491" s="72">
        <f t="shared" si="16"/>
        <v>53859</v>
      </c>
      <c r="E491" s="73">
        <v>0</v>
      </c>
      <c r="F491" s="73">
        <v>0</v>
      </c>
      <c r="G491" s="74">
        <f t="shared" si="15"/>
        <v>53859</v>
      </c>
    </row>
    <row r="492" spans="1:7" x14ac:dyDescent="0.2">
      <c r="A492" s="71" t="s">
        <v>323</v>
      </c>
      <c r="B492" s="72">
        <v>21849</v>
      </c>
      <c r="C492" s="72">
        <v>0</v>
      </c>
      <c r="D492" s="72">
        <f t="shared" si="16"/>
        <v>21849</v>
      </c>
      <c r="E492" s="73">
        <v>2</v>
      </c>
      <c r="F492" s="73">
        <v>0</v>
      </c>
      <c r="G492" s="74">
        <f t="shared" si="15"/>
        <v>21851</v>
      </c>
    </row>
    <row r="493" spans="1:7" x14ac:dyDescent="0.2">
      <c r="A493" s="71" t="s">
        <v>421</v>
      </c>
      <c r="B493" s="72">
        <f>B488-SUM(B489:B492)</f>
        <v>254863</v>
      </c>
      <c r="C493" s="72">
        <f>C488-SUM(C489:C492)</f>
        <v>0</v>
      </c>
      <c r="D493" s="72">
        <f t="shared" si="16"/>
        <v>254863</v>
      </c>
      <c r="E493" s="73">
        <f>-SUM(E489:E492)</f>
        <v>-2</v>
      </c>
      <c r="F493" s="73">
        <f>-SUM(F489:F492)</f>
        <v>0</v>
      </c>
      <c r="G493" s="74">
        <f t="shared" si="15"/>
        <v>254861</v>
      </c>
    </row>
    <row r="494" spans="1:7" x14ac:dyDescent="0.2">
      <c r="A494" s="75" t="s">
        <v>483</v>
      </c>
      <c r="B494" s="76">
        <v>449124</v>
      </c>
      <c r="C494" s="76">
        <v>112</v>
      </c>
      <c r="D494" s="76">
        <f t="shared" si="16"/>
        <v>449012</v>
      </c>
      <c r="E494" s="77">
        <v>0</v>
      </c>
      <c r="F494" s="77">
        <v>0</v>
      </c>
      <c r="G494" s="78">
        <f t="shared" si="15"/>
        <v>449012</v>
      </c>
    </row>
    <row r="495" spans="1:7" x14ac:dyDescent="0.2">
      <c r="A495" s="71" t="s">
        <v>324</v>
      </c>
      <c r="B495" s="72">
        <v>43905</v>
      </c>
      <c r="C495" s="72">
        <v>0</v>
      </c>
      <c r="D495" s="72">
        <f t="shared" si="16"/>
        <v>43905</v>
      </c>
      <c r="E495" s="73">
        <v>0</v>
      </c>
      <c r="F495" s="73">
        <v>0</v>
      </c>
      <c r="G495" s="74">
        <f t="shared" si="15"/>
        <v>43905</v>
      </c>
    </row>
    <row r="496" spans="1:7" x14ac:dyDescent="0.2">
      <c r="A496" s="71" t="s">
        <v>377</v>
      </c>
      <c r="B496" s="72">
        <v>27786</v>
      </c>
      <c r="C496" s="72">
        <v>5</v>
      </c>
      <c r="D496" s="72">
        <f t="shared" si="16"/>
        <v>27781</v>
      </c>
      <c r="E496" s="73">
        <v>0</v>
      </c>
      <c r="F496" s="73">
        <v>0</v>
      </c>
      <c r="G496" s="74">
        <f t="shared" si="15"/>
        <v>27781</v>
      </c>
    </row>
    <row r="497" spans="1:7" x14ac:dyDescent="0.2">
      <c r="A497" s="71" t="s">
        <v>325</v>
      </c>
      <c r="B497" s="72">
        <v>16119</v>
      </c>
      <c r="C497" s="72">
        <v>0</v>
      </c>
      <c r="D497" s="72">
        <f t="shared" si="16"/>
        <v>16119</v>
      </c>
      <c r="E497" s="73">
        <v>3</v>
      </c>
      <c r="F497" s="73">
        <v>0</v>
      </c>
      <c r="G497" s="74">
        <f t="shared" si="15"/>
        <v>16122</v>
      </c>
    </row>
    <row r="498" spans="1:7" x14ac:dyDescent="0.2">
      <c r="A498" s="71" t="s">
        <v>326</v>
      </c>
      <c r="B498" s="72">
        <v>14897</v>
      </c>
      <c r="C498" s="72">
        <v>0</v>
      </c>
      <c r="D498" s="72">
        <f t="shared" si="16"/>
        <v>14897</v>
      </c>
      <c r="E498" s="73">
        <v>3</v>
      </c>
      <c r="F498" s="73">
        <v>0</v>
      </c>
      <c r="G498" s="74">
        <f t="shared" si="15"/>
        <v>14900</v>
      </c>
    </row>
    <row r="499" spans="1:7" x14ac:dyDescent="0.2">
      <c r="A499" s="71" t="s">
        <v>327</v>
      </c>
      <c r="B499" s="72">
        <v>37128</v>
      </c>
      <c r="C499" s="72">
        <v>0</v>
      </c>
      <c r="D499" s="72">
        <f t="shared" si="16"/>
        <v>37128</v>
      </c>
      <c r="E499" s="73">
        <v>0</v>
      </c>
      <c r="F499" s="73">
        <v>0</v>
      </c>
      <c r="G499" s="74">
        <f t="shared" si="15"/>
        <v>37128</v>
      </c>
    </row>
    <row r="500" spans="1:7" x14ac:dyDescent="0.2">
      <c r="A500" s="71" t="s">
        <v>328</v>
      </c>
      <c r="B500" s="72">
        <v>57248</v>
      </c>
      <c r="C500" s="72">
        <v>15</v>
      </c>
      <c r="D500" s="72">
        <f t="shared" si="16"/>
        <v>57233</v>
      </c>
      <c r="E500" s="73">
        <v>5</v>
      </c>
      <c r="F500" s="73">
        <v>0</v>
      </c>
      <c r="G500" s="74">
        <f t="shared" si="15"/>
        <v>57238</v>
      </c>
    </row>
    <row r="501" spans="1:7" x14ac:dyDescent="0.2">
      <c r="A501" s="71" t="s">
        <v>376</v>
      </c>
      <c r="B501" s="72">
        <v>36156</v>
      </c>
      <c r="C501" s="72">
        <v>0</v>
      </c>
      <c r="D501" s="72">
        <f t="shared" si="16"/>
        <v>36156</v>
      </c>
      <c r="E501" s="73">
        <v>0</v>
      </c>
      <c r="F501" s="73">
        <v>0</v>
      </c>
      <c r="G501" s="74">
        <f t="shared" si="15"/>
        <v>36156</v>
      </c>
    </row>
    <row r="502" spans="1:7" x14ac:dyDescent="0.2">
      <c r="A502" s="71" t="s">
        <v>421</v>
      </c>
      <c r="B502" s="72">
        <f>B494-SUM(B495:B501)</f>
        <v>215885</v>
      </c>
      <c r="C502" s="72">
        <f>C494-SUM(C495:C501)</f>
        <v>92</v>
      </c>
      <c r="D502" s="72">
        <f t="shared" si="16"/>
        <v>215793</v>
      </c>
      <c r="E502" s="73">
        <f>-SUM(E495:E501)</f>
        <v>-11</v>
      </c>
      <c r="F502" s="73">
        <f>-SUM(F495:F501)</f>
        <v>0</v>
      </c>
      <c r="G502" s="74">
        <f t="shared" si="15"/>
        <v>215782</v>
      </c>
    </row>
    <row r="503" spans="1:7" x14ac:dyDescent="0.2">
      <c r="A503" s="75" t="s">
        <v>484</v>
      </c>
      <c r="B503" s="76">
        <v>118577</v>
      </c>
      <c r="C503" s="76">
        <v>8294</v>
      </c>
      <c r="D503" s="76">
        <f t="shared" si="16"/>
        <v>110283</v>
      </c>
      <c r="E503" s="77">
        <v>0</v>
      </c>
      <c r="F503" s="77">
        <v>0</v>
      </c>
      <c r="G503" s="78">
        <f t="shared" si="15"/>
        <v>110283</v>
      </c>
    </row>
    <row r="504" spans="1:7" x14ac:dyDescent="0.2">
      <c r="A504" s="71" t="s">
        <v>329</v>
      </c>
      <c r="B504" s="72">
        <v>2490</v>
      </c>
      <c r="C504" s="72">
        <v>0</v>
      </c>
      <c r="D504" s="72">
        <f t="shared" si="16"/>
        <v>2490</v>
      </c>
      <c r="E504" s="73">
        <v>7</v>
      </c>
      <c r="F504" s="73">
        <v>0</v>
      </c>
      <c r="G504" s="74">
        <f t="shared" si="15"/>
        <v>2497</v>
      </c>
    </row>
    <row r="505" spans="1:7" x14ac:dyDescent="0.2">
      <c r="A505" s="71" t="s">
        <v>330</v>
      </c>
      <c r="B505" s="72">
        <v>1061</v>
      </c>
      <c r="C505" s="72">
        <v>0</v>
      </c>
      <c r="D505" s="72">
        <f t="shared" si="16"/>
        <v>1061</v>
      </c>
      <c r="E505" s="73">
        <v>0</v>
      </c>
      <c r="F505" s="73">
        <v>0</v>
      </c>
      <c r="G505" s="74">
        <f t="shared" si="15"/>
        <v>1061</v>
      </c>
    </row>
    <row r="506" spans="1:7" x14ac:dyDescent="0.2">
      <c r="A506" s="71" t="s">
        <v>331</v>
      </c>
      <c r="B506" s="72">
        <v>714</v>
      </c>
      <c r="C506" s="72">
        <v>0</v>
      </c>
      <c r="D506" s="72">
        <f t="shared" si="16"/>
        <v>714</v>
      </c>
      <c r="E506" s="73">
        <v>0</v>
      </c>
      <c r="F506" s="73">
        <v>0</v>
      </c>
      <c r="G506" s="74">
        <f t="shared" si="15"/>
        <v>714</v>
      </c>
    </row>
    <row r="507" spans="1:7" x14ac:dyDescent="0.2">
      <c r="A507" s="71" t="s">
        <v>332</v>
      </c>
      <c r="B507" s="72">
        <v>803</v>
      </c>
      <c r="C507" s="72">
        <v>0</v>
      </c>
      <c r="D507" s="72">
        <f t="shared" si="16"/>
        <v>803</v>
      </c>
      <c r="E507" s="73">
        <v>0</v>
      </c>
      <c r="F507" s="73">
        <v>0</v>
      </c>
      <c r="G507" s="74">
        <f t="shared" si="15"/>
        <v>803</v>
      </c>
    </row>
    <row r="508" spans="1:7" x14ac:dyDescent="0.2">
      <c r="A508" s="71" t="s">
        <v>333</v>
      </c>
      <c r="B508" s="72">
        <v>8016</v>
      </c>
      <c r="C508" s="72">
        <v>0</v>
      </c>
      <c r="D508" s="72">
        <f t="shared" si="16"/>
        <v>8016</v>
      </c>
      <c r="E508" s="73">
        <v>2</v>
      </c>
      <c r="F508" s="73">
        <v>0</v>
      </c>
      <c r="G508" s="74">
        <f t="shared" si="15"/>
        <v>8018</v>
      </c>
    </row>
    <row r="509" spans="1:7" x14ac:dyDescent="0.2">
      <c r="A509" s="71" t="s">
        <v>421</v>
      </c>
      <c r="B509" s="72">
        <f>B503-SUM(B504:B508)</f>
        <v>105493</v>
      </c>
      <c r="C509" s="72">
        <f>C503-SUM(C504:C508)</f>
        <v>8294</v>
      </c>
      <c r="D509" s="72">
        <f t="shared" si="16"/>
        <v>97199</v>
      </c>
      <c r="E509" s="73">
        <f>-SUM(E504:E508)</f>
        <v>-9</v>
      </c>
      <c r="F509" s="73">
        <f>-SUM(F504:F508)</f>
        <v>0</v>
      </c>
      <c r="G509" s="74">
        <f t="shared" si="15"/>
        <v>97190</v>
      </c>
    </row>
    <row r="510" spans="1:7" x14ac:dyDescent="0.2">
      <c r="A510" s="75" t="s">
        <v>485</v>
      </c>
      <c r="B510" s="76">
        <v>44349</v>
      </c>
      <c r="C510" s="76">
        <v>2705</v>
      </c>
      <c r="D510" s="76">
        <f t="shared" si="16"/>
        <v>41644</v>
      </c>
      <c r="E510" s="77">
        <v>0</v>
      </c>
      <c r="F510" s="77">
        <v>0</v>
      </c>
      <c r="G510" s="78">
        <f t="shared" si="15"/>
        <v>41644</v>
      </c>
    </row>
    <row r="511" spans="1:7" x14ac:dyDescent="0.2">
      <c r="A511" s="71" t="s">
        <v>334</v>
      </c>
      <c r="B511" s="72">
        <v>699</v>
      </c>
      <c r="C511" s="72">
        <v>0</v>
      </c>
      <c r="D511" s="72">
        <f t="shared" si="16"/>
        <v>699</v>
      </c>
      <c r="E511" s="73">
        <v>0</v>
      </c>
      <c r="F511" s="73">
        <v>0</v>
      </c>
      <c r="G511" s="74">
        <f t="shared" si="15"/>
        <v>699</v>
      </c>
    </row>
    <row r="512" spans="1:7" x14ac:dyDescent="0.2">
      <c r="A512" s="71" t="s">
        <v>335</v>
      </c>
      <c r="B512" s="72">
        <v>6819</v>
      </c>
      <c r="C512" s="72">
        <v>0</v>
      </c>
      <c r="D512" s="72">
        <f t="shared" si="16"/>
        <v>6819</v>
      </c>
      <c r="E512" s="73">
        <v>0</v>
      </c>
      <c r="F512" s="73">
        <v>0</v>
      </c>
      <c r="G512" s="74">
        <f t="shared" si="15"/>
        <v>6819</v>
      </c>
    </row>
    <row r="513" spans="1:7" x14ac:dyDescent="0.2">
      <c r="A513" s="71" t="s">
        <v>421</v>
      </c>
      <c r="B513" s="72">
        <f>B510-SUM(B511:B512)</f>
        <v>36831</v>
      </c>
      <c r="C513" s="72">
        <f>C510-SUM(C511:C512)</f>
        <v>2705</v>
      </c>
      <c r="D513" s="72">
        <f t="shared" si="16"/>
        <v>34126</v>
      </c>
      <c r="E513" s="73">
        <f>-SUM(E511:E512)</f>
        <v>0</v>
      </c>
      <c r="F513" s="73">
        <f>-SUM(F511:F512)</f>
        <v>0</v>
      </c>
      <c r="G513" s="74">
        <f t="shared" si="15"/>
        <v>34126</v>
      </c>
    </row>
    <row r="514" spans="1:7" x14ac:dyDescent="0.2">
      <c r="A514" s="75" t="s">
        <v>486</v>
      </c>
      <c r="B514" s="76">
        <v>22478</v>
      </c>
      <c r="C514" s="76">
        <v>2780</v>
      </c>
      <c r="D514" s="76">
        <f t="shared" si="16"/>
        <v>19698</v>
      </c>
      <c r="E514" s="77">
        <v>0</v>
      </c>
      <c r="F514" s="77">
        <v>0</v>
      </c>
      <c r="G514" s="78">
        <f t="shared" si="15"/>
        <v>19698</v>
      </c>
    </row>
    <row r="515" spans="1:7" x14ac:dyDescent="0.2">
      <c r="A515" s="71" t="s">
        <v>336</v>
      </c>
      <c r="B515" s="72">
        <v>6974</v>
      </c>
      <c r="C515" s="72">
        <v>0</v>
      </c>
      <c r="D515" s="72">
        <f t="shared" si="16"/>
        <v>6974</v>
      </c>
      <c r="E515" s="73">
        <v>0</v>
      </c>
      <c r="F515" s="73">
        <v>0</v>
      </c>
      <c r="G515" s="74">
        <f t="shared" si="15"/>
        <v>6974</v>
      </c>
    </row>
    <row r="516" spans="1:7" x14ac:dyDescent="0.2">
      <c r="A516" s="71" t="s">
        <v>421</v>
      </c>
      <c r="B516" s="72">
        <f>(B514-B515)</f>
        <v>15504</v>
      </c>
      <c r="C516" s="72">
        <f>(C514-C515)</f>
        <v>2780</v>
      </c>
      <c r="D516" s="72">
        <f t="shared" si="16"/>
        <v>12724</v>
      </c>
      <c r="E516" s="73">
        <f>-E515</f>
        <v>0</v>
      </c>
      <c r="F516" s="73">
        <f>-F515</f>
        <v>0</v>
      </c>
      <c r="G516" s="74">
        <f t="shared" si="15"/>
        <v>12724</v>
      </c>
    </row>
    <row r="517" spans="1:7" x14ac:dyDescent="0.2">
      <c r="A517" s="75" t="s">
        <v>487</v>
      </c>
      <c r="B517" s="76">
        <v>15887</v>
      </c>
      <c r="C517" s="76">
        <v>4989</v>
      </c>
      <c r="D517" s="76">
        <f t="shared" si="16"/>
        <v>10898</v>
      </c>
      <c r="E517" s="77">
        <v>0</v>
      </c>
      <c r="F517" s="77">
        <v>0</v>
      </c>
      <c r="G517" s="78">
        <f t="shared" si="15"/>
        <v>10898</v>
      </c>
    </row>
    <row r="518" spans="1:7" x14ac:dyDescent="0.2">
      <c r="A518" s="71" t="s">
        <v>337</v>
      </c>
      <c r="B518" s="72">
        <v>1853</v>
      </c>
      <c r="C518" s="72">
        <v>0</v>
      </c>
      <c r="D518" s="72">
        <f t="shared" si="16"/>
        <v>1853</v>
      </c>
      <c r="E518" s="73">
        <v>0</v>
      </c>
      <c r="F518" s="73">
        <v>0</v>
      </c>
      <c r="G518" s="74">
        <f t="shared" si="15"/>
        <v>1853</v>
      </c>
    </row>
    <row r="519" spans="1:7" x14ac:dyDescent="0.2">
      <c r="A519" s="71" t="s">
        <v>394</v>
      </c>
      <c r="B519" s="72">
        <v>243</v>
      </c>
      <c r="C519" s="72">
        <v>0</v>
      </c>
      <c r="D519" s="72">
        <f t="shared" si="16"/>
        <v>243</v>
      </c>
      <c r="E519" s="73">
        <v>0</v>
      </c>
      <c r="F519" s="73">
        <v>0</v>
      </c>
      <c r="G519" s="74">
        <f t="shared" si="15"/>
        <v>243</v>
      </c>
    </row>
    <row r="520" spans="1:7" x14ac:dyDescent="0.2">
      <c r="A520" s="71" t="s">
        <v>338</v>
      </c>
      <c r="B520" s="72">
        <v>339</v>
      </c>
      <c r="C520" s="72">
        <v>0</v>
      </c>
      <c r="D520" s="72">
        <f t="shared" si="16"/>
        <v>339</v>
      </c>
      <c r="E520" s="73">
        <v>0</v>
      </c>
      <c r="F520" s="73">
        <v>0</v>
      </c>
      <c r="G520" s="74">
        <f t="shared" si="15"/>
        <v>339</v>
      </c>
    </row>
    <row r="521" spans="1:7" x14ac:dyDescent="0.2">
      <c r="A521" s="71" t="s">
        <v>421</v>
      </c>
      <c r="B521" s="72">
        <f>B517-SUM(B518:B520)</f>
        <v>13452</v>
      </c>
      <c r="C521" s="72">
        <f>C517-SUM(C518:C520)</f>
        <v>4989</v>
      </c>
      <c r="D521" s="72">
        <f t="shared" si="16"/>
        <v>8463</v>
      </c>
      <c r="E521" s="73">
        <f>-SUM(E518:E520)</f>
        <v>0</v>
      </c>
      <c r="F521" s="73">
        <f>-SUM(F518:F520)</f>
        <v>0</v>
      </c>
      <c r="G521" s="74">
        <f t="shared" si="15"/>
        <v>8463</v>
      </c>
    </row>
    <row r="522" spans="1:7" x14ac:dyDescent="0.2">
      <c r="A522" s="75" t="s">
        <v>488</v>
      </c>
      <c r="B522" s="76">
        <v>517411</v>
      </c>
      <c r="C522" s="76">
        <v>1896</v>
      </c>
      <c r="D522" s="76">
        <f t="shared" si="16"/>
        <v>515515</v>
      </c>
      <c r="E522" s="77">
        <v>0</v>
      </c>
      <c r="F522" s="77">
        <v>0</v>
      </c>
      <c r="G522" s="78">
        <f t="shared" si="15"/>
        <v>515515</v>
      </c>
    </row>
    <row r="523" spans="1:7" x14ac:dyDescent="0.2">
      <c r="A523" s="71" t="s">
        <v>339</v>
      </c>
      <c r="B523" s="72">
        <v>64569</v>
      </c>
      <c r="C523" s="72">
        <v>30</v>
      </c>
      <c r="D523" s="72">
        <f t="shared" si="16"/>
        <v>64539</v>
      </c>
      <c r="E523" s="72">
        <v>0</v>
      </c>
      <c r="F523" s="73">
        <v>0</v>
      </c>
      <c r="G523" s="74">
        <f t="shared" si="15"/>
        <v>64539</v>
      </c>
    </row>
    <row r="524" spans="1:7" x14ac:dyDescent="0.2">
      <c r="A524" s="71" t="s">
        <v>340</v>
      </c>
      <c r="B524" s="72">
        <v>4291</v>
      </c>
      <c r="C524" s="72">
        <v>0</v>
      </c>
      <c r="D524" s="72">
        <f t="shared" si="16"/>
        <v>4291</v>
      </c>
      <c r="E524" s="72">
        <v>0</v>
      </c>
      <c r="F524" s="73">
        <v>0</v>
      </c>
      <c r="G524" s="74">
        <f t="shared" si="15"/>
        <v>4291</v>
      </c>
    </row>
    <row r="525" spans="1:7" x14ac:dyDescent="0.2">
      <c r="A525" s="71" t="s">
        <v>413</v>
      </c>
      <c r="B525" s="72">
        <v>20242</v>
      </c>
      <c r="C525" s="72">
        <v>0</v>
      </c>
      <c r="D525" s="72">
        <f t="shared" si="16"/>
        <v>20242</v>
      </c>
      <c r="E525" s="72">
        <v>0</v>
      </c>
      <c r="F525" s="73">
        <v>0</v>
      </c>
      <c r="G525" s="74">
        <f t="shared" si="15"/>
        <v>20242</v>
      </c>
    </row>
    <row r="526" spans="1:7" x14ac:dyDescent="0.2">
      <c r="A526" s="71" t="s">
        <v>414</v>
      </c>
      <c r="B526" s="72">
        <v>31792</v>
      </c>
      <c r="C526" s="72">
        <v>0</v>
      </c>
      <c r="D526" s="72">
        <f t="shared" si="16"/>
        <v>31792</v>
      </c>
      <c r="E526" s="72">
        <v>0</v>
      </c>
      <c r="F526" s="73">
        <v>0</v>
      </c>
      <c r="G526" s="74">
        <f t="shared" si="15"/>
        <v>31792</v>
      </c>
    </row>
    <row r="527" spans="1:7" x14ac:dyDescent="0.2">
      <c r="A527" s="71" t="s">
        <v>363</v>
      </c>
      <c r="B527" s="72">
        <v>88922</v>
      </c>
      <c r="C527" s="72">
        <v>0</v>
      </c>
      <c r="D527" s="72">
        <f t="shared" si="16"/>
        <v>88922</v>
      </c>
      <c r="E527" s="72">
        <v>0</v>
      </c>
      <c r="F527" s="73">
        <v>0</v>
      </c>
      <c r="G527" s="74">
        <f t="shared" si="15"/>
        <v>88922</v>
      </c>
    </row>
    <row r="528" spans="1:7" x14ac:dyDescent="0.2">
      <c r="A528" s="71" t="s">
        <v>341</v>
      </c>
      <c r="B528" s="72">
        <v>21280</v>
      </c>
      <c r="C528" s="72">
        <v>0</v>
      </c>
      <c r="D528" s="72">
        <f t="shared" si="16"/>
        <v>21280</v>
      </c>
      <c r="E528" s="72">
        <v>17</v>
      </c>
      <c r="F528" s="73">
        <v>0</v>
      </c>
      <c r="G528" s="74">
        <f t="shared" ref="G528:G559" si="17">SUM(D528:F528)</f>
        <v>21297</v>
      </c>
    </row>
    <row r="529" spans="1:7" x14ac:dyDescent="0.2">
      <c r="A529" s="71" t="s">
        <v>111</v>
      </c>
      <c r="B529" s="72">
        <v>60</v>
      </c>
      <c r="C529" s="72">
        <v>0</v>
      </c>
      <c r="D529" s="72">
        <f t="shared" si="16"/>
        <v>60</v>
      </c>
      <c r="E529" s="72">
        <v>0</v>
      </c>
      <c r="F529" s="73">
        <v>0</v>
      </c>
      <c r="G529" s="74">
        <f t="shared" si="17"/>
        <v>60</v>
      </c>
    </row>
    <row r="530" spans="1:7" x14ac:dyDescent="0.2">
      <c r="A530" s="71" t="s">
        <v>342</v>
      </c>
      <c r="B530" s="72">
        <v>11823</v>
      </c>
      <c r="C530" s="72">
        <v>0</v>
      </c>
      <c r="D530" s="72">
        <f t="shared" si="16"/>
        <v>11823</v>
      </c>
      <c r="E530" s="72">
        <v>2</v>
      </c>
      <c r="F530" s="73">
        <v>0</v>
      </c>
      <c r="G530" s="74">
        <f t="shared" si="17"/>
        <v>11825</v>
      </c>
    </row>
    <row r="531" spans="1:7" x14ac:dyDescent="0.2">
      <c r="A531" s="71" t="s">
        <v>343</v>
      </c>
      <c r="B531" s="72">
        <v>2662</v>
      </c>
      <c r="C531" s="72">
        <v>0</v>
      </c>
      <c r="D531" s="72">
        <f t="shared" si="16"/>
        <v>2662</v>
      </c>
      <c r="E531" s="72">
        <v>2</v>
      </c>
      <c r="F531" s="73">
        <v>0</v>
      </c>
      <c r="G531" s="74">
        <f t="shared" si="17"/>
        <v>2664</v>
      </c>
    </row>
    <row r="532" spans="1:7" x14ac:dyDescent="0.2">
      <c r="A532" s="71" t="s">
        <v>344</v>
      </c>
      <c r="B532" s="72">
        <v>25078</v>
      </c>
      <c r="C532" s="72">
        <v>0</v>
      </c>
      <c r="D532" s="72">
        <f t="shared" si="16"/>
        <v>25078</v>
      </c>
      <c r="E532" s="72">
        <v>62</v>
      </c>
      <c r="F532" s="73">
        <v>0</v>
      </c>
      <c r="G532" s="74">
        <f t="shared" si="17"/>
        <v>25140</v>
      </c>
    </row>
    <row r="533" spans="1:7" x14ac:dyDescent="0.2">
      <c r="A533" s="71" t="s">
        <v>345</v>
      </c>
      <c r="B533" s="72">
        <v>1972</v>
      </c>
      <c r="C533" s="72">
        <v>0</v>
      </c>
      <c r="D533" s="72">
        <f t="shared" si="16"/>
        <v>1972</v>
      </c>
      <c r="E533" s="72">
        <v>2</v>
      </c>
      <c r="F533" s="73">
        <v>0</v>
      </c>
      <c r="G533" s="74">
        <f t="shared" si="17"/>
        <v>1974</v>
      </c>
    </row>
    <row r="534" spans="1:7" x14ac:dyDescent="0.2">
      <c r="A534" s="71" t="s">
        <v>346</v>
      </c>
      <c r="B534" s="72">
        <v>11679</v>
      </c>
      <c r="C534" s="72">
        <v>0</v>
      </c>
      <c r="D534" s="72">
        <f t="shared" si="16"/>
        <v>11679</v>
      </c>
      <c r="E534" s="72">
        <v>2</v>
      </c>
      <c r="F534" s="73">
        <v>0</v>
      </c>
      <c r="G534" s="74">
        <f t="shared" si="17"/>
        <v>11681</v>
      </c>
    </row>
    <row r="535" spans="1:7" x14ac:dyDescent="0.2">
      <c r="A535" s="71" t="s">
        <v>347</v>
      </c>
      <c r="B535" s="72">
        <v>40366</v>
      </c>
      <c r="C535" s="72">
        <v>6</v>
      </c>
      <c r="D535" s="72">
        <f t="shared" si="16"/>
        <v>40360</v>
      </c>
      <c r="E535" s="72">
        <v>2</v>
      </c>
      <c r="F535" s="73">
        <v>0</v>
      </c>
      <c r="G535" s="74">
        <f t="shared" si="17"/>
        <v>40362</v>
      </c>
    </row>
    <row r="536" spans="1:7" x14ac:dyDescent="0.2">
      <c r="A536" s="71" t="s">
        <v>348</v>
      </c>
      <c r="B536" s="72">
        <v>1694</v>
      </c>
      <c r="C536" s="72">
        <v>0</v>
      </c>
      <c r="D536" s="72">
        <f t="shared" si="16"/>
        <v>1694</v>
      </c>
      <c r="E536" s="72">
        <v>0</v>
      </c>
      <c r="F536" s="73">
        <v>0</v>
      </c>
      <c r="G536" s="74">
        <f t="shared" si="17"/>
        <v>1694</v>
      </c>
    </row>
    <row r="537" spans="1:7" x14ac:dyDescent="0.2">
      <c r="A537" s="71" t="s">
        <v>349</v>
      </c>
      <c r="B537" s="72">
        <v>3062</v>
      </c>
      <c r="C537" s="72">
        <v>0</v>
      </c>
      <c r="D537" s="72">
        <f t="shared" si="16"/>
        <v>3062</v>
      </c>
      <c r="E537" s="72">
        <v>0</v>
      </c>
      <c r="F537" s="73">
        <v>0</v>
      </c>
      <c r="G537" s="74">
        <f t="shared" si="17"/>
        <v>3062</v>
      </c>
    </row>
    <row r="538" spans="1:7" x14ac:dyDescent="0.2">
      <c r="A538" s="71" t="s">
        <v>350</v>
      </c>
      <c r="B538" s="72">
        <v>59315</v>
      </c>
      <c r="C538" s="72">
        <v>0</v>
      </c>
      <c r="D538" s="72">
        <f t="shared" si="16"/>
        <v>59315</v>
      </c>
      <c r="E538" s="72">
        <v>0</v>
      </c>
      <c r="F538" s="73">
        <v>0</v>
      </c>
      <c r="G538" s="74">
        <f t="shared" si="17"/>
        <v>59315</v>
      </c>
    </row>
    <row r="539" spans="1:7" x14ac:dyDescent="0.2">
      <c r="A539" s="71" t="s">
        <v>351</v>
      </c>
      <c r="B539" s="72">
        <v>12635</v>
      </c>
      <c r="C539" s="72">
        <v>0</v>
      </c>
      <c r="D539" s="72">
        <f t="shared" si="16"/>
        <v>12635</v>
      </c>
      <c r="E539" s="72">
        <v>0</v>
      </c>
      <c r="F539" s="73">
        <v>0</v>
      </c>
      <c r="G539" s="74">
        <f t="shared" si="17"/>
        <v>12635</v>
      </c>
    </row>
    <row r="540" spans="1:7" x14ac:dyDescent="0.2">
      <c r="A540" s="71" t="s">
        <v>421</v>
      </c>
      <c r="B540" s="72">
        <f>B522-SUM(B523:B539)</f>
        <v>115969</v>
      </c>
      <c r="C540" s="72">
        <f>C522-SUM(C523:C539)</f>
        <v>1860</v>
      </c>
      <c r="D540" s="72">
        <f t="shared" si="16"/>
        <v>114109</v>
      </c>
      <c r="E540" s="73">
        <f>-SUM(E523:E539)</f>
        <v>-89</v>
      </c>
      <c r="F540" s="73">
        <f>-SUM(F523:F539)</f>
        <v>0</v>
      </c>
      <c r="G540" s="74">
        <f t="shared" si="17"/>
        <v>114020</v>
      </c>
    </row>
    <row r="541" spans="1:7" x14ac:dyDescent="0.2">
      <c r="A541" s="75" t="s">
        <v>489</v>
      </c>
      <c r="B541" s="76">
        <v>31599</v>
      </c>
      <c r="C541" s="76">
        <v>3151</v>
      </c>
      <c r="D541" s="76">
        <f t="shared" si="16"/>
        <v>28448</v>
      </c>
      <c r="E541" s="77">
        <v>0</v>
      </c>
      <c r="F541" s="77">
        <v>0</v>
      </c>
      <c r="G541" s="78">
        <f t="shared" si="17"/>
        <v>28448</v>
      </c>
    </row>
    <row r="542" spans="1:7" x14ac:dyDescent="0.2">
      <c r="A542" s="71" t="s">
        <v>622</v>
      </c>
      <c r="B542" s="72">
        <v>285</v>
      </c>
      <c r="C542" s="72">
        <v>0</v>
      </c>
      <c r="D542" s="72">
        <f t="shared" si="16"/>
        <v>285</v>
      </c>
      <c r="E542" s="73">
        <v>0</v>
      </c>
      <c r="F542" s="73">
        <v>0</v>
      </c>
      <c r="G542" s="74">
        <f t="shared" si="17"/>
        <v>285</v>
      </c>
    </row>
    <row r="543" spans="1:7" x14ac:dyDescent="0.2">
      <c r="A543" s="71" t="s">
        <v>352</v>
      </c>
      <c r="B543" s="72">
        <v>466</v>
      </c>
      <c r="C543" s="72">
        <v>0</v>
      </c>
      <c r="D543" s="72">
        <f t="shared" si="16"/>
        <v>466</v>
      </c>
      <c r="E543" s="73">
        <v>0</v>
      </c>
      <c r="F543" s="73">
        <v>0</v>
      </c>
      <c r="G543" s="74">
        <f t="shared" si="17"/>
        <v>466</v>
      </c>
    </row>
    <row r="544" spans="1:7" x14ac:dyDescent="0.2">
      <c r="A544" s="71" t="s">
        <v>421</v>
      </c>
      <c r="B544" s="72">
        <f>B541-SUM(B542:B543)</f>
        <v>30848</v>
      </c>
      <c r="C544" s="72">
        <f>C541-SUM(C542:C543)</f>
        <v>3151</v>
      </c>
      <c r="D544" s="72">
        <f t="shared" si="16"/>
        <v>27697</v>
      </c>
      <c r="E544" s="73">
        <f>-SUM(E542:E543)</f>
        <v>0</v>
      </c>
      <c r="F544" s="73">
        <f>-SUM(F542:F543)</f>
        <v>0</v>
      </c>
      <c r="G544" s="74">
        <f t="shared" si="17"/>
        <v>27697</v>
      </c>
    </row>
    <row r="545" spans="1:7" x14ac:dyDescent="0.2">
      <c r="A545" s="75" t="s">
        <v>490</v>
      </c>
      <c r="B545" s="76">
        <v>62943</v>
      </c>
      <c r="C545" s="76">
        <v>1485</v>
      </c>
      <c r="D545" s="76">
        <f t="shared" si="16"/>
        <v>61458</v>
      </c>
      <c r="E545" s="77">
        <v>0</v>
      </c>
      <c r="F545" s="77">
        <v>0</v>
      </c>
      <c r="G545" s="78">
        <f t="shared" si="17"/>
        <v>61458</v>
      </c>
    </row>
    <row r="546" spans="1:7" x14ac:dyDescent="0.2">
      <c r="A546" s="71" t="s">
        <v>353</v>
      </c>
      <c r="B546" s="72">
        <v>5476</v>
      </c>
      <c r="C546" s="72">
        <v>39</v>
      </c>
      <c r="D546" s="72">
        <f t="shared" ref="D546:D559" si="18">(B546-C546)</f>
        <v>5437</v>
      </c>
      <c r="E546" s="73">
        <v>0</v>
      </c>
      <c r="F546" s="73">
        <v>0</v>
      </c>
      <c r="G546" s="74">
        <f t="shared" si="17"/>
        <v>5437</v>
      </c>
    </row>
    <row r="547" spans="1:7" x14ac:dyDescent="0.2">
      <c r="A547" s="71" t="s">
        <v>354</v>
      </c>
      <c r="B547" s="72">
        <v>3014</v>
      </c>
      <c r="C547" s="72">
        <v>0</v>
      </c>
      <c r="D547" s="72">
        <f t="shared" si="18"/>
        <v>3014</v>
      </c>
      <c r="E547" s="73">
        <v>13</v>
      </c>
      <c r="F547" s="73">
        <v>0</v>
      </c>
      <c r="G547" s="74">
        <f t="shared" si="17"/>
        <v>3027</v>
      </c>
    </row>
    <row r="548" spans="1:7" x14ac:dyDescent="0.2">
      <c r="A548" s="71" t="s">
        <v>355</v>
      </c>
      <c r="B548" s="72">
        <v>597</v>
      </c>
      <c r="C548" s="72">
        <v>0</v>
      </c>
      <c r="D548" s="72">
        <f t="shared" si="18"/>
        <v>597</v>
      </c>
      <c r="E548" s="73">
        <v>0</v>
      </c>
      <c r="F548" s="73">
        <v>0</v>
      </c>
      <c r="G548" s="74">
        <f t="shared" si="17"/>
        <v>597</v>
      </c>
    </row>
    <row r="549" spans="1:7" x14ac:dyDescent="0.2">
      <c r="A549" s="71" t="s">
        <v>421</v>
      </c>
      <c r="B549" s="72">
        <f>B545-SUM(B546:B548)</f>
        <v>53856</v>
      </c>
      <c r="C549" s="72">
        <f>C545-SUM(C546:C548)</f>
        <v>1446</v>
      </c>
      <c r="D549" s="72">
        <f t="shared" si="18"/>
        <v>52410</v>
      </c>
      <c r="E549" s="73">
        <f>-SUM(E546:E548)</f>
        <v>-13</v>
      </c>
      <c r="F549" s="73">
        <f>-SUM(F546:F548)</f>
        <v>0</v>
      </c>
      <c r="G549" s="74">
        <f t="shared" si="17"/>
        <v>52397</v>
      </c>
    </row>
    <row r="550" spans="1:7" x14ac:dyDescent="0.2">
      <c r="A550" s="75" t="s">
        <v>491</v>
      </c>
      <c r="B550" s="76">
        <v>24888</v>
      </c>
      <c r="C550" s="76">
        <v>2319</v>
      </c>
      <c r="D550" s="76">
        <f t="shared" si="18"/>
        <v>22569</v>
      </c>
      <c r="E550" s="77">
        <v>0</v>
      </c>
      <c r="F550" s="77">
        <v>0</v>
      </c>
      <c r="G550" s="78">
        <f t="shared" si="17"/>
        <v>22569</v>
      </c>
    </row>
    <row r="551" spans="1:7" x14ac:dyDescent="0.2">
      <c r="A551" s="71" t="s">
        <v>356</v>
      </c>
      <c r="B551" s="72">
        <v>292</v>
      </c>
      <c r="C551" s="72">
        <v>0</v>
      </c>
      <c r="D551" s="72">
        <f t="shared" si="18"/>
        <v>292</v>
      </c>
      <c r="E551" s="73">
        <v>0</v>
      </c>
      <c r="F551" s="73">
        <v>0</v>
      </c>
      <c r="G551" s="74">
        <f t="shared" si="17"/>
        <v>292</v>
      </c>
    </row>
    <row r="552" spans="1:7" x14ac:dyDescent="0.2">
      <c r="A552" s="71" t="s">
        <v>357</v>
      </c>
      <c r="B552" s="72">
        <v>3464</v>
      </c>
      <c r="C552" s="72">
        <v>0</v>
      </c>
      <c r="D552" s="72">
        <f t="shared" si="18"/>
        <v>3464</v>
      </c>
      <c r="E552" s="73">
        <v>0</v>
      </c>
      <c r="F552" s="73">
        <v>0</v>
      </c>
      <c r="G552" s="74">
        <f t="shared" si="17"/>
        <v>3464</v>
      </c>
    </row>
    <row r="553" spans="1:7" x14ac:dyDescent="0.2">
      <c r="A553" s="71" t="s">
        <v>358</v>
      </c>
      <c r="B553" s="72">
        <v>232</v>
      </c>
      <c r="C553" s="72">
        <v>0</v>
      </c>
      <c r="D553" s="72">
        <f t="shared" si="18"/>
        <v>232</v>
      </c>
      <c r="E553" s="73">
        <v>0</v>
      </c>
      <c r="F553" s="73">
        <v>0</v>
      </c>
      <c r="G553" s="74">
        <f t="shared" si="17"/>
        <v>232</v>
      </c>
    </row>
    <row r="554" spans="1:7" x14ac:dyDescent="0.2">
      <c r="A554" s="71" t="s">
        <v>359</v>
      </c>
      <c r="B554" s="72">
        <v>749</v>
      </c>
      <c r="C554" s="72">
        <v>0</v>
      </c>
      <c r="D554" s="72">
        <f t="shared" si="18"/>
        <v>749</v>
      </c>
      <c r="E554" s="73">
        <v>0</v>
      </c>
      <c r="F554" s="73">
        <v>0</v>
      </c>
      <c r="G554" s="74">
        <f t="shared" si="17"/>
        <v>749</v>
      </c>
    </row>
    <row r="555" spans="1:7" x14ac:dyDescent="0.2">
      <c r="A555" s="79" t="s">
        <v>360</v>
      </c>
      <c r="B555" s="72">
        <v>383</v>
      </c>
      <c r="C555" s="72">
        <v>0</v>
      </c>
      <c r="D555" s="72">
        <f t="shared" si="18"/>
        <v>383</v>
      </c>
      <c r="E555" s="73">
        <v>0</v>
      </c>
      <c r="F555" s="73">
        <v>0</v>
      </c>
      <c r="G555" s="74">
        <f t="shared" si="17"/>
        <v>383</v>
      </c>
    </row>
    <row r="556" spans="1:7" x14ac:dyDescent="0.2">
      <c r="A556" s="71" t="s">
        <v>421</v>
      </c>
      <c r="B556" s="73">
        <f>B550-SUM(B551:B555)</f>
        <v>19768</v>
      </c>
      <c r="C556" s="73">
        <f>C550-SUM(C551:C555)</f>
        <v>2319</v>
      </c>
      <c r="D556" s="72">
        <f t="shared" si="18"/>
        <v>17449</v>
      </c>
      <c r="E556" s="73">
        <f>-SUM(E551:E555)</f>
        <v>0</v>
      </c>
      <c r="F556" s="73">
        <f>-SUM(F551:F555)</f>
        <v>0</v>
      </c>
      <c r="G556" s="74">
        <f t="shared" si="17"/>
        <v>17449</v>
      </c>
    </row>
    <row r="557" spans="1:7" x14ac:dyDescent="0.2">
      <c r="A557" s="80" t="s">
        <v>523</v>
      </c>
      <c r="B557" s="81">
        <f>(B8+B19+B23+B32+B38+B56+B89+B93+B96+B100+B106+B111+B115+B118+B122+B128+B132+B139+B143+B151+B156+B159+B163+B168+B173+B177+B181+B186+B191+B198+B205+B218+B221+B224+B240+B248+B251+B261+B264+B269+B277+B284+B290+B326+B333+B338+B349+B352+B367+B371+B412+B420+B446+B465+B472+B478+B483+B488+B494+B503+B510+B514+B517+B522+B541+B545+B550)</f>
        <v>20148654</v>
      </c>
      <c r="C557" s="81">
        <f>(C8+C19+C23+C32+C38+C56+C89+C93+C96+C100+C106+C111+C115+C118+C122+C128+C132+C139+C143+C151+C156+C159+C163+C168+C173+C177+C181+C186+C191+C198+C205+C218+C221+C224+C240+C248+C251+C261+C264+C269+C277+C284+C290+C326+C333+C338+C349+C352+C367+C371+C412+C420+C446+C465+C472+C478+C483+C488+C494+C503+C510+C514+C517+C522+C541+C545+C550)</f>
        <v>122090</v>
      </c>
      <c r="D557" s="82">
        <f t="shared" si="18"/>
        <v>20026564</v>
      </c>
      <c r="E557" s="81">
        <f>(E8+E19+E23+E32+E38+E56+E89+E93+E96+E100+E106+E111+E115+E118+E122+E128+E132+E139+E143+E151+E156+E159+E163+E168+E173+E177+E181+E186+E191+E198+E205+E218+E221+E224+E240+E248+E251+E261+E264+E269+E277+E284+E290+E326+E333+E338+E349+E352+E367+E371+E412+E420+E446+E465+E472+E478+E483+E488+E494+E503+E510+E514+E517+E522+E541+E545+E550)</f>
        <v>0</v>
      </c>
      <c r="F557" s="81">
        <f>(F8+F19+F23+F32+F38+F56+F89+F93+F96+F100+F106+F111+F115+F118+F122+F128+F132+F139+F143+F151+F156+F159+F163+F168+F173+F177+F181+F186+F191+F198+F205+F218+F221+F224+F240+F248+F251+F261+F264+F269+F277+F284+F290+F326+F333+F338+F349+F352+F367+F371+F412+F420+F446+F465+F472+F478+F483+F488+F494+F503+F510+F514+F517+F522+F541+F545+F550)</f>
        <v>0</v>
      </c>
      <c r="G557" s="83">
        <f t="shared" si="17"/>
        <v>20026564</v>
      </c>
    </row>
    <row r="558" spans="1:7" x14ac:dyDescent="0.2">
      <c r="A558" s="80" t="s">
        <v>524</v>
      </c>
      <c r="B558" s="82">
        <f>(B557-B559)</f>
        <v>10203629</v>
      </c>
      <c r="C558" s="82">
        <f>(C557-C559)</f>
        <v>20200</v>
      </c>
      <c r="D558" s="82">
        <f t="shared" si="18"/>
        <v>10183429</v>
      </c>
      <c r="E558" s="81">
        <f>-E559</f>
        <v>2538</v>
      </c>
      <c r="F558" s="81">
        <f>-F559</f>
        <v>5</v>
      </c>
      <c r="G558" s="83">
        <f t="shared" si="17"/>
        <v>10185972</v>
      </c>
    </row>
    <row r="559" spans="1:7" x14ac:dyDescent="0.2">
      <c r="A559" s="80" t="s">
        <v>525</v>
      </c>
      <c r="B559" s="81">
        <f>(B18+B22+B31+B37+B55+B88+B92+B95+B99+B105+B110+B114+B117+B121+B131+B138+B142+B150+B155+B158+B162+B167+B172+B176+B180+B185+B190+B197+B204+B217+B220+B223+B239+B247+B250+B260+B263+B268+B276+B283+B289+B325+B332+B337+B348+B351+B366+B370+B411+B419+B445+B464+B471+B477+B482+B487+B493+B502+B509+B513+B516+B521+B540+B544+B549+B556)</f>
        <v>9945025</v>
      </c>
      <c r="C559" s="81">
        <f>(C18+C22+C31+C37+C55+C88+C92+C95+C99+C105+C110+C114+C117+C121+C131+C138+C142+C150+C155+C158+C162+C167+C172+C176+C180+C185+C190+C197+C204+C217+C220+C223+C239+C247+C250+C260+C263+C268+C276+C283+C289+C325+C332+C337+C348+C351+C366+C370+C411+C419+C445+C464+C471+C477+C482+C487+C493+C502+C509+C513+C516+C521+C540+C544+C549+C556)</f>
        <v>101890</v>
      </c>
      <c r="D559" s="82">
        <f t="shared" si="18"/>
        <v>9843135</v>
      </c>
      <c r="E559" s="81">
        <f>(E18+E22+E31+E37+E55+E88+E92+E95+E99+E105+E110+E114+E117+E121+E131+E138+E142+E150+E155+E158+E162+E167+E172+E176+E180+E185+E190+E197+E204+E217+E220+E223+E239+E247+E250+E260+E263+E268+E276+E283+E289+E325+E332+E337+E348+E351+E366+E370+E411+E419+E445+E464+E471+E477+E482+E487+E493+E502+E509+E513+E516+E521+E540+E544+E549+E556)</f>
        <v>-2538</v>
      </c>
      <c r="F559" s="81">
        <f>(F18+F22+F31+F37+F55+F88+F92+F95+F99+F105+F110+F114+F117+F121+F131+F138+F142+F150+F155+F158+F162+F167+F172+F176+F180+F185+F190+F197+F204+F217+F220+F223+F239+F247+F250+F260+F263+F268+F276+F283+F289+F325+F332+F337+F348+F351+F366+F370+F411+F419+F445+F464+F471+F477+F482+F487+F493+F502+F509+F513+F516+F521+F540+F544+F549+F556)</f>
        <v>-5</v>
      </c>
      <c r="G559" s="83">
        <f t="shared" si="17"/>
        <v>9840592</v>
      </c>
    </row>
    <row r="560" spans="1:7" x14ac:dyDescent="0.2">
      <c r="A560" s="53"/>
      <c r="B560" s="84"/>
      <c r="C560" s="84"/>
      <c r="D560" s="84"/>
      <c r="E560" s="85"/>
      <c r="F560" s="85"/>
      <c r="G560" s="86"/>
    </row>
    <row r="561" spans="1:7" x14ac:dyDescent="0.2">
      <c r="A561" s="87" t="s">
        <v>410</v>
      </c>
      <c r="B561" s="84"/>
      <c r="C561" s="84"/>
      <c r="D561" s="84"/>
      <c r="E561" s="85"/>
      <c r="F561" s="85"/>
      <c r="G561" s="86"/>
    </row>
    <row r="562" spans="1:7" ht="51.95" customHeight="1" x14ac:dyDescent="0.2">
      <c r="A562" s="91" t="s">
        <v>669</v>
      </c>
      <c r="B562" s="92"/>
      <c r="C562" s="92"/>
      <c r="D562" s="92"/>
      <c r="E562" s="92"/>
      <c r="F562" s="92"/>
      <c r="G562" s="93"/>
    </row>
    <row r="563" spans="1:7" ht="39" customHeight="1" x14ac:dyDescent="0.2">
      <c r="A563" s="91" t="s">
        <v>645</v>
      </c>
      <c r="B563" s="92"/>
      <c r="C563" s="92"/>
      <c r="D563" s="92"/>
      <c r="E563" s="92"/>
      <c r="F563" s="92"/>
      <c r="G563" s="93"/>
    </row>
    <row r="564" spans="1:7" ht="39" customHeight="1" x14ac:dyDescent="0.2">
      <c r="A564" s="91" t="s">
        <v>670</v>
      </c>
      <c r="B564" s="92"/>
      <c r="C564" s="92"/>
      <c r="D564" s="92"/>
      <c r="E564" s="92"/>
      <c r="F564" s="92"/>
      <c r="G564" s="93"/>
    </row>
    <row r="565" spans="1:7" ht="12.75" customHeight="1" x14ac:dyDescent="0.2">
      <c r="A565" s="91" t="s">
        <v>671</v>
      </c>
      <c r="B565" s="92"/>
      <c r="C565" s="92"/>
      <c r="D565" s="92"/>
      <c r="E565" s="92"/>
      <c r="F565" s="92"/>
      <c r="G565" s="93"/>
    </row>
    <row r="566" spans="1:7" x14ac:dyDescent="0.2">
      <c r="A566" s="87"/>
      <c r="B566" s="84"/>
      <c r="C566" s="84"/>
      <c r="D566" s="84"/>
      <c r="E566" s="85"/>
      <c r="F566" s="85"/>
      <c r="G566" s="86"/>
    </row>
    <row r="567" spans="1:7" ht="31.5" customHeight="1" thickBot="1" x14ac:dyDescent="0.25">
      <c r="A567" s="94" t="s">
        <v>665</v>
      </c>
      <c r="B567" s="95"/>
      <c r="C567" s="95"/>
      <c r="D567" s="95"/>
      <c r="E567" s="95"/>
      <c r="F567" s="95"/>
      <c r="G567" s="96"/>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row r="2896" spans="2:4" x14ac:dyDescent="0.2">
      <c r="B2896" s="49"/>
      <c r="C2896" s="49"/>
      <c r="D2896" s="49"/>
    </row>
  </sheetData>
  <mergeCells count="8">
    <mergeCell ref="A565:G565"/>
    <mergeCell ref="A567:G567"/>
    <mergeCell ref="A1:G1"/>
    <mergeCell ref="A2:G2"/>
    <mergeCell ref="E3:F3"/>
    <mergeCell ref="A562:G562"/>
    <mergeCell ref="A563:G563"/>
    <mergeCell ref="A564:G564"/>
  </mergeCells>
  <printOptions horizontalCentered="1"/>
  <pageMargins left="0.5" right="0.5" top="0.5" bottom="0.5" header="0.3" footer="0.3"/>
  <pageSetup scale="91" fitToHeight="0" orientation="portrait" r:id="rId1"/>
  <headerFooter>
    <oddHeader>&amp;C&amp;"Arial,Regular"Office of Economic and Demographic Research</oddHeader>
    <oddFooter>&amp;L&amp;"Arial,Regular"June 2017&amp;R&amp;"Arial,Regular"Page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895"/>
  <sheetViews>
    <sheetView workbookViewId="0">
      <selection activeCell="A7" sqref="A7"/>
    </sheetView>
  </sheetViews>
  <sheetFormatPr defaultRowHeight="12.75" x14ac:dyDescent="0.2"/>
  <cols>
    <col min="1" max="1" width="21.625" style="49" customWidth="1"/>
    <col min="2" max="3" width="13.625" style="89" customWidth="1"/>
    <col min="4" max="4" width="14.625" style="89" customWidth="1"/>
    <col min="5" max="6" width="13.625" style="88" customWidth="1"/>
    <col min="7" max="7" width="15.625" style="88" customWidth="1"/>
    <col min="8" max="16384" width="9" style="49"/>
  </cols>
  <sheetData>
    <row r="1" spans="1:7" ht="18" x14ac:dyDescent="0.2">
      <c r="A1" s="97" t="s">
        <v>660</v>
      </c>
      <c r="B1" s="98"/>
      <c r="C1" s="98"/>
      <c r="D1" s="98"/>
      <c r="E1" s="98"/>
      <c r="F1" s="98"/>
      <c r="G1" s="99"/>
    </row>
    <row r="2" spans="1:7" s="4" customFormat="1" ht="16.5" thickBot="1" x14ac:dyDescent="0.25">
      <c r="A2" s="100" t="s">
        <v>661</v>
      </c>
      <c r="B2" s="101"/>
      <c r="C2" s="101"/>
      <c r="D2" s="101"/>
      <c r="E2" s="101"/>
      <c r="F2" s="101"/>
      <c r="G2" s="102"/>
    </row>
    <row r="3" spans="1:7" x14ac:dyDescent="0.2">
      <c r="A3" s="50"/>
      <c r="B3" s="51"/>
      <c r="C3" s="51"/>
      <c r="D3" s="51"/>
      <c r="E3" s="103" t="s">
        <v>513</v>
      </c>
      <c r="F3" s="103"/>
      <c r="G3" s="52"/>
    </row>
    <row r="4" spans="1:7" x14ac:dyDescent="0.2">
      <c r="A4" s="53"/>
      <c r="B4" s="54"/>
      <c r="C4" s="54"/>
      <c r="D4" s="54"/>
      <c r="E4" s="55" t="s">
        <v>422</v>
      </c>
      <c r="F4" s="56"/>
      <c r="G4" s="57" t="s">
        <v>501</v>
      </c>
    </row>
    <row r="5" spans="1:7" x14ac:dyDescent="0.2">
      <c r="A5" s="58"/>
      <c r="B5" s="54" t="s">
        <v>662</v>
      </c>
      <c r="C5" s="54" t="s">
        <v>662</v>
      </c>
      <c r="D5" s="54" t="s">
        <v>662</v>
      </c>
      <c r="E5" s="59" t="s">
        <v>574</v>
      </c>
      <c r="F5" s="59" t="s">
        <v>422</v>
      </c>
      <c r="G5" s="57" t="s">
        <v>373</v>
      </c>
    </row>
    <row r="6" spans="1:7" x14ac:dyDescent="0.2">
      <c r="A6" s="58"/>
      <c r="B6" s="60" t="s">
        <v>406</v>
      </c>
      <c r="C6" s="60" t="s">
        <v>379</v>
      </c>
      <c r="D6" s="60" t="s">
        <v>418</v>
      </c>
      <c r="E6" s="59" t="s">
        <v>575</v>
      </c>
      <c r="F6" s="59" t="s">
        <v>407</v>
      </c>
      <c r="G6" s="61" t="s">
        <v>502</v>
      </c>
    </row>
    <row r="7" spans="1:7" ht="13.5" thickBot="1" x14ac:dyDescent="0.25">
      <c r="A7" s="62" t="s">
        <v>423</v>
      </c>
      <c r="B7" s="63" t="s">
        <v>373</v>
      </c>
      <c r="C7" s="63" t="s">
        <v>373</v>
      </c>
      <c r="D7" s="64" t="s">
        <v>380</v>
      </c>
      <c r="E7" s="65" t="s">
        <v>643</v>
      </c>
      <c r="F7" s="65" t="s">
        <v>576</v>
      </c>
      <c r="G7" s="66" t="s">
        <v>500</v>
      </c>
    </row>
    <row r="8" spans="1:7" x14ac:dyDescent="0.2">
      <c r="A8" s="67" t="s">
        <v>419</v>
      </c>
      <c r="B8" s="68">
        <v>254893</v>
      </c>
      <c r="C8" s="68">
        <v>1290</v>
      </c>
      <c r="D8" s="68">
        <f>(B8-C8)</f>
        <v>253603</v>
      </c>
      <c r="E8" s="69">
        <v>0</v>
      </c>
      <c r="F8" s="69">
        <v>0</v>
      </c>
      <c r="G8" s="70">
        <f>SUM(D8:F8)</f>
        <v>253603</v>
      </c>
    </row>
    <row r="9" spans="1:7" x14ac:dyDescent="0.2">
      <c r="A9" s="71" t="s">
        <v>0</v>
      </c>
      <c r="B9" s="72">
        <v>9788</v>
      </c>
      <c r="C9" s="72">
        <v>0</v>
      </c>
      <c r="D9" s="72">
        <f t="shared" ref="D9:D72" si="0">(B9-C9)</f>
        <v>9788</v>
      </c>
      <c r="E9" s="73">
        <v>0</v>
      </c>
      <c r="F9" s="73">
        <v>0</v>
      </c>
      <c r="G9" s="74">
        <f>SUM(D9:F9)</f>
        <v>9788</v>
      </c>
    </row>
    <row r="10" spans="1:7" x14ac:dyDescent="0.2">
      <c r="A10" s="71" t="s">
        <v>1</v>
      </c>
      <c r="B10" s="72">
        <v>1140</v>
      </c>
      <c r="C10" s="72">
        <v>0</v>
      </c>
      <c r="D10" s="72">
        <f t="shared" si="0"/>
        <v>1140</v>
      </c>
      <c r="E10" s="73">
        <v>0</v>
      </c>
      <c r="F10" s="73">
        <v>0</v>
      </c>
      <c r="G10" s="74">
        <f t="shared" ref="G10:G73" si="1">SUM(D10:F10)</f>
        <v>1140</v>
      </c>
    </row>
    <row r="11" spans="1:7" x14ac:dyDescent="0.2">
      <c r="A11" s="71" t="s">
        <v>2</v>
      </c>
      <c r="B11" s="72">
        <v>127955</v>
      </c>
      <c r="C11" s="72">
        <v>842</v>
      </c>
      <c r="D11" s="72">
        <f t="shared" si="0"/>
        <v>127113</v>
      </c>
      <c r="E11" s="73">
        <v>0</v>
      </c>
      <c r="F11" s="73">
        <v>0</v>
      </c>
      <c r="G11" s="74">
        <f t="shared" si="1"/>
        <v>127113</v>
      </c>
    </row>
    <row r="12" spans="1:7" x14ac:dyDescent="0.2">
      <c r="A12" s="71" t="s">
        <v>3</v>
      </c>
      <c r="B12" s="72">
        <v>1370</v>
      </c>
      <c r="C12" s="72">
        <v>0</v>
      </c>
      <c r="D12" s="72">
        <f t="shared" si="0"/>
        <v>1370</v>
      </c>
      <c r="E12" s="73">
        <v>0</v>
      </c>
      <c r="F12" s="73">
        <v>0</v>
      </c>
      <c r="G12" s="74">
        <f t="shared" si="1"/>
        <v>1370</v>
      </c>
    </row>
    <row r="13" spans="1:7" x14ac:dyDescent="0.2">
      <c r="A13" s="71" t="s">
        <v>4</v>
      </c>
      <c r="B13" s="72">
        <v>5742</v>
      </c>
      <c r="C13" s="72">
        <v>0</v>
      </c>
      <c r="D13" s="72">
        <f t="shared" si="0"/>
        <v>5742</v>
      </c>
      <c r="E13" s="73">
        <v>0</v>
      </c>
      <c r="F13" s="73">
        <v>0</v>
      </c>
      <c r="G13" s="74">
        <f t="shared" si="1"/>
        <v>5742</v>
      </c>
    </row>
    <row r="14" spans="1:7" x14ac:dyDescent="0.2">
      <c r="A14" s="71" t="s">
        <v>606</v>
      </c>
      <c r="B14" s="72">
        <v>373</v>
      </c>
      <c r="C14" s="72">
        <v>0</v>
      </c>
      <c r="D14" s="72">
        <f t="shared" si="0"/>
        <v>373</v>
      </c>
      <c r="E14" s="73">
        <v>0</v>
      </c>
      <c r="F14" s="73">
        <v>0</v>
      </c>
      <c r="G14" s="74">
        <f t="shared" si="1"/>
        <v>373</v>
      </c>
    </row>
    <row r="15" spans="1:7" x14ac:dyDescent="0.2">
      <c r="A15" s="71" t="s">
        <v>5</v>
      </c>
      <c r="B15" s="72">
        <v>593</v>
      </c>
      <c r="C15" s="72">
        <v>0</v>
      </c>
      <c r="D15" s="72">
        <f t="shared" si="0"/>
        <v>593</v>
      </c>
      <c r="E15" s="73">
        <v>0</v>
      </c>
      <c r="F15" s="73">
        <v>0</v>
      </c>
      <c r="G15" s="74">
        <f t="shared" si="1"/>
        <v>593</v>
      </c>
    </row>
    <row r="16" spans="1:7" x14ac:dyDescent="0.2">
      <c r="A16" s="71" t="s">
        <v>6</v>
      </c>
      <c r="B16" s="72">
        <v>5360</v>
      </c>
      <c r="C16" s="72">
        <v>0</v>
      </c>
      <c r="D16" s="72">
        <f t="shared" si="0"/>
        <v>5360</v>
      </c>
      <c r="E16" s="73">
        <v>0</v>
      </c>
      <c r="F16" s="73">
        <v>0</v>
      </c>
      <c r="G16" s="74">
        <f t="shared" si="1"/>
        <v>5360</v>
      </c>
    </row>
    <row r="17" spans="1:7" x14ac:dyDescent="0.2">
      <c r="A17" s="71" t="s">
        <v>7</v>
      </c>
      <c r="B17" s="72">
        <v>951</v>
      </c>
      <c r="C17" s="72">
        <v>0</v>
      </c>
      <c r="D17" s="72">
        <f t="shared" si="0"/>
        <v>951</v>
      </c>
      <c r="E17" s="73">
        <v>0</v>
      </c>
      <c r="F17" s="73">
        <v>0</v>
      </c>
      <c r="G17" s="74">
        <f t="shared" si="1"/>
        <v>951</v>
      </c>
    </row>
    <row r="18" spans="1:7" x14ac:dyDescent="0.2">
      <c r="A18" s="71" t="s">
        <v>421</v>
      </c>
      <c r="B18" s="72">
        <f>B8-SUM(B9:B17)</f>
        <v>101621</v>
      </c>
      <c r="C18" s="72">
        <f>C8-SUM(C9:C17)</f>
        <v>448</v>
      </c>
      <c r="D18" s="72">
        <f t="shared" si="0"/>
        <v>101173</v>
      </c>
      <c r="E18" s="73">
        <f>-SUM(E9:E17)</f>
        <v>0</v>
      </c>
      <c r="F18" s="73">
        <f>-SUM(F9:F17)</f>
        <v>0</v>
      </c>
      <c r="G18" s="74">
        <f>SUM(D18:F18)</f>
        <v>101173</v>
      </c>
    </row>
    <row r="19" spans="1:7" x14ac:dyDescent="0.2">
      <c r="A19" s="75" t="s">
        <v>420</v>
      </c>
      <c r="B19" s="76">
        <v>27017</v>
      </c>
      <c r="C19" s="76">
        <v>2098</v>
      </c>
      <c r="D19" s="76">
        <f t="shared" si="0"/>
        <v>24919</v>
      </c>
      <c r="E19" s="77">
        <v>0</v>
      </c>
      <c r="F19" s="77">
        <v>0</v>
      </c>
      <c r="G19" s="78">
        <f t="shared" si="1"/>
        <v>24919</v>
      </c>
    </row>
    <row r="20" spans="1:7" x14ac:dyDescent="0.2">
      <c r="A20" s="71" t="s">
        <v>607</v>
      </c>
      <c r="B20" s="72">
        <v>435</v>
      </c>
      <c r="C20" s="72">
        <v>0</v>
      </c>
      <c r="D20" s="72">
        <f t="shared" si="0"/>
        <v>435</v>
      </c>
      <c r="E20" s="73">
        <v>0</v>
      </c>
      <c r="F20" s="73">
        <v>0</v>
      </c>
      <c r="G20" s="74">
        <f t="shared" si="1"/>
        <v>435</v>
      </c>
    </row>
    <row r="21" spans="1:7" x14ac:dyDescent="0.2">
      <c r="A21" s="71" t="s">
        <v>9</v>
      </c>
      <c r="B21" s="72">
        <v>6430</v>
      </c>
      <c r="C21" s="72">
        <v>0</v>
      </c>
      <c r="D21" s="72">
        <f t="shared" si="0"/>
        <v>6430</v>
      </c>
      <c r="E21" s="73">
        <v>0</v>
      </c>
      <c r="F21" s="73">
        <v>0</v>
      </c>
      <c r="G21" s="74">
        <f t="shared" si="1"/>
        <v>6430</v>
      </c>
    </row>
    <row r="22" spans="1:7" x14ac:dyDescent="0.2">
      <c r="A22" s="71" t="s">
        <v>421</v>
      </c>
      <c r="B22" s="72">
        <f>B19-SUM(B20:B21)</f>
        <v>20152</v>
      </c>
      <c r="C22" s="72">
        <f>C19-SUM(C20:C21)</f>
        <v>2098</v>
      </c>
      <c r="D22" s="72">
        <f t="shared" si="0"/>
        <v>18054</v>
      </c>
      <c r="E22" s="73">
        <f>-SUM(E20:E21)</f>
        <v>0</v>
      </c>
      <c r="F22" s="73">
        <f>-SUM(F20:F21)</f>
        <v>0</v>
      </c>
      <c r="G22" s="74">
        <f t="shared" si="1"/>
        <v>18054</v>
      </c>
    </row>
    <row r="23" spans="1:7" x14ac:dyDescent="0.2">
      <c r="A23" s="75" t="s">
        <v>424</v>
      </c>
      <c r="B23" s="76">
        <v>173310</v>
      </c>
      <c r="C23" s="76">
        <v>1176</v>
      </c>
      <c r="D23" s="76">
        <f t="shared" si="0"/>
        <v>172134</v>
      </c>
      <c r="E23" s="77">
        <v>0</v>
      </c>
      <c r="F23" s="77">
        <v>0</v>
      </c>
      <c r="G23" s="78">
        <f t="shared" si="1"/>
        <v>172134</v>
      </c>
    </row>
    <row r="24" spans="1:7" x14ac:dyDescent="0.2">
      <c r="A24" s="71" t="s">
        <v>10</v>
      </c>
      <c r="B24" s="72">
        <v>14681</v>
      </c>
      <c r="C24" s="72">
        <v>0</v>
      </c>
      <c r="D24" s="72">
        <f t="shared" si="0"/>
        <v>14681</v>
      </c>
      <c r="E24" s="73">
        <v>0</v>
      </c>
      <c r="F24" s="73">
        <v>0</v>
      </c>
      <c r="G24" s="74">
        <f t="shared" si="1"/>
        <v>14681</v>
      </c>
    </row>
    <row r="25" spans="1:7" x14ac:dyDescent="0.2">
      <c r="A25" s="71" t="s">
        <v>12</v>
      </c>
      <c r="B25" s="72">
        <v>19287</v>
      </c>
      <c r="C25" s="72">
        <v>0</v>
      </c>
      <c r="D25" s="72">
        <f t="shared" si="0"/>
        <v>19287</v>
      </c>
      <c r="E25" s="73">
        <v>3</v>
      </c>
      <c r="F25" s="73">
        <v>0</v>
      </c>
      <c r="G25" s="74">
        <f t="shared" si="1"/>
        <v>19290</v>
      </c>
    </row>
    <row r="26" spans="1:7" x14ac:dyDescent="0.2">
      <c r="A26" s="71" t="s">
        <v>13</v>
      </c>
      <c r="B26" s="72">
        <v>1136</v>
      </c>
      <c r="C26" s="72">
        <v>0</v>
      </c>
      <c r="D26" s="72">
        <f t="shared" si="0"/>
        <v>1136</v>
      </c>
      <c r="E26" s="73">
        <v>0</v>
      </c>
      <c r="F26" s="73">
        <v>0</v>
      </c>
      <c r="G26" s="74">
        <f t="shared" si="1"/>
        <v>1136</v>
      </c>
    </row>
    <row r="27" spans="1:7" x14ac:dyDescent="0.2">
      <c r="A27" s="71" t="s">
        <v>14</v>
      </c>
      <c r="B27" s="72">
        <v>35835</v>
      </c>
      <c r="C27" s="72">
        <v>124</v>
      </c>
      <c r="D27" s="72">
        <f t="shared" si="0"/>
        <v>35711</v>
      </c>
      <c r="E27" s="73">
        <v>5</v>
      </c>
      <c r="F27" s="73">
        <v>0</v>
      </c>
      <c r="G27" s="74">
        <f t="shared" si="1"/>
        <v>35716</v>
      </c>
    </row>
    <row r="28" spans="1:7" x14ac:dyDescent="0.2">
      <c r="A28" s="71" t="s">
        <v>15</v>
      </c>
      <c r="B28" s="72">
        <v>12467</v>
      </c>
      <c r="C28" s="72">
        <v>0</v>
      </c>
      <c r="D28" s="72">
        <f t="shared" si="0"/>
        <v>12467</v>
      </c>
      <c r="E28" s="73">
        <v>0</v>
      </c>
      <c r="F28" s="73">
        <v>0</v>
      </c>
      <c r="G28" s="74">
        <f t="shared" si="1"/>
        <v>12467</v>
      </c>
    </row>
    <row r="29" spans="1:7" x14ac:dyDescent="0.2">
      <c r="A29" s="71" t="s">
        <v>16</v>
      </c>
      <c r="B29" s="72">
        <v>4409</v>
      </c>
      <c r="C29" s="72">
        <v>0</v>
      </c>
      <c r="D29" s="72">
        <f t="shared" si="0"/>
        <v>4409</v>
      </c>
      <c r="E29" s="73">
        <v>0</v>
      </c>
      <c r="F29" s="73">
        <v>0</v>
      </c>
      <c r="G29" s="74">
        <f t="shared" si="1"/>
        <v>4409</v>
      </c>
    </row>
    <row r="30" spans="1:7" x14ac:dyDescent="0.2">
      <c r="A30" s="71" t="s">
        <v>17</v>
      </c>
      <c r="B30" s="72">
        <v>9097</v>
      </c>
      <c r="C30" s="72">
        <v>0</v>
      </c>
      <c r="D30" s="72">
        <f t="shared" si="0"/>
        <v>9097</v>
      </c>
      <c r="E30" s="73">
        <v>0</v>
      </c>
      <c r="F30" s="73">
        <v>0</v>
      </c>
      <c r="G30" s="74">
        <f t="shared" si="1"/>
        <v>9097</v>
      </c>
    </row>
    <row r="31" spans="1:7" x14ac:dyDescent="0.2">
      <c r="A31" s="71" t="s">
        <v>421</v>
      </c>
      <c r="B31" s="72">
        <f>B23-SUM(B24:B30)</f>
        <v>76398</v>
      </c>
      <c r="C31" s="72">
        <f>C23-SUM(C24:C30)</f>
        <v>1052</v>
      </c>
      <c r="D31" s="72">
        <f t="shared" si="0"/>
        <v>75346</v>
      </c>
      <c r="E31" s="73">
        <f>-SUM(E24:E30)</f>
        <v>-8</v>
      </c>
      <c r="F31" s="73">
        <f>-SUM(F24:F30)</f>
        <v>0</v>
      </c>
      <c r="G31" s="74">
        <f t="shared" si="1"/>
        <v>75338</v>
      </c>
    </row>
    <row r="32" spans="1:7" x14ac:dyDescent="0.2">
      <c r="A32" s="75" t="s">
        <v>425</v>
      </c>
      <c r="B32" s="76">
        <v>27310</v>
      </c>
      <c r="C32" s="76">
        <v>2926</v>
      </c>
      <c r="D32" s="76">
        <f t="shared" si="0"/>
        <v>24384</v>
      </c>
      <c r="E32" s="77">
        <v>0</v>
      </c>
      <c r="F32" s="77">
        <v>0</v>
      </c>
      <c r="G32" s="78">
        <f t="shared" si="1"/>
        <v>24384</v>
      </c>
    </row>
    <row r="33" spans="1:7" x14ac:dyDescent="0.2">
      <c r="A33" s="71" t="s">
        <v>18</v>
      </c>
      <c r="B33" s="72">
        <v>322</v>
      </c>
      <c r="C33" s="72">
        <v>0</v>
      </c>
      <c r="D33" s="72">
        <f t="shared" si="0"/>
        <v>322</v>
      </c>
      <c r="E33" s="73">
        <v>0</v>
      </c>
      <c r="F33" s="73">
        <v>0</v>
      </c>
      <c r="G33" s="74">
        <f t="shared" si="1"/>
        <v>322</v>
      </c>
    </row>
    <row r="34" spans="1:7" x14ac:dyDescent="0.2">
      <c r="A34" s="71" t="s">
        <v>19</v>
      </c>
      <c r="B34" s="72">
        <v>477</v>
      </c>
      <c r="C34" s="72">
        <v>0</v>
      </c>
      <c r="D34" s="72">
        <f t="shared" si="0"/>
        <v>477</v>
      </c>
      <c r="E34" s="73">
        <v>0</v>
      </c>
      <c r="F34" s="73">
        <v>0</v>
      </c>
      <c r="G34" s="74">
        <f t="shared" si="1"/>
        <v>477</v>
      </c>
    </row>
    <row r="35" spans="1:7" x14ac:dyDescent="0.2">
      <c r="A35" s="71" t="s">
        <v>20</v>
      </c>
      <c r="B35" s="72">
        <v>711</v>
      </c>
      <c r="C35" s="72">
        <v>0</v>
      </c>
      <c r="D35" s="72">
        <f t="shared" si="0"/>
        <v>711</v>
      </c>
      <c r="E35" s="73">
        <v>0</v>
      </c>
      <c r="F35" s="73">
        <v>0</v>
      </c>
      <c r="G35" s="74">
        <f t="shared" si="1"/>
        <v>711</v>
      </c>
    </row>
    <row r="36" spans="1:7" x14ac:dyDescent="0.2">
      <c r="A36" s="71" t="s">
        <v>21</v>
      </c>
      <c r="B36" s="72">
        <v>5442</v>
      </c>
      <c r="C36" s="72">
        <v>11</v>
      </c>
      <c r="D36" s="72">
        <f t="shared" si="0"/>
        <v>5431</v>
      </c>
      <c r="E36" s="73">
        <v>0</v>
      </c>
      <c r="F36" s="73">
        <v>0</v>
      </c>
      <c r="G36" s="74">
        <f t="shared" si="1"/>
        <v>5431</v>
      </c>
    </row>
    <row r="37" spans="1:7" x14ac:dyDescent="0.2">
      <c r="A37" s="71" t="s">
        <v>421</v>
      </c>
      <c r="B37" s="72">
        <f>B32-SUM(B33:B36)</f>
        <v>20358</v>
      </c>
      <c r="C37" s="72">
        <f>C32-SUM(C33:C36)</f>
        <v>2915</v>
      </c>
      <c r="D37" s="72">
        <f t="shared" si="0"/>
        <v>17443</v>
      </c>
      <c r="E37" s="73">
        <f>-SUM(E33:E36)</f>
        <v>0</v>
      </c>
      <c r="F37" s="73">
        <f>-SUM(F33:F36)</f>
        <v>0</v>
      </c>
      <c r="G37" s="74">
        <f t="shared" si="1"/>
        <v>17443</v>
      </c>
    </row>
    <row r="38" spans="1:7" x14ac:dyDescent="0.2">
      <c r="A38" s="75" t="s">
        <v>426</v>
      </c>
      <c r="B38" s="76">
        <v>561714</v>
      </c>
      <c r="C38" s="76">
        <v>211</v>
      </c>
      <c r="D38" s="76">
        <f t="shared" si="0"/>
        <v>561503</v>
      </c>
      <c r="E38" s="77">
        <v>0</v>
      </c>
      <c r="F38" s="77">
        <v>0</v>
      </c>
      <c r="G38" s="78">
        <f t="shared" si="1"/>
        <v>561503</v>
      </c>
    </row>
    <row r="39" spans="1:7" x14ac:dyDescent="0.2">
      <c r="A39" s="71" t="s">
        <v>22</v>
      </c>
      <c r="B39" s="72">
        <v>10084</v>
      </c>
      <c r="C39" s="72">
        <v>0</v>
      </c>
      <c r="D39" s="72">
        <f t="shared" si="0"/>
        <v>10084</v>
      </c>
      <c r="E39" s="73">
        <v>0</v>
      </c>
      <c r="F39" s="73">
        <v>0</v>
      </c>
      <c r="G39" s="74">
        <f t="shared" si="1"/>
        <v>10084</v>
      </c>
    </row>
    <row r="40" spans="1:7" x14ac:dyDescent="0.2">
      <c r="A40" s="71" t="s">
        <v>23</v>
      </c>
      <c r="B40" s="72">
        <v>18313</v>
      </c>
      <c r="C40" s="72">
        <v>0</v>
      </c>
      <c r="D40" s="72">
        <f t="shared" si="0"/>
        <v>18313</v>
      </c>
      <c r="E40" s="73">
        <v>0</v>
      </c>
      <c r="F40" s="73">
        <v>0</v>
      </c>
      <c r="G40" s="74">
        <f t="shared" si="1"/>
        <v>18313</v>
      </c>
    </row>
    <row r="41" spans="1:7" x14ac:dyDescent="0.2">
      <c r="A41" s="71" t="s">
        <v>24</v>
      </c>
      <c r="B41" s="72">
        <v>11182</v>
      </c>
      <c r="C41" s="72">
        <v>0</v>
      </c>
      <c r="D41" s="72">
        <f t="shared" si="0"/>
        <v>11182</v>
      </c>
      <c r="E41" s="73">
        <v>0</v>
      </c>
      <c r="F41" s="73">
        <v>0</v>
      </c>
      <c r="G41" s="74">
        <f t="shared" si="1"/>
        <v>11182</v>
      </c>
    </row>
    <row r="42" spans="1:7" x14ac:dyDescent="0.2">
      <c r="A42" s="71" t="s">
        <v>540</v>
      </c>
      <c r="B42" s="72">
        <v>3949</v>
      </c>
      <c r="C42" s="72">
        <v>0</v>
      </c>
      <c r="D42" s="72">
        <f t="shared" si="0"/>
        <v>3949</v>
      </c>
      <c r="E42" s="73">
        <v>0</v>
      </c>
      <c r="F42" s="73">
        <v>0</v>
      </c>
      <c r="G42" s="74">
        <f t="shared" si="1"/>
        <v>3949</v>
      </c>
    </row>
    <row r="43" spans="1:7" x14ac:dyDescent="0.2">
      <c r="A43" s="71" t="s">
        <v>25</v>
      </c>
      <c r="B43" s="72">
        <v>2787</v>
      </c>
      <c r="C43" s="72">
        <v>0</v>
      </c>
      <c r="D43" s="72">
        <f t="shared" si="0"/>
        <v>2787</v>
      </c>
      <c r="E43" s="73">
        <v>0</v>
      </c>
      <c r="F43" s="73">
        <v>0</v>
      </c>
      <c r="G43" s="74">
        <f t="shared" si="1"/>
        <v>2787</v>
      </c>
    </row>
    <row r="44" spans="1:7" x14ac:dyDescent="0.2">
      <c r="A44" s="71" t="s">
        <v>26</v>
      </c>
      <c r="B44" s="72">
        <v>8386</v>
      </c>
      <c r="C44" s="72">
        <v>0</v>
      </c>
      <c r="D44" s="72">
        <f t="shared" si="0"/>
        <v>8386</v>
      </c>
      <c r="E44" s="73">
        <v>0</v>
      </c>
      <c r="F44" s="73">
        <v>0</v>
      </c>
      <c r="G44" s="74">
        <f t="shared" si="1"/>
        <v>8386</v>
      </c>
    </row>
    <row r="45" spans="1:7" x14ac:dyDescent="0.2">
      <c r="A45" s="71" t="s">
        <v>27</v>
      </c>
      <c r="B45" s="72">
        <v>2796</v>
      </c>
      <c r="C45" s="72">
        <v>0</v>
      </c>
      <c r="D45" s="72">
        <f t="shared" si="0"/>
        <v>2796</v>
      </c>
      <c r="E45" s="73">
        <v>0</v>
      </c>
      <c r="F45" s="73">
        <v>0</v>
      </c>
      <c r="G45" s="74">
        <f t="shared" si="1"/>
        <v>2796</v>
      </c>
    </row>
    <row r="46" spans="1:7" x14ac:dyDescent="0.2">
      <c r="A46" s="71" t="s">
        <v>28</v>
      </c>
      <c r="B46" s="72">
        <v>79600</v>
      </c>
      <c r="C46" s="72">
        <v>30</v>
      </c>
      <c r="D46" s="72">
        <f t="shared" si="0"/>
        <v>79570</v>
      </c>
      <c r="E46" s="73">
        <v>63</v>
      </c>
      <c r="F46" s="73">
        <v>0</v>
      </c>
      <c r="G46" s="74">
        <f t="shared" si="1"/>
        <v>79633</v>
      </c>
    </row>
    <row r="47" spans="1:7" x14ac:dyDescent="0.2">
      <c r="A47" s="71" t="s">
        <v>29</v>
      </c>
      <c r="B47" s="72">
        <v>3078</v>
      </c>
      <c r="C47" s="72">
        <v>0</v>
      </c>
      <c r="D47" s="72">
        <f t="shared" si="0"/>
        <v>3078</v>
      </c>
      <c r="E47" s="73">
        <v>0</v>
      </c>
      <c r="F47" s="73">
        <v>0</v>
      </c>
      <c r="G47" s="74">
        <f t="shared" si="1"/>
        <v>3078</v>
      </c>
    </row>
    <row r="48" spans="1:7" x14ac:dyDescent="0.2">
      <c r="A48" s="71" t="s">
        <v>30</v>
      </c>
      <c r="B48" s="72">
        <v>664</v>
      </c>
      <c r="C48" s="72">
        <v>0</v>
      </c>
      <c r="D48" s="72">
        <f t="shared" si="0"/>
        <v>664</v>
      </c>
      <c r="E48" s="73">
        <v>0</v>
      </c>
      <c r="F48" s="73">
        <v>0</v>
      </c>
      <c r="G48" s="74">
        <f t="shared" si="1"/>
        <v>664</v>
      </c>
    </row>
    <row r="49" spans="1:7" x14ac:dyDescent="0.2">
      <c r="A49" s="71" t="s">
        <v>31</v>
      </c>
      <c r="B49" s="72">
        <v>107481</v>
      </c>
      <c r="C49" s="72">
        <v>0</v>
      </c>
      <c r="D49" s="72">
        <f t="shared" si="0"/>
        <v>107481</v>
      </c>
      <c r="E49" s="73">
        <v>0</v>
      </c>
      <c r="F49" s="73">
        <v>0</v>
      </c>
      <c r="G49" s="74">
        <f t="shared" si="1"/>
        <v>107481</v>
      </c>
    </row>
    <row r="50" spans="1:7" x14ac:dyDescent="0.2">
      <c r="A50" s="71" t="s">
        <v>32</v>
      </c>
      <c r="B50" s="72">
        <v>975</v>
      </c>
      <c r="C50" s="72">
        <v>0</v>
      </c>
      <c r="D50" s="72">
        <f t="shared" si="0"/>
        <v>975</v>
      </c>
      <c r="E50" s="73">
        <v>0</v>
      </c>
      <c r="F50" s="73">
        <v>0</v>
      </c>
      <c r="G50" s="74">
        <f t="shared" si="1"/>
        <v>975</v>
      </c>
    </row>
    <row r="51" spans="1:7" x14ac:dyDescent="0.2">
      <c r="A51" s="71" t="s">
        <v>33</v>
      </c>
      <c r="B51" s="72">
        <v>26165</v>
      </c>
      <c r="C51" s="72">
        <v>27</v>
      </c>
      <c r="D51" s="72">
        <f t="shared" si="0"/>
        <v>26138</v>
      </c>
      <c r="E51" s="73">
        <v>0</v>
      </c>
      <c r="F51" s="73">
        <v>0</v>
      </c>
      <c r="G51" s="74">
        <f t="shared" si="1"/>
        <v>26138</v>
      </c>
    </row>
    <row r="52" spans="1:7" x14ac:dyDescent="0.2">
      <c r="A52" s="71" t="s">
        <v>34</v>
      </c>
      <c r="B52" s="72">
        <v>10403</v>
      </c>
      <c r="C52" s="72">
        <v>0</v>
      </c>
      <c r="D52" s="72">
        <f t="shared" si="0"/>
        <v>10403</v>
      </c>
      <c r="E52" s="73">
        <v>0</v>
      </c>
      <c r="F52" s="73">
        <v>0</v>
      </c>
      <c r="G52" s="74">
        <f t="shared" si="1"/>
        <v>10403</v>
      </c>
    </row>
    <row r="53" spans="1:7" x14ac:dyDescent="0.2">
      <c r="A53" s="71" t="s">
        <v>35</v>
      </c>
      <c r="B53" s="72">
        <v>45325</v>
      </c>
      <c r="C53" s="72">
        <v>24</v>
      </c>
      <c r="D53" s="72">
        <f t="shared" si="0"/>
        <v>45301</v>
      </c>
      <c r="E53" s="73">
        <v>0</v>
      </c>
      <c r="F53" s="73">
        <v>0</v>
      </c>
      <c r="G53" s="74">
        <f t="shared" si="1"/>
        <v>45301</v>
      </c>
    </row>
    <row r="54" spans="1:7" x14ac:dyDescent="0.2">
      <c r="A54" s="71" t="s">
        <v>36</v>
      </c>
      <c r="B54" s="72">
        <v>20250</v>
      </c>
      <c r="C54" s="72">
        <v>0</v>
      </c>
      <c r="D54" s="72">
        <f t="shared" si="0"/>
        <v>20250</v>
      </c>
      <c r="E54" s="73">
        <v>0</v>
      </c>
      <c r="F54" s="73">
        <v>0</v>
      </c>
      <c r="G54" s="74">
        <f t="shared" si="1"/>
        <v>20250</v>
      </c>
    </row>
    <row r="55" spans="1:7" x14ac:dyDescent="0.2">
      <c r="A55" s="71" t="s">
        <v>421</v>
      </c>
      <c r="B55" s="72">
        <f>B38-SUM(B39:B54)</f>
        <v>210276</v>
      </c>
      <c r="C55" s="72">
        <f>C38-SUM(C39:C54)</f>
        <v>130</v>
      </c>
      <c r="D55" s="72">
        <f t="shared" si="0"/>
        <v>210146</v>
      </c>
      <c r="E55" s="73">
        <f>-SUM(E39:E54)</f>
        <v>-63</v>
      </c>
      <c r="F55" s="73">
        <f>-SUM(F39:F54)</f>
        <v>0</v>
      </c>
      <c r="G55" s="74">
        <f t="shared" si="1"/>
        <v>210083</v>
      </c>
    </row>
    <row r="56" spans="1:7" x14ac:dyDescent="0.2">
      <c r="A56" s="75" t="s">
        <v>427</v>
      </c>
      <c r="B56" s="76">
        <v>1827367</v>
      </c>
      <c r="C56" s="76">
        <v>1046</v>
      </c>
      <c r="D56" s="76">
        <f t="shared" si="0"/>
        <v>1826321</v>
      </c>
      <c r="E56" s="77">
        <v>0</v>
      </c>
      <c r="F56" s="77">
        <v>0</v>
      </c>
      <c r="G56" s="78">
        <f t="shared" si="1"/>
        <v>1826321</v>
      </c>
    </row>
    <row r="57" spans="1:7" x14ac:dyDescent="0.2">
      <c r="A57" s="71" t="s">
        <v>37</v>
      </c>
      <c r="B57" s="72">
        <v>56593</v>
      </c>
      <c r="C57" s="72">
        <v>0</v>
      </c>
      <c r="D57" s="72">
        <f t="shared" si="0"/>
        <v>56593</v>
      </c>
      <c r="E57" s="73">
        <v>0</v>
      </c>
      <c r="F57" s="73">
        <v>0</v>
      </c>
      <c r="G57" s="74">
        <f t="shared" si="1"/>
        <v>56593</v>
      </c>
    </row>
    <row r="58" spans="1:7" x14ac:dyDescent="0.2">
      <c r="A58" s="71" t="s">
        <v>38</v>
      </c>
      <c r="B58" s="72">
        <v>33176</v>
      </c>
      <c r="C58" s="72">
        <v>6</v>
      </c>
      <c r="D58" s="72">
        <f t="shared" si="0"/>
        <v>33170</v>
      </c>
      <c r="E58" s="73">
        <v>0</v>
      </c>
      <c r="F58" s="73">
        <v>0</v>
      </c>
      <c r="G58" s="74">
        <f t="shared" si="1"/>
        <v>33170</v>
      </c>
    </row>
    <row r="59" spans="1:7" x14ac:dyDescent="0.2">
      <c r="A59" s="71" t="s">
        <v>39</v>
      </c>
      <c r="B59" s="72">
        <v>124282</v>
      </c>
      <c r="C59" s="72">
        <v>0</v>
      </c>
      <c r="D59" s="72">
        <f t="shared" si="0"/>
        <v>124282</v>
      </c>
      <c r="E59" s="73">
        <v>0</v>
      </c>
      <c r="F59" s="73">
        <v>0</v>
      </c>
      <c r="G59" s="74">
        <f t="shared" si="1"/>
        <v>124282</v>
      </c>
    </row>
    <row r="60" spans="1:7" x14ac:dyDescent="0.2">
      <c r="A60" s="71" t="s">
        <v>447</v>
      </c>
      <c r="B60" s="72">
        <v>30644</v>
      </c>
      <c r="C60" s="72">
        <v>0</v>
      </c>
      <c r="D60" s="72">
        <f t="shared" si="0"/>
        <v>30644</v>
      </c>
      <c r="E60" s="73">
        <v>0</v>
      </c>
      <c r="F60" s="73">
        <v>0</v>
      </c>
      <c r="G60" s="74">
        <f t="shared" si="1"/>
        <v>30644</v>
      </c>
    </row>
    <row r="61" spans="1:7" x14ac:dyDescent="0.2">
      <c r="A61" s="71" t="s">
        <v>40</v>
      </c>
      <c r="B61" s="72">
        <v>96908</v>
      </c>
      <c r="C61" s="72">
        <v>6</v>
      </c>
      <c r="D61" s="72">
        <f t="shared" si="0"/>
        <v>96902</v>
      </c>
      <c r="E61" s="73">
        <v>0</v>
      </c>
      <c r="F61" s="73">
        <v>0</v>
      </c>
      <c r="G61" s="74">
        <f t="shared" si="1"/>
        <v>96902</v>
      </c>
    </row>
    <row r="62" spans="1:7" x14ac:dyDescent="0.2">
      <c r="A62" s="71" t="s">
        <v>41</v>
      </c>
      <c r="B62" s="72">
        <v>76662</v>
      </c>
      <c r="C62" s="72">
        <v>0</v>
      </c>
      <c r="D62" s="72">
        <f t="shared" si="0"/>
        <v>76662</v>
      </c>
      <c r="E62" s="73">
        <v>0</v>
      </c>
      <c r="F62" s="73">
        <v>0</v>
      </c>
      <c r="G62" s="74">
        <f t="shared" si="1"/>
        <v>76662</v>
      </c>
    </row>
    <row r="63" spans="1:7" x14ac:dyDescent="0.2">
      <c r="A63" s="71" t="s">
        <v>381</v>
      </c>
      <c r="B63" s="72">
        <v>175123</v>
      </c>
      <c r="C63" s="72">
        <v>247</v>
      </c>
      <c r="D63" s="72">
        <f t="shared" si="0"/>
        <v>174876</v>
      </c>
      <c r="E63" s="73">
        <v>0</v>
      </c>
      <c r="F63" s="73">
        <v>0</v>
      </c>
      <c r="G63" s="74">
        <f t="shared" si="1"/>
        <v>174876</v>
      </c>
    </row>
    <row r="64" spans="1:7" x14ac:dyDescent="0.2">
      <c r="A64" s="71" t="s">
        <v>448</v>
      </c>
      <c r="B64" s="72">
        <v>38424</v>
      </c>
      <c r="C64" s="72">
        <v>0</v>
      </c>
      <c r="D64" s="72">
        <f t="shared" si="0"/>
        <v>38424</v>
      </c>
      <c r="E64" s="73">
        <v>0</v>
      </c>
      <c r="F64" s="73">
        <v>0</v>
      </c>
      <c r="G64" s="74">
        <f t="shared" si="1"/>
        <v>38424</v>
      </c>
    </row>
    <row r="65" spans="1:7" x14ac:dyDescent="0.2">
      <c r="A65" s="71" t="s">
        <v>42</v>
      </c>
      <c r="B65" s="72">
        <v>1867</v>
      </c>
      <c r="C65" s="72">
        <v>0</v>
      </c>
      <c r="D65" s="72">
        <f t="shared" si="0"/>
        <v>1867</v>
      </c>
      <c r="E65" s="73">
        <v>0</v>
      </c>
      <c r="F65" s="73">
        <v>0</v>
      </c>
      <c r="G65" s="74">
        <f t="shared" si="1"/>
        <v>1867</v>
      </c>
    </row>
    <row r="66" spans="1:7" x14ac:dyDescent="0.2">
      <c r="A66" s="71" t="s">
        <v>43</v>
      </c>
      <c r="B66" s="72">
        <v>144926</v>
      </c>
      <c r="C66" s="72">
        <v>0</v>
      </c>
      <c r="D66" s="72">
        <f t="shared" si="0"/>
        <v>144926</v>
      </c>
      <c r="E66" s="73">
        <v>0</v>
      </c>
      <c r="F66" s="73">
        <v>0</v>
      </c>
      <c r="G66" s="74">
        <f t="shared" si="1"/>
        <v>144926</v>
      </c>
    </row>
    <row r="67" spans="1:7" x14ac:dyDescent="0.2">
      <c r="A67" s="71" t="s">
        <v>608</v>
      </c>
      <c r="B67" s="72">
        <v>6056</v>
      </c>
      <c r="C67" s="72">
        <v>0</v>
      </c>
      <c r="D67" s="72">
        <f t="shared" si="0"/>
        <v>6056</v>
      </c>
      <c r="E67" s="73">
        <v>0</v>
      </c>
      <c r="F67" s="73">
        <v>0</v>
      </c>
      <c r="G67" s="74">
        <f t="shared" si="1"/>
        <v>6056</v>
      </c>
    </row>
    <row r="68" spans="1:7" x14ac:dyDescent="0.2">
      <c r="A68" s="71" t="s">
        <v>44</v>
      </c>
      <c r="B68" s="72">
        <v>34201</v>
      </c>
      <c r="C68" s="72">
        <v>0</v>
      </c>
      <c r="D68" s="72">
        <f t="shared" si="0"/>
        <v>34201</v>
      </c>
      <c r="E68" s="73">
        <v>0</v>
      </c>
      <c r="F68" s="73">
        <v>0</v>
      </c>
      <c r="G68" s="74">
        <f t="shared" si="1"/>
        <v>34201</v>
      </c>
    </row>
    <row r="69" spans="1:7" x14ac:dyDescent="0.2">
      <c r="A69" s="71" t="s">
        <v>45</v>
      </c>
      <c r="B69" s="72">
        <v>69651</v>
      </c>
      <c r="C69" s="72">
        <v>0</v>
      </c>
      <c r="D69" s="72">
        <f t="shared" si="0"/>
        <v>69651</v>
      </c>
      <c r="E69" s="73">
        <v>0</v>
      </c>
      <c r="F69" s="73">
        <v>0</v>
      </c>
      <c r="G69" s="74">
        <f t="shared" si="1"/>
        <v>69651</v>
      </c>
    </row>
    <row r="70" spans="1:7" x14ac:dyDescent="0.2">
      <c r="A70" s="71" t="s">
        <v>652</v>
      </c>
      <c r="B70" s="72">
        <v>24</v>
      </c>
      <c r="C70" s="72">
        <v>0</v>
      </c>
      <c r="D70" s="72">
        <f t="shared" si="0"/>
        <v>24</v>
      </c>
      <c r="E70" s="73">
        <v>0</v>
      </c>
      <c r="F70" s="73">
        <v>0</v>
      </c>
      <c r="G70" s="74">
        <f t="shared" si="1"/>
        <v>24</v>
      </c>
    </row>
    <row r="71" spans="1:7" x14ac:dyDescent="0.2">
      <c r="A71" s="71" t="s">
        <v>47</v>
      </c>
      <c r="B71" s="72">
        <v>10358</v>
      </c>
      <c r="C71" s="72">
        <v>0</v>
      </c>
      <c r="D71" s="72">
        <f t="shared" si="0"/>
        <v>10358</v>
      </c>
      <c r="E71" s="73">
        <v>0</v>
      </c>
      <c r="F71" s="73">
        <v>0</v>
      </c>
      <c r="G71" s="74">
        <f t="shared" si="1"/>
        <v>10358</v>
      </c>
    </row>
    <row r="72" spans="1:7" x14ac:dyDescent="0.2">
      <c r="A72" s="71" t="s">
        <v>48</v>
      </c>
      <c r="B72" s="72">
        <v>55851</v>
      </c>
      <c r="C72" s="72">
        <v>0</v>
      </c>
      <c r="D72" s="72">
        <f t="shared" si="0"/>
        <v>55851</v>
      </c>
      <c r="E72" s="73">
        <v>0</v>
      </c>
      <c r="F72" s="73">
        <v>0</v>
      </c>
      <c r="G72" s="74">
        <f t="shared" si="1"/>
        <v>55851</v>
      </c>
    </row>
    <row r="73" spans="1:7" x14ac:dyDescent="0.2">
      <c r="A73" s="71" t="s">
        <v>49</v>
      </c>
      <c r="B73" s="72">
        <v>132096</v>
      </c>
      <c r="C73" s="72">
        <v>0</v>
      </c>
      <c r="D73" s="72">
        <f t="shared" ref="D73:D136" si="2">(B73-C73)</f>
        <v>132096</v>
      </c>
      <c r="E73" s="73">
        <v>0</v>
      </c>
      <c r="F73" s="73">
        <v>0</v>
      </c>
      <c r="G73" s="74">
        <f t="shared" si="1"/>
        <v>132096</v>
      </c>
    </row>
    <row r="74" spans="1:7" x14ac:dyDescent="0.2">
      <c r="A74" s="71" t="s">
        <v>50</v>
      </c>
      <c r="B74" s="72">
        <v>43232</v>
      </c>
      <c r="C74" s="72">
        <v>0</v>
      </c>
      <c r="D74" s="72">
        <f t="shared" si="2"/>
        <v>43232</v>
      </c>
      <c r="E74" s="73">
        <v>0</v>
      </c>
      <c r="F74" s="73">
        <v>0</v>
      </c>
      <c r="G74" s="74">
        <f t="shared" ref="G74:G137" si="3">SUM(D74:F74)</f>
        <v>43232</v>
      </c>
    </row>
    <row r="75" spans="1:7" x14ac:dyDescent="0.2">
      <c r="A75" s="71" t="s">
        <v>51</v>
      </c>
      <c r="B75" s="72">
        <v>43390</v>
      </c>
      <c r="C75" s="72">
        <v>0</v>
      </c>
      <c r="D75" s="72">
        <f t="shared" si="2"/>
        <v>43390</v>
      </c>
      <c r="E75" s="73">
        <v>0</v>
      </c>
      <c r="F75" s="73">
        <v>0</v>
      </c>
      <c r="G75" s="74">
        <f t="shared" si="3"/>
        <v>43390</v>
      </c>
    </row>
    <row r="76" spans="1:7" x14ac:dyDescent="0.2">
      <c r="A76" s="71" t="s">
        <v>52</v>
      </c>
      <c r="B76" s="72">
        <v>28128</v>
      </c>
      <c r="C76" s="72">
        <v>0</v>
      </c>
      <c r="D76" s="72">
        <f t="shared" si="2"/>
        <v>28128</v>
      </c>
      <c r="E76" s="73">
        <v>0</v>
      </c>
      <c r="F76" s="73">
        <v>0</v>
      </c>
      <c r="G76" s="74">
        <f t="shared" si="3"/>
        <v>28128</v>
      </c>
    </row>
    <row r="77" spans="1:7" x14ac:dyDescent="0.2">
      <c r="A77" s="71" t="s">
        <v>53</v>
      </c>
      <c r="B77" s="72">
        <v>6236</v>
      </c>
      <c r="C77" s="72">
        <v>0</v>
      </c>
      <c r="D77" s="72">
        <f t="shared" si="2"/>
        <v>6236</v>
      </c>
      <c r="E77" s="73">
        <v>0</v>
      </c>
      <c r="F77" s="73">
        <v>0</v>
      </c>
      <c r="G77" s="74">
        <f t="shared" si="3"/>
        <v>6236</v>
      </c>
    </row>
    <row r="78" spans="1:7" x14ac:dyDescent="0.2">
      <c r="A78" s="71" t="s">
        <v>54</v>
      </c>
      <c r="B78" s="72">
        <v>159922</v>
      </c>
      <c r="C78" s="72">
        <v>560</v>
      </c>
      <c r="D78" s="72">
        <f t="shared" si="2"/>
        <v>159362</v>
      </c>
      <c r="E78" s="73">
        <v>0</v>
      </c>
      <c r="F78" s="73">
        <v>0</v>
      </c>
      <c r="G78" s="74">
        <f t="shared" si="3"/>
        <v>159362</v>
      </c>
    </row>
    <row r="79" spans="1:7" x14ac:dyDescent="0.2">
      <c r="A79" s="71" t="s">
        <v>55</v>
      </c>
      <c r="B79" s="72">
        <v>87496</v>
      </c>
      <c r="C79" s="72">
        <v>0</v>
      </c>
      <c r="D79" s="72">
        <f t="shared" si="2"/>
        <v>87496</v>
      </c>
      <c r="E79" s="73">
        <v>0</v>
      </c>
      <c r="F79" s="73">
        <v>0</v>
      </c>
      <c r="G79" s="74">
        <f t="shared" si="3"/>
        <v>87496</v>
      </c>
    </row>
    <row r="80" spans="1:7" x14ac:dyDescent="0.2">
      <c r="A80" s="71" t="s">
        <v>56</v>
      </c>
      <c r="B80" s="72">
        <v>106260</v>
      </c>
      <c r="C80" s="72">
        <v>143</v>
      </c>
      <c r="D80" s="72">
        <f t="shared" si="2"/>
        <v>106117</v>
      </c>
      <c r="E80" s="73">
        <v>0</v>
      </c>
      <c r="F80" s="73">
        <v>0</v>
      </c>
      <c r="G80" s="74">
        <f t="shared" si="3"/>
        <v>106117</v>
      </c>
    </row>
    <row r="81" spans="1:7" x14ac:dyDescent="0.2">
      <c r="A81" s="71" t="s">
        <v>375</v>
      </c>
      <c r="B81" s="72">
        <v>670</v>
      </c>
      <c r="C81" s="72">
        <v>0</v>
      </c>
      <c r="D81" s="72">
        <f t="shared" si="2"/>
        <v>670</v>
      </c>
      <c r="E81" s="73">
        <v>0</v>
      </c>
      <c r="F81" s="73">
        <v>0</v>
      </c>
      <c r="G81" s="74">
        <f t="shared" si="3"/>
        <v>670</v>
      </c>
    </row>
    <row r="82" spans="1:7" x14ac:dyDescent="0.2">
      <c r="A82" s="71" t="s">
        <v>383</v>
      </c>
      <c r="B82" s="72">
        <v>7389</v>
      </c>
      <c r="C82" s="72">
        <v>0</v>
      </c>
      <c r="D82" s="72">
        <f t="shared" si="2"/>
        <v>7389</v>
      </c>
      <c r="E82" s="73">
        <v>0</v>
      </c>
      <c r="F82" s="73">
        <v>0</v>
      </c>
      <c r="G82" s="74">
        <f t="shared" si="3"/>
        <v>7389</v>
      </c>
    </row>
    <row r="83" spans="1:7" x14ac:dyDescent="0.2">
      <c r="A83" s="71" t="s">
        <v>57</v>
      </c>
      <c r="B83" s="72">
        <v>88630</v>
      </c>
      <c r="C83" s="72">
        <v>0</v>
      </c>
      <c r="D83" s="72">
        <f t="shared" si="2"/>
        <v>88630</v>
      </c>
      <c r="E83" s="73">
        <v>0</v>
      </c>
      <c r="F83" s="73">
        <v>0</v>
      </c>
      <c r="G83" s="74">
        <f t="shared" si="3"/>
        <v>88630</v>
      </c>
    </row>
    <row r="84" spans="1:7" x14ac:dyDescent="0.2">
      <c r="A84" s="71" t="s">
        <v>58</v>
      </c>
      <c r="B84" s="72">
        <v>62264</v>
      </c>
      <c r="C84" s="72">
        <v>0</v>
      </c>
      <c r="D84" s="72">
        <f t="shared" si="2"/>
        <v>62264</v>
      </c>
      <c r="E84" s="73">
        <v>0</v>
      </c>
      <c r="F84" s="73">
        <v>0</v>
      </c>
      <c r="G84" s="74">
        <f t="shared" si="3"/>
        <v>62264</v>
      </c>
    </row>
    <row r="85" spans="1:7" x14ac:dyDescent="0.2">
      <c r="A85" s="71" t="s">
        <v>364</v>
      </c>
      <c r="B85" s="72">
        <v>65734</v>
      </c>
      <c r="C85" s="72">
        <v>0</v>
      </c>
      <c r="D85" s="72">
        <f t="shared" si="2"/>
        <v>65734</v>
      </c>
      <c r="E85" s="73">
        <v>0</v>
      </c>
      <c r="F85" s="73">
        <v>0</v>
      </c>
      <c r="G85" s="74">
        <f t="shared" si="3"/>
        <v>65734</v>
      </c>
    </row>
    <row r="86" spans="1:7" x14ac:dyDescent="0.2">
      <c r="A86" s="71" t="s">
        <v>511</v>
      </c>
      <c r="B86" s="72">
        <v>14499</v>
      </c>
      <c r="C86" s="72">
        <v>0</v>
      </c>
      <c r="D86" s="72">
        <f t="shared" si="2"/>
        <v>14499</v>
      </c>
      <c r="E86" s="73">
        <v>0</v>
      </c>
      <c r="F86" s="73">
        <v>0</v>
      </c>
      <c r="G86" s="74">
        <f t="shared" si="3"/>
        <v>14499</v>
      </c>
    </row>
    <row r="87" spans="1:7" x14ac:dyDescent="0.2">
      <c r="A87" s="71" t="s">
        <v>59</v>
      </c>
      <c r="B87" s="72">
        <v>12160</v>
      </c>
      <c r="C87" s="72">
        <v>0</v>
      </c>
      <c r="D87" s="72">
        <f t="shared" si="2"/>
        <v>12160</v>
      </c>
      <c r="E87" s="73">
        <v>0</v>
      </c>
      <c r="F87" s="73">
        <v>0</v>
      </c>
      <c r="G87" s="74">
        <f t="shared" si="3"/>
        <v>12160</v>
      </c>
    </row>
    <row r="88" spans="1:7" x14ac:dyDescent="0.2">
      <c r="A88" s="71" t="s">
        <v>421</v>
      </c>
      <c r="B88" s="72">
        <f>B56-SUM(B57:B87)</f>
        <v>14515</v>
      </c>
      <c r="C88" s="72">
        <f>C56-SUM(C57:C87)</f>
        <v>84</v>
      </c>
      <c r="D88" s="72">
        <f t="shared" si="2"/>
        <v>14431</v>
      </c>
      <c r="E88" s="73">
        <f>-SUM(E57:E87)</f>
        <v>0</v>
      </c>
      <c r="F88" s="73">
        <f>-SUM(F57:F87)</f>
        <v>0</v>
      </c>
      <c r="G88" s="74">
        <f t="shared" si="3"/>
        <v>14431</v>
      </c>
    </row>
    <row r="89" spans="1:7" x14ac:dyDescent="0.2">
      <c r="A89" s="75" t="s">
        <v>428</v>
      </c>
      <c r="B89" s="76">
        <v>14549</v>
      </c>
      <c r="C89" s="76">
        <v>1617</v>
      </c>
      <c r="D89" s="76">
        <f t="shared" si="2"/>
        <v>12932</v>
      </c>
      <c r="E89" s="77">
        <v>0</v>
      </c>
      <c r="F89" s="77">
        <v>0</v>
      </c>
      <c r="G89" s="78">
        <f t="shared" si="3"/>
        <v>12932</v>
      </c>
    </row>
    <row r="90" spans="1:7" x14ac:dyDescent="0.2">
      <c r="A90" s="71" t="s">
        <v>60</v>
      </c>
      <c r="B90" s="72">
        <v>568</v>
      </c>
      <c r="C90" s="72">
        <v>0</v>
      </c>
      <c r="D90" s="72">
        <f t="shared" si="2"/>
        <v>568</v>
      </c>
      <c r="E90" s="73">
        <v>0</v>
      </c>
      <c r="F90" s="73">
        <v>0</v>
      </c>
      <c r="G90" s="74">
        <f t="shared" si="3"/>
        <v>568</v>
      </c>
    </row>
    <row r="91" spans="1:7" x14ac:dyDescent="0.2">
      <c r="A91" s="71" t="s">
        <v>61</v>
      </c>
      <c r="B91" s="72">
        <v>2468</v>
      </c>
      <c r="C91" s="72">
        <v>0</v>
      </c>
      <c r="D91" s="72">
        <f t="shared" si="2"/>
        <v>2468</v>
      </c>
      <c r="E91" s="73">
        <v>0</v>
      </c>
      <c r="F91" s="73">
        <v>0</v>
      </c>
      <c r="G91" s="74">
        <f t="shared" si="3"/>
        <v>2468</v>
      </c>
    </row>
    <row r="92" spans="1:7" x14ac:dyDescent="0.2">
      <c r="A92" s="71" t="s">
        <v>421</v>
      </c>
      <c r="B92" s="72">
        <f>B89-SUM(B90:B91)</f>
        <v>11513</v>
      </c>
      <c r="C92" s="72">
        <f>C89-SUM(C90:C91)</f>
        <v>1617</v>
      </c>
      <c r="D92" s="72">
        <f t="shared" si="2"/>
        <v>9896</v>
      </c>
      <c r="E92" s="73">
        <f>-SUM(E90:E91)</f>
        <v>0</v>
      </c>
      <c r="F92" s="73">
        <f>-SUM(F90:F91)</f>
        <v>0</v>
      </c>
      <c r="G92" s="74">
        <f t="shared" si="3"/>
        <v>9896</v>
      </c>
    </row>
    <row r="93" spans="1:7" x14ac:dyDescent="0.2">
      <c r="A93" s="75" t="s">
        <v>429</v>
      </c>
      <c r="B93" s="76">
        <v>167141</v>
      </c>
      <c r="C93" s="76">
        <v>1261</v>
      </c>
      <c r="D93" s="76">
        <f t="shared" si="2"/>
        <v>165880</v>
      </c>
      <c r="E93" s="77">
        <v>0</v>
      </c>
      <c r="F93" s="77">
        <v>0</v>
      </c>
      <c r="G93" s="78">
        <f t="shared" si="3"/>
        <v>165880</v>
      </c>
    </row>
    <row r="94" spans="1:7" x14ac:dyDescent="0.2">
      <c r="A94" s="71" t="s">
        <v>62</v>
      </c>
      <c r="B94" s="72">
        <v>17675</v>
      </c>
      <c r="C94" s="72">
        <v>0</v>
      </c>
      <c r="D94" s="72">
        <f t="shared" si="2"/>
        <v>17675</v>
      </c>
      <c r="E94" s="73">
        <v>283</v>
      </c>
      <c r="F94" s="73">
        <v>0</v>
      </c>
      <c r="G94" s="74">
        <f t="shared" si="3"/>
        <v>17958</v>
      </c>
    </row>
    <row r="95" spans="1:7" x14ac:dyDescent="0.2">
      <c r="A95" s="71" t="s">
        <v>421</v>
      </c>
      <c r="B95" s="72">
        <f>B93-B94</f>
        <v>149466</v>
      </c>
      <c r="C95" s="72">
        <f>C93-C94</f>
        <v>1261</v>
      </c>
      <c r="D95" s="72">
        <f t="shared" si="2"/>
        <v>148205</v>
      </c>
      <c r="E95" s="73">
        <f>-E94</f>
        <v>-283</v>
      </c>
      <c r="F95" s="73">
        <f>-F94</f>
        <v>0</v>
      </c>
      <c r="G95" s="74">
        <f t="shared" si="3"/>
        <v>147922</v>
      </c>
    </row>
    <row r="96" spans="1:7" x14ac:dyDescent="0.2">
      <c r="A96" s="75" t="s">
        <v>430</v>
      </c>
      <c r="B96" s="76">
        <v>141501</v>
      </c>
      <c r="C96" s="76">
        <v>137</v>
      </c>
      <c r="D96" s="76">
        <f t="shared" si="2"/>
        <v>141364</v>
      </c>
      <c r="E96" s="77">
        <v>0</v>
      </c>
      <c r="F96" s="77">
        <v>0</v>
      </c>
      <c r="G96" s="78">
        <f t="shared" si="3"/>
        <v>141364</v>
      </c>
    </row>
    <row r="97" spans="1:7" x14ac:dyDescent="0.2">
      <c r="A97" s="71" t="s">
        <v>63</v>
      </c>
      <c r="B97" s="72">
        <v>3112</v>
      </c>
      <c r="C97" s="72">
        <v>0</v>
      </c>
      <c r="D97" s="72">
        <f t="shared" si="2"/>
        <v>3112</v>
      </c>
      <c r="E97" s="73">
        <v>0</v>
      </c>
      <c r="F97" s="73">
        <v>0</v>
      </c>
      <c r="G97" s="74">
        <f t="shared" si="3"/>
        <v>3112</v>
      </c>
    </row>
    <row r="98" spans="1:7" x14ac:dyDescent="0.2">
      <c r="A98" s="71" t="s">
        <v>64</v>
      </c>
      <c r="B98" s="72">
        <v>7227</v>
      </c>
      <c r="C98" s="72">
        <v>0</v>
      </c>
      <c r="D98" s="72">
        <f t="shared" si="2"/>
        <v>7227</v>
      </c>
      <c r="E98" s="73">
        <v>0</v>
      </c>
      <c r="F98" s="73">
        <v>0</v>
      </c>
      <c r="G98" s="74">
        <f t="shared" si="3"/>
        <v>7227</v>
      </c>
    </row>
    <row r="99" spans="1:7" x14ac:dyDescent="0.2">
      <c r="A99" s="71" t="s">
        <v>421</v>
      </c>
      <c r="B99" s="72">
        <f>B96-SUM(B97:B98)</f>
        <v>131162</v>
      </c>
      <c r="C99" s="72">
        <f>C96-SUM(C97:C98)</f>
        <v>137</v>
      </c>
      <c r="D99" s="72">
        <f t="shared" si="2"/>
        <v>131025</v>
      </c>
      <c r="E99" s="73">
        <f>-SUM(E97:E98)</f>
        <v>0</v>
      </c>
      <c r="F99" s="73">
        <f>-SUM(F97:F98)</f>
        <v>0</v>
      </c>
      <c r="G99" s="74">
        <f t="shared" si="3"/>
        <v>131025</v>
      </c>
    </row>
    <row r="100" spans="1:7" x14ac:dyDescent="0.2">
      <c r="A100" s="75" t="s">
        <v>431</v>
      </c>
      <c r="B100" s="76">
        <v>201277</v>
      </c>
      <c r="C100" s="76">
        <v>0</v>
      </c>
      <c r="D100" s="76">
        <f t="shared" si="2"/>
        <v>201277</v>
      </c>
      <c r="E100" s="77">
        <v>0</v>
      </c>
      <c r="F100" s="77">
        <v>0</v>
      </c>
      <c r="G100" s="78">
        <f t="shared" si="3"/>
        <v>201277</v>
      </c>
    </row>
    <row r="101" spans="1:7" x14ac:dyDescent="0.2">
      <c r="A101" s="71" t="s">
        <v>65</v>
      </c>
      <c r="B101" s="72">
        <v>7043</v>
      </c>
      <c r="C101" s="72">
        <v>0</v>
      </c>
      <c r="D101" s="72">
        <f t="shared" si="2"/>
        <v>7043</v>
      </c>
      <c r="E101" s="73">
        <v>0</v>
      </c>
      <c r="F101" s="73">
        <v>0</v>
      </c>
      <c r="G101" s="74">
        <f t="shared" si="3"/>
        <v>7043</v>
      </c>
    </row>
    <row r="102" spans="1:7" x14ac:dyDescent="0.2">
      <c r="A102" s="71" t="s">
        <v>66</v>
      </c>
      <c r="B102" s="72">
        <v>1367</v>
      </c>
      <c r="C102" s="72">
        <v>0</v>
      </c>
      <c r="D102" s="72">
        <f t="shared" si="2"/>
        <v>1367</v>
      </c>
      <c r="E102" s="73">
        <v>0</v>
      </c>
      <c r="F102" s="73">
        <v>0</v>
      </c>
      <c r="G102" s="74">
        <f t="shared" si="3"/>
        <v>1367</v>
      </c>
    </row>
    <row r="103" spans="1:7" x14ac:dyDescent="0.2">
      <c r="A103" s="71" t="s">
        <v>67</v>
      </c>
      <c r="B103" s="72">
        <v>8510</v>
      </c>
      <c r="C103" s="72">
        <v>0</v>
      </c>
      <c r="D103" s="72">
        <f t="shared" si="2"/>
        <v>8510</v>
      </c>
      <c r="E103" s="73">
        <v>0</v>
      </c>
      <c r="F103" s="73">
        <v>0</v>
      </c>
      <c r="G103" s="74">
        <f t="shared" si="3"/>
        <v>8510</v>
      </c>
    </row>
    <row r="104" spans="1:7" x14ac:dyDescent="0.2">
      <c r="A104" s="71" t="s">
        <v>68</v>
      </c>
      <c r="B104" s="72">
        <v>746</v>
      </c>
      <c r="C104" s="72">
        <v>0</v>
      </c>
      <c r="D104" s="72">
        <f t="shared" si="2"/>
        <v>746</v>
      </c>
      <c r="E104" s="73">
        <v>0</v>
      </c>
      <c r="F104" s="73">
        <v>0</v>
      </c>
      <c r="G104" s="74">
        <f t="shared" si="3"/>
        <v>746</v>
      </c>
    </row>
    <row r="105" spans="1:7" x14ac:dyDescent="0.2">
      <c r="A105" s="71" t="s">
        <v>421</v>
      </c>
      <c r="B105" s="72">
        <f>B100-SUM(B101:B104)</f>
        <v>183611</v>
      </c>
      <c r="C105" s="72">
        <f>C100-SUM(C101:C104)</f>
        <v>0</v>
      </c>
      <c r="D105" s="72">
        <f t="shared" si="2"/>
        <v>183611</v>
      </c>
      <c r="E105" s="73">
        <f>-SUM(E101:E104)</f>
        <v>0</v>
      </c>
      <c r="F105" s="73">
        <f>-SUM(F101:F104)</f>
        <v>0</v>
      </c>
      <c r="G105" s="74">
        <f t="shared" si="3"/>
        <v>183611</v>
      </c>
    </row>
    <row r="106" spans="1:7" x14ac:dyDescent="0.2">
      <c r="A106" s="75" t="s">
        <v>432</v>
      </c>
      <c r="B106" s="76">
        <v>343802</v>
      </c>
      <c r="C106" s="76">
        <v>42</v>
      </c>
      <c r="D106" s="76">
        <f t="shared" si="2"/>
        <v>343760</v>
      </c>
      <c r="E106" s="77">
        <v>0</v>
      </c>
      <c r="F106" s="77">
        <v>0</v>
      </c>
      <c r="G106" s="78">
        <f t="shared" si="3"/>
        <v>343760</v>
      </c>
    </row>
    <row r="107" spans="1:7" x14ac:dyDescent="0.2">
      <c r="A107" s="71" t="s">
        <v>69</v>
      </c>
      <c r="B107" s="72">
        <v>427</v>
      </c>
      <c r="C107" s="72">
        <v>0</v>
      </c>
      <c r="D107" s="72">
        <f t="shared" si="2"/>
        <v>427</v>
      </c>
      <c r="E107" s="73">
        <v>0</v>
      </c>
      <c r="F107" s="73">
        <v>0</v>
      </c>
      <c r="G107" s="74">
        <f t="shared" si="3"/>
        <v>427</v>
      </c>
    </row>
    <row r="108" spans="1:7" x14ac:dyDescent="0.2">
      <c r="A108" s="71" t="s">
        <v>70</v>
      </c>
      <c r="B108" s="72">
        <v>16728</v>
      </c>
      <c r="C108" s="72">
        <v>0</v>
      </c>
      <c r="D108" s="72">
        <f t="shared" si="2"/>
        <v>16728</v>
      </c>
      <c r="E108" s="73">
        <v>0</v>
      </c>
      <c r="F108" s="73">
        <v>0</v>
      </c>
      <c r="G108" s="74">
        <f t="shared" si="3"/>
        <v>16728</v>
      </c>
    </row>
    <row r="109" spans="1:7" x14ac:dyDescent="0.2">
      <c r="A109" s="71" t="s">
        <v>71</v>
      </c>
      <c r="B109" s="72">
        <v>19527</v>
      </c>
      <c r="C109" s="72">
        <v>0</v>
      </c>
      <c r="D109" s="72">
        <f t="shared" si="2"/>
        <v>19527</v>
      </c>
      <c r="E109" s="73">
        <v>0</v>
      </c>
      <c r="F109" s="73">
        <v>0</v>
      </c>
      <c r="G109" s="74">
        <f t="shared" si="3"/>
        <v>19527</v>
      </c>
    </row>
    <row r="110" spans="1:7" x14ac:dyDescent="0.2">
      <c r="A110" s="71" t="s">
        <v>421</v>
      </c>
      <c r="B110" s="72">
        <f>B106-SUM(B107:B109)</f>
        <v>307120</v>
      </c>
      <c r="C110" s="72">
        <f>C106-SUM(C107:C109)</f>
        <v>42</v>
      </c>
      <c r="D110" s="72">
        <f t="shared" si="2"/>
        <v>307078</v>
      </c>
      <c r="E110" s="73">
        <f>-SUM(E107:E109)</f>
        <v>0</v>
      </c>
      <c r="F110" s="73">
        <f>-SUM(F107:F109)</f>
        <v>0</v>
      </c>
      <c r="G110" s="74">
        <f t="shared" si="3"/>
        <v>307078</v>
      </c>
    </row>
    <row r="111" spans="1:7" x14ac:dyDescent="0.2">
      <c r="A111" s="75" t="s">
        <v>433</v>
      </c>
      <c r="B111" s="76">
        <v>68163</v>
      </c>
      <c r="C111" s="76">
        <v>4126</v>
      </c>
      <c r="D111" s="76">
        <f t="shared" si="2"/>
        <v>64037</v>
      </c>
      <c r="E111" s="77">
        <v>0</v>
      </c>
      <c r="F111" s="77">
        <v>0</v>
      </c>
      <c r="G111" s="78">
        <f t="shared" si="3"/>
        <v>64037</v>
      </c>
    </row>
    <row r="112" spans="1:7" x14ac:dyDescent="0.2">
      <c r="A112" s="71" t="s">
        <v>382</v>
      </c>
      <c r="B112" s="72">
        <v>560</v>
      </c>
      <c r="C112" s="72">
        <v>0</v>
      </c>
      <c r="D112" s="72">
        <f t="shared" si="2"/>
        <v>560</v>
      </c>
      <c r="E112" s="73">
        <v>0</v>
      </c>
      <c r="F112" s="73">
        <v>0</v>
      </c>
      <c r="G112" s="74">
        <f t="shared" si="3"/>
        <v>560</v>
      </c>
    </row>
    <row r="113" spans="1:7" x14ac:dyDescent="0.2">
      <c r="A113" s="71" t="s">
        <v>72</v>
      </c>
      <c r="B113" s="72">
        <v>12000</v>
      </c>
      <c r="C113" s="72">
        <v>319</v>
      </c>
      <c r="D113" s="72">
        <f t="shared" si="2"/>
        <v>11681</v>
      </c>
      <c r="E113" s="73">
        <v>2</v>
      </c>
      <c r="F113" s="73">
        <v>0</v>
      </c>
      <c r="G113" s="74">
        <f t="shared" si="3"/>
        <v>11683</v>
      </c>
    </row>
    <row r="114" spans="1:7" x14ac:dyDescent="0.2">
      <c r="A114" s="71" t="s">
        <v>421</v>
      </c>
      <c r="B114" s="72">
        <f>B111-SUM(B112:B113)</f>
        <v>55603</v>
      </c>
      <c r="C114" s="72">
        <f>C111-SUM(C112:C113)</f>
        <v>3807</v>
      </c>
      <c r="D114" s="72">
        <f t="shared" si="2"/>
        <v>51796</v>
      </c>
      <c r="E114" s="73">
        <f>-SUM(E112:E113)</f>
        <v>-2</v>
      </c>
      <c r="F114" s="73">
        <f>-SUM(F112:F113)</f>
        <v>0</v>
      </c>
      <c r="G114" s="74">
        <f t="shared" si="3"/>
        <v>51794</v>
      </c>
    </row>
    <row r="115" spans="1:7" x14ac:dyDescent="0.2">
      <c r="A115" s="75" t="s">
        <v>609</v>
      </c>
      <c r="B115" s="76">
        <v>34777</v>
      </c>
      <c r="C115" s="76">
        <v>2491</v>
      </c>
      <c r="D115" s="76">
        <f t="shared" si="2"/>
        <v>32286</v>
      </c>
      <c r="E115" s="77">
        <v>0</v>
      </c>
      <c r="F115" s="77">
        <v>0</v>
      </c>
      <c r="G115" s="78">
        <f t="shared" si="3"/>
        <v>32286</v>
      </c>
    </row>
    <row r="116" spans="1:7" x14ac:dyDescent="0.2">
      <c r="A116" s="71" t="s">
        <v>100</v>
      </c>
      <c r="B116" s="72">
        <v>7610</v>
      </c>
      <c r="C116" s="72">
        <v>0</v>
      </c>
      <c r="D116" s="72">
        <f t="shared" si="2"/>
        <v>7610</v>
      </c>
      <c r="E116" s="73">
        <v>0</v>
      </c>
      <c r="F116" s="73">
        <v>0</v>
      </c>
      <c r="G116" s="74">
        <f t="shared" si="3"/>
        <v>7610</v>
      </c>
    </row>
    <row r="117" spans="1:7" x14ac:dyDescent="0.2">
      <c r="A117" s="71" t="s">
        <v>421</v>
      </c>
      <c r="B117" s="72">
        <f>(B115-B116)</f>
        <v>27167</v>
      </c>
      <c r="C117" s="72">
        <f>(C115-C116)</f>
        <v>2491</v>
      </c>
      <c r="D117" s="72">
        <f t="shared" si="2"/>
        <v>24676</v>
      </c>
      <c r="E117" s="73">
        <f>-E116</f>
        <v>0</v>
      </c>
      <c r="F117" s="73">
        <f>-F116</f>
        <v>0</v>
      </c>
      <c r="G117" s="74">
        <f t="shared" si="3"/>
        <v>24676</v>
      </c>
    </row>
    <row r="118" spans="1:7" x14ac:dyDescent="0.2">
      <c r="A118" s="75" t="s">
        <v>435</v>
      </c>
      <c r="B118" s="76">
        <v>16468</v>
      </c>
      <c r="C118" s="76">
        <v>1536</v>
      </c>
      <c r="D118" s="76">
        <f t="shared" si="2"/>
        <v>14932</v>
      </c>
      <c r="E118" s="77">
        <v>0</v>
      </c>
      <c r="F118" s="77">
        <v>0</v>
      </c>
      <c r="G118" s="78">
        <f t="shared" si="3"/>
        <v>14932</v>
      </c>
    </row>
    <row r="119" spans="1:7" x14ac:dyDescent="0.2">
      <c r="A119" s="71" t="s">
        <v>101</v>
      </c>
      <c r="B119" s="72">
        <v>1733</v>
      </c>
      <c r="C119" s="72">
        <v>0</v>
      </c>
      <c r="D119" s="72">
        <f t="shared" si="2"/>
        <v>1733</v>
      </c>
      <c r="E119" s="73">
        <v>0</v>
      </c>
      <c r="F119" s="73">
        <v>0</v>
      </c>
      <c r="G119" s="74">
        <f t="shared" si="3"/>
        <v>1733</v>
      </c>
    </row>
    <row r="120" spans="1:7" x14ac:dyDescent="0.2">
      <c r="A120" s="71" t="s">
        <v>102</v>
      </c>
      <c r="B120" s="72">
        <v>159</v>
      </c>
      <c r="C120" s="72">
        <v>0</v>
      </c>
      <c r="D120" s="72">
        <f t="shared" si="2"/>
        <v>159</v>
      </c>
      <c r="E120" s="73">
        <v>0</v>
      </c>
      <c r="F120" s="73">
        <v>0</v>
      </c>
      <c r="G120" s="74">
        <f t="shared" si="3"/>
        <v>159</v>
      </c>
    </row>
    <row r="121" spans="1:7" x14ac:dyDescent="0.2">
      <c r="A121" s="71" t="s">
        <v>421</v>
      </c>
      <c r="B121" s="72">
        <f>B118-SUM(B119:B120)</f>
        <v>14576</v>
      </c>
      <c r="C121" s="72">
        <f>C118-SUM(C119:C120)</f>
        <v>1536</v>
      </c>
      <c r="D121" s="72">
        <f t="shared" si="2"/>
        <v>13040</v>
      </c>
      <c r="E121" s="73">
        <f>-SUM(E119:E120)</f>
        <v>0</v>
      </c>
      <c r="F121" s="73">
        <f>-SUM(F119:F120)</f>
        <v>0</v>
      </c>
      <c r="G121" s="74">
        <f t="shared" si="3"/>
        <v>13040</v>
      </c>
    </row>
    <row r="122" spans="1:7" x14ac:dyDescent="0.2">
      <c r="A122" s="75" t="s">
        <v>436</v>
      </c>
      <c r="B122" s="76">
        <v>905574</v>
      </c>
      <c r="C122" s="76">
        <v>644</v>
      </c>
      <c r="D122" s="76">
        <f t="shared" si="2"/>
        <v>904930</v>
      </c>
      <c r="E122" s="77">
        <v>0</v>
      </c>
      <c r="F122" s="77">
        <v>0</v>
      </c>
      <c r="G122" s="78">
        <f t="shared" si="3"/>
        <v>904930</v>
      </c>
    </row>
    <row r="123" spans="1:7" x14ac:dyDescent="0.2">
      <c r="A123" s="71" t="s">
        <v>103</v>
      </c>
      <c r="B123" s="72">
        <v>13012</v>
      </c>
      <c r="C123" s="72">
        <v>0</v>
      </c>
      <c r="D123" s="72">
        <f t="shared" si="2"/>
        <v>13012</v>
      </c>
      <c r="E123" s="73">
        <v>0</v>
      </c>
      <c r="F123" s="73">
        <v>0</v>
      </c>
      <c r="G123" s="74">
        <f t="shared" si="3"/>
        <v>13012</v>
      </c>
    </row>
    <row r="124" spans="1:7" x14ac:dyDescent="0.2">
      <c r="A124" s="71" t="s">
        <v>104</v>
      </c>
      <c r="B124" s="72">
        <v>1385</v>
      </c>
      <c r="C124" s="72">
        <v>0</v>
      </c>
      <c r="D124" s="72">
        <f t="shared" si="2"/>
        <v>1385</v>
      </c>
      <c r="E124" s="73">
        <v>0</v>
      </c>
      <c r="F124" s="73">
        <v>0</v>
      </c>
      <c r="G124" s="74">
        <f t="shared" si="3"/>
        <v>1385</v>
      </c>
    </row>
    <row r="125" spans="1:7" x14ac:dyDescent="0.2">
      <c r="A125" s="71" t="s">
        <v>361</v>
      </c>
      <c r="B125" s="72">
        <v>861252</v>
      </c>
      <c r="C125" s="72">
        <v>644</v>
      </c>
      <c r="D125" s="72">
        <f t="shared" si="2"/>
        <v>860608</v>
      </c>
      <c r="E125" s="73">
        <v>0</v>
      </c>
      <c r="F125" s="73">
        <v>0</v>
      </c>
      <c r="G125" s="74">
        <f t="shared" si="3"/>
        <v>860608</v>
      </c>
    </row>
    <row r="126" spans="1:7" x14ac:dyDescent="0.2">
      <c r="A126" s="71" t="s">
        <v>105</v>
      </c>
      <c r="B126" s="72">
        <v>22805</v>
      </c>
      <c r="C126" s="72">
        <v>0</v>
      </c>
      <c r="D126" s="72">
        <f t="shared" si="2"/>
        <v>22805</v>
      </c>
      <c r="E126" s="73">
        <v>0</v>
      </c>
      <c r="F126" s="73">
        <v>0</v>
      </c>
      <c r="G126" s="74">
        <f t="shared" si="3"/>
        <v>22805</v>
      </c>
    </row>
    <row r="127" spans="1:7" x14ac:dyDescent="0.2">
      <c r="A127" s="71" t="s">
        <v>106</v>
      </c>
      <c r="B127" s="72">
        <v>7120</v>
      </c>
      <c r="C127" s="72">
        <v>0</v>
      </c>
      <c r="D127" s="72">
        <f t="shared" si="2"/>
        <v>7120</v>
      </c>
      <c r="E127" s="73">
        <v>0</v>
      </c>
      <c r="F127" s="73">
        <v>0</v>
      </c>
      <c r="G127" s="74">
        <f t="shared" si="3"/>
        <v>7120</v>
      </c>
    </row>
    <row r="128" spans="1:7" x14ac:dyDescent="0.2">
      <c r="A128" s="75" t="s">
        <v>437</v>
      </c>
      <c r="B128" s="76">
        <v>306944</v>
      </c>
      <c r="C128" s="76">
        <v>2598</v>
      </c>
      <c r="D128" s="76">
        <f t="shared" si="2"/>
        <v>304346</v>
      </c>
      <c r="E128" s="77">
        <v>0</v>
      </c>
      <c r="F128" s="77">
        <v>0</v>
      </c>
      <c r="G128" s="78">
        <f t="shared" si="3"/>
        <v>304346</v>
      </c>
    </row>
    <row r="129" spans="1:7" x14ac:dyDescent="0.2">
      <c r="A129" s="71" t="s">
        <v>107</v>
      </c>
      <c r="B129" s="72">
        <v>1578</v>
      </c>
      <c r="C129" s="72">
        <v>0</v>
      </c>
      <c r="D129" s="72">
        <f t="shared" si="2"/>
        <v>1578</v>
      </c>
      <c r="E129" s="73">
        <v>0</v>
      </c>
      <c r="F129" s="73">
        <v>0</v>
      </c>
      <c r="G129" s="74">
        <f t="shared" si="3"/>
        <v>1578</v>
      </c>
    </row>
    <row r="130" spans="1:7" x14ac:dyDescent="0.2">
      <c r="A130" s="71" t="s">
        <v>108</v>
      </c>
      <c r="B130" s="72">
        <v>53058</v>
      </c>
      <c r="C130" s="72">
        <v>46</v>
      </c>
      <c r="D130" s="72">
        <f t="shared" si="2"/>
        <v>53012</v>
      </c>
      <c r="E130" s="73">
        <v>0</v>
      </c>
      <c r="F130" s="73">
        <v>0</v>
      </c>
      <c r="G130" s="74">
        <f t="shared" si="3"/>
        <v>53012</v>
      </c>
    </row>
    <row r="131" spans="1:7" x14ac:dyDescent="0.2">
      <c r="A131" s="71" t="s">
        <v>421</v>
      </c>
      <c r="B131" s="72">
        <f>B128-SUM(B129:B130)</f>
        <v>252308</v>
      </c>
      <c r="C131" s="72">
        <f>C128-SUM(C129:C130)</f>
        <v>2552</v>
      </c>
      <c r="D131" s="72">
        <f t="shared" si="2"/>
        <v>249756</v>
      </c>
      <c r="E131" s="73">
        <f>-SUM(E129:E130)</f>
        <v>0</v>
      </c>
      <c r="F131" s="73">
        <f>-SUM(F129:F130)</f>
        <v>0</v>
      </c>
      <c r="G131" s="74">
        <f t="shared" si="3"/>
        <v>249756</v>
      </c>
    </row>
    <row r="132" spans="1:7" x14ac:dyDescent="0.2">
      <c r="A132" s="75" t="s">
        <v>438</v>
      </c>
      <c r="B132" s="76">
        <v>101353</v>
      </c>
      <c r="C132" s="76">
        <v>0</v>
      </c>
      <c r="D132" s="76">
        <f t="shared" si="2"/>
        <v>101353</v>
      </c>
      <c r="E132" s="77">
        <v>0</v>
      </c>
      <c r="F132" s="77">
        <v>0</v>
      </c>
      <c r="G132" s="78">
        <f t="shared" si="3"/>
        <v>101353</v>
      </c>
    </row>
    <row r="133" spans="1:7" x14ac:dyDescent="0.2">
      <c r="A133" s="71" t="s">
        <v>109</v>
      </c>
      <c r="B133" s="72">
        <v>356</v>
      </c>
      <c r="C133" s="72">
        <v>0</v>
      </c>
      <c r="D133" s="72">
        <f t="shared" si="2"/>
        <v>356</v>
      </c>
      <c r="E133" s="73">
        <v>0</v>
      </c>
      <c r="F133" s="73">
        <v>0</v>
      </c>
      <c r="G133" s="74">
        <f t="shared" si="3"/>
        <v>356</v>
      </c>
    </row>
    <row r="134" spans="1:7" x14ac:dyDescent="0.2">
      <c r="A134" s="71" t="s">
        <v>110</v>
      </c>
      <c r="B134" s="72">
        <v>2875</v>
      </c>
      <c r="C134" s="72">
        <v>0</v>
      </c>
      <c r="D134" s="72">
        <f t="shared" si="2"/>
        <v>2875</v>
      </c>
      <c r="E134" s="73">
        <v>0</v>
      </c>
      <c r="F134" s="73">
        <v>0</v>
      </c>
      <c r="G134" s="74">
        <f t="shared" si="3"/>
        <v>2875</v>
      </c>
    </row>
    <row r="135" spans="1:7" x14ac:dyDescent="0.2">
      <c r="A135" s="71" t="s">
        <v>111</v>
      </c>
      <c r="B135" s="72">
        <v>4503</v>
      </c>
      <c r="C135" s="72">
        <v>0</v>
      </c>
      <c r="D135" s="72">
        <f t="shared" si="2"/>
        <v>4503</v>
      </c>
      <c r="E135" s="73">
        <v>0</v>
      </c>
      <c r="F135" s="73">
        <v>0</v>
      </c>
      <c r="G135" s="74">
        <f t="shared" si="3"/>
        <v>4503</v>
      </c>
    </row>
    <row r="136" spans="1:7" x14ac:dyDescent="0.2">
      <c r="A136" s="71" t="s">
        <v>112</v>
      </c>
      <c r="B136" s="72">
        <v>4</v>
      </c>
      <c r="C136" s="72">
        <v>0</v>
      </c>
      <c r="D136" s="72">
        <f t="shared" si="2"/>
        <v>4</v>
      </c>
      <c r="E136" s="73">
        <v>0</v>
      </c>
      <c r="F136" s="73">
        <v>0</v>
      </c>
      <c r="G136" s="74">
        <f t="shared" si="3"/>
        <v>4</v>
      </c>
    </row>
    <row r="137" spans="1:7" x14ac:dyDescent="0.2">
      <c r="A137" s="71" t="s">
        <v>370</v>
      </c>
      <c r="B137" s="72">
        <v>79821</v>
      </c>
      <c r="C137" s="72">
        <v>0</v>
      </c>
      <c r="D137" s="72">
        <f t="shared" ref="D137:D200" si="4">(B137-C137)</f>
        <v>79821</v>
      </c>
      <c r="E137" s="73">
        <v>0</v>
      </c>
      <c r="F137" s="73">
        <v>0</v>
      </c>
      <c r="G137" s="74">
        <f t="shared" si="3"/>
        <v>79821</v>
      </c>
    </row>
    <row r="138" spans="1:7" x14ac:dyDescent="0.2">
      <c r="A138" s="71" t="s">
        <v>421</v>
      </c>
      <c r="B138" s="72">
        <f>B132-SUM(B133:B137)</f>
        <v>13794</v>
      </c>
      <c r="C138" s="72">
        <f>C132-SUM(C133:C137)</f>
        <v>0</v>
      </c>
      <c r="D138" s="72">
        <f t="shared" si="4"/>
        <v>13794</v>
      </c>
      <c r="E138" s="73">
        <f>-SUM(E133:E137)</f>
        <v>0</v>
      </c>
      <c r="F138" s="73">
        <f>-SUM(F133:F137)</f>
        <v>0</v>
      </c>
      <c r="G138" s="74">
        <f t="shared" ref="G138:G201" si="5">SUM(D138:F138)</f>
        <v>13794</v>
      </c>
    </row>
    <row r="139" spans="1:7" x14ac:dyDescent="0.2">
      <c r="A139" s="75" t="s">
        <v>439</v>
      </c>
      <c r="B139" s="76">
        <v>11840</v>
      </c>
      <c r="C139" s="76">
        <v>1774</v>
      </c>
      <c r="D139" s="76">
        <f t="shared" si="4"/>
        <v>10066</v>
      </c>
      <c r="E139" s="77">
        <v>0</v>
      </c>
      <c r="F139" s="77">
        <v>0</v>
      </c>
      <c r="G139" s="78">
        <f t="shared" si="5"/>
        <v>10066</v>
      </c>
    </row>
    <row r="140" spans="1:7" x14ac:dyDescent="0.2">
      <c r="A140" s="71" t="s">
        <v>113</v>
      </c>
      <c r="B140" s="72">
        <v>2302</v>
      </c>
      <c r="C140" s="72">
        <v>0</v>
      </c>
      <c r="D140" s="72">
        <f t="shared" si="4"/>
        <v>2302</v>
      </c>
      <c r="E140" s="73">
        <v>0</v>
      </c>
      <c r="F140" s="73">
        <v>0</v>
      </c>
      <c r="G140" s="74">
        <f t="shared" si="5"/>
        <v>2302</v>
      </c>
    </row>
    <row r="141" spans="1:7" x14ac:dyDescent="0.2">
      <c r="A141" s="71" t="s">
        <v>114</v>
      </c>
      <c r="B141" s="72">
        <v>2765</v>
      </c>
      <c r="C141" s="72">
        <v>1368</v>
      </c>
      <c r="D141" s="72">
        <f t="shared" si="4"/>
        <v>1397</v>
      </c>
      <c r="E141" s="73">
        <v>0</v>
      </c>
      <c r="F141" s="73">
        <v>0</v>
      </c>
      <c r="G141" s="74">
        <f t="shared" si="5"/>
        <v>1397</v>
      </c>
    </row>
    <row r="142" spans="1:7" x14ac:dyDescent="0.2">
      <c r="A142" s="71" t="s">
        <v>421</v>
      </c>
      <c r="B142" s="72">
        <f>B139-SUM(B140:B141)</f>
        <v>6773</v>
      </c>
      <c r="C142" s="72">
        <f>C139-SUM(C140:C141)</f>
        <v>406</v>
      </c>
      <c r="D142" s="72">
        <f t="shared" si="4"/>
        <v>6367</v>
      </c>
      <c r="E142" s="73">
        <f>-SUM(E140:E141)</f>
        <v>0</v>
      </c>
      <c r="F142" s="73">
        <f>-SUM(F140:F141)</f>
        <v>0</v>
      </c>
      <c r="G142" s="74">
        <f t="shared" si="5"/>
        <v>6367</v>
      </c>
    </row>
    <row r="143" spans="1:7" x14ac:dyDescent="0.2">
      <c r="A143" s="75" t="s">
        <v>440</v>
      </c>
      <c r="B143" s="76">
        <v>48315</v>
      </c>
      <c r="C143" s="76">
        <v>3285</v>
      </c>
      <c r="D143" s="76">
        <f t="shared" si="4"/>
        <v>45030</v>
      </c>
      <c r="E143" s="77">
        <v>0</v>
      </c>
      <c r="F143" s="77">
        <v>0</v>
      </c>
      <c r="G143" s="78">
        <f t="shared" si="5"/>
        <v>45030</v>
      </c>
    </row>
    <row r="144" spans="1:7" x14ac:dyDescent="0.2">
      <c r="A144" s="71" t="s">
        <v>115</v>
      </c>
      <c r="B144" s="72">
        <v>3135</v>
      </c>
      <c r="C144" s="72">
        <v>958</v>
      </c>
      <c r="D144" s="72">
        <f t="shared" si="4"/>
        <v>2177</v>
      </c>
      <c r="E144" s="73">
        <v>0</v>
      </c>
      <c r="F144" s="73">
        <v>0</v>
      </c>
      <c r="G144" s="74">
        <f t="shared" si="5"/>
        <v>2177</v>
      </c>
    </row>
    <row r="145" spans="1:7" x14ac:dyDescent="0.2">
      <c r="A145" s="71" t="s">
        <v>116</v>
      </c>
      <c r="B145" s="72">
        <v>624</v>
      </c>
      <c r="C145" s="72">
        <v>0</v>
      </c>
      <c r="D145" s="72">
        <f t="shared" si="4"/>
        <v>624</v>
      </c>
      <c r="E145" s="73">
        <v>0</v>
      </c>
      <c r="F145" s="73">
        <v>0</v>
      </c>
      <c r="G145" s="74">
        <f t="shared" si="5"/>
        <v>624</v>
      </c>
    </row>
    <row r="146" spans="1:7" x14ac:dyDescent="0.2">
      <c r="A146" s="71" t="s">
        <v>117</v>
      </c>
      <c r="B146" s="72">
        <v>1556</v>
      </c>
      <c r="C146" s="72">
        <v>0</v>
      </c>
      <c r="D146" s="72">
        <f t="shared" si="4"/>
        <v>1556</v>
      </c>
      <c r="E146" s="73">
        <v>0</v>
      </c>
      <c r="F146" s="73">
        <v>0</v>
      </c>
      <c r="G146" s="74">
        <f t="shared" si="5"/>
        <v>1556</v>
      </c>
    </row>
    <row r="147" spans="1:7" x14ac:dyDescent="0.2">
      <c r="A147" s="71" t="s">
        <v>118</v>
      </c>
      <c r="B147" s="72">
        <v>1767</v>
      </c>
      <c r="C147" s="72">
        <v>0</v>
      </c>
      <c r="D147" s="72">
        <f t="shared" si="4"/>
        <v>1767</v>
      </c>
      <c r="E147" s="73">
        <v>0</v>
      </c>
      <c r="F147" s="73">
        <v>0</v>
      </c>
      <c r="G147" s="74">
        <f t="shared" si="5"/>
        <v>1767</v>
      </c>
    </row>
    <row r="148" spans="1:7" x14ac:dyDescent="0.2">
      <c r="A148" s="71" t="s">
        <v>119</v>
      </c>
      <c r="B148" s="72">
        <v>3378</v>
      </c>
      <c r="C148" s="72">
        <v>0</v>
      </c>
      <c r="D148" s="72">
        <f t="shared" si="4"/>
        <v>3378</v>
      </c>
      <c r="E148" s="73">
        <v>0</v>
      </c>
      <c r="F148" s="73">
        <v>0</v>
      </c>
      <c r="G148" s="74">
        <f t="shared" si="5"/>
        <v>3378</v>
      </c>
    </row>
    <row r="149" spans="1:7" x14ac:dyDescent="0.2">
      <c r="A149" s="71" t="s">
        <v>120</v>
      </c>
      <c r="B149" s="72">
        <v>7853</v>
      </c>
      <c r="C149" s="72">
        <v>378</v>
      </c>
      <c r="D149" s="72">
        <f t="shared" si="4"/>
        <v>7475</v>
      </c>
      <c r="E149" s="73">
        <v>0</v>
      </c>
      <c r="F149" s="73">
        <v>0</v>
      </c>
      <c r="G149" s="74">
        <f t="shared" si="5"/>
        <v>7475</v>
      </c>
    </row>
    <row r="150" spans="1:7" x14ac:dyDescent="0.2">
      <c r="A150" s="71" t="s">
        <v>421</v>
      </c>
      <c r="B150" s="72">
        <f>B143-SUM(B144:B149)</f>
        <v>30002</v>
      </c>
      <c r="C150" s="72">
        <f>C143-SUM(C144:C149)</f>
        <v>1949</v>
      </c>
      <c r="D150" s="72">
        <f t="shared" si="4"/>
        <v>28053</v>
      </c>
      <c r="E150" s="73">
        <f>-SUM(E144:E149)</f>
        <v>0</v>
      </c>
      <c r="F150" s="73">
        <f>-SUM(F144:F149)</f>
        <v>0</v>
      </c>
      <c r="G150" s="74">
        <f t="shared" si="5"/>
        <v>28053</v>
      </c>
    </row>
    <row r="151" spans="1:7" x14ac:dyDescent="0.2">
      <c r="A151" s="75" t="s">
        <v>441</v>
      </c>
      <c r="B151" s="76">
        <v>16839</v>
      </c>
      <c r="C151" s="76">
        <v>681</v>
      </c>
      <c r="D151" s="76">
        <f t="shared" si="4"/>
        <v>16158</v>
      </c>
      <c r="E151" s="77">
        <v>0</v>
      </c>
      <c r="F151" s="77">
        <v>0</v>
      </c>
      <c r="G151" s="78">
        <f t="shared" si="5"/>
        <v>16158</v>
      </c>
    </row>
    <row r="152" spans="1:7" x14ac:dyDescent="0.2">
      <c r="A152" s="71" t="s">
        <v>121</v>
      </c>
      <c r="B152" s="72">
        <v>537</v>
      </c>
      <c r="C152" s="72">
        <v>0</v>
      </c>
      <c r="D152" s="72">
        <f t="shared" si="4"/>
        <v>537</v>
      </c>
      <c r="E152" s="73">
        <v>0</v>
      </c>
      <c r="F152" s="73">
        <v>0</v>
      </c>
      <c r="G152" s="74">
        <f t="shared" si="5"/>
        <v>537</v>
      </c>
    </row>
    <row r="153" spans="1:7" x14ac:dyDescent="0.2">
      <c r="A153" s="71" t="s">
        <v>122</v>
      </c>
      <c r="B153" s="72">
        <v>329</v>
      </c>
      <c r="C153" s="72">
        <v>0</v>
      </c>
      <c r="D153" s="72">
        <f t="shared" si="4"/>
        <v>329</v>
      </c>
      <c r="E153" s="73">
        <v>0</v>
      </c>
      <c r="F153" s="73">
        <v>0</v>
      </c>
      <c r="G153" s="74">
        <f t="shared" si="5"/>
        <v>329</v>
      </c>
    </row>
    <row r="154" spans="1:7" x14ac:dyDescent="0.2">
      <c r="A154" s="71" t="s">
        <v>123</v>
      </c>
      <c r="B154" s="72">
        <v>2067</v>
      </c>
      <c r="C154" s="72">
        <v>0</v>
      </c>
      <c r="D154" s="72">
        <f t="shared" si="4"/>
        <v>2067</v>
      </c>
      <c r="E154" s="73">
        <v>0</v>
      </c>
      <c r="F154" s="73">
        <v>0</v>
      </c>
      <c r="G154" s="74">
        <f t="shared" si="5"/>
        <v>2067</v>
      </c>
    </row>
    <row r="155" spans="1:7" x14ac:dyDescent="0.2">
      <c r="A155" s="71" t="s">
        <v>421</v>
      </c>
      <c r="B155" s="72">
        <f>B151-SUM(B152:B154)</f>
        <v>13906</v>
      </c>
      <c r="C155" s="72">
        <f>C151-SUM(C152:C154)</f>
        <v>681</v>
      </c>
      <c r="D155" s="72">
        <f t="shared" si="4"/>
        <v>13225</v>
      </c>
      <c r="E155" s="73">
        <f>-SUM(E152:E154)</f>
        <v>0</v>
      </c>
      <c r="F155" s="73">
        <f>-SUM(F152:F154)</f>
        <v>0</v>
      </c>
      <c r="G155" s="74">
        <f t="shared" si="5"/>
        <v>13225</v>
      </c>
    </row>
    <row r="156" spans="1:7" x14ac:dyDescent="0.2">
      <c r="A156" s="75" t="s">
        <v>442</v>
      </c>
      <c r="B156" s="76">
        <v>12853</v>
      </c>
      <c r="C156" s="76">
        <v>981</v>
      </c>
      <c r="D156" s="76">
        <f t="shared" si="4"/>
        <v>11872</v>
      </c>
      <c r="E156" s="77">
        <v>0</v>
      </c>
      <c r="F156" s="77">
        <v>0</v>
      </c>
      <c r="G156" s="78">
        <f t="shared" si="5"/>
        <v>11872</v>
      </c>
    </row>
    <row r="157" spans="1:7" x14ac:dyDescent="0.2">
      <c r="A157" s="71" t="s">
        <v>124</v>
      </c>
      <c r="B157" s="72">
        <v>1648</v>
      </c>
      <c r="C157" s="72">
        <v>0</v>
      </c>
      <c r="D157" s="72">
        <f t="shared" si="4"/>
        <v>1648</v>
      </c>
      <c r="E157" s="73">
        <v>0</v>
      </c>
      <c r="F157" s="73">
        <v>0</v>
      </c>
      <c r="G157" s="74">
        <f t="shared" si="5"/>
        <v>1648</v>
      </c>
    </row>
    <row r="158" spans="1:7" x14ac:dyDescent="0.2">
      <c r="A158" s="71" t="s">
        <v>421</v>
      </c>
      <c r="B158" s="72">
        <f>(B156-B157)</f>
        <v>11205</v>
      </c>
      <c r="C158" s="72">
        <f>(C156-C157)</f>
        <v>981</v>
      </c>
      <c r="D158" s="72">
        <f t="shared" si="4"/>
        <v>10224</v>
      </c>
      <c r="E158" s="73">
        <f>-E157</f>
        <v>0</v>
      </c>
      <c r="F158" s="73">
        <f>-F157</f>
        <v>0</v>
      </c>
      <c r="G158" s="74">
        <f t="shared" si="5"/>
        <v>10224</v>
      </c>
    </row>
    <row r="159" spans="1:7" x14ac:dyDescent="0.2">
      <c r="A159" s="75" t="s">
        <v>443</v>
      </c>
      <c r="B159" s="76">
        <v>16346</v>
      </c>
      <c r="C159" s="76">
        <v>3221</v>
      </c>
      <c r="D159" s="76">
        <f t="shared" si="4"/>
        <v>13125</v>
      </c>
      <c r="E159" s="77">
        <v>0</v>
      </c>
      <c r="F159" s="77">
        <v>0</v>
      </c>
      <c r="G159" s="78">
        <f t="shared" si="5"/>
        <v>13125</v>
      </c>
    </row>
    <row r="160" spans="1:7" x14ac:dyDescent="0.2">
      <c r="A160" s="71" t="s">
        <v>610</v>
      </c>
      <c r="B160" s="72">
        <v>3525</v>
      </c>
      <c r="C160" s="72">
        <v>0</v>
      </c>
      <c r="D160" s="72">
        <f t="shared" si="4"/>
        <v>3525</v>
      </c>
      <c r="E160" s="73">
        <v>0</v>
      </c>
      <c r="F160" s="73">
        <v>0</v>
      </c>
      <c r="G160" s="74">
        <f t="shared" si="5"/>
        <v>3525</v>
      </c>
    </row>
    <row r="161" spans="1:7" x14ac:dyDescent="0.2">
      <c r="A161" s="71" t="s">
        <v>125</v>
      </c>
      <c r="B161" s="72">
        <v>2126</v>
      </c>
      <c r="C161" s="72">
        <v>0</v>
      </c>
      <c r="D161" s="72">
        <f t="shared" si="4"/>
        <v>2126</v>
      </c>
      <c r="E161" s="73">
        <v>0</v>
      </c>
      <c r="F161" s="73">
        <v>0</v>
      </c>
      <c r="G161" s="74">
        <f t="shared" si="5"/>
        <v>2126</v>
      </c>
    </row>
    <row r="162" spans="1:7" x14ac:dyDescent="0.2">
      <c r="A162" s="71" t="s">
        <v>421</v>
      </c>
      <c r="B162" s="72">
        <f>B159-SUM(B160:B161)</f>
        <v>10695</v>
      </c>
      <c r="C162" s="72">
        <f>C159-SUM(C160:C161)</f>
        <v>3221</v>
      </c>
      <c r="D162" s="72">
        <f t="shared" si="4"/>
        <v>7474</v>
      </c>
      <c r="E162" s="73">
        <f>-SUM(E160:E161)</f>
        <v>0</v>
      </c>
      <c r="F162" s="73">
        <f>-SUM(F160:F161)</f>
        <v>0</v>
      </c>
      <c r="G162" s="74">
        <f t="shared" si="5"/>
        <v>7474</v>
      </c>
    </row>
    <row r="163" spans="1:7" x14ac:dyDescent="0.2">
      <c r="A163" s="75" t="s">
        <v>444</v>
      </c>
      <c r="B163" s="76">
        <v>14630</v>
      </c>
      <c r="C163" s="76">
        <v>2489</v>
      </c>
      <c r="D163" s="76">
        <f t="shared" si="4"/>
        <v>12141</v>
      </c>
      <c r="E163" s="77">
        <v>0</v>
      </c>
      <c r="F163" s="77">
        <v>0</v>
      </c>
      <c r="G163" s="78">
        <f t="shared" si="5"/>
        <v>12141</v>
      </c>
    </row>
    <row r="164" spans="1:7" x14ac:dyDescent="0.2">
      <c r="A164" s="71" t="s">
        <v>126</v>
      </c>
      <c r="B164" s="72">
        <v>3083</v>
      </c>
      <c r="C164" s="72">
        <v>1401</v>
      </c>
      <c r="D164" s="72">
        <f t="shared" si="4"/>
        <v>1682</v>
      </c>
      <c r="E164" s="73">
        <v>0</v>
      </c>
      <c r="F164" s="73">
        <v>0</v>
      </c>
      <c r="G164" s="74">
        <f t="shared" si="5"/>
        <v>1682</v>
      </c>
    </row>
    <row r="165" spans="1:7" x14ac:dyDescent="0.2">
      <c r="A165" s="71" t="s">
        <v>127</v>
      </c>
      <c r="B165" s="72">
        <v>871</v>
      </c>
      <c r="C165" s="72">
        <v>0</v>
      </c>
      <c r="D165" s="72">
        <f t="shared" si="4"/>
        <v>871</v>
      </c>
      <c r="E165" s="73">
        <v>0</v>
      </c>
      <c r="F165" s="73">
        <v>0</v>
      </c>
      <c r="G165" s="74">
        <f t="shared" si="5"/>
        <v>871</v>
      </c>
    </row>
    <row r="166" spans="1:7" x14ac:dyDescent="0.2">
      <c r="A166" s="71" t="s">
        <v>128</v>
      </c>
      <c r="B166" s="72">
        <v>763</v>
      </c>
      <c r="C166" s="72">
        <v>0</v>
      </c>
      <c r="D166" s="72">
        <f t="shared" si="4"/>
        <v>763</v>
      </c>
      <c r="E166" s="73">
        <v>0</v>
      </c>
      <c r="F166" s="73">
        <v>0</v>
      </c>
      <c r="G166" s="74">
        <f t="shared" si="5"/>
        <v>763</v>
      </c>
    </row>
    <row r="167" spans="1:7" x14ac:dyDescent="0.2">
      <c r="A167" s="71" t="s">
        <v>421</v>
      </c>
      <c r="B167" s="72">
        <f>B163-SUM(B164:B166)</f>
        <v>9913</v>
      </c>
      <c r="C167" s="72">
        <f>C163-SUM(C164:C166)</f>
        <v>1088</v>
      </c>
      <c r="D167" s="72">
        <f t="shared" si="4"/>
        <v>8825</v>
      </c>
      <c r="E167" s="73">
        <f>-SUM(E164:E166)</f>
        <v>0</v>
      </c>
      <c r="F167" s="73">
        <f>-SUM(F164:F166)</f>
        <v>0</v>
      </c>
      <c r="G167" s="74">
        <f t="shared" si="5"/>
        <v>8825</v>
      </c>
    </row>
    <row r="168" spans="1:7" x14ac:dyDescent="0.2">
      <c r="A168" s="75" t="s">
        <v>445</v>
      </c>
      <c r="B168" s="76">
        <v>27645</v>
      </c>
      <c r="C168" s="76">
        <v>1867</v>
      </c>
      <c r="D168" s="76">
        <f t="shared" si="4"/>
        <v>25778</v>
      </c>
      <c r="E168" s="77">
        <v>0</v>
      </c>
      <c r="F168" s="77">
        <v>0</v>
      </c>
      <c r="G168" s="78">
        <f t="shared" si="5"/>
        <v>25778</v>
      </c>
    </row>
    <row r="169" spans="1:7" x14ac:dyDescent="0.2">
      <c r="A169" s="71" t="s">
        <v>129</v>
      </c>
      <c r="B169" s="72">
        <v>2894</v>
      </c>
      <c r="C169" s="72">
        <v>0</v>
      </c>
      <c r="D169" s="72">
        <f t="shared" si="4"/>
        <v>2894</v>
      </c>
      <c r="E169" s="73">
        <v>0</v>
      </c>
      <c r="F169" s="73">
        <v>0</v>
      </c>
      <c r="G169" s="74">
        <f t="shared" si="5"/>
        <v>2894</v>
      </c>
    </row>
    <row r="170" spans="1:7" x14ac:dyDescent="0.2">
      <c r="A170" s="71" t="s">
        <v>130</v>
      </c>
      <c r="B170" s="72">
        <v>5001</v>
      </c>
      <c r="C170" s="72">
        <v>0</v>
      </c>
      <c r="D170" s="72">
        <f t="shared" si="4"/>
        <v>5001</v>
      </c>
      <c r="E170" s="73">
        <v>25</v>
      </c>
      <c r="F170" s="73">
        <v>0</v>
      </c>
      <c r="G170" s="74">
        <f t="shared" si="5"/>
        <v>5026</v>
      </c>
    </row>
    <row r="171" spans="1:7" x14ac:dyDescent="0.2">
      <c r="A171" s="71" t="s">
        <v>131</v>
      </c>
      <c r="B171" s="72">
        <v>1803</v>
      </c>
      <c r="C171" s="72">
        <v>0</v>
      </c>
      <c r="D171" s="72">
        <f t="shared" si="4"/>
        <v>1803</v>
      </c>
      <c r="E171" s="73">
        <v>0</v>
      </c>
      <c r="F171" s="73">
        <v>0</v>
      </c>
      <c r="G171" s="74">
        <f t="shared" si="5"/>
        <v>1803</v>
      </c>
    </row>
    <row r="172" spans="1:7" x14ac:dyDescent="0.2">
      <c r="A172" s="71" t="s">
        <v>421</v>
      </c>
      <c r="B172" s="72">
        <f>B168-SUM(B169:B171)</f>
        <v>17947</v>
      </c>
      <c r="C172" s="72">
        <f>C168-SUM(C169:C171)</f>
        <v>1867</v>
      </c>
      <c r="D172" s="72">
        <f t="shared" si="4"/>
        <v>16080</v>
      </c>
      <c r="E172" s="73">
        <f>-SUM(E169:E171)</f>
        <v>-25</v>
      </c>
      <c r="F172" s="73">
        <f>-SUM(F169:F171)</f>
        <v>0</v>
      </c>
      <c r="G172" s="74">
        <f t="shared" si="5"/>
        <v>16055</v>
      </c>
    </row>
    <row r="173" spans="1:7" x14ac:dyDescent="0.2">
      <c r="A173" s="75" t="s">
        <v>446</v>
      </c>
      <c r="B173" s="76">
        <v>38096</v>
      </c>
      <c r="C173" s="76">
        <v>0</v>
      </c>
      <c r="D173" s="76">
        <f t="shared" si="4"/>
        <v>38096</v>
      </c>
      <c r="E173" s="77">
        <v>0</v>
      </c>
      <c r="F173" s="77">
        <v>0</v>
      </c>
      <c r="G173" s="78">
        <f t="shared" si="5"/>
        <v>38096</v>
      </c>
    </row>
    <row r="174" spans="1:7" x14ac:dyDescent="0.2">
      <c r="A174" s="71" t="s">
        <v>132</v>
      </c>
      <c r="B174" s="72">
        <v>7441</v>
      </c>
      <c r="C174" s="72">
        <v>0</v>
      </c>
      <c r="D174" s="72">
        <f t="shared" si="4"/>
        <v>7441</v>
      </c>
      <c r="E174" s="73">
        <v>0</v>
      </c>
      <c r="F174" s="73">
        <v>0</v>
      </c>
      <c r="G174" s="74">
        <f t="shared" si="5"/>
        <v>7441</v>
      </c>
    </row>
    <row r="175" spans="1:7" x14ac:dyDescent="0.2">
      <c r="A175" s="71" t="s">
        <v>611</v>
      </c>
      <c r="B175" s="72">
        <v>4792</v>
      </c>
      <c r="C175" s="72">
        <v>0</v>
      </c>
      <c r="D175" s="72">
        <f t="shared" si="4"/>
        <v>4792</v>
      </c>
      <c r="E175" s="73">
        <v>0</v>
      </c>
      <c r="F175" s="73">
        <v>0</v>
      </c>
      <c r="G175" s="74">
        <f t="shared" si="5"/>
        <v>4792</v>
      </c>
    </row>
    <row r="176" spans="1:7" x14ac:dyDescent="0.2">
      <c r="A176" s="71" t="s">
        <v>421</v>
      </c>
      <c r="B176" s="72">
        <f>B173-SUM(B174:B175)</f>
        <v>25863</v>
      </c>
      <c r="C176" s="72">
        <f>C173-SUM(C174:C175)</f>
        <v>0</v>
      </c>
      <c r="D176" s="72">
        <f t="shared" si="4"/>
        <v>25863</v>
      </c>
      <c r="E176" s="73">
        <f>-SUM(E174:E175)</f>
        <v>0</v>
      </c>
      <c r="F176" s="73">
        <f>-SUM(F174:F175)</f>
        <v>0</v>
      </c>
      <c r="G176" s="74">
        <f t="shared" si="5"/>
        <v>25863</v>
      </c>
    </row>
    <row r="177" spans="1:7" x14ac:dyDescent="0.2">
      <c r="A177" s="75" t="s">
        <v>450</v>
      </c>
      <c r="B177" s="76">
        <v>176819</v>
      </c>
      <c r="C177" s="76">
        <v>483</v>
      </c>
      <c r="D177" s="76">
        <f t="shared" si="4"/>
        <v>176336</v>
      </c>
      <c r="E177" s="77">
        <v>0</v>
      </c>
      <c r="F177" s="77">
        <v>0</v>
      </c>
      <c r="G177" s="78">
        <f t="shared" si="5"/>
        <v>176336</v>
      </c>
    </row>
    <row r="178" spans="1:7" x14ac:dyDescent="0.2">
      <c r="A178" s="71" t="s">
        <v>133</v>
      </c>
      <c r="B178" s="72">
        <v>7780</v>
      </c>
      <c r="C178" s="72">
        <v>0</v>
      </c>
      <c r="D178" s="72">
        <f t="shared" si="4"/>
        <v>7780</v>
      </c>
      <c r="E178" s="73">
        <v>172</v>
      </c>
      <c r="F178" s="73">
        <v>0</v>
      </c>
      <c r="G178" s="74">
        <f t="shared" si="5"/>
        <v>7952</v>
      </c>
    </row>
    <row r="179" spans="1:7" x14ac:dyDescent="0.2">
      <c r="A179" s="71" t="s">
        <v>134</v>
      </c>
      <c r="B179" s="72">
        <v>5</v>
      </c>
      <c r="C179" s="72">
        <v>0</v>
      </c>
      <c r="D179" s="72">
        <f t="shared" si="4"/>
        <v>5</v>
      </c>
      <c r="E179" s="73">
        <v>0</v>
      </c>
      <c r="F179" s="73">
        <v>0</v>
      </c>
      <c r="G179" s="74">
        <f t="shared" si="5"/>
        <v>5</v>
      </c>
    </row>
    <row r="180" spans="1:7" x14ac:dyDescent="0.2">
      <c r="A180" s="71" t="s">
        <v>421</v>
      </c>
      <c r="B180" s="72">
        <f>B177-SUM(B178:B179)</f>
        <v>169034</v>
      </c>
      <c r="C180" s="72">
        <f>C177-SUM(C178:C179)</f>
        <v>483</v>
      </c>
      <c r="D180" s="72">
        <f t="shared" si="4"/>
        <v>168551</v>
      </c>
      <c r="E180" s="73">
        <f>-SUM(E178:E179)</f>
        <v>-172</v>
      </c>
      <c r="F180" s="73">
        <f>-SUM(F178:F179)</f>
        <v>0</v>
      </c>
      <c r="G180" s="74">
        <f t="shared" si="5"/>
        <v>168379</v>
      </c>
    </row>
    <row r="181" spans="1:7" x14ac:dyDescent="0.2">
      <c r="A181" s="75" t="s">
        <v>451</v>
      </c>
      <c r="B181" s="76">
        <v>100748</v>
      </c>
      <c r="C181" s="76">
        <v>67</v>
      </c>
      <c r="D181" s="76">
        <f t="shared" si="4"/>
        <v>100681</v>
      </c>
      <c r="E181" s="77">
        <v>0</v>
      </c>
      <c r="F181" s="77">
        <v>0</v>
      </c>
      <c r="G181" s="78">
        <f t="shared" si="5"/>
        <v>100681</v>
      </c>
    </row>
    <row r="182" spans="1:7" x14ac:dyDescent="0.2">
      <c r="A182" s="71" t="s">
        <v>135</v>
      </c>
      <c r="B182" s="72">
        <v>10895</v>
      </c>
      <c r="C182" s="72">
        <v>0</v>
      </c>
      <c r="D182" s="72">
        <f t="shared" si="4"/>
        <v>10895</v>
      </c>
      <c r="E182" s="73">
        <v>0</v>
      </c>
      <c r="F182" s="73">
        <v>0</v>
      </c>
      <c r="G182" s="74">
        <f t="shared" si="5"/>
        <v>10895</v>
      </c>
    </row>
    <row r="183" spans="1:7" x14ac:dyDescent="0.2">
      <c r="A183" s="71" t="s">
        <v>136</v>
      </c>
      <c r="B183" s="72">
        <v>2415</v>
      </c>
      <c r="C183" s="72">
        <v>0</v>
      </c>
      <c r="D183" s="72">
        <f t="shared" si="4"/>
        <v>2415</v>
      </c>
      <c r="E183" s="73">
        <v>0</v>
      </c>
      <c r="F183" s="73">
        <v>0</v>
      </c>
      <c r="G183" s="74">
        <f t="shared" si="5"/>
        <v>2415</v>
      </c>
    </row>
    <row r="184" spans="1:7" x14ac:dyDescent="0.2">
      <c r="A184" s="71" t="s">
        <v>137</v>
      </c>
      <c r="B184" s="72">
        <v>10776</v>
      </c>
      <c r="C184" s="72">
        <v>0</v>
      </c>
      <c r="D184" s="72">
        <f t="shared" si="4"/>
        <v>10776</v>
      </c>
      <c r="E184" s="73">
        <v>0</v>
      </c>
      <c r="F184" s="73">
        <v>0</v>
      </c>
      <c r="G184" s="74">
        <f t="shared" si="5"/>
        <v>10776</v>
      </c>
    </row>
    <row r="185" spans="1:7" x14ac:dyDescent="0.2">
      <c r="A185" s="71" t="s">
        <v>421</v>
      </c>
      <c r="B185" s="72">
        <f>B181-SUM(B182:B184)</f>
        <v>76662</v>
      </c>
      <c r="C185" s="72">
        <f>C181-SUM(C182:C184)</f>
        <v>67</v>
      </c>
      <c r="D185" s="72">
        <f t="shared" si="4"/>
        <v>76595</v>
      </c>
      <c r="E185" s="73">
        <f>-SUM(E182:E184)</f>
        <v>0</v>
      </c>
      <c r="F185" s="73">
        <f>-SUM(F182:F184)</f>
        <v>0</v>
      </c>
      <c r="G185" s="74">
        <f t="shared" si="5"/>
        <v>76595</v>
      </c>
    </row>
    <row r="186" spans="1:7" x14ac:dyDescent="0.2">
      <c r="A186" s="75" t="s">
        <v>452</v>
      </c>
      <c r="B186" s="76">
        <v>1325563</v>
      </c>
      <c r="C186" s="76">
        <v>791</v>
      </c>
      <c r="D186" s="76">
        <f t="shared" si="4"/>
        <v>1324772</v>
      </c>
      <c r="E186" s="77">
        <v>0</v>
      </c>
      <c r="F186" s="77">
        <v>0</v>
      </c>
      <c r="G186" s="78">
        <f t="shared" si="5"/>
        <v>1324772</v>
      </c>
    </row>
    <row r="187" spans="1:7" x14ac:dyDescent="0.2">
      <c r="A187" s="71" t="s">
        <v>138</v>
      </c>
      <c r="B187" s="72">
        <v>36710</v>
      </c>
      <c r="C187" s="72">
        <v>0</v>
      </c>
      <c r="D187" s="72">
        <f t="shared" si="4"/>
        <v>36710</v>
      </c>
      <c r="E187" s="73">
        <v>0</v>
      </c>
      <c r="F187" s="73">
        <v>0</v>
      </c>
      <c r="G187" s="74">
        <f t="shared" si="5"/>
        <v>36710</v>
      </c>
    </row>
    <row r="188" spans="1:7" x14ac:dyDescent="0.2">
      <c r="A188" s="71" t="s">
        <v>139</v>
      </c>
      <c r="B188" s="72">
        <v>358279</v>
      </c>
      <c r="C188" s="72">
        <v>615</v>
      </c>
      <c r="D188" s="72">
        <f t="shared" si="4"/>
        <v>357664</v>
      </c>
      <c r="E188" s="73">
        <v>0</v>
      </c>
      <c r="F188" s="73">
        <v>0</v>
      </c>
      <c r="G188" s="74">
        <f t="shared" si="5"/>
        <v>357664</v>
      </c>
    </row>
    <row r="189" spans="1:7" x14ac:dyDescent="0.2">
      <c r="A189" s="71" t="s">
        <v>140</v>
      </c>
      <c r="B189" s="72">
        <v>25567</v>
      </c>
      <c r="C189" s="72">
        <v>0</v>
      </c>
      <c r="D189" s="72">
        <f t="shared" si="4"/>
        <v>25567</v>
      </c>
      <c r="E189" s="73">
        <v>0</v>
      </c>
      <c r="F189" s="73">
        <v>0</v>
      </c>
      <c r="G189" s="74">
        <f t="shared" si="5"/>
        <v>25567</v>
      </c>
    </row>
    <row r="190" spans="1:7" x14ac:dyDescent="0.2">
      <c r="A190" s="71" t="s">
        <v>421</v>
      </c>
      <c r="B190" s="72">
        <f>B186-SUM(B187:B189)</f>
        <v>905007</v>
      </c>
      <c r="C190" s="72">
        <f>C186-SUM(C187:C189)</f>
        <v>176</v>
      </c>
      <c r="D190" s="72">
        <f t="shared" si="4"/>
        <v>904831</v>
      </c>
      <c r="E190" s="73">
        <f>-SUM(E187:E189)</f>
        <v>0</v>
      </c>
      <c r="F190" s="73">
        <f>-SUM(F187:F189)</f>
        <v>0</v>
      </c>
      <c r="G190" s="74">
        <f t="shared" si="5"/>
        <v>904831</v>
      </c>
    </row>
    <row r="191" spans="1:7" x14ac:dyDescent="0.2">
      <c r="A191" s="75" t="s">
        <v>453</v>
      </c>
      <c r="B191" s="76">
        <v>19902</v>
      </c>
      <c r="C191" s="76">
        <v>1457</v>
      </c>
      <c r="D191" s="76">
        <f t="shared" si="4"/>
        <v>18445</v>
      </c>
      <c r="E191" s="77">
        <v>0</v>
      </c>
      <c r="F191" s="77">
        <v>0</v>
      </c>
      <c r="G191" s="78">
        <f t="shared" si="5"/>
        <v>18445</v>
      </c>
    </row>
    <row r="192" spans="1:7" x14ac:dyDescent="0.2">
      <c r="A192" s="71" t="s">
        <v>141</v>
      </c>
      <c r="B192" s="72">
        <v>2665</v>
      </c>
      <c r="C192" s="72">
        <v>0</v>
      </c>
      <c r="D192" s="72">
        <f t="shared" si="4"/>
        <v>2665</v>
      </c>
      <c r="E192" s="73">
        <v>0</v>
      </c>
      <c r="F192" s="73">
        <v>0</v>
      </c>
      <c r="G192" s="74">
        <f t="shared" si="5"/>
        <v>2665</v>
      </c>
    </row>
    <row r="193" spans="1:7" x14ac:dyDescent="0.2">
      <c r="A193" s="71" t="s">
        <v>142</v>
      </c>
      <c r="B193" s="72">
        <v>364</v>
      </c>
      <c r="C193" s="72">
        <v>0</v>
      </c>
      <c r="D193" s="72">
        <f t="shared" si="4"/>
        <v>364</v>
      </c>
      <c r="E193" s="73">
        <v>0</v>
      </c>
      <c r="F193" s="73">
        <v>0</v>
      </c>
      <c r="G193" s="74">
        <f t="shared" si="5"/>
        <v>364</v>
      </c>
    </row>
    <row r="194" spans="1:7" x14ac:dyDescent="0.2">
      <c r="A194" s="71" t="s">
        <v>143</v>
      </c>
      <c r="B194" s="72">
        <v>183</v>
      </c>
      <c r="C194" s="72">
        <v>0</v>
      </c>
      <c r="D194" s="72">
        <f t="shared" si="4"/>
        <v>183</v>
      </c>
      <c r="E194" s="73">
        <v>0</v>
      </c>
      <c r="F194" s="73">
        <v>0</v>
      </c>
      <c r="G194" s="74">
        <f t="shared" si="5"/>
        <v>183</v>
      </c>
    </row>
    <row r="195" spans="1:7" x14ac:dyDescent="0.2">
      <c r="A195" s="71" t="s">
        <v>144</v>
      </c>
      <c r="B195" s="72">
        <v>557</v>
      </c>
      <c r="C195" s="72">
        <v>0</v>
      </c>
      <c r="D195" s="72">
        <f t="shared" si="4"/>
        <v>557</v>
      </c>
      <c r="E195" s="73">
        <v>0</v>
      </c>
      <c r="F195" s="73">
        <v>0</v>
      </c>
      <c r="G195" s="74">
        <f t="shared" si="5"/>
        <v>557</v>
      </c>
    </row>
    <row r="196" spans="1:7" x14ac:dyDescent="0.2">
      <c r="A196" s="71" t="s">
        <v>145</v>
      </c>
      <c r="B196" s="72">
        <v>299</v>
      </c>
      <c r="C196" s="72">
        <v>0</v>
      </c>
      <c r="D196" s="72">
        <f t="shared" si="4"/>
        <v>299</v>
      </c>
      <c r="E196" s="73">
        <v>0</v>
      </c>
      <c r="F196" s="73">
        <v>0</v>
      </c>
      <c r="G196" s="74">
        <f t="shared" si="5"/>
        <v>299</v>
      </c>
    </row>
    <row r="197" spans="1:7" x14ac:dyDescent="0.2">
      <c r="A197" s="71" t="s">
        <v>421</v>
      </c>
      <c r="B197" s="72">
        <f>B191-SUM(B192:B196)</f>
        <v>15834</v>
      </c>
      <c r="C197" s="72">
        <f>C191-SUM(C192:C196)</f>
        <v>1457</v>
      </c>
      <c r="D197" s="72">
        <f t="shared" si="4"/>
        <v>14377</v>
      </c>
      <c r="E197" s="73">
        <f>-SUM(E192:E196)</f>
        <v>0</v>
      </c>
      <c r="F197" s="73">
        <f>-SUM(F192:F196)</f>
        <v>0</v>
      </c>
      <c r="G197" s="74">
        <f t="shared" si="5"/>
        <v>14377</v>
      </c>
    </row>
    <row r="198" spans="1:7" x14ac:dyDescent="0.2">
      <c r="A198" s="75" t="s">
        <v>454</v>
      </c>
      <c r="B198" s="76">
        <v>143326</v>
      </c>
      <c r="C198" s="76">
        <v>0</v>
      </c>
      <c r="D198" s="76">
        <f t="shared" si="4"/>
        <v>143326</v>
      </c>
      <c r="E198" s="77">
        <v>0</v>
      </c>
      <c r="F198" s="77">
        <v>0</v>
      </c>
      <c r="G198" s="78">
        <f t="shared" si="5"/>
        <v>143326</v>
      </c>
    </row>
    <row r="199" spans="1:7" x14ac:dyDescent="0.2">
      <c r="A199" s="71" t="s">
        <v>146</v>
      </c>
      <c r="B199" s="72">
        <v>5355</v>
      </c>
      <c r="C199" s="72">
        <v>0</v>
      </c>
      <c r="D199" s="72">
        <f t="shared" si="4"/>
        <v>5355</v>
      </c>
      <c r="E199" s="73">
        <v>0</v>
      </c>
      <c r="F199" s="73">
        <v>0</v>
      </c>
      <c r="G199" s="74">
        <f t="shared" si="5"/>
        <v>5355</v>
      </c>
    </row>
    <row r="200" spans="1:7" x14ac:dyDescent="0.2">
      <c r="A200" s="71" t="s">
        <v>147</v>
      </c>
      <c r="B200" s="72">
        <v>3995</v>
      </c>
      <c r="C200" s="72">
        <v>0</v>
      </c>
      <c r="D200" s="72">
        <f t="shared" si="4"/>
        <v>3995</v>
      </c>
      <c r="E200" s="73">
        <v>0</v>
      </c>
      <c r="F200" s="73">
        <v>0</v>
      </c>
      <c r="G200" s="74">
        <f t="shared" si="5"/>
        <v>3995</v>
      </c>
    </row>
    <row r="201" spans="1:7" x14ac:dyDescent="0.2">
      <c r="A201" s="71" t="s">
        <v>148</v>
      </c>
      <c r="B201" s="72">
        <v>411</v>
      </c>
      <c r="C201" s="72">
        <v>0</v>
      </c>
      <c r="D201" s="72">
        <f t="shared" ref="D201:D265" si="6">(B201-C201)</f>
        <v>411</v>
      </c>
      <c r="E201" s="73">
        <v>0</v>
      </c>
      <c r="F201" s="73">
        <v>0</v>
      </c>
      <c r="G201" s="74">
        <f t="shared" si="5"/>
        <v>411</v>
      </c>
    </row>
    <row r="202" spans="1:7" x14ac:dyDescent="0.2">
      <c r="A202" s="71" t="s">
        <v>149</v>
      </c>
      <c r="B202" s="72">
        <v>23137</v>
      </c>
      <c r="C202" s="72">
        <v>0</v>
      </c>
      <c r="D202" s="72">
        <f t="shared" si="6"/>
        <v>23137</v>
      </c>
      <c r="E202" s="73">
        <v>0</v>
      </c>
      <c r="F202" s="73">
        <v>0</v>
      </c>
      <c r="G202" s="74">
        <f t="shared" ref="G202:G266" si="7">SUM(D202:F202)</f>
        <v>23137</v>
      </c>
    </row>
    <row r="203" spans="1:7" x14ac:dyDescent="0.2">
      <c r="A203" s="71" t="s">
        <v>150</v>
      </c>
      <c r="B203" s="72">
        <v>15608</v>
      </c>
      <c r="C203" s="72">
        <v>0</v>
      </c>
      <c r="D203" s="72">
        <f t="shared" si="6"/>
        <v>15608</v>
      </c>
      <c r="E203" s="73">
        <v>0</v>
      </c>
      <c r="F203" s="73">
        <v>0</v>
      </c>
      <c r="G203" s="74">
        <f t="shared" si="7"/>
        <v>15608</v>
      </c>
    </row>
    <row r="204" spans="1:7" x14ac:dyDescent="0.2">
      <c r="A204" s="71" t="s">
        <v>421</v>
      </c>
      <c r="B204" s="72">
        <f>B198-SUM(B199:B203)</f>
        <v>94820</v>
      </c>
      <c r="C204" s="72">
        <f>C198-SUM(C199:C203)</f>
        <v>0</v>
      </c>
      <c r="D204" s="72">
        <f t="shared" si="6"/>
        <v>94820</v>
      </c>
      <c r="E204" s="73">
        <f>-SUM(E199:E203)</f>
        <v>0</v>
      </c>
      <c r="F204" s="73">
        <f>-SUM(F199:F203)</f>
        <v>0</v>
      </c>
      <c r="G204" s="74">
        <f t="shared" si="7"/>
        <v>94820</v>
      </c>
    </row>
    <row r="205" spans="1:7" x14ac:dyDescent="0.2">
      <c r="A205" s="75" t="s">
        <v>455</v>
      </c>
      <c r="B205" s="76">
        <v>50458</v>
      </c>
      <c r="C205" s="76">
        <v>7650</v>
      </c>
      <c r="D205" s="76">
        <f t="shared" si="6"/>
        <v>42808</v>
      </c>
      <c r="E205" s="77">
        <v>0</v>
      </c>
      <c r="F205" s="77">
        <v>0</v>
      </c>
      <c r="G205" s="78">
        <f t="shared" si="7"/>
        <v>42808</v>
      </c>
    </row>
    <row r="206" spans="1:7" x14ac:dyDescent="0.2">
      <c r="A206" s="71" t="s">
        <v>151</v>
      </c>
      <c r="B206" s="72">
        <v>491</v>
      </c>
      <c r="C206" s="72">
        <v>0</v>
      </c>
      <c r="D206" s="72">
        <f t="shared" si="6"/>
        <v>491</v>
      </c>
      <c r="E206" s="73">
        <v>0</v>
      </c>
      <c r="F206" s="73">
        <v>0</v>
      </c>
      <c r="G206" s="74">
        <f t="shared" si="7"/>
        <v>491</v>
      </c>
    </row>
    <row r="207" spans="1:7" x14ac:dyDescent="0.2">
      <c r="A207" s="71" t="s">
        <v>152</v>
      </c>
      <c r="B207" s="72">
        <v>128</v>
      </c>
      <c r="C207" s="72">
        <v>0</v>
      </c>
      <c r="D207" s="72">
        <f t="shared" si="6"/>
        <v>128</v>
      </c>
      <c r="E207" s="73">
        <v>0</v>
      </c>
      <c r="F207" s="73">
        <v>0</v>
      </c>
      <c r="G207" s="74">
        <f t="shared" si="7"/>
        <v>128</v>
      </c>
    </row>
    <row r="208" spans="1:7" x14ac:dyDescent="0.2">
      <c r="A208" s="71" t="s">
        <v>153</v>
      </c>
      <c r="B208" s="72">
        <v>232</v>
      </c>
      <c r="C208" s="72">
        <v>0</v>
      </c>
      <c r="D208" s="72">
        <f t="shared" si="6"/>
        <v>232</v>
      </c>
      <c r="E208" s="73">
        <v>0</v>
      </c>
      <c r="F208" s="73">
        <v>0</v>
      </c>
      <c r="G208" s="74">
        <f t="shared" si="7"/>
        <v>232</v>
      </c>
    </row>
    <row r="209" spans="1:7" x14ac:dyDescent="0.2">
      <c r="A209" s="71" t="s">
        <v>154</v>
      </c>
      <c r="B209" s="72">
        <v>907</v>
      </c>
      <c r="C209" s="72">
        <v>0</v>
      </c>
      <c r="D209" s="72">
        <f t="shared" si="6"/>
        <v>907</v>
      </c>
      <c r="E209" s="73">
        <v>0</v>
      </c>
      <c r="F209" s="73">
        <v>0</v>
      </c>
      <c r="G209" s="74">
        <f t="shared" si="7"/>
        <v>907</v>
      </c>
    </row>
    <row r="210" spans="1:7" x14ac:dyDescent="0.2">
      <c r="A210" s="71" t="s">
        <v>155</v>
      </c>
      <c r="B210" s="72">
        <v>2187</v>
      </c>
      <c r="C210" s="72">
        <v>0</v>
      </c>
      <c r="D210" s="72">
        <f t="shared" si="6"/>
        <v>2187</v>
      </c>
      <c r="E210" s="73">
        <v>0</v>
      </c>
      <c r="F210" s="73">
        <v>0</v>
      </c>
      <c r="G210" s="74">
        <f t="shared" si="7"/>
        <v>2187</v>
      </c>
    </row>
    <row r="211" spans="1:7" x14ac:dyDescent="0.2">
      <c r="A211" s="71" t="s">
        <v>156</v>
      </c>
      <c r="B211" s="72">
        <v>936</v>
      </c>
      <c r="C211" s="72">
        <v>0</v>
      </c>
      <c r="D211" s="72">
        <f t="shared" si="6"/>
        <v>936</v>
      </c>
      <c r="E211" s="73">
        <v>0</v>
      </c>
      <c r="F211" s="73">
        <v>0</v>
      </c>
      <c r="G211" s="74">
        <f t="shared" si="7"/>
        <v>936</v>
      </c>
    </row>
    <row r="212" spans="1:7" x14ac:dyDescent="0.2">
      <c r="A212" s="71" t="s">
        <v>157</v>
      </c>
      <c r="B212" s="72">
        <v>693</v>
      </c>
      <c r="C212" s="72">
        <v>0</v>
      </c>
      <c r="D212" s="72">
        <f t="shared" si="6"/>
        <v>693</v>
      </c>
      <c r="E212" s="73">
        <v>0</v>
      </c>
      <c r="F212" s="73">
        <v>0</v>
      </c>
      <c r="G212" s="74">
        <f t="shared" si="7"/>
        <v>693</v>
      </c>
    </row>
    <row r="213" spans="1:7" x14ac:dyDescent="0.2">
      <c r="A213" s="71" t="s">
        <v>158</v>
      </c>
      <c r="B213" s="72">
        <v>228</v>
      </c>
      <c r="C213" s="72">
        <v>0</v>
      </c>
      <c r="D213" s="72">
        <f t="shared" si="6"/>
        <v>228</v>
      </c>
      <c r="E213" s="73">
        <v>0</v>
      </c>
      <c r="F213" s="73">
        <v>0</v>
      </c>
      <c r="G213" s="74">
        <f t="shared" si="7"/>
        <v>228</v>
      </c>
    </row>
    <row r="214" spans="1:7" x14ac:dyDescent="0.2">
      <c r="A214" s="71" t="s">
        <v>159</v>
      </c>
      <c r="B214" s="72">
        <v>2317</v>
      </c>
      <c r="C214" s="72">
        <v>1665</v>
      </c>
      <c r="D214" s="72">
        <f t="shared" si="6"/>
        <v>652</v>
      </c>
      <c r="E214" s="73">
        <v>0</v>
      </c>
      <c r="F214" s="73">
        <v>0</v>
      </c>
      <c r="G214" s="74">
        <f t="shared" si="7"/>
        <v>652</v>
      </c>
    </row>
    <row r="215" spans="1:7" x14ac:dyDescent="0.2">
      <c r="A215" s="71" t="s">
        <v>160</v>
      </c>
      <c r="B215" s="72">
        <v>7727</v>
      </c>
      <c r="C215" s="72">
        <v>1687</v>
      </c>
      <c r="D215" s="72">
        <f t="shared" si="6"/>
        <v>6040</v>
      </c>
      <c r="E215" s="73">
        <v>0</v>
      </c>
      <c r="F215" s="73">
        <v>0</v>
      </c>
      <c r="G215" s="74">
        <f t="shared" si="7"/>
        <v>6040</v>
      </c>
    </row>
    <row r="216" spans="1:7" x14ac:dyDescent="0.2">
      <c r="A216" s="71" t="s">
        <v>161</v>
      </c>
      <c r="B216" s="72">
        <v>1909</v>
      </c>
      <c r="C216" s="72">
        <v>0</v>
      </c>
      <c r="D216" s="72">
        <f t="shared" si="6"/>
        <v>1909</v>
      </c>
      <c r="E216" s="73">
        <v>0</v>
      </c>
      <c r="F216" s="73">
        <v>0</v>
      </c>
      <c r="G216" s="74">
        <f t="shared" si="7"/>
        <v>1909</v>
      </c>
    </row>
    <row r="217" spans="1:7" x14ac:dyDescent="0.2">
      <c r="A217" s="71" t="s">
        <v>421</v>
      </c>
      <c r="B217" s="72">
        <f>B205-SUM(B206:B216)</f>
        <v>32703</v>
      </c>
      <c r="C217" s="72">
        <f>C205-SUM(C206:C216)</f>
        <v>4298</v>
      </c>
      <c r="D217" s="72">
        <f t="shared" si="6"/>
        <v>28405</v>
      </c>
      <c r="E217" s="73">
        <f>-SUM(E206:E216)</f>
        <v>0</v>
      </c>
      <c r="F217" s="73">
        <f>-SUM(F206:F216)</f>
        <v>0</v>
      </c>
      <c r="G217" s="74">
        <f t="shared" si="7"/>
        <v>28405</v>
      </c>
    </row>
    <row r="218" spans="1:7" x14ac:dyDescent="0.2">
      <c r="A218" s="75" t="s">
        <v>456</v>
      </c>
      <c r="B218" s="76">
        <v>14519</v>
      </c>
      <c r="C218" s="76">
        <v>1119</v>
      </c>
      <c r="D218" s="76">
        <f t="shared" si="6"/>
        <v>13400</v>
      </c>
      <c r="E218" s="77">
        <v>0</v>
      </c>
      <c r="F218" s="77">
        <v>0</v>
      </c>
      <c r="G218" s="78">
        <f t="shared" si="7"/>
        <v>13400</v>
      </c>
    </row>
    <row r="219" spans="1:7" x14ac:dyDescent="0.2">
      <c r="A219" s="71" t="s">
        <v>162</v>
      </c>
      <c r="B219" s="72">
        <v>2458</v>
      </c>
      <c r="C219" s="72">
        <v>0</v>
      </c>
      <c r="D219" s="72">
        <f t="shared" si="6"/>
        <v>2458</v>
      </c>
      <c r="E219" s="73">
        <v>0</v>
      </c>
      <c r="F219" s="73">
        <v>0</v>
      </c>
      <c r="G219" s="74">
        <f t="shared" si="7"/>
        <v>2458</v>
      </c>
    </row>
    <row r="220" spans="1:7" x14ac:dyDescent="0.2">
      <c r="A220" s="71" t="s">
        <v>421</v>
      </c>
      <c r="B220" s="72">
        <f>B218-B219</f>
        <v>12061</v>
      </c>
      <c r="C220" s="72">
        <f>C218-C219</f>
        <v>1119</v>
      </c>
      <c r="D220" s="72">
        <f t="shared" si="6"/>
        <v>10942</v>
      </c>
      <c r="E220" s="73">
        <f>-E219</f>
        <v>0</v>
      </c>
      <c r="F220" s="73">
        <f>-F219</f>
        <v>0</v>
      </c>
      <c r="G220" s="74">
        <f t="shared" si="7"/>
        <v>10942</v>
      </c>
    </row>
    <row r="221" spans="1:7" x14ac:dyDescent="0.2">
      <c r="A221" s="75" t="s">
        <v>457</v>
      </c>
      <c r="B221" s="76">
        <v>8664</v>
      </c>
      <c r="C221" s="76">
        <v>1647</v>
      </c>
      <c r="D221" s="76">
        <f t="shared" si="6"/>
        <v>7017</v>
      </c>
      <c r="E221" s="77">
        <v>0</v>
      </c>
      <c r="F221" s="77">
        <v>0</v>
      </c>
      <c r="G221" s="78">
        <f t="shared" si="7"/>
        <v>7017</v>
      </c>
    </row>
    <row r="222" spans="1:7" x14ac:dyDescent="0.2">
      <c r="A222" s="71" t="s">
        <v>163</v>
      </c>
      <c r="B222" s="72">
        <v>1201</v>
      </c>
      <c r="C222" s="72">
        <v>0</v>
      </c>
      <c r="D222" s="72">
        <f t="shared" si="6"/>
        <v>1201</v>
      </c>
      <c r="E222" s="73">
        <v>0</v>
      </c>
      <c r="F222" s="73">
        <v>0</v>
      </c>
      <c r="G222" s="74">
        <f t="shared" si="7"/>
        <v>1201</v>
      </c>
    </row>
    <row r="223" spans="1:7" x14ac:dyDescent="0.2">
      <c r="A223" s="71" t="s">
        <v>421</v>
      </c>
      <c r="B223" s="72">
        <f>(B221-B222)</f>
        <v>7463</v>
      </c>
      <c r="C223" s="72">
        <f>(C221-C222)</f>
        <v>1647</v>
      </c>
      <c r="D223" s="72">
        <f t="shared" si="6"/>
        <v>5816</v>
      </c>
      <c r="E223" s="73">
        <f>-E222</f>
        <v>0</v>
      </c>
      <c r="F223" s="73">
        <f>-F222</f>
        <v>0</v>
      </c>
      <c r="G223" s="74">
        <f t="shared" si="7"/>
        <v>5816</v>
      </c>
    </row>
    <row r="224" spans="1:7" x14ac:dyDescent="0.2">
      <c r="A224" s="75" t="s">
        <v>458</v>
      </c>
      <c r="B224" s="76">
        <v>316569</v>
      </c>
      <c r="C224" s="76">
        <v>1105</v>
      </c>
      <c r="D224" s="76">
        <f t="shared" si="6"/>
        <v>315464</v>
      </c>
      <c r="E224" s="77">
        <v>0</v>
      </c>
      <c r="F224" s="77">
        <v>0</v>
      </c>
      <c r="G224" s="78">
        <f t="shared" si="7"/>
        <v>315464</v>
      </c>
    </row>
    <row r="225" spans="1:7" x14ac:dyDescent="0.2">
      <c r="A225" s="71" t="s">
        <v>164</v>
      </c>
      <c r="B225" s="72">
        <v>1824</v>
      </c>
      <c r="C225" s="72">
        <v>0</v>
      </c>
      <c r="D225" s="72">
        <f t="shared" si="6"/>
        <v>1824</v>
      </c>
      <c r="E225" s="73">
        <v>0</v>
      </c>
      <c r="F225" s="73">
        <v>0</v>
      </c>
      <c r="G225" s="74">
        <f t="shared" si="7"/>
        <v>1824</v>
      </c>
    </row>
    <row r="226" spans="1:7" x14ac:dyDescent="0.2">
      <c r="A226" s="71" t="s">
        <v>165</v>
      </c>
      <c r="B226" s="72">
        <v>32348</v>
      </c>
      <c r="C226" s="72">
        <v>0</v>
      </c>
      <c r="D226" s="72">
        <f t="shared" si="6"/>
        <v>32348</v>
      </c>
      <c r="E226" s="73">
        <v>0</v>
      </c>
      <c r="F226" s="73">
        <v>0</v>
      </c>
      <c r="G226" s="74">
        <f t="shared" si="7"/>
        <v>32348</v>
      </c>
    </row>
    <row r="227" spans="1:7" x14ac:dyDescent="0.2">
      <c r="A227" s="71" t="s">
        <v>166</v>
      </c>
      <c r="B227" s="72">
        <v>19432</v>
      </c>
      <c r="C227" s="72">
        <v>0</v>
      </c>
      <c r="D227" s="72">
        <f t="shared" si="6"/>
        <v>19432</v>
      </c>
      <c r="E227" s="73">
        <v>0</v>
      </c>
      <c r="F227" s="73">
        <v>0</v>
      </c>
      <c r="G227" s="74">
        <f t="shared" si="7"/>
        <v>19432</v>
      </c>
    </row>
    <row r="228" spans="1:7" x14ac:dyDescent="0.2">
      <c r="A228" s="71" t="s">
        <v>167</v>
      </c>
      <c r="B228" s="72">
        <v>4214</v>
      </c>
      <c r="C228" s="72">
        <v>0</v>
      </c>
      <c r="D228" s="72">
        <f t="shared" si="6"/>
        <v>4214</v>
      </c>
      <c r="E228" s="73">
        <v>0</v>
      </c>
      <c r="F228" s="73">
        <v>0</v>
      </c>
      <c r="G228" s="74">
        <f t="shared" si="7"/>
        <v>4214</v>
      </c>
    </row>
    <row r="229" spans="1:7" x14ac:dyDescent="0.2">
      <c r="A229" s="71" t="s">
        <v>168</v>
      </c>
      <c r="B229" s="72">
        <v>12077</v>
      </c>
      <c r="C229" s="72">
        <v>0</v>
      </c>
      <c r="D229" s="72">
        <f t="shared" si="6"/>
        <v>12077</v>
      </c>
      <c r="E229" s="73">
        <v>0</v>
      </c>
      <c r="F229" s="73">
        <v>0</v>
      </c>
      <c r="G229" s="74">
        <f t="shared" si="7"/>
        <v>12077</v>
      </c>
    </row>
    <row r="230" spans="1:7" x14ac:dyDescent="0.2">
      <c r="A230" s="71" t="s">
        <v>169</v>
      </c>
      <c r="B230" s="72">
        <v>1106</v>
      </c>
      <c r="C230" s="72">
        <v>0</v>
      </c>
      <c r="D230" s="72">
        <f t="shared" si="6"/>
        <v>1106</v>
      </c>
      <c r="E230" s="73">
        <v>0</v>
      </c>
      <c r="F230" s="73">
        <v>0</v>
      </c>
      <c r="G230" s="74">
        <f t="shared" si="7"/>
        <v>1106</v>
      </c>
    </row>
    <row r="231" spans="1:7" x14ac:dyDescent="0.2">
      <c r="A231" s="71" t="s">
        <v>170</v>
      </c>
      <c r="B231" s="72">
        <v>14207</v>
      </c>
      <c r="C231" s="72">
        <v>0</v>
      </c>
      <c r="D231" s="72">
        <f t="shared" si="6"/>
        <v>14207</v>
      </c>
      <c r="E231" s="73">
        <v>26</v>
      </c>
      <c r="F231" s="73">
        <v>0</v>
      </c>
      <c r="G231" s="74">
        <f t="shared" si="7"/>
        <v>14233</v>
      </c>
    </row>
    <row r="232" spans="1:7" x14ac:dyDescent="0.2">
      <c r="A232" s="71" t="s">
        <v>171</v>
      </c>
      <c r="B232" s="72">
        <v>21547</v>
      </c>
      <c r="C232" s="72">
        <v>0</v>
      </c>
      <c r="D232" s="72">
        <f t="shared" si="6"/>
        <v>21547</v>
      </c>
      <c r="E232" s="73">
        <v>0</v>
      </c>
      <c r="F232" s="73">
        <v>0</v>
      </c>
      <c r="G232" s="74">
        <f t="shared" si="7"/>
        <v>21547</v>
      </c>
    </row>
    <row r="233" spans="1:7" x14ac:dyDescent="0.2">
      <c r="A233" s="71" t="s">
        <v>172</v>
      </c>
      <c r="B233" s="72">
        <v>5401</v>
      </c>
      <c r="C233" s="72">
        <v>0</v>
      </c>
      <c r="D233" s="72">
        <f t="shared" si="6"/>
        <v>5401</v>
      </c>
      <c r="E233" s="73">
        <v>0</v>
      </c>
      <c r="F233" s="73">
        <v>0</v>
      </c>
      <c r="G233" s="74">
        <f t="shared" si="7"/>
        <v>5401</v>
      </c>
    </row>
    <row r="234" spans="1:7" x14ac:dyDescent="0.2">
      <c r="A234" s="71" t="s">
        <v>173</v>
      </c>
      <c r="B234" s="72">
        <v>10470</v>
      </c>
      <c r="C234" s="72">
        <v>0</v>
      </c>
      <c r="D234" s="72">
        <f t="shared" si="6"/>
        <v>10470</v>
      </c>
      <c r="E234" s="73">
        <v>0</v>
      </c>
      <c r="F234" s="73">
        <v>0</v>
      </c>
      <c r="G234" s="74">
        <f t="shared" si="7"/>
        <v>10470</v>
      </c>
    </row>
    <row r="235" spans="1:7" x14ac:dyDescent="0.2">
      <c r="A235" s="71" t="s">
        <v>174</v>
      </c>
      <c r="B235" s="72">
        <v>1472</v>
      </c>
      <c r="C235" s="72">
        <v>0</v>
      </c>
      <c r="D235" s="72">
        <f t="shared" si="6"/>
        <v>1472</v>
      </c>
      <c r="E235" s="73">
        <v>0</v>
      </c>
      <c r="F235" s="73">
        <v>0</v>
      </c>
      <c r="G235" s="74">
        <f t="shared" si="7"/>
        <v>1472</v>
      </c>
    </row>
    <row r="236" spans="1:7" x14ac:dyDescent="0.2">
      <c r="A236" s="71" t="s">
        <v>175</v>
      </c>
      <c r="B236" s="72">
        <v>13167</v>
      </c>
      <c r="C236" s="72">
        <v>0</v>
      </c>
      <c r="D236" s="72">
        <f t="shared" si="6"/>
        <v>13167</v>
      </c>
      <c r="E236" s="73">
        <v>0</v>
      </c>
      <c r="F236" s="73">
        <v>0</v>
      </c>
      <c r="G236" s="74">
        <f t="shared" si="7"/>
        <v>13167</v>
      </c>
    </row>
    <row r="237" spans="1:7" x14ac:dyDescent="0.2">
      <c r="A237" s="71" t="s">
        <v>176</v>
      </c>
      <c r="B237" s="72">
        <v>15106</v>
      </c>
      <c r="C237" s="72">
        <v>0</v>
      </c>
      <c r="D237" s="72">
        <f t="shared" si="6"/>
        <v>15106</v>
      </c>
      <c r="E237" s="73">
        <v>0</v>
      </c>
      <c r="F237" s="73">
        <v>0</v>
      </c>
      <c r="G237" s="74">
        <f t="shared" si="7"/>
        <v>15106</v>
      </c>
    </row>
    <row r="238" spans="1:7" x14ac:dyDescent="0.2">
      <c r="A238" s="71" t="s">
        <v>177</v>
      </c>
      <c r="B238" s="72">
        <v>3798</v>
      </c>
      <c r="C238" s="72">
        <v>0</v>
      </c>
      <c r="D238" s="72">
        <f t="shared" si="6"/>
        <v>3798</v>
      </c>
      <c r="E238" s="73">
        <v>0</v>
      </c>
      <c r="F238" s="73">
        <v>0</v>
      </c>
      <c r="G238" s="74">
        <f t="shared" si="7"/>
        <v>3798</v>
      </c>
    </row>
    <row r="239" spans="1:7" x14ac:dyDescent="0.2">
      <c r="A239" s="71" t="s">
        <v>421</v>
      </c>
      <c r="B239" s="72">
        <f>B224-SUM(B225:B238)</f>
        <v>160400</v>
      </c>
      <c r="C239" s="72">
        <f>C224-SUM(C225:C238)</f>
        <v>1105</v>
      </c>
      <c r="D239" s="72">
        <f t="shared" si="6"/>
        <v>159295</v>
      </c>
      <c r="E239" s="73">
        <f>-SUM(E225:E238)</f>
        <v>-26</v>
      </c>
      <c r="F239" s="73">
        <f>-SUM(F225:F238)</f>
        <v>0</v>
      </c>
      <c r="G239" s="74">
        <f t="shared" si="7"/>
        <v>159269</v>
      </c>
    </row>
    <row r="240" spans="1:7" x14ac:dyDescent="0.2">
      <c r="A240" s="75" t="s">
        <v>459</v>
      </c>
      <c r="B240" s="76">
        <v>665845</v>
      </c>
      <c r="C240" s="76">
        <v>283</v>
      </c>
      <c r="D240" s="76">
        <f t="shared" si="6"/>
        <v>665562</v>
      </c>
      <c r="E240" s="77">
        <v>0</v>
      </c>
      <c r="F240" s="77">
        <v>0</v>
      </c>
      <c r="G240" s="78">
        <f t="shared" si="7"/>
        <v>665562</v>
      </c>
    </row>
    <row r="241" spans="1:7" x14ac:dyDescent="0.2">
      <c r="A241" s="71" t="s">
        <v>371</v>
      </c>
      <c r="B241" s="72">
        <v>46568</v>
      </c>
      <c r="C241" s="72">
        <v>4</v>
      </c>
      <c r="D241" s="72">
        <f t="shared" si="6"/>
        <v>46564</v>
      </c>
      <c r="E241" s="73">
        <v>91</v>
      </c>
      <c r="F241" s="73">
        <v>0</v>
      </c>
      <c r="G241" s="74">
        <f t="shared" si="7"/>
        <v>46655</v>
      </c>
    </row>
    <row r="242" spans="1:7" x14ac:dyDescent="0.2">
      <c r="A242" s="71" t="s">
        <v>178</v>
      </c>
      <c r="B242" s="72">
        <v>166508</v>
      </c>
      <c r="C242" s="72">
        <v>30</v>
      </c>
      <c r="D242" s="72">
        <f t="shared" si="6"/>
        <v>166478</v>
      </c>
      <c r="E242" s="73">
        <v>0</v>
      </c>
      <c r="F242" s="73">
        <v>0</v>
      </c>
      <c r="G242" s="74">
        <f t="shared" si="7"/>
        <v>166478</v>
      </c>
    </row>
    <row r="243" spans="1:7" x14ac:dyDescent="0.2">
      <c r="A243" s="71" t="s">
        <v>653</v>
      </c>
      <c r="B243" s="72">
        <v>30118</v>
      </c>
      <c r="C243" s="72">
        <v>0</v>
      </c>
      <c r="D243" s="72">
        <f t="shared" si="6"/>
        <v>30118</v>
      </c>
      <c r="E243" s="73">
        <v>-91</v>
      </c>
      <c r="F243" s="73">
        <v>0</v>
      </c>
      <c r="G243" s="74">
        <f t="shared" si="7"/>
        <v>30027</v>
      </c>
    </row>
    <row r="244" spans="1:7" x14ac:dyDescent="0.2">
      <c r="A244" s="71" t="s">
        <v>385</v>
      </c>
      <c r="B244" s="72">
        <v>72395</v>
      </c>
      <c r="C244" s="72">
        <v>69</v>
      </c>
      <c r="D244" s="72">
        <f t="shared" si="6"/>
        <v>72326</v>
      </c>
      <c r="E244" s="73">
        <v>0</v>
      </c>
      <c r="F244" s="73">
        <v>0</v>
      </c>
      <c r="G244" s="74">
        <f t="shared" si="7"/>
        <v>72326</v>
      </c>
    </row>
    <row r="245" spans="1:7" x14ac:dyDescent="0.2">
      <c r="A245" s="71" t="s">
        <v>386</v>
      </c>
      <c r="B245" s="72">
        <v>6264</v>
      </c>
      <c r="C245" s="72">
        <v>0</v>
      </c>
      <c r="D245" s="72">
        <f t="shared" si="6"/>
        <v>6264</v>
      </c>
      <c r="E245" s="73">
        <v>0</v>
      </c>
      <c r="F245" s="73">
        <v>0</v>
      </c>
      <c r="G245" s="74">
        <f t="shared" si="7"/>
        <v>6264</v>
      </c>
    </row>
    <row r="246" spans="1:7" x14ac:dyDescent="0.2">
      <c r="A246" s="71" t="s">
        <v>179</v>
      </c>
      <c r="B246" s="72">
        <v>6502</v>
      </c>
      <c r="C246" s="72">
        <v>0</v>
      </c>
      <c r="D246" s="72">
        <f t="shared" si="6"/>
        <v>6502</v>
      </c>
      <c r="E246" s="73">
        <v>0</v>
      </c>
      <c r="F246" s="73">
        <v>0</v>
      </c>
      <c r="G246" s="74">
        <f t="shared" si="7"/>
        <v>6502</v>
      </c>
    </row>
    <row r="247" spans="1:7" x14ac:dyDescent="0.2">
      <c r="A247" s="71" t="s">
        <v>421</v>
      </c>
      <c r="B247" s="72">
        <f>B240-SUM(B241:B246)</f>
        <v>337490</v>
      </c>
      <c r="C247" s="72">
        <f>C240-SUM(C241:C246)</f>
        <v>180</v>
      </c>
      <c r="D247" s="72">
        <f t="shared" si="6"/>
        <v>337310</v>
      </c>
      <c r="E247" s="73">
        <f>-SUM(E241:E246)</f>
        <v>0</v>
      </c>
      <c r="F247" s="73">
        <f>-SUM(F241:F246)</f>
        <v>0</v>
      </c>
      <c r="G247" s="74">
        <f t="shared" si="7"/>
        <v>337310</v>
      </c>
    </row>
    <row r="248" spans="1:7" x14ac:dyDescent="0.2">
      <c r="A248" s="75" t="s">
        <v>460</v>
      </c>
      <c r="B248" s="76">
        <v>284443</v>
      </c>
      <c r="C248" s="76">
        <v>1258</v>
      </c>
      <c r="D248" s="76">
        <f t="shared" si="6"/>
        <v>283185</v>
      </c>
      <c r="E248" s="77">
        <v>0</v>
      </c>
      <c r="F248" s="77">
        <v>0</v>
      </c>
      <c r="G248" s="78">
        <f t="shared" si="7"/>
        <v>283185</v>
      </c>
    </row>
    <row r="249" spans="1:7" x14ac:dyDescent="0.2">
      <c r="A249" s="71" t="s">
        <v>180</v>
      </c>
      <c r="B249" s="72">
        <v>187996</v>
      </c>
      <c r="C249" s="72">
        <v>1258</v>
      </c>
      <c r="D249" s="72">
        <f t="shared" si="6"/>
        <v>186738</v>
      </c>
      <c r="E249" s="73">
        <v>0</v>
      </c>
      <c r="F249" s="73">
        <v>0</v>
      </c>
      <c r="G249" s="74">
        <f t="shared" si="7"/>
        <v>186738</v>
      </c>
    </row>
    <row r="250" spans="1:7" x14ac:dyDescent="0.2">
      <c r="A250" s="71" t="s">
        <v>421</v>
      </c>
      <c r="B250" s="72">
        <f>(B248-B249)</f>
        <v>96447</v>
      </c>
      <c r="C250" s="72">
        <f>(C248-C249)</f>
        <v>0</v>
      </c>
      <c r="D250" s="72">
        <f t="shared" si="6"/>
        <v>96447</v>
      </c>
      <c r="E250" s="73">
        <f>-E249</f>
        <v>0</v>
      </c>
      <c r="F250" s="73">
        <f>-F249</f>
        <v>0</v>
      </c>
      <c r="G250" s="74">
        <f t="shared" si="7"/>
        <v>96447</v>
      </c>
    </row>
    <row r="251" spans="1:7" x14ac:dyDescent="0.2">
      <c r="A251" s="75" t="s">
        <v>461</v>
      </c>
      <c r="B251" s="76">
        <v>40448</v>
      </c>
      <c r="C251" s="76">
        <v>0</v>
      </c>
      <c r="D251" s="76">
        <f t="shared" si="6"/>
        <v>40448</v>
      </c>
      <c r="E251" s="77">
        <v>0</v>
      </c>
      <c r="F251" s="77">
        <v>0</v>
      </c>
      <c r="G251" s="78">
        <f t="shared" si="7"/>
        <v>40448</v>
      </c>
    </row>
    <row r="252" spans="1:7" x14ac:dyDescent="0.2">
      <c r="A252" s="71" t="s">
        <v>181</v>
      </c>
      <c r="B252" s="72">
        <v>1187</v>
      </c>
      <c r="C252" s="72">
        <v>0</v>
      </c>
      <c r="D252" s="72">
        <f t="shared" si="6"/>
        <v>1187</v>
      </c>
      <c r="E252" s="73">
        <v>0</v>
      </c>
      <c r="F252" s="73">
        <v>0</v>
      </c>
      <c r="G252" s="74">
        <f t="shared" si="7"/>
        <v>1187</v>
      </c>
    </row>
    <row r="253" spans="1:7" x14ac:dyDescent="0.2">
      <c r="A253" s="71" t="s">
        <v>182</v>
      </c>
      <c r="B253" s="72">
        <v>696</v>
      </c>
      <c r="C253" s="72">
        <v>0</v>
      </c>
      <c r="D253" s="72">
        <f t="shared" si="6"/>
        <v>696</v>
      </c>
      <c r="E253" s="73">
        <v>0</v>
      </c>
      <c r="F253" s="73">
        <v>0</v>
      </c>
      <c r="G253" s="74">
        <f t="shared" si="7"/>
        <v>696</v>
      </c>
    </row>
    <row r="254" spans="1:7" x14ac:dyDescent="0.2">
      <c r="A254" s="71" t="s">
        <v>183</v>
      </c>
      <c r="B254" s="72">
        <v>2153</v>
      </c>
      <c r="C254" s="72">
        <v>0</v>
      </c>
      <c r="D254" s="72">
        <f t="shared" si="6"/>
        <v>2153</v>
      </c>
      <c r="E254" s="73">
        <v>0</v>
      </c>
      <c r="F254" s="73">
        <v>0</v>
      </c>
      <c r="G254" s="74">
        <f t="shared" si="7"/>
        <v>2153</v>
      </c>
    </row>
    <row r="255" spans="1:7" x14ac:dyDescent="0.2">
      <c r="A255" s="71" t="s">
        <v>122</v>
      </c>
      <c r="B255" s="72">
        <v>455</v>
      </c>
      <c r="C255" s="72">
        <v>0</v>
      </c>
      <c r="D255" s="72">
        <f t="shared" si="6"/>
        <v>455</v>
      </c>
      <c r="E255" s="73">
        <v>0</v>
      </c>
      <c r="F255" s="73">
        <v>0</v>
      </c>
      <c r="G255" s="74">
        <f t="shared" si="7"/>
        <v>455</v>
      </c>
    </row>
    <row r="256" spans="1:7" x14ac:dyDescent="0.2">
      <c r="A256" s="71" t="s">
        <v>184</v>
      </c>
      <c r="B256" s="72">
        <v>1301</v>
      </c>
      <c r="C256" s="72">
        <v>0</v>
      </c>
      <c r="D256" s="72">
        <f t="shared" si="6"/>
        <v>1301</v>
      </c>
      <c r="E256" s="73">
        <v>0</v>
      </c>
      <c r="F256" s="73">
        <v>0</v>
      </c>
      <c r="G256" s="74">
        <f t="shared" si="7"/>
        <v>1301</v>
      </c>
    </row>
    <row r="257" spans="1:7" x14ac:dyDescent="0.2">
      <c r="A257" s="71" t="s">
        <v>185</v>
      </c>
      <c r="B257" s="72">
        <v>120</v>
      </c>
      <c r="C257" s="72">
        <v>0</v>
      </c>
      <c r="D257" s="72">
        <f t="shared" si="6"/>
        <v>120</v>
      </c>
      <c r="E257" s="73">
        <v>0</v>
      </c>
      <c r="F257" s="73">
        <v>0</v>
      </c>
      <c r="G257" s="74">
        <f t="shared" si="7"/>
        <v>120</v>
      </c>
    </row>
    <row r="258" spans="1:7" x14ac:dyDescent="0.2">
      <c r="A258" s="71" t="s">
        <v>186</v>
      </c>
      <c r="B258" s="72">
        <v>2848</v>
      </c>
      <c r="C258" s="72">
        <v>0</v>
      </c>
      <c r="D258" s="72">
        <f t="shared" si="6"/>
        <v>2848</v>
      </c>
      <c r="E258" s="73">
        <v>0</v>
      </c>
      <c r="F258" s="73">
        <v>0</v>
      </c>
      <c r="G258" s="74">
        <f t="shared" si="7"/>
        <v>2848</v>
      </c>
    </row>
    <row r="259" spans="1:7" x14ac:dyDescent="0.2">
      <c r="A259" s="71" t="s">
        <v>187</v>
      </c>
      <c r="B259" s="72">
        <v>489</v>
      </c>
      <c r="C259" s="72">
        <v>0</v>
      </c>
      <c r="D259" s="72">
        <f t="shared" si="6"/>
        <v>489</v>
      </c>
      <c r="E259" s="73">
        <v>0</v>
      </c>
      <c r="F259" s="73">
        <v>0</v>
      </c>
      <c r="G259" s="74">
        <f t="shared" si="7"/>
        <v>489</v>
      </c>
    </row>
    <row r="260" spans="1:7" x14ac:dyDescent="0.2">
      <c r="A260" s="71" t="s">
        <v>421</v>
      </c>
      <c r="B260" s="72">
        <f>B251-SUM(B252:B259)</f>
        <v>31199</v>
      </c>
      <c r="C260" s="72">
        <f>C251-SUM(C252:C259)</f>
        <v>0</v>
      </c>
      <c r="D260" s="72">
        <f t="shared" si="6"/>
        <v>31199</v>
      </c>
      <c r="E260" s="73">
        <f>-SUM(E252:E259)</f>
        <v>0</v>
      </c>
      <c r="F260" s="73">
        <f>-SUM(F252:F259)</f>
        <v>0</v>
      </c>
      <c r="G260" s="74">
        <f t="shared" si="7"/>
        <v>31199</v>
      </c>
    </row>
    <row r="261" spans="1:7" x14ac:dyDescent="0.2">
      <c r="A261" s="75" t="s">
        <v>462</v>
      </c>
      <c r="B261" s="76">
        <v>8698</v>
      </c>
      <c r="C261" s="76">
        <v>1771</v>
      </c>
      <c r="D261" s="76">
        <f t="shared" si="6"/>
        <v>6927</v>
      </c>
      <c r="E261" s="77">
        <v>0</v>
      </c>
      <c r="F261" s="77">
        <v>0</v>
      </c>
      <c r="G261" s="78">
        <f t="shared" si="7"/>
        <v>6927</v>
      </c>
    </row>
    <row r="262" spans="1:7" x14ac:dyDescent="0.2">
      <c r="A262" s="71" t="s">
        <v>188</v>
      </c>
      <c r="B262" s="72">
        <v>958</v>
      </c>
      <c r="C262" s="72">
        <v>0</v>
      </c>
      <c r="D262" s="72">
        <f t="shared" si="6"/>
        <v>958</v>
      </c>
      <c r="E262" s="73">
        <v>0</v>
      </c>
      <c r="F262" s="73">
        <v>0</v>
      </c>
      <c r="G262" s="74">
        <f t="shared" si="7"/>
        <v>958</v>
      </c>
    </row>
    <row r="263" spans="1:7" x14ac:dyDescent="0.2">
      <c r="A263" s="71" t="s">
        <v>421</v>
      </c>
      <c r="B263" s="72">
        <f>(B261-B262)</f>
        <v>7740</v>
      </c>
      <c r="C263" s="72">
        <f>(C261-C262)</f>
        <v>1771</v>
      </c>
      <c r="D263" s="72">
        <f t="shared" si="6"/>
        <v>5969</v>
      </c>
      <c r="E263" s="73">
        <f>-E262</f>
        <v>0</v>
      </c>
      <c r="F263" s="73">
        <f>-F262</f>
        <v>0</v>
      </c>
      <c r="G263" s="74">
        <f t="shared" si="7"/>
        <v>5969</v>
      </c>
    </row>
    <row r="264" spans="1:7" x14ac:dyDescent="0.2">
      <c r="A264" s="75" t="s">
        <v>463</v>
      </c>
      <c r="B264" s="76">
        <v>19200</v>
      </c>
      <c r="C264" s="76">
        <v>1585</v>
      </c>
      <c r="D264" s="76">
        <f t="shared" si="6"/>
        <v>17615</v>
      </c>
      <c r="E264" s="77">
        <v>0</v>
      </c>
      <c r="F264" s="77">
        <v>0</v>
      </c>
      <c r="G264" s="78">
        <f t="shared" si="7"/>
        <v>17615</v>
      </c>
    </row>
    <row r="265" spans="1:7" x14ac:dyDescent="0.2">
      <c r="A265" s="71" t="s">
        <v>189</v>
      </c>
      <c r="B265" s="72">
        <v>766</v>
      </c>
      <c r="C265" s="72">
        <v>0</v>
      </c>
      <c r="D265" s="72">
        <f t="shared" si="6"/>
        <v>766</v>
      </c>
      <c r="E265" s="73">
        <v>0</v>
      </c>
      <c r="F265" s="73">
        <v>0</v>
      </c>
      <c r="G265" s="74">
        <f t="shared" si="7"/>
        <v>766</v>
      </c>
    </row>
    <row r="266" spans="1:7" x14ac:dyDescent="0.2">
      <c r="A266" s="71" t="s">
        <v>190</v>
      </c>
      <c r="B266" s="72">
        <v>332</v>
      </c>
      <c r="C266" s="72">
        <v>0</v>
      </c>
      <c r="D266" s="72">
        <f t="shared" ref="D266:D329" si="8">(B266-C266)</f>
        <v>332</v>
      </c>
      <c r="E266" s="73">
        <v>0</v>
      </c>
      <c r="F266" s="73">
        <v>0</v>
      </c>
      <c r="G266" s="74">
        <f t="shared" si="7"/>
        <v>332</v>
      </c>
    </row>
    <row r="267" spans="1:7" x14ac:dyDescent="0.2">
      <c r="A267" s="71" t="s">
        <v>191</v>
      </c>
      <c r="B267" s="72">
        <v>3061</v>
      </c>
      <c r="C267" s="72">
        <v>0</v>
      </c>
      <c r="D267" s="72">
        <f t="shared" si="8"/>
        <v>3061</v>
      </c>
      <c r="E267" s="73">
        <v>0</v>
      </c>
      <c r="F267" s="73">
        <v>0</v>
      </c>
      <c r="G267" s="74">
        <f t="shared" ref="G267:G330" si="9">SUM(D267:F267)</f>
        <v>3061</v>
      </c>
    </row>
    <row r="268" spans="1:7" x14ac:dyDescent="0.2">
      <c r="A268" s="71" t="s">
        <v>421</v>
      </c>
      <c r="B268" s="72">
        <f>B264-SUM(B265:B267)</f>
        <v>15041</v>
      </c>
      <c r="C268" s="72">
        <f>C264-SUM(C265:C267)</f>
        <v>1585</v>
      </c>
      <c r="D268" s="72">
        <f t="shared" si="8"/>
        <v>13456</v>
      </c>
      <c r="E268" s="73">
        <f>-SUM(E265:E267)</f>
        <v>0</v>
      </c>
      <c r="F268" s="73">
        <f>-SUM(F265:F267)</f>
        <v>0</v>
      </c>
      <c r="G268" s="74">
        <f t="shared" si="9"/>
        <v>13456</v>
      </c>
    </row>
    <row r="269" spans="1:7" x14ac:dyDescent="0.2">
      <c r="A269" s="75" t="s">
        <v>464</v>
      </c>
      <c r="B269" s="76">
        <v>349334</v>
      </c>
      <c r="C269" s="76">
        <v>188</v>
      </c>
      <c r="D269" s="76">
        <f t="shared" si="8"/>
        <v>349146</v>
      </c>
      <c r="E269" s="77">
        <v>0</v>
      </c>
      <c r="F269" s="77">
        <v>0</v>
      </c>
      <c r="G269" s="78">
        <f t="shared" si="9"/>
        <v>349146</v>
      </c>
    </row>
    <row r="270" spans="1:7" x14ac:dyDescent="0.2">
      <c r="A270" s="71" t="s">
        <v>192</v>
      </c>
      <c r="B270" s="72">
        <v>1519</v>
      </c>
      <c r="C270" s="72">
        <v>0</v>
      </c>
      <c r="D270" s="72">
        <f t="shared" si="8"/>
        <v>1519</v>
      </c>
      <c r="E270" s="73">
        <v>0</v>
      </c>
      <c r="F270" s="73">
        <v>0</v>
      </c>
      <c r="G270" s="74">
        <f t="shared" si="9"/>
        <v>1519</v>
      </c>
    </row>
    <row r="271" spans="1:7" x14ac:dyDescent="0.2">
      <c r="A271" s="71" t="s">
        <v>193</v>
      </c>
      <c r="B271" s="72">
        <v>52534</v>
      </c>
      <c r="C271" s="72">
        <v>23</v>
      </c>
      <c r="D271" s="72">
        <f t="shared" si="8"/>
        <v>52511</v>
      </c>
      <c r="E271" s="73">
        <v>0</v>
      </c>
      <c r="F271" s="73">
        <v>0</v>
      </c>
      <c r="G271" s="74">
        <f t="shared" si="9"/>
        <v>52511</v>
      </c>
    </row>
    <row r="272" spans="1:7" x14ac:dyDescent="0.2">
      <c r="A272" s="71" t="s">
        <v>194</v>
      </c>
      <c r="B272" s="72">
        <v>1178</v>
      </c>
      <c r="C272" s="72">
        <v>0</v>
      </c>
      <c r="D272" s="72">
        <f t="shared" si="8"/>
        <v>1178</v>
      </c>
      <c r="E272" s="73">
        <v>0</v>
      </c>
      <c r="F272" s="73">
        <v>0</v>
      </c>
      <c r="G272" s="74">
        <f t="shared" si="9"/>
        <v>1178</v>
      </c>
    </row>
    <row r="273" spans="1:7" x14ac:dyDescent="0.2">
      <c r="A273" s="71" t="s">
        <v>195</v>
      </c>
      <c r="B273" s="72">
        <v>3851</v>
      </c>
      <c r="C273" s="72">
        <v>0</v>
      </c>
      <c r="D273" s="72">
        <f t="shared" si="8"/>
        <v>3851</v>
      </c>
      <c r="E273" s="73">
        <v>0</v>
      </c>
      <c r="F273" s="73">
        <v>0</v>
      </c>
      <c r="G273" s="74">
        <f t="shared" si="9"/>
        <v>3851</v>
      </c>
    </row>
    <row r="274" spans="1:7" x14ac:dyDescent="0.2">
      <c r="A274" s="71" t="s">
        <v>196</v>
      </c>
      <c r="B274" s="72">
        <v>2378</v>
      </c>
      <c r="C274" s="72">
        <v>0</v>
      </c>
      <c r="D274" s="72">
        <f t="shared" si="8"/>
        <v>2378</v>
      </c>
      <c r="E274" s="73">
        <v>0</v>
      </c>
      <c r="F274" s="73">
        <v>0</v>
      </c>
      <c r="G274" s="74">
        <f t="shared" si="9"/>
        <v>2378</v>
      </c>
    </row>
    <row r="275" spans="1:7" x14ac:dyDescent="0.2">
      <c r="A275" s="71" t="s">
        <v>197</v>
      </c>
      <c r="B275" s="72">
        <v>13082</v>
      </c>
      <c r="C275" s="72">
        <v>48</v>
      </c>
      <c r="D275" s="72">
        <f t="shared" si="8"/>
        <v>13034</v>
      </c>
      <c r="E275" s="73">
        <v>0</v>
      </c>
      <c r="F275" s="73">
        <v>0</v>
      </c>
      <c r="G275" s="74">
        <f t="shared" si="9"/>
        <v>13034</v>
      </c>
    </row>
    <row r="276" spans="1:7" x14ac:dyDescent="0.2">
      <c r="A276" s="71" t="s">
        <v>421</v>
      </c>
      <c r="B276" s="72">
        <f>B269-SUM(B270:B275)</f>
        <v>274792</v>
      </c>
      <c r="C276" s="72">
        <f>C269-SUM(C270:C275)</f>
        <v>117</v>
      </c>
      <c r="D276" s="72">
        <f t="shared" si="8"/>
        <v>274675</v>
      </c>
      <c r="E276" s="73">
        <f>-SUM(E270:E275)</f>
        <v>0</v>
      </c>
      <c r="F276" s="73">
        <f>-SUM(F270:F275)</f>
        <v>0</v>
      </c>
      <c r="G276" s="74">
        <f t="shared" si="9"/>
        <v>274675</v>
      </c>
    </row>
    <row r="277" spans="1:7" x14ac:dyDescent="0.2">
      <c r="A277" s="75" t="s">
        <v>465</v>
      </c>
      <c r="B277" s="76">
        <v>341205</v>
      </c>
      <c r="C277" s="76">
        <v>5732</v>
      </c>
      <c r="D277" s="76">
        <f t="shared" si="8"/>
        <v>335473</v>
      </c>
      <c r="E277" s="77">
        <v>0</v>
      </c>
      <c r="F277" s="77">
        <v>0</v>
      </c>
      <c r="G277" s="78">
        <f t="shared" si="9"/>
        <v>335473</v>
      </c>
    </row>
    <row r="278" spans="1:7" x14ac:dyDescent="0.2">
      <c r="A278" s="71" t="s">
        <v>198</v>
      </c>
      <c r="B278" s="72">
        <v>4746</v>
      </c>
      <c r="C278" s="72">
        <v>5</v>
      </c>
      <c r="D278" s="72">
        <f t="shared" si="8"/>
        <v>4741</v>
      </c>
      <c r="E278" s="73">
        <v>0</v>
      </c>
      <c r="F278" s="73">
        <v>0</v>
      </c>
      <c r="G278" s="74">
        <f t="shared" si="9"/>
        <v>4741</v>
      </c>
    </row>
    <row r="279" spans="1:7" x14ac:dyDescent="0.2">
      <c r="A279" s="71" t="s">
        <v>199</v>
      </c>
      <c r="B279" s="72">
        <v>1771</v>
      </c>
      <c r="C279" s="72">
        <v>0</v>
      </c>
      <c r="D279" s="72">
        <f t="shared" si="8"/>
        <v>1771</v>
      </c>
      <c r="E279" s="73">
        <v>0</v>
      </c>
      <c r="F279" s="73">
        <v>0</v>
      </c>
      <c r="G279" s="74">
        <f t="shared" si="9"/>
        <v>1771</v>
      </c>
    </row>
    <row r="280" spans="1:7" x14ac:dyDescent="0.2">
      <c r="A280" s="71" t="s">
        <v>200</v>
      </c>
      <c r="B280" s="72">
        <v>450</v>
      </c>
      <c r="C280" s="72">
        <v>0</v>
      </c>
      <c r="D280" s="72">
        <f t="shared" si="8"/>
        <v>450</v>
      </c>
      <c r="E280" s="73">
        <v>0</v>
      </c>
      <c r="F280" s="73">
        <v>0</v>
      </c>
      <c r="G280" s="74">
        <f t="shared" si="9"/>
        <v>450</v>
      </c>
    </row>
    <row r="281" spans="1:7" x14ac:dyDescent="0.2">
      <c r="A281" s="71" t="s">
        <v>201</v>
      </c>
      <c r="B281" s="72">
        <v>58355</v>
      </c>
      <c r="C281" s="72">
        <v>138</v>
      </c>
      <c r="D281" s="72">
        <f t="shared" si="8"/>
        <v>58217</v>
      </c>
      <c r="E281" s="73">
        <v>0</v>
      </c>
      <c r="F281" s="73">
        <v>0</v>
      </c>
      <c r="G281" s="74">
        <f t="shared" si="9"/>
        <v>58217</v>
      </c>
    </row>
    <row r="282" spans="1:7" x14ac:dyDescent="0.2">
      <c r="A282" s="71" t="s">
        <v>202</v>
      </c>
      <c r="B282" s="72">
        <v>501</v>
      </c>
      <c r="C282" s="72">
        <v>0</v>
      </c>
      <c r="D282" s="72">
        <f t="shared" si="8"/>
        <v>501</v>
      </c>
      <c r="E282" s="73">
        <v>0</v>
      </c>
      <c r="F282" s="73">
        <v>0</v>
      </c>
      <c r="G282" s="74">
        <f t="shared" si="9"/>
        <v>501</v>
      </c>
    </row>
    <row r="283" spans="1:7" x14ac:dyDescent="0.2">
      <c r="A283" s="71" t="s">
        <v>421</v>
      </c>
      <c r="B283" s="72">
        <f>B277-SUM(B278:B282)</f>
        <v>275382</v>
      </c>
      <c r="C283" s="72">
        <f>C277-SUM(C278:C282)</f>
        <v>5589</v>
      </c>
      <c r="D283" s="72">
        <f t="shared" si="8"/>
        <v>269793</v>
      </c>
      <c r="E283" s="73">
        <f>-SUM(E278:E282)</f>
        <v>0</v>
      </c>
      <c r="F283" s="73">
        <f>-SUM(F278:F282)</f>
        <v>0</v>
      </c>
      <c r="G283" s="74">
        <f t="shared" si="9"/>
        <v>269793</v>
      </c>
    </row>
    <row r="284" spans="1:7" x14ac:dyDescent="0.2">
      <c r="A284" s="75" t="s">
        <v>466</v>
      </c>
      <c r="B284" s="76">
        <v>150062</v>
      </c>
      <c r="C284" s="76">
        <v>1939</v>
      </c>
      <c r="D284" s="76">
        <f t="shared" si="8"/>
        <v>148123</v>
      </c>
      <c r="E284" s="77">
        <v>0</v>
      </c>
      <c r="F284" s="77">
        <v>0</v>
      </c>
      <c r="G284" s="78">
        <f t="shared" si="9"/>
        <v>148123</v>
      </c>
    </row>
    <row r="285" spans="1:7" x14ac:dyDescent="0.2">
      <c r="A285" s="71" t="s">
        <v>203</v>
      </c>
      <c r="B285" s="72">
        <v>810</v>
      </c>
      <c r="C285" s="72">
        <v>0</v>
      </c>
      <c r="D285" s="72">
        <f t="shared" si="8"/>
        <v>810</v>
      </c>
      <c r="E285" s="73">
        <v>0</v>
      </c>
      <c r="F285" s="73">
        <v>0</v>
      </c>
      <c r="G285" s="74">
        <f t="shared" si="9"/>
        <v>810</v>
      </c>
    </row>
    <row r="286" spans="1:7" x14ac:dyDescent="0.2">
      <c r="A286" s="71" t="s">
        <v>654</v>
      </c>
      <c r="B286" s="72">
        <v>95</v>
      </c>
      <c r="C286" s="72">
        <v>0</v>
      </c>
      <c r="D286" s="72">
        <f t="shared" si="8"/>
        <v>95</v>
      </c>
      <c r="E286" s="73">
        <v>0</v>
      </c>
      <c r="F286" s="73">
        <v>0</v>
      </c>
      <c r="G286" s="74">
        <f t="shared" si="9"/>
        <v>95</v>
      </c>
    </row>
    <row r="287" spans="1:7" x14ac:dyDescent="0.2">
      <c r="A287" s="71" t="s">
        <v>449</v>
      </c>
      <c r="B287" s="72">
        <v>2000</v>
      </c>
      <c r="C287" s="72">
        <v>0</v>
      </c>
      <c r="D287" s="72">
        <f t="shared" si="8"/>
        <v>2000</v>
      </c>
      <c r="E287" s="73">
        <v>0</v>
      </c>
      <c r="F287" s="73">
        <v>0</v>
      </c>
      <c r="G287" s="74">
        <f t="shared" si="9"/>
        <v>2000</v>
      </c>
    </row>
    <row r="288" spans="1:7" x14ac:dyDescent="0.2">
      <c r="A288" s="71" t="s">
        <v>205</v>
      </c>
      <c r="B288" s="72">
        <v>16110</v>
      </c>
      <c r="C288" s="72">
        <v>23</v>
      </c>
      <c r="D288" s="72">
        <f t="shared" si="8"/>
        <v>16087</v>
      </c>
      <c r="E288" s="73">
        <v>0</v>
      </c>
      <c r="F288" s="73">
        <v>0</v>
      </c>
      <c r="G288" s="74">
        <f t="shared" si="9"/>
        <v>16087</v>
      </c>
    </row>
    <row r="289" spans="1:7" x14ac:dyDescent="0.2">
      <c r="A289" s="71" t="s">
        <v>421</v>
      </c>
      <c r="B289" s="72">
        <f>B284-SUM(B285:B288)</f>
        <v>131047</v>
      </c>
      <c r="C289" s="72">
        <f>C284-SUM(C285:C288)</f>
        <v>1916</v>
      </c>
      <c r="D289" s="72">
        <f t="shared" si="8"/>
        <v>129131</v>
      </c>
      <c r="E289" s="73">
        <f>-SUM(E285:E288)</f>
        <v>0</v>
      </c>
      <c r="F289" s="73">
        <f>-SUM(F285:F288)</f>
        <v>0</v>
      </c>
      <c r="G289" s="74">
        <f t="shared" si="9"/>
        <v>129131</v>
      </c>
    </row>
    <row r="290" spans="1:7" x14ac:dyDescent="0.2">
      <c r="A290" s="75" t="s">
        <v>467</v>
      </c>
      <c r="B290" s="76">
        <v>2653934</v>
      </c>
      <c r="C290" s="76">
        <v>9284</v>
      </c>
      <c r="D290" s="76">
        <f t="shared" si="8"/>
        <v>2644650</v>
      </c>
      <c r="E290" s="77">
        <v>0</v>
      </c>
      <c r="F290" s="77">
        <v>0</v>
      </c>
      <c r="G290" s="78">
        <f t="shared" si="9"/>
        <v>2644650</v>
      </c>
    </row>
    <row r="291" spans="1:7" x14ac:dyDescent="0.2">
      <c r="A291" s="71" t="s">
        <v>367</v>
      </c>
      <c r="B291" s="72">
        <v>37473</v>
      </c>
      <c r="C291" s="72">
        <v>0</v>
      </c>
      <c r="D291" s="72">
        <f t="shared" si="8"/>
        <v>37473</v>
      </c>
      <c r="E291" s="73">
        <v>0</v>
      </c>
      <c r="F291" s="73">
        <v>0</v>
      </c>
      <c r="G291" s="74">
        <f t="shared" si="9"/>
        <v>37473</v>
      </c>
    </row>
    <row r="292" spans="1:7" x14ac:dyDescent="0.2">
      <c r="A292" s="71" t="s">
        <v>73</v>
      </c>
      <c r="B292" s="72">
        <v>2778</v>
      </c>
      <c r="C292" s="72">
        <v>0</v>
      </c>
      <c r="D292" s="72">
        <f t="shared" si="8"/>
        <v>2778</v>
      </c>
      <c r="E292" s="73">
        <v>0</v>
      </c>
      <c r="F292" s="73">
        <v>0</v>
      </c>
      <c r="G292" s="74">
        <f t="shared" si="9"/>
        <v>2778</v>
      </c>
    </row>
    <row r="293" spans="1:7" x14ac:dyDescent="0.2">
      <c r="A293" s="71" t="s">
        <v>74</v>
      </c>
      <c r="B293" s="72">
        <v>5552</v>
      </c>
      <c r="C293" s="72">
        <v>0</v>
      </c>
      <c r="D293" s="72">
        <f t="shared" si="8"/>
        <v>5552</v>
      </c>
      <c r="E293" s="73">
        <v>0</v>
      </c>
      <c r="F293" s="73">
        <v>0</v>
      </c>
      <c r="G293" s="74">
        <f t="shared" si="9"/>
        <v>5552</v>
      </c>
    </row>
    <row r="294" spans="1:7" x14ac:dyDescent="0.2">
      <c r="A294" s="71" t="s">
        <v>75</v>
      </c>
      <c r="B294" s="72">
        <v>3147</v>
      </c>
      <c r="C294" s="72">
        <v>0</v>
      </c>
      <c r="D294" s="72">
        <f t="shared" si="8"/>
        <v>3147</v>
      </c>
      <c r="E294" s="73">
        <v>0</v>
      </c>
      <c r="F294" s="73">
        <v>0</v>
      </c>
      <c r="G294" s="74">
        <f t="shared" si="9"/>
        <v>3147</v>
      </c>
    </row>
    <row r="295" spans="1:7" x14ac:dyDescent="0.2">
      <c r="A295" s="71" t="s">
        <v>76</v>
      </c>
      <c r="B295" s="72">
        <v>49397</v>
      </c>
      <c r="C295" s="72">
        <v>0</v>
      </c>
      <c r="D295" s="72">
        <f t="shared" si="8"/>
        <v>49397</v>
      </c>
      <c r="E295" s="73">
        <v>0</v>
      </c>
      <c r="F295" s="73">
        <v>0</v>
      </c>
      <c r="G295" s="74">
        <f t="shared" si="9"/>
        <v>49397</v>
      </c>
    </row>
    <row r="296" spans="1:7" x14ac:dyDescent="0.2">
      <c r="A296" s="71" t="s">
        <v>534</v>
      </c>
      <c r="B296" s="72">
        <v>44109</v>
      </c>
      <c r="C296" s="72">
        <v>0</v>
      </c>
      <c r="D296" s="72">
        <f>(B296-C296)</f>
        <v>44109</v>
      </c>
      <c r="E296" s="73">
        <v>0</v>
      </c>
      <c r="F296" s="73">
        <v>0</v>
      </c>
      <c r="G296" s="74">
        <f>SUM(D296:F296)</f>
        <v>44109</v>
      </c>
    </row>
    <row r="297" spans="1:7" x14ac:dyDescent="0.2">
      <c r="A297" s="71" t="s">
        <v>492</v>
      </c>
      <c r="B297" s="72">
        <v>55660</v>
      </c>
      <c r="C297" s="72">
        <v>0</v>
      </c>
      <c r="D297" s="72">
        <f t="shared" si="8"/>
        <v>55660</v>
      </c>
      <c r="E297" s="73">
        <v>0</v>
      </c>
      <c r="F297" s="73">
        <v>0</v>
      </c>
      <c r="G297" s="74">
        <f t="shared" si="9"/>
        <v>55660</v>
      </c>
    </row>
    <row r="298" spans="1:7" x14ac:dyDescent="0.2">
      <c r="A298" s="71" t="s">
        <v>77</v>
      </c>
      <c r="B298" s="72">
        <v>2334</v>
      </c>
      <c r="C298" s="72">
        <v>0</v>
      </c>
      <c r="D298" s="72">
        <f t="shared" si="8"/>
        <v>2334</v>
      </c>
      <c r="E298" s="73">
        <v>0</v>
      </c>
      <c r="F298" s="73">
        <v>0</v>
      </c>
      <c r="G298" s="74">
        <f t="shared" si="9"/>
        <v>2334</v>
      </c>
    </row>
    <row r="299" spans="1:7" x14ac:dyDescent="0.2">
      <c r="A299" s="71" t="s">
        <v>78</v>
      </c>
      <c r="B299" s="72">
        <v>12577</v>
      </c>
      <c r="C299" s="72">
        <v>0</v>
      </c>
      <c r="D299" s="72">
        <f t="shared" si="8"/>
        <v>12577</v>
      </c>
      <c r="E299" s="73">
        <v>0</v>
      </c>
      <c r="F299" s="73">
        <v>0</v>
      </c>
      <c r="G299" s="74">
        <f t="shared" si="9"/>
        <v>12577</v>
      </c>
    </row>
    <row r="300" spans="1:7" x14ac:dyDescent="0.2">
      <c r="A300" s="71" t="s">
        <v>79</v>
      </c>
      <c r="B300" s="72">
        <v>928</v>
      </c>
      <c r="C300" s="72">
        <v>0</v>
      </c>
      <c r="D300" s="72">
        <f t="shared" si="8"/>
        <v>928</v>
      </c>
      <c r="E300" s="73">
        <v>0</v>
      </c>
      <c r="F300" s="73">
        <v>0</v>
      </c>
      <c r="G300" s="74">
        <f t="shared" si="9"/>
        <v>928</v>
      </c>
    </row>
    <row r="301" spans="1:7" x14ac:dyDescent="0.2">
      <c r="A301" s="71" t="s">
        <v>80</v>
      </c>
      <c r="B301" s="72">
        <v>233053</v>
      </c>
      <c r="C301" s="72">
        <v>0</v>
      </c>
      <c r="D301" s="72">
        <f t="shared" si="8"/>
        <v>233053</v>
      </c>
      <c r="E301" s="73">
        <v>0</v>
      </c>
      <c r="F301" s="73">
        <v>0</v>
      </c>
      <c r="G301" s="74">
        <f t="shared" si="9"/>
        <v>233053</v>
      </c>
    </row>
    <row r="302" spans="1:7" x14ac:dyDescent="0.2">
      <c r="A302" s="71" t="s">
        <v>81</v>
      </c>
      <c r="B302" s="72">
        <v>23004</v>
      </c>
      <c r="C302" s="72">
        <v>0</v>
      </c>
      <c r="D302" s="72">
        <f t="shared" si="8"/>
        <v>23004</v>
      </c>
      <c r="E302" s="73">
        <v>0</v>
      </c>
      <c r="F302" s="73">
        <v>0</v>
      </c>
      <c r="G302" s="74">
        <f t="shared" si="9"/>
        <v>23004</v>
      </c>
    </row>
    <row r="303" spans="1:7" x14ac:dyDescent="0.2">
      <c r="A303" s="71" t="s">
        <v>82</v>
      </c>
      <c r="B303" s="72">
        <v>69533</v>
      </c>
      <c r="C303" s="72">
        <v>18</v>
      </c>
      <c r="D303" s="72">
        <f t="shared" si="8"/>
        <v>69515</v>
      </c>
      <c r="E303" s="73">
        <v>0</v>
      </c>
      <c r="F303" s="73">
        <v>0</v>
      </c>
      <c r="G303" s="74">
        <f t="shared" si="9"/>
        <v>69515</v>
      </c>
    </row>
    <row r="304" spans="1:7" x14ac:dyDescent="0.2">
      <c r="A304" s="71" t="s">
        <v>655</v>
      </c>
      <c r="B304" s="72">
        <v>86</v>
      </c>
      <c r="C304" s="72">
        <v>0</v>
      </c>
      <c r="D304" s="72">
        <f t="shared" si="8"/>
        <v>86</v>
      </c>
      <c r="E304" s="73">
        <v>0</v>
      </c>
      <c r="F304" s="73">
        <v>0</v>
      </c>
      <c r="G304" s="74">
        <f t="shared" si="9"/>
        <v>86</v>
      </c>
    </row>
    <row r="305" spans="1:7" x14ac:dyDescent="0.2">
      <c r="A305" s="71" t="s">
        <v>366</v>
      </c>
      <c r="B305" s="72">
        <v>12684</v>
      </c>
      <c r="C305" s="72">
        <v>0</v>
      </c>
      <c r="D305" s="72">
        <f t="shared" si="8"/>
        <v>12684</v>
      </c>
      <c r="E305" s="73">
        <v>0</v>
      </c>
      <c r="F305" s="73">
        <v>0</v>
      </c>
      <c r="G305" s="74">
        <f t="shared" si="9"/>
        <v>12684</v>
      </c>
    </row>
    <row r="306" spans="1:7" x14ac:dyDescent="0.2">
      <c r="A306" s="71" t="s">
        <v>85</v>
      </c>
      <c r="B306" s="72">
        <v>836</v>
      </c>
      <c r="C306" s="72">
        <v>0</v>
      </c>
      <c r="D306" s="72">
        <f t="shared" si="8"/>
        <v>836</v>
      </c>
      <c r="E306" s="73">
        <v>0</v>
      </c>
      <c r="F306" s="73">
        <v>0</v>
      </c>
      <c r="G306" s="74">
        <f t="shared" si="9"/>
        <v>836</v>
      </c>
    </row>
    <row r="307" spans="1:7" x14ac:dyDescent="0.2">
      <c r="A307" s="71" t="s">
        <v>86</v>
      </c>
      <c r="B307" s="72">
        <v>439509</v>
      </c>
      <c r="C307" s="72">
        <v>2652</v>
      </c>
      <c r="D307" s="72">
        <f t="shared" si="8"/>
        <v>436857</v>
      </c>
      <c r="E307" s="73">
        <v>0</v>
      </c>
      <c r="F307" s="73">
        <v>0</v>
      </c>
      <c r="G307" s="74">
        <f t="shared" si="9"/>
        <v>436857</v>
      </c>
    </row>
    <row r="308" spans="1:7" x14ac:dyDescent="0.2">
      <c r="A308" s="71" t="s">
        <v>87</v>
      </c>
      <c r="B308" s="72">
        <v>91714</v>
      </c>
      <c r="C308" s="72">
        <v>0</v>
      </c>
      <c r="D308" s="72">
        <f t="shared" si="8"/>
        <v>91714</v>
      </c>
      <c r="E308" s="73">
        <v>0</v>
      </c>
      <c r="F308" s="73">
        <v>0</v>
      </c>
      <c r="G308" s="74">
        <f t="shared" si="9"/>
        <v>91714</v>
      </c>
    </row>
    <row r="309" spans="1:7" x14ac:dyDescent="0.2">
      <c r="A309" s="71" t="s">
        <v>493</v>
      </c>
      <c r="B309" s="72">
        <v>109951</v>
      </c>
      <c r="C309" s="72">
        <v>0</v>
      </c>
      <c r="D309" s="72">
        <f t="shared" si="8"/>
        <v>109951</v>
      </c>
      <c r="E309" s="73">
        <v>0</v>
      </c>
      <c r="F309" s="73">
        <v>0</v>
      </c>
      <c r="G309" s="74">
        <f t="shared" si="9"/>
        <v>109951</v>
      </c>
    </row>
    <row r="310" spans="1:7" x14ac:dyDescent="0.2">
      <c r="A310" s="71" t="s">
        <v>387</v>
      </c>
      <c r="B310" s="72">
        <v>30209</v>
      </c>
      <c r="C310" s="72">
        <v>11</v>
      </c>
      <c r="D310" s="72">
        <f t="shared" si="8"/>
        <v>30198</v>
      </c>
      <c r="E310" s="73">
        <v>0</v>
      </c>
      <c r="F310" s="73">
        <v>0</v>
      </c>
      <c r="G310" s="74">
        <f t="shared" si="9"/>
        <v>30198</v>
      </c>
    </row>
    <row r="311" spans="1:7" x14ac:dyDescent="0.2">
      <c r="A311" s="71" t="s">
        <v>88</v>
      </c>
      <c r="B311" s="72">
        <v>10806</v>
      </c>
      <c r="C311" s="72">
        <v>0</v>
      </c>
      <c r="D311" s="72">
        <f t="shared" si="8"/>
        <v>10806</v>
      </c>
      <c r="E311" s="73">
        <v>0</v>
      </c>
      <c r="F311" s="73">
        <v>0</v>
      </c>
      <c r="G311" s="74">
        <f t="shared" si="9"/>
        <v>10806</v>
      </c>
    </row>
    <row r="312" spans="1:7" x14ac:dyDescent="0.2">
      <c r="A312" s="71" t="s">
        <v>89</v>
      </c>
      <c r="B312" s="72">
        <v>14089</v>
      </c>
      <c r="C312" s="72">
        <v>0</v>
      </c>
      <c r="D312" s="72">
        <f t="shared" si="8"/>
        <v>14089</v>
      </c>
      <c r="E312" s="73">
        <v>0</v>
      </c>
      <c r="F312" s="73">
        <v>0</v>
      </c>
      <c r="G312" s="74">
        <f t="shared" si="9"/>
        <v>14089</v>
      </c>
    </row>
    <row r="313" spans="1:7" x14ac:dyDescent="0.2">
      <c r="A313" s="71" t="s">
        <v>90</v>
      </c>
      <c r="B313" s="72">
        <v>8178</v>
      </c>
      <c r="C313" s="72">
        <v>0</v>
      </c>
      <c r="D313" s="72">
        <f t="shared" si="8"/>
        <v>8178</v>
      </c>
      <c r="E313" s="73">
        <v>0</v>
      </c>
      <c r="F313" s="73">
        <v>0</v>
      </c>
      <c r="G313" s="74">
        <f t="shared" si="9"/>
        <v>8178</v>
      </c>
    </row>
    <row r="314" spans="1:7" x14ac:dyDescent="0.2">
      <c r="A314" s="71" t="s">
        <v>91</v>
      </c>
      <c r="B314" s="72">
        <v>62380</v>
      </c>
      <c r="C314" s="72">
        <v>0</v>
      </c>
      <c r="D314" s="72">
        <f t="shared" si="8"/>
        <v>62380</v>
      </c>
      <c r="E314" s="73">
        <v>0</v>
      </c>
      <c r="F314" s="73">
        <v>0</v>
      </c>
      <c r="G314" s="74">
        <f t="shared" si="9"/>
        <v>62380</v>
      </c>
    </row>
    <row r="315" spans="1:7" x14ac:dyDescent="0.2">
      <c r="A315" s="71" t="s">
        <v>92</v>
      </c>
      <c r="B315" s="72">
        <v>43533</v>
      </c>
      <c r="C315" s="72">
        <v>0</v>
      </c>
      <c r="D315" s="72">
        <f t="shared" si="8"/>
        <v>43533</v>
      </c>
      <c r="E315" s="73">
        <v>0</v>
      </c>
      <c r="F315" s="73">
        <v>0</v>
      </c>
      <c r="G315" s="74">
        <f t="shared" si="9"/>
        <v>43533</v>
      </c>
    </row>
    <row r="316" spans="1:7" x14ac:dyDescent="0.2">
      <c r="A316" s="71" t="s">
        <v>93</v>
      </c>
      <c r="B316" s="72">
        <v>17528</v>
      </c>
      <c r="C316" s="72">
        <v>0</v>
      </c>
      <c r="D316" s="72">
        <f t="shared" si="8"/>
        <v>17528</v>
      </c>
      <c r="E316" s="73">
        <v>0</v>
      </c>
      <c r="F316" s="73">
        <v>0</v>
      </c>
      <c r="G316" s="74">
        <f t="shared" si="9"/>
        <v>17528</v>
      </c>
    </row>
    <row r="317" spans="1:7" x14ac:dyDescent="0.2">
      <c r="A317" s="71" t="s">
        <v>494</v>
      </c>
      <c r="B317" s="72">
        <v>23843</v>
      </c>
      <c r="C317" s="72">
        <v>0</v>
      </c>
      <c r="D317" s="72">
        <f t="shared" si="8"/>
        <v>23843</v>
      </c>
      <c r="E317" s="73">
        <v>0</v>
      </c>
      <c r="F317" s="73">
        <v>0</v>
      </c>
      <c r="G317" s="74">
        <f t="shared" si="9"/>
        <v>23843</v>
      </c>
    </row>
    <row r="318" spans="1:7" x14ac:dyDescent="0.2">
      <c r="A318" s="71" t="s">
        <v>365</v>
      </c>
      <c r="B318" s="72">
        <v>18408</v>
      </c>
      <c r="C318" s="72">
        <v>0</v>
      </c>
      <c r="D318" s="72">
        <f t="shared" si="8"/>
        <v>18408</v>
      </c>
      <c r="E318" s="73">
        <v>0</v>
      </c>
      <c r="F318" s="73">
        <v>0</v>
      </c>
      <c r="G318" s="74">
        <f t="shared" si="9"/>
        <v>18408</v>
      </c>
    </row>
    <row r="319" spans="1:7" x14ac:dyDescent="0.2">
      <c r="A319" s="71" t="s">
        <v>94</v>
      </c>
      <c r="B319" s="72">
        <v>13656</v>
      </c>
      <c r="C319" s="72">
        <v>0</v>
      </c>
      <c r="D319" s="72">
        <f t="shared" si="8"/>
        <v>13656</v>
      </c>
      <c r="E319" s="73">
        <v>0</v>
      </c>
      <c r="F319" s="73">
        <v>0</v>
      </c>
      <c r="G319" s="74">
        <f t="shared" si="9"/>
        <v>13656</v>
      </c>
    </row>
    <row r="320" spans="1:7" x14ac:dyDescent="0.2">
      <c r="A320" s="71" t="s">
        <v>95</v>
      </c>
      <c r="B320" s="72">
        <v>21592</v>
      </c>
      <c r="C320" s="72">
        <v>0</v>
      </c>
      <c r="D320" s="72">
        <f t="shared" si="8"/>
        <v>21592</v>
      </c>
      <c r="E320" s="73">
        <v>0</v>
      </c>
      <c r="F320" s="73">
        <v>0</v>
      </c>
      <c r="G320" s="74">
        <f t="shared" si="9"/>
        <v>21592</v>
      </c>
    </row>
    <row r="321" spans="1:7" x14ac:dyDescent="0.2">
      <c r="A321" s="71" t="s">
        <v>96</v>
      </c>
      <c r="B321" s="72">
        <v>5703</v>
      </c>
      <c r="C321" s="72">
        <v>0</v>
      </c>
      <c r="D321" s="72">
        <f t="shared" si="8"/>
        <v>5703</v>
      </c>
      <c r="E321" s="73">
        <v>0</v>
      </c>
      <c r="F321" s="73">
        <v>0</v>
      </c>
      <c r="G321" s="74">
        <f t="shared" si="9"/>
        <v>5703</v>
      </c>
    </row>
    <row r="322" spans="1:7" x14ac:dyDescent="0.2">
      <c r="A322" s="71" t="s">
        <v>97</v>
      </c>
      <c r="B322" s="72">
        <v>20793</v>
      </c>
      <c r="C322" s="72">
        <v>0</v>
      </c>
      <c r="D322" s="72">
        <f t="shared" si="8"/>
        <v>20793</v>
      </c>
      <c r="E322" s="73">
        <v>0</v>
      </c>
      <c r="F322" s="73">
        <v>0</v>
      </c>
      <c r="G322" s="74">
        <f t="shared" si="9"/>
        <v>20793</v>
      </c>
    </row>
    <row r="323" spans="1:7" x14ac:dyDescent="0.2">
      <c r="A323" s="71" t="s">
        <v>98</v>
      </c>
      <c r="B323" s="72">
        <v>2416</v>
      </c>
      <c r="C323" s="72">
        <v>0</v>
      </c>
      <c r="D323" s="72">
        <f t="shared" si="8"/>
        <v>2416</v>
      </c>
      <c r="E323" s="73">
        <v>0</v>
      </c>
      <c r="F323" s="73">
        <v>0</v>
      </c>
      <c r="G323" s="74">
        <f t="shared" si="9"/>
        <v>2416</v>
      </c>
    </row>
    <row r="324" spans="1:7" x14ac:dyDescent="0.2">
      <c r="A324" s="71" t="s">
        <v>99</v>
      </c>
      <c r="B324" s="72">
        <v>6018</v>
      </c>
      <c r="C324" s="72">
        <v>0</v>
      </c>
      <c r="D324" s="72">
        <f t="shared" si="8"/>
        <v>6018</v>
      </c>
      <c r="E324" s="73">
        <v>0</v>
      </c>
      <c r="F324" s="73">
        <v>0</v>
      </c>
      <c r="G324" s="74">
        <f t="shared" si="9"/>
        <v>6018</v>
      </c>
    </row>
    <row r="325" spans="1:7" x14ac:dyDescent="0.2">
      <c r="A325" s="71" t="s">
        <v>421</v>
      </c>
      <c r="B325" s="72">
        <f>B290-SUM(B291:B324)</f>
        <v>1160457</v>
      </c>
      <c r="C325" s="72">
        <f>C290-SUM(C291:C324)</f>
        <v>6603</v>
      </c>
      <c r="D325" s="72">
        <f t="shared" si="8"/>
        <v>1153854</v>
      </c>
      <c r="E325" s="73">
        <f>-SUM(E291:E324)</f>
        <v>0</v>
      </c>
      <c r="F325" s="73">
        <f>-SUM(F291:F324)</f>
        <v>0</v>
      </c>
      <c r="G325" s="74">
        <f t="shared" si="9"/>
        <v>1153854</v>
      </c>
    </row>
    <row r="326" spans="1:7" x14ac:dyDescent="0.2">
      <c r="A326" s="75" t="s">
        <v>468</v>
      </c>
      <c r="B326" s="76">
        <v>74206</v>
      </c>
      <c r="C326" s="76">
        <v>61</v>
      </c>
      <c r="D326" s="76">
        <f t="shared" si="8"/>
        <v>74145</v>
      </c>
      <c r="E326" s="77">
        <v>0</v>
      </c>
      <c r="F326" s="77">
        <v>0</v>
      </c>
      <c r="G326" s="78">
        <f t="shared" si="9"/>
        <v>74145</v>
      </c>
    </row>
    <row r="327" spans="1:7" x14ac:dyDescent="0.2">
      <c r="A327" s="71" t="s">
        <v>206</v>
      </c>
      <c r="B327" s="72">
        <v>6199</v>
      </c>
      <c r="C327" s="72">
        <v>0</v>
      </c>
      <c r="D327" s="72">
        <f t="shared" si="8"/>
        <v>6199</v>
      </c>
      <c r="E327" s="73">
        <v>0</v>
      </c>
      <c r="F327" s="73">
        <v>0</v>
      </c>
      <c r="G327" s="74">
        <f t="shared" si="9"/>
        <v>6199</v>
      </c>
    </row>
    <row r="328" spans="1:7" x14ac:dyDescent="0.2">
      <c r="A328" s="71" t="s">
        <v>207</v>
      </c>
      <c r="B328" s="72">
        <v>796</v>
      </c>
      <c r="C328" s="72">
        <v>0</v>
      </c>
      <c r="D328" s="72">
        <f t="shared" si="8"/>
        <v>796</v>
      </c>
      <c r="E328" s="73">
        <v>0</v>
      </c>
      <c r="F328" s="73">
        <v>0</v>
      </c>
      <c r="G328" s="74">
        <f t="shared" si="9"/>
        <v>796</v>
      </c>
    </row>
    <row r="329" spans="1:7" x14ac:dyDescent="0.2">
      <c r="A329" s="71" t="s">
        <v>208</v>
      </c>
      <c r="B329" s="72">
        <v>24663</v>
      </c>
      <c r="C329" s="72">
        <v>1</v>
      </c>
      <c r="D329" s="72">
        <f t="shared" si="8"/>
        <v>24662</v>
      </c>
      <c r="E329" s="73">
        <v>0</v>
      </c>
      <c r="F329" s="73">
        <v>0</v>
      </c>
      <c r="G329" s="74">
        <f t="shared" si="9"/>
        <v>24662</v>
      </c>
    </row>
    <row r="330" spans="1:7" x14ac:dyDescent="0.2">
      <c r="A330" s="71" t="s">
        <v>209</v>
      </c>
      <c r="B330" s="72">
        <v>183</v>
      </c>
      <c r="C330" s="72">
        <v>0</v>
      </c>
      <c r="D330" s="72">
        <f t="shared" ref="D330:D349" si="10">(B330-C330)</f>
        <v>183</v>
      </c>
      <c r="E330" s="73">
        <v>0</v>
      </c>
      <c r="F330" s="73">
        <v>0</v>
      </c>
      <c r="G330" s="74">
        <f t="shared" si="9"/>
        <v>183</v>
      </c>
    </row>
    <row r="331" spans="1:7" x14ac:dyDescent="0.2">
      <c r="A331" s="71" t="s">
        <v>369</v>
      </c>
      <c r="B331" s="72">
        <v>8439</v>
      </c>
      <c r="C331" s="72">
        <v>0</v>
      </c>
      <c r="D331" s="72">
        <f t="shared" si="10"/>
        <v>8439</v>
      </c>
      <c r="E331" s="73">
        <v>0</v>
      </c>
      <c r="F331" s="73">
        <v>0</v>
      </c>
      <c r="G331" s="74">
        <f t="shared" ref="G331:G395" si="11">SUM(D331:F331)</f>
        <v>8439</v>
      </c>
    </row>
    <row r="332" spans="1:7" x14ac:dyDescent="0.2">
      <c r="A332" s="71" t="s">
        <v>421</v>
      </c>
      <c r="B332" s="72">
        <f>B326-SUM(B327:B331)</f>
        <v>33926</v>
      </c>
      <c r="C332" s="72">
        <f>C326-SUM(C327:C331)</f>
        <v>60</v>
      </c>
      <c r="D332" s="72">
        <f t="shared" si="10"/>
        <v>33866</v>
      </c>
      <c r="E332" s="73">
        <f>-SUM(E327:E331)</f>
        <v>0</v>
      </c>
      <c r="F332" s="73">
        <f>-SUM(F327:F331)</f>
        <v>0</v>
      </c>
      <c r="G332" s="74">
        <f t="shared" si="11"/>
        <v>33866</v>
      </c>
    </row>
    <row r="333" spans="1:7" x14ac:dyDescent="0.2">
      <c r="A333" s="75" t="s">
        <v>469</v>
      </c>
      <c r="B333" s="76">
        <v>76536</v>
      </c>
      <c r="C333" s="76">
        <v>72</v>
      </c>
      <c r="D333" s="76">
        <f t="shared" si="10"/>
        <v>76464</v>
      </c>
      <c r="E333" s="77">
        <v>0</v>
      </c>
      <c r="F333" s="77">
        <v>0</v>
      </c>
      <c r="G333" s="78">
        <f t="shared" si="11"/>
        <v>76464</v>
      </c>
    </row>
    <row r="334" spans="1:7" x14ac:dyDescent="0.2">
      <c r="A334" s="71" t="s">
        <v>210</v>
      </c>
      <c r="B334" s="72">
        <v>1185</v>
      </c>
      <c r="C334" s="72">
        <v>0</v>
      </c>
      <c r="D334" s="72">
        <f t="shared" si="10"/>
        <v>1185</v>
      </c>
      <c r="E334" s="73">
        <v>0</v>
      </c>
      <c r="F334" s="73">
        <v>0</v>
      </c>
      <c r="G334" s="74">
        <f t="shared" si="11"/>
        <v>1185</v>
      </c>
    </row>
    <row r="335" spans="1:7" x14ac:dyDescent="0.2">
      <c r="A335" s="71" t="s">
        <v>211</v>
      </c>
      <c r="B335" s="72">
        <v>11970</v>
      </c>
      <c r="C335" s="72">
        <v>24</v>
      </c>
      <c r="D335" s="72">
        <f t="shared" si="10"/>
        <v>11946</v>
      </c>
      <c r="E335" s="73">
        <v>2</v>
      </c>
      <c r="F335" s="73">
        <v>0</v>
      </c>
      <c r="G335" s="74">
        <f t="shared" si="11"/>
        <v>11948</v>
      </c>
    </row>
    <row r="336" spans="1:7" x14ac:dyDescent="0.2">
      <c r="A336" s="71" t="s">
        <v>212</v>
      </c>
      <c r="B336" s="72">
        <v>3032</v>
      </c>
      <c r="C336" s="72">
        <v>0</v>
      </c>
      <c r="D336" s="72">
        <f t="shared" si="10"/>
        <v>3032</v>
      </c>
      <c r="E336" s="73">
        <v>0</v>
      </c>
      <c r="F336" s="73">
        <v>0</v>
      </c>
      <c r="G336" s="74">
        <f t="shared" si="11"/>
        <v>3032</v>
      </c>
    </row>
    <row r="337" spans="1:7" x14ac:dyDescent="0.2">
      <c r="A337" s="71" t="s">
        <v>421</v>
      </c>
      <c r="B337" s="72">
        <f>B333-SUM(B334:B336)</f>
        <v>60349</v>
      </c>
      <c r="C337" s="72">
        <f>C333-SUM(C334:C336)</f>
        <v>48</v>
      </c>
      <c r="D337" s="72">
        <f t="shared" si="10"/>
        <v>60301</v>
      </c>
      <c r="E337" s="73">
        <f>-SUM(E334:E336)</f>
        <v>-2</v>
      </c>
      <c r="F337" s="73">
        <f>-SUM(F334:F336)</f>
        <v>0</v>
      </c>
      <c r="G337" s="74">
        <f t="shared" si="11"/>
        <v>60299</v>
      </c>
    </row>
    <row r="338" spans="1:7" x14ac:dyDescent="0.2">
      <c r="A338" s="75" t="s">
        <v>470</v>
      </c>
      <c r="B338" s="76">
        <v>191898</v>
      </c>
      <c r="C338" s="76">
        <v>1348</v>
      </c>
      <c r="D338" s="76">
        <f t="shared" si="10"/>
        <v>190550</v>
      </c>
      <c r="E338" s="77">
        <v>0</v>
      </c>
      <c r="F338" s="77">
        <v>0</v>
      </c>
      <c r="G338" s="78">
        <f t="shared" si="11"/>
        <v>190550</v>
      </c>
    </row>
    <row r="339" spans="1:7" x14ac:dyDescent="0.2">
      <c r="A339" s="71" t="s">
        <v>213</v>
      </c>
      <c r="B339" s="72">
        <v>397</v>
      </c>
      <c r="C339" s="72">
        <v>0</v>
      </c>
      <c r="D339" s="72">
        <f t="shared" si="10"/>
        <v>397</v>
      </c>
      <c r="E339" s="73">
        <v>0</v>
      </c>
      <c r="F339" s="73">
        <v>0</v>
      </c>
      <c r="G339" s="74">
        <f t="shared" si="11"/>
        <v>397</v>
      </c>
    </row>
    <row r="340" spans="1:7" x14ac:dyDescent="0.2">
      <c r="A340" s="71" t="s">
        <v>214</v>
      </c>
      <c r="B340" s="72">
        <v>23460</v>
      </c>
      <c r="C340" s="72">
        <v>0</v>
      </c>
      <c r="D340" s="72">
        <f t="shared" si="10"/>
        <v>23460</v>
      </c>
      <c r="E340" s="73">
        <v>0</v>
      </c>
      <c r="F340" s="73">
        <v>0</v>
      </c>
      <c r="G340" s="74">
        <f t="shared" si="11"/>
        <v>23460</v>
      </c>
    </row>
    <row r="341" spans="1:7" x14ac:dyDescent="0.2">
      <c r="A341" s="71" t="s">
        <v>215</v>
      </c>
      <c r="B341" s="72">
        <v>12730</v>
      </c>
      <c r="C341" s="72">
        <v>0</v>
      </c>
      <c r="D341" s="72">
        <f t="shared" si="10"/>
        <v>12730</v>
      </c>
      <c r="E341" s="73">
        <v>0</v>
      </c>
      <c r="F341" s="73">
        <v>0</v>
      </c>
      <c r="G341" s="74">
        <f t="shared" si="11"/>
        <v>12730</v>
      </c>
    </row>
    <row r="342" spans="1:7" x14ac:dyDescent="0.2">
      <c r="A342" s="71" t="s">
        <v>388</v>
      </c>
      <c r="B342" s="72">
        <v>20869</v>
      </c>
      <c r="C342" s="72">
        <v>0</v>
      </c>
      <c r="D342" s="72">
        <f t="shared" si="10"/>
        <v>20869</v>
      </c>
      <c r="E342" s="73">
        <v>0</v>
      </c>
      <c r="F342" s="73">
        <v>0</v>
      </c>
      <c r="G342" s="74">
        <f t="shared" si="11"/>
        <v>20869</v>
      </c>
    </row>
    <row r="343" spans="1:7" x14ac:dyDescent="0.2">
      <c r="A343" s="71" t="s">
        <v>216</v>
      </c>
      <c r="B343" s="72">
        <v>534</v>
      </c>
      <c r="C343" s="72">
        <v>0</v>
      </c>
      <c r="D343" s="72">
        <f t="shared" si="10"/>
        <v>534</v>
      </c>
      <c r="E343" s="73">
        <v>0</v>
      </c>
      <c r="F343" s="73">
        <v>0</v>
      </c>
      <c r="G343" s="74">
        <f t="shared" si="11"/>
        <v>534</v>
      </c>
    </row>
    <row r="344" spans="1:7" x14ac:dyDescent="0.2">
      <c r="A344" s="71" t="s">
        <v>217</v>
      </c>
      <c r="B344" s="72">
        <v>3859</v>
      </c>
      <c r="C344" s="72">
        <v>0</v>
      </c>
      <c r="D344" s="72">
        <f t="shared" si="10"/>
        <v>3859</v>
      </c>
      <c r="E344" s="73">
        <v>0</v>
      </c>
      <c r="F344" s="73">
        <v>0</v>
      </c>
      <c r="G344" s="74">
        <f t="shared" si="11"/>
        <v>3859</v>
      </c>
    </row>
    <row r="345" spans="1:7" x14ac:dyDescent="0.2">
      <c r="A345" s="71" t="s">
        <v>218</v>
      </c>
      <c r="B345" s="72">
        <v>13774</v>
      </c>
      <c r="C345" s="72">
        <v>0</v>
      </c>
      <c r="D345" s="72">
        <f t="shared" si="10"/>
        <v>13774</v>
      </c>
      <c r="E345" s="73">
        <v>7</v>
      </c>
      <c r="F345" s="73">
        <v>0</v>
      </c>
      <c r="G345" s="74">
        <f t="shared" si="11"/>
        <v>13781</v>
      </c>
    </row>
    <row r="346" spans="1:7" x14ac:dyDescent="0.2">
      <c r="A346" s="71" t="s">
        <v>219</v>
      </c>
      <c r="B346" s="72">
        <v>741</v>
      </c>
      <c r="C346" s="72">
        <v>0</v>
      </c>
      <c r="D346" s="72">
        <f t="shared" si="10"/>
        <v>741</v>
      </c>
      <c r="E346" s="73">
        <v>0</v>
      </c>
      <c r="F346" s="73">
        <v>0</v>
      </c>
      <c r="G346" s="74">
        <f t="shared" si="11"/>
        <v>741</v>
      </c>
    </row>
    <row r="347" spans="1:7" x14ac:dyDescent="0.2">
      <c r="A347" s="71" t="s">
        <v>220</v>
      </c>
      <c r="B347" s="72">
        <v>5254</v>
      </c>
      <c r="C347" s="72">
        <v>0</v>
      </c>
      <c r="D347" s="72">
        <f t="shared" si="10"/>
        <v>5254</v>
      </c>
      <c r="E347" s="73">
        <v>0</v>
      </c>
      <c r="F347" s="73">
        <v>0</v>
      </c>
      <c r="G347" s="74">
        <f t="shared" si="11"/>
        <v>5254</v>
      </c>
    </row>
    <row r="348" spans="1:7" x14ac:dyDescent="0.2">
      <c r="A348" s="71" t="s">
        <v>421</v>
      </c>
      <c r="B348" s="72">
        <f>B338-SUM(B339:B347)</f>
        <v>110280</v>
      </c>
      <c r="C348" s="72">
        <f>C338-SUM(C339:C347)</f>
        <v>1348</v>
      </c>
      <c r="D348" s="72">
        <f t="shared" si="10"/>
        <v>108932</v>
      </c>
      <c r="E348" s="73">
        <f>-SUM(E339:E347)</f>
        <v>-7</v>
      </c>
      <c r="F348" s="73">
        <f>-SUM(F339:F347)</f>
        <v>0</v>
      </c>
      <c r="G348" s="74">
        <f t="shared" si="11"/>
        <v>108925</v>
      </c>
    </row>
    <row r="349" spans="1:7" x14ac:dyDescent="0.2">
      <c r="A349" s="75" t="s">
        <v>471</v>
      </c>
      <c r="B349" s="76">
        <v>40052</v>
      </c>
      <c r="C349" s="76">
        <v>2013</v>
      </c>
      <c r="D349" s="76">
        <f t="shared" si="10"/>
        <v>38039</v>
      </c>
      <c r="E349" s="77">
        <v>0</v>
      </c>
      <c r="F349" s="77">
        <v>0</v>
      </c>
      <c r="G349" s="78">
        <f t="shared" si="11"/>
        <v>38039</v>
      </c>
    </row>
    <row r="350" spans="1:7" x14ac:dyDescent="0.2">
      <c r="A350" s="71" t="s">
        <v>221</v>
      </c>
      <c r="B350" s="72">
        <v>5534</v>
      </c>
      <c r="C350" s="72">
        <v>0</v>
      </c>
      <c r="D350" s="72">
        <f>(B350-C350)</f>
        <v>5534</v>
      </c>
      <c r="E350" s="73">
        <v>0</v>
      </c>
      <c r="F350" s="73">
        <v>0</v>
      </c>
      <c r="G350" s="74">
        <f t="shared" si="11"/>
        <v>5534</v>
      </c>
    </row>
    <row r="351" spans="1:7" x14ac:dyDescent="0.2">
      <c r="A351" s="71" t="s">
        <v>421</v>
      </c>
      <c r="B351" s="72">
        <f>(B349-B350)</f>
        <v>34518</v>
      </c>
      <c r="C351" s="72">
        <f>(C349-C350)</f>
        <v>2013</v>
      </c>
      <c r="D351" s="72">
        <f>(B351-C351)</f>
        <v>32505</v>
      </c>
      <c r="E351" s="73">
        <f>-E350</f>
        <v>0</v>
      </c>
      <c r="F351" s="73">
        <f>-F350</f>
        <v>0</v>
      </c>
      <c r="G351" s="74">
        <f t="shared" si="11"/>
        <v>32505</v>
      </c>
    </row>
    <row r="352" spans="1:7" x14ac:dyDescent="0.2">
      <c r="A352" s="75" t="s">
        <v>472</v>
      </c>
      <c r="B352" s="76">
        <v>1252396</v>
      </c>
      <c r="C352" s="76">
        <v>3206</v>
      </c>
      <c r="D352" s="76">
        <f t="shared" ref="D352:D416" si="12">(B352-C352)</f>
        <v>1249190</v>
      </c>
      <c r="E352" s="77">
        <v>0</v>
      </c>
      <c r="F352" s="77">
        <v>0</v>
      </c>
      <c r="G352" s="78">
        <f t="shared" si="11"/>
        <v>1249190</v>
      </c>
    </row>
    <row r="353" spans="1:7" x14ac:dyDescent="0.2">
      <c r="A353" s="71" t="s">
        <v>222</v>
      </c>
      <c r="B353" s="72">
        <v>46571</v>
      </c>
      <c r="C353" s="72">
        <v>0</v>
      </c>
      <c r="D353" s="72">
        <f t="shared" si="12"/>
        <v>46571</v>
      </c>
      <c r="E353" s="73">
        <v>0</v>
      </c>
      <c r="F353" s="73">
        <v>0</v>
      </c>
      <c r="G353" s="74">
        <f t="shared" si="11"/>
        <v>46571</v>
      </c>
    </row>
    <row r="354" spans="1:7" x14ac:dyDescent="0.2">
      <c r="A354" s="71" t="s">
        <v>223</v>
      </c>
      <c r="B354" s="72">
        <v>15</v>
      </c>
      <c r="C354" s="72">
        <v>0</v>
      </c>
      <c r="D354" s="72">
        <f t="shared" si="12"/>
        <v>15</v>
      </c>
      <c r="E354" s="73">
        <v>0</v>
      </c>
      <c r="F354" s="73">
        <v>0</v>
      </c>
      <c r="G354" s="74">
        <f t="shared" si="11"/>
        <v>15</v>
      </c>
    </row>
    <row r="355" spans="1:7" x14ac:dyDescent="0.2">
      <c r="A355" s="71" t="s">
        <v>224</v>
      </c>
      <c r="B355" s="72">
        <v>6464</v>
      </c>
      <c r="C355" s="72">
        <v>0</v>
      </c>
      <c r="D355" s="72">
        <f t="shared" si="12"/>
        <v>6464</v>
      </c>
      <c r="E355" s="73">
        <v>0</v>
      </c>
      <c r="F355" s="73">
        <v>0</v>
      </c>
      <c r="G355" s="74">
        <f t="shared" si="11"/>
        <v>6464</v>
      </c>
    </row>
    <row r="356" spans="1:7" x14ac:dyDescent="0.2">
      <c r="A356" s="71" t="s">
        <v>225</v>
      </c>
      <c r="B356" s="72">
        <v>2246</v>
      </c>
      <c r="C356" s="72">
        <v>32</v>
      </c>
      <c r="D356" s="72">
        <f t="shared" si="12"/>
        <v>2214</v>
      </c>
      <c r="E356" s="73">
        <v>0</v>
      </c>
      <c r="F356" s="73">
        <v>0</v>
      </c>
      <c r="G356" s="74">
        <f t="shared" si="11"/>
        <v>2214</v>
      </c>
    </row>
    <row r="357" spans="1:7" x14ac:dyDescent="0.2">
      <c r="A357" s="71" t="s">
        <v>226</v>
      </c>
      <c r="B357" s="72">
        <v>2635</v>
      </c>
      <c r="C357" s="72">
        <v>0</v>
      </c>
      <c r="D357" s="72">
        <f t="shared" si="12"/>
        <v>2635</v>
      </c>
      <c r="E357" s="73">
        <v>0</v>
      </c>
      <c r="F357" s="73">
        <v>0</v>
      </c>
      <c r="G357" s="74">
        <f t="shared" si="11"/>
        <v>2635</v>
      </c>
    </row>
    <row r="358" spans="1:7" x14ac:dyDescent="0.2">
      <c r="A358" s="71" t="s">
        <v>227</v>
      </c>
      <c r="B358" s="72">
        <v>22</v>
      </c>
      <c r="C358" s="72">
        <v>0</v>
      </c>
      <c r="D358" s="72">
        <f t="shared" si="12"/>
        <v>22</v>
      </c>
      <c r="E358" s="73">
        <v>0</v>
      </c>
      <c r="F358" s="73">
        <v>0</v>
      </c>
      <c r="G358" s="74">
        <f t="shared" si="11"/>
        <v>22</v>
      </c>
    </row>
    <row r="359" spans="1:7" x14ac:dyDescent="0.2">
      <c r="A359" s="71" t="s">
        <v>228</v>
      </c>
      <c r="B359" s="72">
        <v>17007</v>
      </c>
      <c r="C359" s="72">
        <v>0</v>
      </c>
      <c r="D359" s="72">
        <f t="shared" si="12"/>
        <v>17007</v>
      </c>
      <c r="E359" s="73">
        <v>0</v>
      </c>
      <c r="F359" s="73">
        <v>0</v>
      </c>
      <c r="G359" s="74">
        <f t="shared" si="11"/>
        <v>17007</v>
      </c>
    </row>
    <row r="360" spans="1:7" x14ac:dyDescent="0.2">
      <c r="A360" s="71" t="s">
        <v>229</v>
      </c>
      <c r="B360" s="72">
        <v>2624</v>
      </c>
      <c r="C360" s="72">
        <v>0</v>
      </c>
      <c r="D360" s="72">
        <f t="shared" si="12"/>
        <v>2624</v>
      </c>
      <c r="E360" s="73">
        <v>0</v>
      </c>
      <c r="F360" s="73">
        <v>0</v>
      </c>
      <c r="G360" s="74">
        <f t="shared" si="11"/>
        <v>2624</v>
      </c>
    </row>
    <row r="361" spans="1:7" x14ac:dyDescent="0.2">
      <c r="A361" s="71" t="s">
        <v>230</v>
      </c>
      <c r="B361" s="72">
        <v>40171</v>
      </c>
      <c r="C361" s="72">
        <v>0</v>
      </c>
      <c r="D361" s="72">
        <f t="shared" si="12"/>
        <v>40171</v>
      </c>
      <c r="E361" s="73">
        <v>2</v>
      </c>
      <c r="F361" s="73">
        <v>0</v>
      </c>
      <c r="G361" s="74">
        <f t="shared" si="11"/>
        <v>40173</v>
      </c>
    </row>
    <row r="362" spans="1:7" x14ac:dyDescent="0.2">
      <c r="A362" s="71" t="s">
        <v>231</v>
      </c>
      <c r="B362" s="72">
        <v>262949</v>
      </c>
      <c r="C362" s="72">
        <v>577</v>
      </c>
      <c r="D362" s="72">
        <f t="shared" si="12"/>
        <v>262372</v>
      </c>
      <c r="E362" s="73">
        <v>3</v>
      </c>
      <c r="F362" s="73">
        <v>0</v>
      </c>
      <c r="G362" s="74">
        <f t="shared" si="11"/>
        <v>262375</v>
      </c>
    </row>
    <row r="363" spans="1:7" x14ac:dyDescent="0.2">
      <c r="A363" s="71" t="s">
        <v>232</v>
      </c>
      <c r="B363" s="72">
        <v>2869</v>
      </c>
      <c r="C363" s="72">
        <v>0</v>
      </c>
      <c r="D363" s="72">
        <f t="shared" si="12"/>
        <v>2869</v>
      </c>
      <c r="E363" s="73">
        <v>0</v>
      </c>
      <c r="F363" s="73">
        <v>0</v>
      </c>
      <c r="G363" s="74">
        <f t="shared" si="11"/>
        <v>2869</v>
      </c>
    </row>
    <row r="364" spans="1:7" x14ac:dyDescent="0.2">
      <c r="A364" s="71" t="s">
        <v>233</v>
      </c>
      <c r="B364" s="72">
        <v>39871</v>
      </c>
      <c r="C364" s="72">
        <v>0</v>
      </c>
      <c r="D364" s="72">
        <f t="shared" si="12"/>
        <v>39871</v>
      </c>
      <c r="E364" s="73">
        <v>6</v>
      </c>
      <c r="F364" s="73">
        <v>0</v>
      </c>
      <c r="G364" s="74">
        <f t="shared" si="11"/>
        <v>39877</v>
      </c>
    </row>
    <row r="365" spans="1:7" x14ac:dyDescent="0.2">
      <c r="A365" s="71" t="s">
        <v>234</v>
      </c>
      <c r="B365" s="72">
        <v>28967</v>
      </c>
      <c r="C365" s="72">
        <v>0</v>
      </c>
      <c r="D365" s="72">
        <f t="shared" si="12"/>
        <v>28967</v>
      </c>
      <c r="E365" s="73">
        <v>0</v>
      </c>
      <c r="F365" s="73">
        <v>0</v>
      </c>
      <c r="G365" s="74">
        <f t="shared" si="11"/>
        <v>28967</v>
      </c>
    </row>
    <row r="366" spans="1:7" x14ac:dyDescent="0.2">
      <c r="A366" s="71" t="s">
        <v>421</v>
      </c>
      <c r="B366" s="72">
        <f>B352-SUM(B353:B365)</f>
        <v>799985</v>
      </c>
      <c r="C366" s="72">
        <f>C352-SUM(C353:C365)</f>
        <v>2597</v>
      </c>
      <c r="D366" s="72">
        <f t="shared" si="12"/>
        <v>797388</v>
      </c>
      <c r="E366" s="73">
        <f>-SUM(E353:E365)</f>
        <v>-11</v>
      </c>
      <c r="F366" s="73">
        <f>-SUM(F353:F365)</f>
        <v>0</v>
      </c>
      <c r="G366" s="74">
        <f t="shared" si="11"/>
        <v>797377</v>
      </c>
    </row>
    <row r="367" spans="1:7" x14ac:dyDescent="0.2">
      <c r="A367" s="75" t="s">
        <v>473</v>
      </c>
      <c r="B367" s="76">
        <v>308327</v>
      </c>
      <c r="C367" s="76">
        <v>313</v>
      </c>
      <c r="D367" s="76">
        <f t="shared" si="12"/>
        <v>308014</v>
      </c>
      <c r="E367" s="77">
        <v>0</v>
      </c>
      <c r="F367" s="77">
        <v>0</v>
      </c>
      <c r="G367" s="78">
        <f t="shared" si="11"/>
        <v>308014</v>
      </c>
    </row>
    <row r="368" spans="1:7" x14ac:dyDescent="0.2">
      <c r="A368" s="71" t="s">
        <v>235</v>
      </c>
      <c r="B368" s="72">
        <v>66592</v>
      </c>
      <c r="C368" s="72">
        <v>160</v>
      </c>
      <c r="D368" s="72">
        <f t="shared" si="12"/>
        <v>66432</v>
      </c>
      <c r="E368" s="73">
        <v>3</v>
      </c>
      <c r="F368" s="73">
        <v>0</v>
      </c>
      <c r="G368" s="74">
        <f t="shared" si="11"/>
        <v>66435</v>
      </c>
    </row>
    <row r="369" spans="1:7" x14ac:dyDescent="0.2">
      <c r="A369" s="71" t="s">
        <v>612</v>
      </c>
      <c r="B369" s="72">
        <v>41316</v>
      </c>
      <c r="C369" s="72">
        <v>0</v>
      </c>
      <c r="D369" s="72">
        <f t="shared" si="12"/>
        <v>41316</v>
      </c>
      <c r="E369" s="73">
        <v>151</v>
      </c>
      <c r="F369" s="73">
        <v>0</v>
      </c>
      <c r="G369" s="74">
        <f t="shared" si="11"/>
        <v>41467</v>
      </c>
    </row>
    <row r="370" spans="1:7" x14ac:dyDescent="0.2">
      <c r="A370" s="71" t="s">
        <v>421</v>
      </c>
      <c r="B370" s="72">
        <f>B367-SUM(B368:B369)</f>
        <v>200419</v>
      </c>
      <c r="C370" s="72">
        <f>C367-SUM(C368:C369)</f>
        <v>153</v>
      </c>
      <c r="D370" s="72">
        <f t="shared" si="12"/>
        <v>200266</v>
      </c>
      <c r="E370" s="73">
        <f>-SUM(E368:E369)</f>
        <v>-154</v>
      </c>
      <c r="F370" s="73">
        <f>-SUM(F368:F369)</f>
        <v>0</v>
      </c>
      <c r="G370" s="74">
        <f t="shared" si="11"/>
        <v>200112</v>
      </c>
    </row>
    <row r="371" spans="1:7" x14ac:dyDescent="0.2">
      <c r="A371" s="75" t="s">
        <v>474</v>
      </c>
      <c r="B371" s="76">
        <v>1378417</v>
      </c>
      <c r="C371" s="76">
        <v>2937</v>
      </c>
      <c r="D371" s="76">
        <f t="shared" si="12"/>
        <v>1375480</v>
      </c>
      <c r="E371" s="77">
        <v>0</v>
      </c>
      <c r="F371" s="77">
        <v>0</v>
      </c>
      <c r="G371" s="78">
        <f t="shared" si="11"/>
        <v>1375480</v>
      </c>
    </row>
    <row r="372" spans="1:7" x14ac:dyDescent="0.2">
      <c r="A372" s="71" t="s">
        <v>236</v>
      </c>
      <c r="B372" s="72">
        <v>2001</v>
      </c>
      <c r="C372" s="72">
        <v>0</v>
      </c>
      <c r="D372" s="72">
        <f t="shared" si="12"/>
        <v>2001</v>
      </c>
      <c r="E372" s="73">
        <v>0</v>
      </c>
      <c r="F372" s="73">
        <v>0</v>
      </c>
      <c r="G372" s="74">
        <f t="shared" si="11"/>
        <v>2001</v>
      </c>
    </row>
    <row r="373" spans="1:7" x14ac:dyDescent="0.2">
      <c r="A373" s="71" t="s">
        <v>237</v>
      </c>
      <c r="B373" s="72">
        <v>17448</v>
      </c>
      <c r="C373" s="72">
        <v>0</v>
      </c>
      <c r="D373" s="72">
        <f t="shared" si="12"/>
        <v>17448</v>
      </c>
      <c r="E373" s="73">
        <v>0</v>
      </c>
      <c r="F373" s="73">
        <v>0</v>
      </c>
      <c r="G373" s="74">
        <f t="shared" si="11"/>
        <v>17448</v>
      </c>
    </row>
    <row r="374" spans="1:7" x14ac:dyDescent="0.2">
      <c r="A374" s="71" t="s">
        <v>238</v>
      </c>
      <c r="B374" s="72">
        <v>87766</v>
      </c>
      <c r="C374" s="72">
        <v>0</v>
      </c>
      <c r="D374" s="72">
        <f t="shared" si="12"/>
        <v>87766</v>
      </c>
      <c r="E374" s="73">
        <v>0</v>
      </c>
      <c r="F374" s="73">
        <v>0</v>
      </c>
      <c r="G374" s="74">
        <f t="shared" si="11"/>
        <v>87766</v>
      </c>
    </row>
    <row r="375" spans="1:7" x14ac:dyDescent="0.2">
      <c r="A375" s="71" t="s">
        <v>239</v>
      </c>
      <c r="B375" s="72">
        <v>72784</v>
      </c>
      <c r="C375" s="72">
        <v>0</v>
      </c>
      <c r="D375" s="72">
        <f t="shared" si="12"/>
        <v>72784</v>
      </c>
      <c r="E375" s="73">
        <v>0</v>
      </c>
      <c r="F375" s="73">
        <v>0</v>
      </c>
      <c r="G375" s="74">
        <f t="shared" si="11"/>
        <v>72784</v>
      </c>
    </row>
    <row r="376" spans="1:7" x14ac:dyDescent="0.2">
      <c r="A376" s="71" t="s">
        <v>240</v>
      </c>
      <c r="B376" s="72">
        <v>415</v>
      </c>
      <c r="C376" s="72">
        <v>0</v>
      </c>
      <c r="D376" s="72">
        <f t="shared" si="12"/>
        <v>415</v>
      </c>
      <c r="E376" s="73">
        <v>0</v>
      </c>
      <c r="F376" s="73">
        <v>0</v>
      </c>
      <c r="G376" s="74">
        <f t="shared" si="11"/>
        <v>415</v>
      </c>
    </row>
    <row r="377" spans="1:7" x14ac:dyDescent="0.2">
      <c r="A377" s="71" t="s">
        <v>241</v>
      </c>
      <c r="B377" s="72">
        <v>133</v>
      </c>
      <c r="C377" s="72">
        <v>0</v>
      </c>
      <c r="D377" s="72">
        <f t="shared" si="12"/>
        <v>133</v>
      </c>
      <c r="E377" s="73">
        <v>0</v>
      </c>
      <c r="F377" s="73">
        <v>0</v>
      </c>
      <c r="G377" s="74">
        <f t="shared" si="11"/>
        <v>133</v>
      </c>
    </row>
    <row r="378" spans="1:7" x14ac:dyDescent="0.2">
      <c r="A378" s="71" t="s">
        <v>242</v>
      </c>
      <c r="B378" s="72">
        <v>63175</v>
      </c>
      <c r="C378" s="72">
        <v>0</v>
      </c>
      <c r="D378" s="72">
        <f t="shared" si="12"/>
        <v>63175</v>
      </c>
      <c r="E378" s="73">
        <v>0</v>
      </c>
      <c r="F378" s="73">
        <v>0</v>
      </c>
      <c r="G378" s="74">
        <f t="shared" si="11"/>
        <v>63175</v>
      </c>
    </row>
    <row r="379" spans="1:7" x14ac:dyDescent="0.2">
      <c r="A379" s="71" t="s">
        <v>243</v>
      </c>
      <c r="B379" s="72">
        <v>215</v>
      </c>
      <c r="C379" s="72">
        <v>0</v>
      </c>
      <c r="D379" s="72">
        <f t="shared" si="12"/>
        <v>215</v>
      </c>
      <c r="E379" s="73">
        <v>0</v>
      </c>
      <c r="F379" s="73">
        <v>0</v>
      </c>
      <c r="G379" s="74">
        <f t="shared" si="11"/>
        <v>215</v>
      </c>
    </row>
    <row r="380" spans="1:7" x14ac:dyDescent="0.2">
      <c r="A380" s="71" t="s">
        <v>390</v>
      </c>
      <c r="B380" s="72">
        <v>252</v>
      </c>
      <c r="C380" s="72">
        <v>0</v>
      </c>
      <c r="D380" s="72">
        <f t="shared" si="12"/>
        <v>252</v>
      </c>
      <c r="E380" s="73">
        <v>0</v>
      </c>
      <c r="F380" s="73">
        <v>0</v>
      </c>
      <c r="G380" s="74">
        <f t="shared" si="11"/>
        <v>252</v>
      </c>
    </row>
    <row r="381" spans="1:7" x14ac:dyDescent="0.2">
      <c r="A381" s="71" t="s">
        <v>391</v>
      </c>
      <c r="B381" s="72">
        <v>38943</v>
      </c>
      <c r="C381" s="72">
        <v>0</v>
      </c>
      <c r="D381" s="72">
        <f t="shared" si="12"/>
        <v>38943</v>
      </c>
      <c r="E381" s="73">
        <v>0</v>
      </c>
      <c r="F381" s="73">
        <v>0</v>
      </c>
      <c r="G381" s="74">
        <f t="shared" si="11"/>
        <v>38943</v>
      </c>
    </row>
    <row r="382" spans="1:7" x14ac:dyDescent="0.2">
      <c r="A382" s="71" t="s">
        <v>244</v>
      </c>
      <c r="B382" s="72">
        <v>998</v>
      </c>
      <c r="C382" s="72">
        <v>0</v>
      </c>
      <c r="D382" s="72">
        <f t="shared" si="12"/>
        <v>998</v>
      </c>
      <c r="E382" s="73">
        <v>0</v>
      </c>
      <c r="F382" s="73">
        <v>0</v>
      </c>
      <c r="G382" s="74">
        <f t="shared" si="11"/>
        <v>998</v>
      </c>
    </row>
    <row r="383" spans="1:7" x14ac:dyDescent="0.2">
      <c r="A383" s="71" t="s">
        <v>245</v>
      </c>
      <c r="B383" s="72">
        <v>1977</v>
      </c>
      <c r="C383" s="72">
        <v>0</v>
      </c>
      <c r="D383" s="72">
        <f t="shared" si="12"/>
        <v>1977</v>
      </c>
      <c r="E383" s="73">
        <v>0</v>
      </c>
      <c r="F383" s="73">
        <v>0</v>
      </c>
      <c r="G383" s="74">
        <f t="shared" si="11"/>
        <v>1977</v>
      </c>
    </row>
    <row r="384" spans="1:7" x14ac:dyDescent="0.2">
      <c r="A384" s="71" t="s">
        <v>246</v>
      </c>
      <c r="B384" s="72">
        <v>3600</v>
      </c>
      <c r="C384" s="72">
        <v>0</v>
      </c>
      <c r="D384" s="72">
        <f t="shared" si="12"/>
        <v>3600</v>
      </c>
      <c r="E384" s="73">
        <v>0</v>
      </c>
      <c r="F384" s="73">
        <v>0</v>
      </c>
      <c r="G384" s="74">
        <f t="shared" si="11"/>
        <v>3600</v>
      </c>
    </row>
    <row r="385" spans="1:7" x14ac:dyDescent="0.2">
      <c r="A385" s="71" t="s">
        <v>247</v>
      </c>
      <c r="B385" s="72">
        <v>2691</v>
      </c>
      <c r="C385" s="72">
        <v>0</v>
      </c>
      <c r="D385" s="72">
        <f t="shared" si="12"/>
        <v>2691</v>
      </c>
      <c r="E385" s="73">
        <v>0</v>
      </c>
      <c r="F385" s="73">
        <v>0</v>
      </c>
      <c r="G385" s="74">
        <f t="shared" si="11"/>
        <v>2691</v>
      </c>
    </row>
    <row r="386" spans="1:7" x14ac:dyDescent="0.2">
      <c r="A386" s="71" t="s">
        <v>248</v>
      </c>
      <c r="B386" s="72">
        <v>3240</v>
      </c>
      <c r="C386" s="72">
        <v>0</v>
      </c>
      <c r="D386" s="72">
        <f t="shared" si="12"/>
        <v>3240</v>
      </c>
      <c r="E386" s="73">
        <v>0</v>
      </c>
      <c r="F386" s="73">
        <v>0</v>
      </c>
      <c r="G386" s="74">
        <f t="shared" si="11"/>
        <v>3240</v>
      </c>
    </row>
    <row r="387" spans="1:7" x14ac:dyDescent="0.2">
      <c r="A387" s="71" t="s">
        <v>249</v>
      </c>
      <c r="B387" s="72">
        <v>59108</v>
      </c>
      <c r="C387" s="72">
        <v>0</v>
      </c>
      <c r="D387" s="72">
        <f t="shared" si="12"/>
        <v>59108</v>
      </c>
      <c r="E387" s="73">
        <v>0</v>
      </c>
      <c r="F387" s="73">
        <v>0</v>
      </c>
      <c r="G387" s="74">
        <f t="shared" si="11"/>
        <v>59108</v>
      </c>
    </row>
    <row r="388" spans="1:7" x14ac:dyDescent="0.2">
      <c r="A388" s="71" t="s">
        <v>250</v>
      </c>
      <c r="B388" s="72">
        <v>396</v>
      </c>
      <c r="C388" s="72">
        <v>0</v>
      </c>
      <c r="D388" s="72">
        <f t="shared" si="12"/>
        <v>396</v>
      </c>
      <c r="E388" s="73">
        <v>0</v>
      </c>
      <c r="F388" s="73">
        <v>0</v>
      </c>
      <c r="G388" s="74">
        <f t="shared" si="11"/>
        <v>396</v>
      </c>
    </row>
    <row r="389" spans="1:7" x14ac:dyDescent="0.2">
      <c r="A389" s="71" t="s">
        <v>251</v>
      </c>
      <c r="B389" s="72">
        <v>3375</v>
      </c>
      <c r="C389" s="72">
        <v>0</v>
      </c>
      <c r="D389" s="72">
        <f t="shared" si="12"/>
        <v>3375</v>
      </c>
      <c r="E389" s="73">
        <v>0</v>
      </c>
      <c r="F389" s="73">
        <v>0</v>
      </c>
      <c r="G389" s="74">
        <f t="shared" si="11"/>
        <v>3375</v>
      </c>
    </row>
    <row r="390" spans="1:7" x14ac:dyDescent="0.2">
      <c r="A390" s="71" t="s">
        <v>252</v>
      </c>
      <c r="B390" s="72">
        <v>8598</v>
      </c>
      <c r="C390" s="72">
        <v>0</v>
      </c>
      <c r="D390" s="72">
        <f t="shared" si="12"/>
        <v>8598</v>
      </c>
      <c r="E390" s="73">
        <v>0</v>
      </c>
      <c r="F390" s="73">
        <v>0</v>
      </c>
      <c r="G390" s="74">
        <f t="shared" si="11"/>
        <v>8598</v>
      </c>
    </row>
    <row r="391" spans="1:7" x14ac:dyDescent="0.2">
      <c r="A391" s="71" t="s">
        <v>253</v>
      </c>
      <c r="B391" s="72">
        <v>37674</v>
      </c>
      <c r="C391" s="72">
        <v>0</v>
      </c>
      <c r="D391" s="72">
        <f t="shared" si="12"/>
        <v>37674</v>
      </c>
      <c r="E391" s="73">
        <v>0</v>
      </c>
      <c r="F391" s="73">
        <v>0</v>
      </c>
      <c r="G391" s="74">
        <f t="shared" si="11"/>
        <v>37674</v>
      </c>
    </row>
    <row r="392" spans="1:7" x14ac:dyDescent="0.2">
      <c r="A392" s="71" t="s">
        <v>254</v>
      </c>
      <c r="B392" s="72">
        <v>10705</v>
      </c>
      <c r="C392" s="72">
        <v>22</v>
      </c>
      <c r="D392" s="72">
        <f t="shared" si="12"/>
        <v>10683</v>
      </c>
      <c r="E392" s="73">
        <v>0</v>
      </c>
      <c r="F392" s="73">
        <v>0</v>
      </c>
      <c r="G392" s="74">
        <f t="shared" si="11"/>
        <v>10683</v>
      </c>
    </row>
    <row r="393" spans="1:7" x14ac:dyDescent="0.2">
      <c r="A393" s="71" t="s">
        <v>541</v>
      </c>
      <c r="B393" s="72">
        <v>3203</v>
      </c>
      <c r="C393" s="72">
        <v>0</v>
      </c>
      <c r="D393" s="72">
        <f t="shared" si="12"/>
        <v>3203</v>
      </c>
      <c r="E393" s="73">
        <v>0</v>
      </c>
      <c r="F393" s="73">
        <v>0</v>
      </c>
      <c r="G393" s="74">
        <f t="shared" si="11"/>
        <v>3203</v>
      </c>
    </row>
    <row r="394" spans="1:7" x14ac:dyDescent="0.2">
      <c r="A394" s="71" t="s">
        <v>255</v>
      </c>
      <c r="B394" s="72">
        <v>410</v>
      </c>
      <c r="C394" s="72">
        <v>0</v>
      </c>
      <c r="D394" s="72">
        <f t="shared" si="12"/>
        <v>410</v>
      </c>
      <c r="E394" s="73">
        <v>0</v>
      </c>
      <c r="F394" s="73">
        <v>0</v>
      </c>
      <c r="G394" s="74">
        <f t="shared" si="11"/>
        <v>410</v>
      </c>
    </row>
    <row r="395" spans="1:7" x14ac:dyDescent="0.2">
      <c r="A395" s="71" t="s">
        <v>256</v>
      </c>
      <c r="B395" s="72">
        <v>1959</v>
      </c>
      <c r="C395" s="72">
        <v>0</v>
      </c>
      <c r="D395" s="72">
        <f t="shared" si="12"/>
        <v>1959</v>
      </c>
      <c r="E395" s="73">
        <v>0</v>
      </c>
      <c r="F395" s="73">
        <v>0</v>
      </c>
      <c r="G395" s="74">
        <f t="shared" si="11"/>
        <v>1959</v>
      </c>
    </row>
    <row r="396" spans="1:7" x14ac:dyDescent="0.2">
      <c r="A396" s="71" t="s">
        <v>257</v>
      </c>
      <c r="B396" s="72">
        <v>12206</v>
      </c>
      <c r="C396" s="72">
        <v>0</v>
      </c>
      <c r="D396" s="72">
        <f t="shared" si="12"/>
        <v>12206</v>
      </c>
      <c r="E396" s="73">
        <v>0</v>
      </c>
      <c r="F396" s="73">
        <v>0</v>
      </c>
      <c r="G396" s="74">
        <f t="shared" ref="G396:G459" si="13">SUM(D396:F396)</f>
        <v>12206</v>
      </c>
    </row>
    <row r="397" spans="1:7" x14ac:dyDescent="0.2">
      <c r="A397" s="71" t="s">
        <v>258</v>
      </c>
      <c r="B397" s="72">
        <v>1794</v>
      </c>
      <c r="C397" s="72">
        <v>0</v>
      </c>
      <c r="D397" s="72">
        <f t="shared" si="12"/>
        <v>1794</v>
      </c>
      <c r="E397" s="73">
        <v>0</v>
      </c>
      <c r="F397" s="73">
        <v>0</v>
      </c>
      <c r="G397" s="74">
        <f t="shared" si="13"/>
        <v>1794</v>
      </c>
    </row>
    <row r="398" spans="1:7" x14ac:dyDescent="0.2">
      <c r="A398" s="71" t="s">
        <v>259</v>
      </c>
      <c r="B398" s="72">
        <v>5839</v>
      </c>
      <c r="C398" s="72">
        <v>351</v>
      </c>
      <c r="D398" s="72">
        <f t="shared" si="12"/>
        <v>5488</v>
      </c>
      <c r="E398" s="73">
        <v>0</v>
      </c>
      <c r="F398" s="73">
        <v>0</v>
      </c>
      <c r="G398" s="74">
        <f t="shared" si="13"/>
        <v>5488</v>
      </c>
    </row>
    <row r="399" spans="1:7" x14ac:dyDescent="0.2">
      <c r="A399" s="71" t="s">
        <v>260</v>
      </c>
      <c r="B399" s="72">
        <v>8041</v>
      </c>
      <c r="C399" s="72">
        <v>0</v>
      </c>
      <c r="D399" s="72">
        <f t="shared" si="12"/>
        <v>8041</v>
      </c>
      <c r="E399" s="73">
        <v>0</v>
      </c>
      <c r="F399" s="73">
        <v>0</v>
      </c>
      <c r="G399" s="74">
        <f t="shared" si="13"/>
        <v>8041</v>
      </c>
    </row>
    <row r="400" spans="1:7" x14ac:dyDescent="0.2">
      <c r="A400" s="71" t="s">
        <v>261</v>
      </c>
      <c r="B400" s="72">
        <v>50521</v>
      </c>
      <c r="C400" s="72">
        <v>0</v>
      </c>
      <c r="D400" s="72">
        <f t="shared" si="12"/>
        <v>50521</v>
      </c>
      <c r="E400" s="73">
        <v>0</v>
      </c>
      <c r="F400" s="73">
        <v>0</v>
      </c>
      <c r="G400" s="74">
        <f t="shared" si="13"/>
        <v>50521</v>
      </c>
    </row>
    <row r="401" spans="1:7" x14ac:dyDescent="0.2">
      <c r="A401" s="71" t="s">
        <v>262</v>
      </c>
      <c r="B401" s="72">
        <v>1143</v>
      </c>
      <c r="C401" s="72">
        <v>0</v>
      </c>
      <c r="D401" s="72">
        <f t="shared" si="12"/>
        <v>1143</v>
      </c>
      <c r="E401" s="73">
        <v>0</v>
      </c>
      <c r="F401" s="73">
        <v>0</v>
      </c>
      <c r="G401" s="74">
        <f t="shared" si="13"/>
        <v>1143</v>
      </c>
    </row>
    <row r="402" spans="1:7" x14ac:dyDescent="0.2">
      <c r="A402" s="71" t="s">
        <v>263</v>
      </c>
      <c r="B402" s="72">
        <v>22282</v>
      </c>
      <c r="C402" s="72">
        <v>0</v>
      </c>
      <c r="D402" s="72">
        <f t="shared" si="12"/>
        <v>22282</v>
      </c>
      <c r="E402" s="73">
        <v>0</v>
      </c>
      <c r="F402" s="73">
        <v>0</v>
      </c>
      <c r="G402" s="74">
        <f t="shared" si="13"/>
        <v>22282</v>
      </c>
    </row>
    <row r="403" spans="1:7" x14ac:dyDescent="0.2">
      <c r="A403" s="71" t="s">
        <v>264</v>
      </c>
      <c r="B403" s="72">
        <v>33953</v>
      </c>
      <c r="C403" s="72">
        <v>0</v>
      </c>
      <c r="D403" s="72">
        <f t="shared" si="12"/>
        <v>33953</v>
      </c>
      <c r="E403" s="73">
        <v>0</v>
      </c>
      <c r="F403" s="73">
        <v>0</v>
      </c>
      <c r="G403" s="74">
        <f t="shared" si="13"/>
        <v>33953</v>
      </c>
    </row>
    <row r="404" spans="1:7" x14ac:dyDescent="0.2">
      <c r="A404" s="71" t="s">
        <v>265</v>
      </c>
      <c r="B404" s="72">
        <v>36731</v>
      </c>
      <c r="C404" s="72">
        <v>0</v>
      </c>
      <c r="D404" s="72">
        <f t="shared" si="12"/>
        <v>36731</v>
      </c>
      <c r="E404" s="73">
        <v>36</v>
      </c>
      <c r="F404" s="73">
        <v>0</v>
      </c>
      <c r="G404" s="74">
        <f t="shared" si="13"/>
        <v>36767</v>
      </c>
    </row>
    <row r="405" spans="1:7" x14ac:dyDescent="0.2">
      <c r="A405" s="71" t="s">
        <v>266</v>
      </c>
      <c r="B405" s="72">
        <v>5151</v>
      </c>
      <c r="C405" s="72">
        <v>1942</v>
      </c>
      <c r="D405" s="72">
        <f t="shared" si="12"/>
        <v>3209</v>
      </c>
      <c r="E405" s="73">
        <v>0</v>
      </c>
      <c r="F405" s="73">
        <v>0</v>
      </c>
      <c r="G405" s="74">
        <f t="shared" si="13"/>
        <v>3209</v>
      </c>
    </row>
    <row r="406" spans="1:7" x14ac:dyDescent="0.2">
      <c r="A406" s="71" t="s">
        <v>267</v>
      </c>
      <c r="B406" s="72">
        <v>1366</v>
      </c>
      <c r="C406" s="72">
        <v>0</v>
      </c>
      <c r="D406" s="72">
        <f t="shared" si="12"/>
        <v>1366</v>
      </c>
      <c r="E406" s="73">
        <v>0</v>
      </c>
      <c r="F406" s="73">
        <v>0</v>
      </c>
      <c r="G406" s="74">
        <f t="shared" si="13"/>
        <v>1366</v>
      </c>
    </row>
    <row r="407" spans="1:7" x14ac:dyDescent="0.2">
      <c r="A407" s="71" t="s">
        <v>392</v>
      </c>
      <c r="B407" s="72">
        <v>5665</v>
      </c>
      <c r="C407" s="72">
        <v>0</v>
      </c>
      <c r="D407" s="72">
        <f t="shared" si="12"/>
        <v>5665</v>
      </c>
      <c r="E407" s="73">
        <v>0</v>
      </c>
      <c r="F407" s="73">
        <v>0</v>
      </c>
      <c r="G407" s="74">
        <f t="shared" si="13"/>
        <v>5665</v>
      </c>
    </row>
    <row r="408" spans="1:7" x14ac:dyDescent="0.2">
      <c r="A408" s="71" t="s">
        <v>362</v>
      </c>
      <c r="B408" s="72">
        <v>59860</v>
      </c>
      <c r="C408" s="72">
        <v>0</v>
      </c>
      <c r="D408" s="72">
        <f t="shared" si="12"/>
        <v>59860</v>
      </c>
      <c r="E408" s="73">
        <v>0</v>
      </c>
      <c r="F408" s="73">
        <v>0</v>
      </c>
      <c r="G408" s="74">
        <f t="shared" si="13"/>
        <v>59860</v>
      </c>
    </row>
    <row r="409" spans="1:7" x14ac:dyDescent="0.2">
      <c r="A409" s="71" t="s">
        <v>268</v>
      </c>
      <c r="B409" s="72">
        <v>106525</v>
      </c>
      <c r="C409" s="72">
        <v>308</v>
      </c>
      <c r="D409" s="72">
        <f t="shared" si="12"/>
        <v>106217</v>
      </c>
      <c r="E409" s="73">
        <v>0</v>
      </c>
      <c r="F409" s="73">
        <v>0</v>
      </c>
      <c r="G409" s="74">
        <f t="shared" si="13"/>
        <v>106217</v>
      </c>
    </row>
    <row r="410" spans="1:7" x14ac:dyDescent="0.2">
      <c r="A410" s="71" t="s">
        <v>421</v>
      </c>
      <c r="B410" s="72">
        <f>B371-SUM(B372:B409)</f>
        <v>606274</v>
      </c>
      <c r="C410" s="72">
        <f>C371-SUM(C372:C409)</f>
        <v>314</v>
      </c>
      <c r="D410" s="72">
        <f t="shared" si="12"/>
        <v>605960</v>
      </c>
      <c r="E410" s="73">
        <f>-SUM(E372:E409)</f>
        <v>-36</v>
      </c>
      <c r="F410" s="73">
        <f>-SUM(F372:F409)</f>
        <v>0</v>
      </c>
      <c r="G410" s="74">
        <f t="shared" si="13"/>
        <v>605924</v>
      </c>
    </row>
    <row r="411" spans="1:7" x14ac:dyDescent="0.2">
      <c r="A411" s="75" t="s">
        <v>475</v>
      </c>
      <c r="B411" s="76">
        <v>487588</v>
      </c>
      <c r="C411" s="76">
        <v>807</v>
      </c>
      <c r="D411" s="76">
        <f t="shared" si="12"/>
        <v>486781</v>
      </c>
      <c r="E411" s="77">
        <v>0</v>
      </c>
      <c r="F411" s="77">
        <v>0</v>
      </c>
      <c r="G411" s="78">
        <f t="shared" si="13"/>
        <v>486781</v>
      </c>
    </row>
    <row r="412" spans="1:7" x14ac:dyDescent="0.2">
      <c r="A412" s="71" t="s">
        <v>269</v>
      </c>
      <c r="B412" s="72">
        <v>6816</v>
      </c>
      <c r="C412" s="72">
        <v>0</v>
      </c>
      <c r="D412" s="72">
        <f t="shared" si="12"/>
        <v>6816</v>
      </c>
      <c r="E412" s="73">
        <v>0</v>
      </c>
      <c r="F412" s="73">
        <v>0</v>
      </c>
      <c r="G412" s="74">
        <f t="shared" si="13"/>
        <v>6816</v>
      </c>
    </row>
    <row r="413" spans="1:7" x14ac:dyDescent="0.2">
      <c r="A413" s="71" t="s">
        <v>270</v>
      </c>
      <c r="B413" s="72">
        <v>15351</v>
      </c>
      <c r="C413" s="72">
        <v>0</v>
      </c>
      <c r="D413" s="72">
        <f t="shared" si="12"/>
        <v>15351</v>
      </c>
      <c r="E413" s="73">
        <v>0</v>
      </c>
      <c r="F413" s="73">
        <v>0</v>
      </c>
      <c r="G413" s="74">
        <f t="shared" si="13"/>
        <v>15351</v>
      </c>
    </row>
    <row r="414" spans="1:7" x14ac:dyDescent="0.2">
      <c r="A414" s="71" t="s">
        <v>271</v>
      </c>
      <c r="B414" s="72">
        <v>2638</v>
      </c>
      <c r="C414" s="72">
        <v>0</v>
      </c>
      <c r="D414" s="72">
        <f t="shared" si="12"/>
        <v>2638</v>
      </c>
      <c r="E414" s="73">
        <v>0</v>
      </c>
      <c r="F414" s="73">
        <v>0</v>
      </c>
      <c r="G414" s="74">
        <f t="shared" si="13"/>
        <v>2638</v>
      </c>
    </row>
    <row r="415" spans="1:7" x14ac:dyDescent="0.2">
      <c r="A415" s="71" t="s">
        <v>613</v>
      </c>
      <c r="B415" s="72">
        <v>1350</v>
      </c>
      <c r="C415" s="72">
        <v>0</v>
      </c>
      <c r="D415" s="72">
        <f t="shared" si="12"/>
        <v>1350</v>
      </c>
      <c r="E415" s="73">
        <v>0</v>
      </c>
      <c r="F415" s="73">
        <v>0</v>
      </c>
      <c r="G415" s="74">
        <f t="shared" si="13"/>
        <v>1350</v>
      </c>
    </row>
    <row r="416" spans="1:7" x14ac:dyDescent="0.2">
      <c r="A416" s="71" t="s">
        <v>273</v>
      </c>
      <c r="B416" s="72">
        <v>1232</v>
      </c>
      <c r="C416" s="72">
        <v>0</v>
      </c>
      <c r="D416" s="72">
        <f t="shared" si="12"/>
        <v>1232</v>
      </c>
      <c r="E416" s="73">
        <v>0</v>
      </c>
      <c r="F416" s="73">
        <v>0</v>
      </c>
      <c r="G416" s="74">
        <f t="shared" si="13"/>
        <v>1232</v>
      </c>
    </row>
    <row r="417" spans="1:7" x14ac:dyDescent="0.2">
      <c r="A417" s="71" t="s">
        <v>274</v>
      </c>
      <c r="B417" s="72">
        <v>15010</v>
      </c>
      <c r="C417" s="72">
        <v>0</v>
      </c>
      <c r="D417" s="72">
        <f t="shared" ref="D417:D480" si="14">(B417-C417)</f>
        <v>15010</v>
      </c>
      <c r="E417" s="73">
        <v>2</v>
      </c>
      <c r="F417" s="73">
        <v>0</v>
      </c>
      <c r="G417" s="74">
        <f t="shared" si="13"/>
        <v>15012</v>
      </c>
    </row>
    <row r="418" spans="1:7" x14ac:dyDescent="0.2">
      <c r="A418" s="71" t="s">
        <v>421</v>
      </c>
      <c r="B418" s="72">
        <f>B411-SUM(B412:B417)</f>
        <v>445191</v>
      </c>
      <c r="C418" s="72">
        <f>C411-SUM(C412:C417)</f>
        <v>807</v>
      </c>
      <c r="D418" s="72">
        <f t="shared" si="14"/>
        <v>444384</v>
      </c>
      <c r="E418" s="73">
        <f>-SUM(E412:E417)</f>
        <v>-2</v>
      </c>
      <c r="F418" s="73">
        <f>-SUM(F412:F417)</f>
        <v>0</v>
      </c>
      <c r="G418" s="74">
        <f t="shared" si="13"/>
        <v>444382</v>
      </c>
    </row>
    <row r="419" spans="1:7" x14ac:dyDescent="0.2">
      <c r="A419" s="75" t="s">
        <v>476</v>
      </c>
      <c r="B419" s="76">
        <v>944971</v>
      </c>
      <c r="C419" s="76">
        <v>1025</v>
      </c>
      <c r="D419" s="76">
        <f t="shared" si="14"/>
        <v>943946</v>
      </c>
      <c r="E419" s="77">
        <v>0</v>
      </c>
      <c r="F419" s="77">
        <v>0</v>
      </c>
      <c r="G419" s="78">
        <f t="shared" si="13"/>
        <v>943946</v>
      </c>
    </row>
    <row r="420" spans="1:7" x14ac:dyDescent="0.2">
      <c r="A420" s="71" t="s">
        <v>275</v>
      </c>
      <c r="B420" s="72">
        <v>3889</v>
      </c>
      <c r="C420" s="72">
        <v>0</v>
      </c>
      <c r="D420" s="72">
        <f t="shared" si="14"/>
        <v>3889</v>
      </c>
      <c r="E420" s="73">
        <v>0</v>
      </c>
      <c r="F420" s="73">
        <v>0</v>
      </c>
      <c r="G420" s="74">
        <f t="shared" si="13"/>
        <v>3889</v>
      </c>
    </row>
    <row r="421" spans="1:7" x14ac:dyDescent="0.2">
      <c r="A421" s="71" t="s">
        <v>276</v>
      </c>
      <c r="B421" s="72">
        <v>1563</v>
      </c>
      <c r="C421" s="72">
        <v>0</v>
      </c>
      <c r="D421" s="72">
        <f t="shared" si="14"/>
        <v>1563</v>
      </c>
      <c r="E421" s="73">
        <v>0</v>
      </c>
      <c r="F421" s="73">
        <v>0</v>
      </c>
      <c r="G421" s="74">
        <f t="shared" si="13"/>
        <v>1563</v>
      </c>
    </row>
    <row r="422" spans="1:7" x14ac:dyDescent="0.2">
      <c r="A422" s="71" t="s">
        <v>277</v>
      </c>
      <c r="B422" s="72">
        <v>2052</v>
      </c>
      <c r="C422" s="72">
        <v>0</v>
      </c>
      <c r="D422" s="72">
        <f t="shared" si="14"/>
        <v>2052</v>
      </c>
      <c r="E422" s="73">
        <v>0</v>
      </c>
      <c r="F422" s="73">
        <v>0</v>
      </c>
      <c r="G422" s="74">
        <f t="shared" si="13"/>
        <v>2052</v>
      </c>
    </row>
    <row r="423" spans="1:7" x14ac:dyDescent="0.2">
      <c r="A423" s="71" t="s">
        <v>393</v>
      </c>
      <c r="B423" s="72">
        <v>107</v>
      </c>
      <c r="C423" s="72">
        <v>0</v>
      </c>
      <c r="D423" s="72">
        <f t="shared" si="14"/>
        <v>107</v>
      </c>
      <c r="E423" s="73">
        <v>0</v>
      </c>
      <c r="F423" s="73">
        <v>0</v>
      </c>
      <c r="G423" s="74">
        <f t="shared" si="13"/>
        <v>107</v>
      </c>
    </row>
    <row r="424" spans="1:7" x14ac:dyDescent="0.2">
      <c r="A424" s="71" t="s">
        <v>278</v>
      </c>
      <c r="B424" s="72">
        <v>110679</v>
      </c>
      <c r="C424" s="72">
        <v>0</v>
      </c>
      <c r="D424" s="72">
        <f t="shared" si="14"/>
        <v>110679</v>
      </c>
      <c r="E424" s="73">
        <v>117</v>
      </c>
      <c r="F424" s="73">
        <v>0</v>
      </c>
      <c r="G424" s="74">
        <f t="shared" si="13"/>
        <v>110796</v>
      </c>
    </row>
    <row r="425" spans="1:7" x14ac:dyDescent="0.2">
      <c r="A425" s="71" t="s">
        <v>279</v>
      </c>
      <c r="B425" s="72">
        <v>35783</v>
      </c>
      <c r="C425" s="72">
        <v>6</v>
      </c>
      <c r="D425" s="72">
        <f t="shared" si="14"/>
        <v>35777</v>
      </c>
      <c r="E425" s="73">
        <v>2</v>
      </c>
      <c r="F425" s="73">
        <v>0</v>
      </c>
      <c r="G425" s="74">
        <f t="shared" si="13"/>
        <v>35779</v>
      </c>
    </row>
    <row r="426" spans="1:7" x14ac:dyDescent="0.2">
      <c r="A426" s="71" t="s">
        <v>280</v>
      </c>
      <c r="B426" s="72">
        <v>12222</v>
      </c>
      <c r="C426" s="72">
        <v>0</v>
      </c>
      <c r="D426" s="72">
        <f t="shared" si="14"/>
        <v>12222</v>
      </c>
      <c r="E426" s="73">
        <v>0</v>
      </c>
      <c r="F426" s="73">
        <v>0</v>
      </c>
      <c r="G426" s="74">
        <f t="shared" si="13"/>
        <v>12222</v>
      </c>
    </row>
    <row r="427" spans="1:7" x14ac:dyDescent="0.2">
      <c r="A427" s="71" t="s">
        <v>281</v>
      </c>
      <c r="B427" s="72">
        <v>4203</v>
      </c>
      <c r="C427" s="72">
        <v>0</v>
      </c>
      <c r="D427" s="72">
        <f t="shared" si="14"/>
        <v>4203</v>
      </c>
      <c r="E427" s="73">
        <v>0</v>
      </c>
      <c r="F427" s="73">
        <v>0</v>
      </c>
      <c r="G427" s="74">
        <f t="shared" si="13"/>
        <v>4203</v>
      </c>
    </row>
    <row r="428" spans="1:7" x14ac:dyDescent="0.2">
      <c r="A428" s="71" t="s">
        <v>282</v>
      </c>
      <c r="B428" s="72">
        <v>1424</v>
      </c>
      <c r="C428" s="72">
        <v>0</v>
      </c>
      <c r="D428" s="72">
        <f t="shared" si="14"/>
        <v>1424</v>
      </c>
      <c r="E428" s="73">
        <v>0</v>
      </c>
      <c r="F428" s="73">
        <v>0</v>
      </c>
      <c r="G428" s="74">
        <f t="shared" si="13"/>
        <v>1424</v>
      </c>
    </row>
    <row r="429" spans="1:7" x14ac:dyDescent="0.2">
      <c r="A429" s="71" t="s">
        <v>283</v>
      </c>
      <c r="B429" s="72">
        <v>5040</v>
      </c>
      <c r="C429" s="72">
        <v>0</v>
      </c>
      <c r="D429" s="72">
        <f t="shared" si="14"/>
        <v>5040</v>
      </c>
      <c r="E429" s="73">
        <v>0</v>
      </c>
      <c r="F429" s="73">
        <v>0</v>
      </c>
      <c r="G429" s="74">
        <f t="shared" si="13"/>
        <v>5040</v>
      </c>
    </row>
    <row r="430" spans="1:7" x14ac:dyDescent="0.2">
      <c r="A430" s="71" t="s">
        <v>284</v>
      </c>
      <c r="B430" s="72">
        <v>80747</v>
      </c>
      <c r="C430" s="72">
        <v>0</v>
      </c>
      <c r="D430" s="72">
        <f t="shared" si="14"/>
        <v>80747</v>
      </c>
      <c r="E430" s="73">
        <v>0</v>
      </c>
      <c r="F430" s="73">
        <v>0</v>
      </c>
      <c r="G430" s="74">
        <f t="shared" si="13"/>
        <v>80747</v>
      </c>
    </row>
    <row r="431" spans="1:7" x14ac:dyDescent="0.2">
      <c r="A431" s="71" t="s">
        <v>285</v>
      </c>
      <c r="B431" s="72">
        <v>4341</v>
      </c>
      <c r="C431" s="72">
        <v>0</v>
      </c>
      <c r="D431" s="72">
        <f t="shared" si="14"/>
        <v>4341</v>
      </c>
      <c r="E431" s="73">
        <v>0</v>
      </c>
      <c r="F431" s="73">
        <v>0</v>
      </c>
      <c r="G431" s="74">
        <f t="shared" si="13"/>
        <v>4341</v>
      </c>
    </row>
    <row r="432" spans="1:7" x14ac:dyDescent="0.2">
      <c r="A432" s="71" t="s">
        <v>286</v>
      </c>
      <c r="B432" s="72">
        <v>1418</v>
      </c>
      <c r="C432" s="72">
        <v>0</v>
      </c>
      <c r="D432" s="72">
        <f t="shared" si="14"/>
        <v>1418</v>
      </c>
      <c r="E432" s="73">
        <v>0</v>
      </c>
      <c r="F432" s="73">
        <v>0</v>
      </c>
      <c r="G432" s="74">
        <f t="shared" si="13"/>
        <v>1418</v>
      </c>
    </row>
    <row r="433" spans="1:7" x14ac:dyDescent="0.2">
      <c r="A433" s="71" t="s">
        <v>287</v>
      </c>
      <c r="B433" s="72">
        <v>13993</v>
      </c>
      <c r="C433" s="72">
        <v>0</v>
      </c>
      <c r="D433" s="72">
        <f t="shared" si="14"/>
        <v>13993</v>
      </c>
      <c r="E433" s="73">
        <v>0</v>
      </c>
      <c r="F433" s="73">
        <v>0</v>
      </c>
      <c r="G433" s="74">
        <f t="shared" si="13"/>
        <v>13993</v>
      </c>
    </row>
    <row r="434" spans="1:7" x14ac:dyDescent="0.2">
      <c r="A434" s="71" t="s">
        <v>288</v>
      </c>
      <c r="B434" s="72">
        <v>51790</v>
      </c>
      <c r="C434" s="72">
        <v>0</v>
      </c>
      <c r="D434" s="72">
        <f t="shared" si="14"/>
        <v>51790</v>
      </c>
      <c r="E434" s="73">
        <v>20</v>
      </c>
      <c r="F434" s="73">
        <v>0</v>
      </c>
      <c r="G434" s="74">
        <f t="shared" si="13"/>
        <v>51810</v>
      </c>
    </row>
    <row r="435" spans="1:7" x14ac:dyDescent="0.2">
      <c r="A435" s="71" t="s">
        <v>289</v>
      </c>
      <c r="B435" s="72">
        <v>1438</v>
      </c>
      <c r="C435" s="72">
        <v>0</v>
      </c>
      <c r="D435" s="72">
        <f t="shared" si="14"/>
        <v>1438</v>
      </c>
      <c r="E435" s="73">
        <v>0</v>
      </c>
      <c r="F435" s="73">
        <v>0</v>
      </c>
      <c r="G435" s="74">
        <f t="shared" si="13"/>
        <v>1438</v>
      </c>
    </row>
    <row r="436" spans="1:7" x14ac:dyDescent="0.2">
      <c r="A436" s="71" t="s">
        <v>290</v>
      </c>
      <c r="B436" s="72">
        <v>2152</v>
      </c>
      <c r="C436" s="72">
        <v>0</v>
      </c>
      <c r="D436" s="72">
        <f t="shared" si="14"/>
        <v>2152</v>
      </c>
      <c r="E436" s="73">
        <v>0</v>
      </c>
      <c r="F436" s="73">
        <v>0</v>
      </c>
      <c r="G436" s="74">
        <f t="shared" si="13"/>
        <v>2152</v>
      </c>
    </row>
    <row r="437" spans="1:7" x14ac:dyDescent="0.2">
      <c r="A437" s="71" t="s">
        <v>291</v>
      </c>
      <c r="B437" s="72">
        <v>17103</v>
      </c>
      <c r="C437" s="72">
        <v>6</v>
      </c>
      <c r="D437" s="72">
        <f t="shared" si="14"/>
        <v>17097</v>
      </c>
      <c r="E437" s="73">
        <v>0</v>
      </c>
      <c r="F437" s="73">
        <v>0</v>
      </c>
      <c r="G437" s="74">
        <f t="shared" si="13"/>
        <v>17097</v>
      </c>
    </row>
    <row r="438" spans="1:7" x14ac:dyDescent="0.2">
      <c r="A438" s="71" t="s">
        <v>615</v>
      </c>
      <c r="B438" s="72">
        <v>9412</v>
      </c>
      <c r="C438" s="72">
        <v>0</v>
      </c>
      <c r="D438" s="72">
        <f t="shared" si="14"/>
        <v>9412</v>
      </c>
      <c r="E438" s="73">
        <v>0</v>
      </c>
      <c r="F438" s="73">
        <v>0</v>
      </c>
      <c r="G438" s="74">
        <f t="shared" si="13"/>
        <v>9412</v>
      </c>
    </row>
    <row r="439" spans="1:7" x14ac:dyDescent="0.2">
      <c r="A439" s="71" t="s">
        <v>614</v>
      </c>
      <c r="B439" s="72">
        <v>256681</v>
      </c>
      <c r="C439" s="72">
        <v>416</v>
      </c>
      <c r="D439" s="72">
        <f t="shared" si="14"/>
        <v>256265</v>
      </c>
      <c r="E439" s="73">
        <v>0</v>
      </c>
      <c r="F439" s="73">
        <v>0</v>
      </c>
      <c r="G439" s="74">
        <f t="shared" si="13"/>
        <v>256265</v>
      </c>
    </row>
    <row r="440" spans="1:7" x14ac:dyDescent="0.2">
      <c r="A440" s="71" t="s">
        <v>292</v>
      </c>
      <c r="B440" s="72">
        <v>18231</v>
      </c>
      <c r="C440" s="72">
        <v>0</v>
      </c>
      <c r="D440" s="72">
        <f t="shared" si="14"/>
        <v>18231</v>
      </c>
      <c r="E440" s="73">
        <v>7</v>
      </c>
      <c r="F440" s="73">
        <v>0</v>
      </c>
      <c r="G440" s="74">
        <f t="shared" si="13"/>
        <v>18238</v>
      </c>
    </row>
    <row r="441" spans="1:7" x14ac:dyDescent="0.2">
      <c r="A441" s="71" t="s">
        <v>293</v>
      </c>
      <c r="B441" s="72">
        <v>5081</v>
      </c>
      <c r="C441" s="72">
        <v>0</v>
      </c>
      <c r="D441" s="72">
        <f t="shared" si="14"/>
        <v>5081</v>
      </c>
      <c r="E441" s="73">
        <v>0</v>
      </c>
      <c r="F441" s="73">
        <v>0</v>
      </c>
      <c r="G441" s="74">
        <f t="shared" si="13"/>
        <v>5081</v>
      </c>
    </row>
    <row r="442" spans="1:7" x14ac:dyDescent="0.2">
      <c r="A442" s="71" t="s">
        <v>294</v>
      </c>
      <c r="B442" s="72">
        <v>24421</v>
      </c>
      <c r="C442" s="72">
        <v>0</v>
      </c>
      <c r="D442" s="72">
        <f t="shared" si="14"/>
        <v>24421</v>
      </c>
      <c r="E442" s="73">
        <v>0</v>
      </c>
      <c r="F442" s="73">
        <v>0</v>
      </c>
      <c r="G442" s="74">
        <f t="shared" si="13"/>
        <v>24421</v>
      </c>
    </row>
    <row r="443" spans="1:7" x14ac:dyDescent="0.2">
      <c r="A443" s="71" t="s">
        <v>295</v>
      </c>
      <c r="B443" s="72">
        <v>6790</v>
      </c>
      <c r="C443" s="72">
        <v>0</v>
      </c>
      <c r="D443" s="72">
        <f t="shared" si="14"/>
        <v>6790</v>
      </c>
      <c r="E443" s="73">
        <v>0</v>
      </c>
      <c r="F443" s="73">
        <v>0</v>
      </c>
      <c r="G443" s="74">
        <f t="shared" si="13"/>
        <v>6790</v>
      </c>
    </row>
    <row r="444" spans="1:7" x14ac:dyDescent="0.2">
      <c r="A444" s="71" t="s">
        <v>421</v>
      </c>
      <c r="B444" s="72">
        <f>B419-SUM(B420:B443)</f>
        <v>274411</v>
      </c>
      <c r="C444" s="72">
        <f>C419-SUM(C420:C443)</f>
        <v>597</v>
      </c>
      <c r="D444" s="72">
        <f t="shared" si="14"/>
        <v>273814</v>
      </c>
      <c r="E444" s="73">
        <f>-SUM(E420:E443)</f>
        <v>-146</v>
      </c>
      <c r="F444" s="73">
        <f>-SUM(F420:F443)</f>
        <v>0</v>
      </c>
      <c r="G444" s="74">
        <f t="shared" si="13"/>
        <v>273668</v>
      </c>
    </row>
    <row r="445" spans="1:7" x14ac:dyDescent="0.2">
      <c r="A445" s="75" t="s">
        <v>477</v>
      </c>
      <c r="B445" s="76">
        <v>633052</v>
      </c>
      <c r="C445" s="76">
        <v>3033</v>
      </c>
      <c r="D445" s="76">
        <f t="shared" si="14"/>
        <v>630019</v>
      </c>
      <c r="E445" s="77">
        <v>0</v>
      </c>
      <c r="F445" s="77">
        <v>0</v>
      </c>
      <c r="G445" s="78">
        <f t="shared" si="13"/>
        <v>630019</v>
      </c>
    </row>
    <row r="446" spans="1:7" x14ac:dyDescent="0.2">
      <c r="A446" s="71" t="s">
        <v>296</v>
      </c>
      <c r="B446" s="72">
        <v>14832</v>
      </c>
      <c r="C446" s="72">
        <v>0</v>
      </c>
      <c r="D446" s="72">
        <f t="shared" si="14"/>
        <v>14832</v>
      </c>
      <c r="E446" s="73">
        <v>11</v>
      </c>
      <c r="F446" s="73">
        <v>0</v>
      </c>
      <c r="G446" s="74">
        <f t="shared" si="13"/>
        <v>14843</v>
      </c>
    </row>
    <row r="447" spans="1:7" x14ac:dyDescent="0.2">
      <c r="A447" s="71" t="s">
        <v>297</v>
      </c>
      <c r="B447" s="72">
        <v>18205</v>
      </c>
      <c r="C447" s="72">
        <v>176</v>
      </c>
      <c r="D447" s="72">
        <f t="shared" si="14"/>
        <v>18029</v>
      </c>
      <c r="E447" s="73">
        <v>0</v>
      </c>
      <c r="F447" s="73">
        <v>0</v>
      </c>
      <c r="G447" s="74">
        <f t="shared" si="13"/>
        <v>18029</v>
      </c>
    </row>
    <row r="448" spans="1:7" x14ac:dyDescent="0.2">
      <c r="A448" s="71" t="s">
        <v>298</v>
      </c>
      <c r="B448" s="72">
        <v>3786</v>
      </c>
      <c r="C448" s="72">
        <v>0</v>
      </c>
      <c r="D448" s="72">
        <f t="shared" si="14"/>
        <v>3786</v>
      </c>
      <c r="E448" s="73">
        <v>0</v>
      </c>
      <c r="F448" s="73">
        <v>0</v>
      </c>
      <c r="G448" s="74">
        <f t="shared" si="13"/>
        <v>3786</v>
      </c>
    </row>
    <row r="449" spans="1:7" x14ac:dyDescent="0.2">
      <c r="A449" s="71" t="s">
        <v>299</v>
      </c>
      <c r="B449" s="72">
        <v>3974</v>
      </c>
      <c r="C449" s="72">
        <v>0</v>
      </c>
      <c r="D449" s="72">
        <f t="shared" si="14"/>
        <v>3974</v>
      </c>
      <c r="E449" s="73">
        <v>0</v>
      </c>
      <c r="F449" s="73">
        <v>0</v>
      </c>
      <c r="G449" s="74">
        <f t="shared" si="13"/>
        <v>3974</v>
      </c>
    </row>
    <row r="450" spans="1:7" x14ac:dyDescent="0.2">
      <c r="A450" s="71" t="s">
        <v>300</v>
      </c>
      <c r="B450" s="72">
        <v>2387</v>
      </c>
      <c r="C450" s="72">
        <v>0</v>
      </c>
      <c r="D450" s="72">
        <f t="shared" si="14"/>
        <v>2387</v>
      </c>
      <c r="E450" s="73">
        <v>0</v>
      </c>
      <c r="F450" s="73">
        <v>0</v>
      </c>
      <c r="G450" s="74">
        <f t="shared" si="13"/>
        <v>2387</v>
      </c>
    </row>
    <row r="451" spans="1:7" x14ac:dyDescent="0.2">
      <c r="A451" s="71" t="s">
        <v>397</v>
      </c>
      <c r="B451" s="72">
        <v>5741</v>
      </c>
      <c r="C451" s="72">
        <v>0</v>
      </c>
      <c r="D451" s="72">
        <f t="shared" si="14"/>
        <v>5741</v>
      </c>
      <c r="E451" s="73">
        <v>0</v>
      </c>
      <c r="F451" s="73">
        <v>0</v>
      </c>
      <c r="G451" s="74">
        <f t="shared" si="13"/>
        <v>5741</v>
      </c>
    </row>
    <row r="452" spans="1:7" x14ac:dyDescent="0.2">
      <c r="A452" s="71" t="s">
        <v>301</v>
      </c>
      <c r="B452" s="72">
        <v>3004</v>
      </c>
      <c r="C452" s="72">
        <v>0</v>
      </c>
      <c r="D452" s="72">
        <f t="shared" si="14"/>
        <v>3004</v>
      </c>
      <c r="E452" s="73">
        <v>0</v>
      </c>
      <c r="F452" s="73">
        <v>0</v>
      </c>
      <c r="G452" s="74">
        <f t="shared" si="13"/>
        <v>3004</v>
      </c>
    </row>
    <row r="453" spans="1:7" x14ac:dyDescent="0.2">
      <c r="A453" s="71" t="s">
        <v>302</v>
      </c>
      <c r="B453" s="72">
        <v>22660</v>
      </c>
      <c r="C453" s="72">
        <v>0</v>
      </c>
      <c r="D453" s="72">
        <f t="shared" si="14"/>
        <v>22660</v>
      </c>
      <c r="E453" s="73">
        <v>0</v>
      </c>
      <c r="F453" s="73">
        <v>0</v>
      </c>
      <c r="G453" s="74">
        <f t="shared" si="13"/>
        <v>22660</v>
      </c>
    </row>
    <row r="454" spans="1:7" x14ac:dyDescent="0.2">
      <c r="A454" s="71" t="s">
        <v>303</v>
      </c>
      <c r="B454" s="72">
        <v>234</v>
      </c>
      <c r="C454" s="72">
        <v>0</v>
      </c>
      <c r="D454" s="72">
        <f t="shared" si="14"/>
        <v>234</v>
      </c>
      <c r="E454" s="73">
        <v>0</v>
      </c>
      <c r="F454" s="73">
        <v>0</v>
      </c>
      <c r="G454" s="74">
        <f t="shared" si="13"/>
        <v>234</v>
      </c>
    </row>
    <row r="455" spans="1:7" x14ac:dyDescent="0.2">
      <c r="A455" s="71" t="s">
        <v>304</v>
      </c>
      <c r="B455" s="72">
        <v>254</v>
      </c>
      <c r="C455" s="72">
        <v>0</v>
      </c>
      <c r="D455" s="72">
        <f t="shared" si="14"/>
        <v>254</v>
      </c>
      <c r="E455" s="73">
        <v>0</v>
      </c>
      <c r="F455" s="73">
        <v>0</v>
      </c>
      <c r="G455" s="74">
        <f t="shared" si="13"/>
        <v>254</v>
      </c>
    </row>
    <row r="456" spans="1:7" x14ac:dyDescent="0.2">
      <c r="A456" s="71" t="s">
        <v>305</v>
      </c>
      <c r="B456" s="72">
        <v>5322</v>
      </c>
      <c r="C456" s="72">
        <v>0</v>
      </c>
      <c r="D456" s="72">
        <f t="shared" si="14"/>
        <v>5322</v>
      </c>
      <c r="E456" s="73">
        <v>0</v>
      </c>
      <c r="F456" s="73">
        <v>0</v>
      </c>
      <c r="G456" s="74">
        <f t="shared" si="13"/>
        <v>5322</v>
      </c>
    </row>
    <row r="457" spans="1:7" x14ac:dyDescent="0.2">
      <c r="A457" s="71" t="s">
        <v>306</v>
      </c>
      <c r="B457" s="72">
        <v>1271</v>
      </c>
      <c r="C457" s="72">
        <v>0</v>
      </c>
      <c r="D457" s="72">
        <f t="shared" si="14"/>
        <v>1271</v>
      </c>
      <c r="E457" s="73">
        <v>0</v>
      </c>
      <c r="F457" s="73">
        <v>0</v>
      </c>
      <c r="G457" s="74">
        <f t="shared" si="13"/>
        <v>1271</v>
      </c>
    </row>
    <row r="458" spans="1:7" x14ac:dyDescent="0.2">
      <c r="A458" s="71" t="s">
        <v>308</v>
      </c>
      <c r="B458" s="72">
        <v>101517</v>
      </c>
      <c r="C458" s="72">
        <v>0</v>
      </c>
      <c r="D458" s="72">
        <f t="shared" si="14"/>
        <v>101517</v>
      </c>
      <c r="E458" s="73">
        <v>0</v>
      </c>
      <c r="F458" s="73">
        <v>0</v>
      </c>
      <c r="G458" s="74">
        <f t="shared" si="13"/>
        <v>101517</v>
      </c>
    </row>
    <row r="459" spans="1:7" x14ac:dyDescent="0.2">
      <c r="A459" s="71" t="s">
        <v>307</v>
      </c>
      <c r="B459" s="72">
        <v>15011</v>
      </c>
      <c r="C459" s="72">
        <v>0</v>
      </c>
      <c r="D459" s="72">
        <f t="shared" si="14"/>
        <v>15011</v>
      </c>
      <c r="E459" s="73">
        <v>0</v>
      </c>
      <c r="F459" s="73">
        <v>0</v>
      </c>
      <c r="G459" s="74">
        <f t="shared" si="13"/>
        <v>15011</v>
      </c>
    </row>
    <row r="460" spans="1:7" x14ac:dyDescent="0.2">
      <c r="A460" s="71" t="s">
        <v>309</v>
      </c>
      <c r="B460" s="72">
        <v>3775</v>
      </c>
      <c r="C460" s="72">
        <v>0</v>
      </c>
      <c r="D460" s="72">
        <f t="shared" si="14"/>
        <v>3775</v>
      </c>
      <c r="E460" s="73">
        <v>0</v>
      </c>
      <c r="F460" s="73">
        <v>0</v>
      </c>
      <c r="G460" s="74">
        <f>SUM(D460:F460)</f>
        <v>3775</v>
      </c>
    </row>
    <row r="461" spans="1:7" x14ac:dyDescent="0.2">
      <c r="A461" s="71" t="s">
        <v>310</v>
      </c>
      <c r="B461" s="72">
        <v>1623</v>
      </c>
      <c r="C461" s="72">
        <v>0</v>
      </c>
      <c r="D461" s="72">
        <f t="shared" si="14"/>
        <v>1623</v>
      </c>
      <c r="E461" s="73">
        <v>0</v>
      </c>
      <c r="F461" s="73">
        <v>0</v>
      </c>
      <c r="G461" s="74">
        <f>SUM(D461:F461)</f>
        <v>1623</v>
      </c>
    </row>
    <row r="462" spans="1:7" x14ac:dyDescent="0.2">
      <c r="A462" s="71" t="s">
        <v>311</v>
      </c>
      <c r="B462" s="72">
        <v>38085</v>
      </c>
      <c r="C462" s="72">
        <v>0</v>
      </c>
      <c r="D462" s="72">
        <f t="shared" si="14"/>
        <v>38085</v>
      </c>
      <c r="E462" s="73">
        <v>0</v>
      </c>
      <c r="F462" s="73">
        <v>0</v>
      </c>
      <c r="G462" s="74">
        <f>SUM(D462:F462)</f>
        <v>38085</v>
      </c>
    </row>
    <row r="463" spans="1:7" x14ac:dyDescent="0.2">
      <c r="A463" s="71" t="s">
        <v>421</v>
      </c>
      <c r="B463" s="72">
        <f>B445-SUM(B446:B462)</f>
        <v>391371</v>
      </c>
      <c r="C463" s="72">
        <f>C445-SUM(C446:C462)</f>
        <v>2857</v>
      </c>
      <c r="D463" s="72">
        <f t="shared" si="14"/>
        <v>388514</v>
      </c>
      <c r="E463" s="73">
        <f>-SUM(E446:E462)</f>
        <v>-11</v>
      </c>
      <c r="F463" s="73">
        <f>-SUM(F446:F462)</f>
        <v>0</v>
      </c>
      <c r="G463" s="74">
        <f t="shared" ref="G463:G526" si="15">SUM(D463:F463)</f>
        <v>388503</v>
      </c>
    </row>
    <row r="464" spans="1:7" x14ac:dyDescent="0.2">
      <c r="A464" s="75" t="s">
        <v>478</v>
      </c>
      <c r="B464" s="76">
        <v>72756</v>
      </c>
      <c r="C464" s="76">
        <v>485</v>
      </c>
      <c r="D464" s="76">
        <f t="shared" si="14"/>
        <v>72271</v>
      </c>
      <c r="E464" s="77">
        <v>0</v>
      </c>
      <c r="F464" s="77">
        <v>0</v>
      </c>
      <c r="G464" s="78">
        <f t="shared" si="15"/>
        <v>72271</v>
      </c>
    </row>
    <row r="465" spans="1:7" x14ac:dyDescent="0.2">
      <c r="A465" s="71" t="s">
        <v>312</v>
      </c>
      <c r="B465" s="72">
        <v>1540</v>
      </c>
      <c r="C465" s="72">
        <v>0</v>
      </c>
      <c r="D465" s="72">
        <f t="shared" si="14"/>
        <v>1540</v>
      </c>
      <c r="E465" s="73">
        <v>0</v>
      </c>
      <c r="F465" s="73">
        <v>0</v>
      </c>
      <c r="G465" s="74">
        <f t="shared" si="15"/>
        <v>1540</v>
      </c>
    </row>
    <row r="466" spans="1:7" x14ac:dyDescent="0.2">
      <c r="A466" s="71" t="s">
        <v>313</v>
      </c>
      <c r="B466" s="72">
        <v>1337</v>
      </c>
      <c r="C466" s="72">
        <v>0</v>
      </c>
      <c r="D466" s="72">
        <f t="shared" si="14"/>
        <v>1337</v>
      </c>
      <c r="E466" s="73">
        <v>0</v>
      </c>
      <c r="F466" s="73">
        <v>0</v>
      </c>
      <c r="G466" s="74">
        <f t="shared" si="15"/>
        <v>1337</v>
      </c>
    </row>
    <row r="467" spans="1:7" x14ac:dyDescent="0.2">
      <c r="A467" s="71" t="s">
        <v>314</v>
      </c>
      <c r="B467" s="72">
        <v>10418</v>
      </c>
      <c r="C467" s="72">
        <v>0</v>
      </c>
      <c r="D467" s="72">
        <f t="shared" si="14"/>
        <v>10418</v>
      </c>
      <c r="E467" s="73">
        <v>10</v>
      </c>
      <c r="F467" s="73">
        <v>0</v>
      </c>
      <c r="G467" s="74">
        <f t="shared" si="15"/>
        <v>10428</v>
      </c>
    </row>
    <row r="468" spans="1:7" x14ac:dyDescent="0.2">
      <c r="A468" s="71" t="s">
        <v>315</v>
      </c>
      <c r="B468" s="72">
        <v>873</v>
      </c>
      <c r="C468" s="72">
        <v>0</v>
      </c>
      <c r="D468" s="72">
        <f t="shared" si="14"/>
        <v>873</v>
      </c>
      <c r="E468" s="73">
        <v>0</v>
      </c>
      <c r="F468" s="73">
        <v>0</v>
      </c>
      <c r="G468" s="74">
        <f t="shared" si="15"/>
        <v>873</v>
      </c>
    </row>
    <row r="469" spans="1:7" x14ac:dyDescent="0.2">
      <c r="A469" s="71" t="s">
        <v>316</v>
      </c>
      <c r="B469" s="72">
        <v>712</v>
      </c>
      <c r="C469" s="72">
        <v>0</v>
      </c>
      <c r="D469" s="72">
        <f t="shared" si="14"/>
        <v>712</v>
      </c>
      <c r="E469" s="73">
        <v>0</v>
      </c>
      <c r="F469" s="73">
        <v>0</v>
      </c>
      <c r="G469" s="74">
        <f t="shared" si="15"/>
        <v>712</v>
      </c>
    </row>
    <row r="470" spans="1:7" x14ac:dyDescent="0.2">
      <c r="A470" s="71" t="s">
        <v>421</v>
      </c>
      <c r="B470" s="72">
        <f>B464-SUM(B465:B469)</f>
        <v>57876</v>
      </c>
      <c r="C470" s="72">
        <f>C464-SUM(C465:C469)</f>
        <v>485</v>
      </c>
      <c r="D470" s="72">
        <f t="shared" si="14"/>
        <v>57391</v>
      </c>
      <c r="E470" s="73">
        <f>-SUM(E465:E469)</f>
        <v>-10</v>
      </c>
      <c r="F470" s="73">
        <f>-SUM(F465:F469)</f>
        <v>0</v>
      </c>
      <c r="G470" s="74">
        <f t="shared" si="15"/>
        <v>57381</v>
      </c>
    </row>
    <row r="471" spans="1:7" x14ac:dyDescent="0.2">
      <c r="A471" s="75" t="s">
        <v>616</v>
      </c>
      <c r="B471" s="76">
        <v>213566</v>
      </c>
      <c r="C471" s="76">
        <v>180</v>
      </c>
      <c r="D471" s="76">
        <f t="shared" si="14"/>
        <v>213386</v>
      </c>
      <c r="E471" s="77">
        <v>0</v>
      </c>
      <c r="F471" s="77">
        <v>0</v>
      </c>
      <c r="G471" s="78">
        <f t="shared" si="15"/>
        <v>213386</v>
      </c>
    </row>
    <row r="472" spans="1:7" x14ac:dyDescent="0.2">
      <c r="A472" s="71" t="s">
        <v>317</v>
      </c>
      <c r="B472" s="72">
        <v>604</v>
      </c>
      <c r="C472" s="72">
        <v>0</v>
      </c>
      <c r="D472" s="72">
        <f t="shared" si="14"/>
        <v>604</v>
      </c>
      <c r="E472" s="73">
        <v>0</v>
      </c>
      <c r="F472" s="73">
        <v>0</v>
      </c>
      <c r="G472" s="74">
        <f t="shared" si="15"/>
        <v>604</v>
      </c>
    </row>
    <row r="473" spans="1:7" x14ac:dyDescent="0.2">
      <c r="A473" s="71" t="s">
        <v>112</v>
      </c>
      <c r="B473" s="72">
        <v>2</v>
      </c>
      <c r="C473" s="72">
        <v>0</v>
      </c>
      <c r="D473" s="72">
        <f t="shared" si="14"/>
        <v>2</v>
      </c>
      <c r="E473" s="73">
        <v>0</v>
      </c>
      <c r="F473" s="73">
        <v>0</v>
      </c>
      <c r="G473" s="74">
        <f t="shared" si="15"/>
        <v>2</v>
      </c>
    </row>
    <row r="474" spans="1:7" x14ac:dyDescent="0.2">
      <c r="A474" s="71" t="s">
        <v>617</v>
      </c>
      <c r="B474" s="72">
        <v>13590</v>
      </c>
      <c r="C474" s="72">
        <v>0</v>
      </c>
      <c r="D474" s="72">
        <f t="shared" si="14"/>
        <v>13590</v>
      </c>
      <c r="E474" s="73">
        <v>0</v>
      </c>
      <c r="F474" s="73">
        <v>0</v>
      </c>
      <c r="G474" s="74">
        <f t="shared" si="15"/>
        <v>13590</v>
      </c>
    </row>
    <row r="475" spans="1:7" x14ac:dyDescent="0.2">
      <c r="A475" s="71" t="s">
        <v>618</v>
      </c>
      <c r="B475" s="72">
        <v>6480</v>
      </c>
      <c r="C475" s="72">
        <v>0</v>
      </c>
      <c r="D475" s="72">
        <f t="shared" si="14"/>
        <v>6480</v>
      </c>
      <c r="E475" s="73">
        <v>0</v>
      </c>
      <c r="F475" s="73">
        <v>0</v>
      </c>
      <c r="G475" s="74">
        <f t="shared" si="15"/>
        <v>6480</v>
      </c>
    </row>
    <row r="476" spans="1:7" x14ac:dyDescent="0.2">
      <c r="A476" s="71" t="s">
        <v>421</v>
      </c>
      <c r="B476" s="72">
        <f>B471-SUM(B472:B475)</f>
        <v>192890</v>
      </c>
      <c r="C476" s="72">
        <f>C471-SUM(C472:C475)</f>
        <v>180</v>
      </c>
      <c r="D476" s="72">
        <f t="shared" si="14"/>
        <v>192710</v>
      </c>
      <c r="E476" s="73">
        <f>-SUM(E472:E475)</f>
        <v>0</v>
      </c>
      <c r="F476" s="73">
        <f>-SUM(F472:F475)</f>
        <v>0</v>
      </c>
      <c r="G476" s="74">
        <f t="shared" si="15"/>
        <v>192710</v>
      </c>
    </row>
    <row r="477" spans="1:7" x14ac:dyDescent="0.2">
      <c r="A477" s="75" t="s">
        <v>619</v>
      </c>
      <c r="B477" s="76">
        <v>287749</v>
      </c>
      <c r="C477" s="76">
        <v>125</v>
      </c>
      <c r="D477" s="76">
        <f t="shared" si="14"/>
        <v>287624</v>
      </c>
      <c r="E477" s="77">
        <v>0</v>
      </c>
      <c r="F477" s="77">
        <v>0</v>
      </c>
      <c r="G477" s="78">
        <f t="shared" si="15"/>
        <v>287624</v>
      </c>
    </row>
    <row r="478" spans="1:7" x14ac:dyDescent="0.2">
      <c r="A478" s="71" t="s">
        <v>400</v>
      </c>
      <c r="B478" s="72">
        <v>42119</v>
      </c>
      <c r="C478" s="72">
        <v>32</v>
      </c>
      <c r="D478" s="72">
        <f t="shared" si="14"/>
        <v>42087</v>
      </c>
      <c r="E478" s="73">
        <v>0</v>
      </c>
      <c r="F478" s="73">
        <v>0</v>
      </c>
      <c r="G478" s="74">
        <f t="shared" si="15"/>
        <v>42087</v>
      </c>
    </row>
    <row r="479" spans="1:7" x14ac:dyDescent="0.2">
      <c r="A479" s="71" t="s">
        <v>620</v>
      </c>
      <c r="B479" s="72">
        <v>174132</v>
      </c>
      <c r="C479" s="72">
        <v>6</v>
      </c>
      <c r="D479" s="72">
        <f t="shared" si="14"/>
        <v>174126</v>
      </c>
      <c r="E479" s="73">
        <v>0</v>
      </c>
      <c r="F479" s="73">
        <v>0</v>
      </c>
      <c r="G479" s="74">
        <f t="shared" si="15"/>
        <v>174126</v>
      </c>
    </row>
    <row r="480" spans="1:7" x14ac:dyDescent="0.2">
      <c r="A480" s="71" t="s">
        <v>621</v>
      </c>
      <c r="B480" s="72">
        <v>597</v>
      </c>
      <c r="C480" s="72">
        <v>0</v>
      </c>
      <c r="D480" s="72">
        <f t="shared" si="14"/>
        <v>597</v>
      </c>
      <c r="E480" s="73">
        <v>7</v>
      </c>
      <c r="F480" s="73">
        <v>0</v>
      </c>
      <c r="G480" s="74">
        <f t="shared" si="15"/>
        <v>604</v>
      </c>
    </row>
    <row r="481" spans="1:7" x14ac:dyDescent="0.2">
      <c r="A481" s="71" t="s">
        <v>421</v>
      </c>
      <c r="B481" s="72">
        <f>B477-SUM(B478:B480)</f>
        <v>70901</v>
      </c>
      <c r="C481" s="72">
        <f>C477-SUM(C478:C480)</f>
        <v>87</v>
      </c>
      <c r="D481" s="72">
        <f t="shared" ref="D481:D544" si="16">(B481-C481)</f>
        <v>70814</v>
      </c>
      <c r="E481" s="73">
        <f>-SUM(E478:E480)</f>
        <v>-7</v>
      </c>
      <c r="F481" s="73">
        <f>-SUM(F478:F480)</f>
        <v>0</v>
      </c>
      <c r="G481" s="74">
        <f t="shared" si="15"/>
        <v>70807</v>
      </c>
    </row>
    <row r="482" spans="1:7" x14ac:dyDescent="0.2">
      <c r="A482" s="75" t="s">
        <v>481</v>
      </c>
      <c r="B482" s="76">
        <v>162925</v>
      </c>
      <c r="C482" s="76">
        <v>5456</v>
      </c>
      <c r="D482" s="76">
        <f t="shared" si="16"/>
        <v>157469</v>
      </c>
      <c r="E482" s="77">
        <v>0</v>
      </c>
      <c r="F482" s="77">
        <v>0</v>
      </c>
      <c r="G482" s="78">
        <f t="shared" si="15"/>
        <v>157469</v>
      </c>
    </row>
    <row r="483" spans="1:7" x14ac:dyDescent="0.2">
      <c r="A483" s="71" t="s">
        <v>318</v>
      </c>
      <c r="B483" s="72">
        <v>5832</v>
      </c>
      <c r="C483" s="72">
        <v>0</v>
      </c>
      <c r="D483" s="72">
        <f t="shared" si="16"/>
        <v>5832</v>
      </c>
      <c r="E483" s="73">
        <v>0</v>
      </c>
      <c r="F483" s="73">
        <v>0</v>
      </c>
      <c r="G483" s="74">
        <f t="shared" si="15"/>
        <v>5832</v>
      </c>
    </row>
    <row r="484" spans="1:7" x14ac:dyDescent="0.2">
      <c r="A484" s="71" t="s">
        <v>319</v>
      </c>
      <c r="B484" s="72">
        <v>563</v>
      </c>
      <c r="C484" s="72">
        <v>0</v>
      </c>
      <c r="D484" s="72">
        <f t="shared" si="16"/>
        <v>563</v>
      </c>
      <c r="E484" s="73">
        <v>0</v>
      </c>
      <c r="F484" s="73">
        <v>0</v>
      </c>
      <c r="G484" s="74">
        <f t="shared" si="15"/>
        <v>563</v>
      </c>
    </row>
    <row r="485" spans="1:7" x14ac:dyDescent="0.2">
      <c r="A485" s="71" t="s">
        <v>320</v>
      </c>
      <c r="B485" s="72">
        <v>9425</v>
      </c>
      <c r="C485" s="72">
        <v>80</v>
      </c>
      <c r="D485" s="72">
        <f t="shared" si="16"/>
        <v>9345</v>
      </c>
      <c r="E485" s="73">
        <v>0</v>
      </c>
      <c r="F485" s="73">
        <v>0</v>
      </c>
      <c r="G485" s="74">
        <f t="shared" si="15"/>
        <v>9345</v>
      </c>
    </row>
    <row r="486" spans="1:7" x14ac:dyDescent="0.2">
      <c r="A486" s="71" t="s">
        <v>421</v>
      </c>
      <c r="B486" s="72">
        <f>B482-SUM(B483:B485)</f>
        <v>147105</v>
      </c>
      <c r="C486" s="72">
        <f>C482-SUM(C483:C485)</f>
        <v>5376</v>
      </c>
      <c r="D486" s="72">
        <f t="shared" si="16"/>
        <v>141729</v>
      </c>
      <c r="E486" s="73">
        <f>-SUM(E483:E485)</f>
        <v>0</v>
      </c>
      <c r="F486" s="73">
        <f>-SUM(F483:F485)</f>
        <v>0</v>
      </c>
      <c r="G486" s="74">
        <f t="shared" si="15"/>
        <v>141729</v>
      </c>
    </row>
    <row r="487" spans="1:7" x14ac:dyDescent="0.2">
      <c r="A487" s="75" t="s">
        <v>482</v>
      </c>
      <c r="B487" s="76">
        <v>392090</v>
      </c>
      <c r="C487" s="76">
        <v>6</v>
      </c>
      <c r="D487" s="76">
        <f t="shared" si="16"/>
        <v>392084</v>
      </c>
      <c r="E487" s="77">
        <v>0</v>
      </c>
      <c r="F487" s="77">
        <v>0</v>
      </c>
      <c r="G487" s="78">
        <f t="shared" si="15"/>
        <v>392084</v>
      </c>
    </row>
    <row r="488" spans="1:7" x14ac:dyDescent="0.2">
      <c r="A488" s="71" t="s">
        <v>196</v>
      </c>
      <c r="B488" s="72">
        <v>4467</v>
      </c>
      <c r="C488" s="72">
        <v>0</v>
      </c>
      <c r="D488" s="72">
        <f t="shared" si="16"/>
        <v>4467</v>
      </c>
      <c r="E488" s="73">
        <v>0</v>
      </c>
      <c r="F488" s="73">
        <v>0</v>
      </c>
      <c r="G488" s="74">
        <f t="shared" si="15"/>
        <v>4467</v>
      </c>
    </row>
    <row r="489" spans="1:7" x14ac:dyDescent="0.2">
      <c r="A489" s="71" t="s">
        <v>321</v>
      </c>
      <c r="B489" s="72">
        <v>62235</v>
      </c>
      <c r="C489" s="72">
        <v>0</v>
      </c>
      <c r="D489" s="72">
        <f t="shared" si="16"/>
        <v>62235</v>
      </c>
      <c r="E489" s="73">
        <v>0</v>
      </c>
      <c r="F489" s="73">
        <v>0</v>
      </c>
      <c r="G489" s="74">
        <f t="shared" si="15"/>
        <v>62235</v>
      </c>
    </row>
    <row r="490" spans="1:7" x14ac:dyDescent="0.2">
      <c r="A490" s="71" t="s">
        <v>322</v>
      </c>
      <c r="B490" s="72">
        <v>52905</v>
      </c>
      <c r="C490" s="72">
        <v>6</v>
      </c>
      <c r="D490" s="72">
        <f t="shared" si="16"/>
        <v>52899</v>
      </c>
      <c r="E490" s="73">
        <v>0</v>
      </c>
      <c r="F490" s="73">
        <v>0</v>
      </c>
      <c r="G490" s="74">
        <f t="shared" si="15"/>
        <v>52899</v>
      </c>
    </row>
    <row r="491" spans="1:7" x14ac:dyDescent="0.2">
      <c r="A491" s="71" t="s">
        <v>323</v>
      </c>
      <c r="B491" s="72">
        <v>21418</v>
      </c>
      <c r="C491" s="72">
        <v>0</v>
      </c>
      <c r="D491" s="72">
        <f t="shared" si="16"/>
        <v>21418</v>
      </c>
      <c r="E491" s="73">
        <v>0</v>
      </c>
      <c r="F491" s="73">
        <v>0</v>
      </c>
      <c r="G491" s="74">
        <f t="shared" si="15"/>
        <v>21418</v>
      </c>
    </row>
    <row r="492" spans="1:7" x14ac:dyDescent="0.2">
      <c r="A492" s="71" t="s">
        <v>421</v>
      </c>
      <c r="B492" s="72">
        <f>B487-SUM(B488:B491)</f>
        <v>251065</v>
      </c>
      <c r="C492" s="72">
        <f>C487-SUM(C488:C491)</f>
        <v>0</v>
      </c>
      <c r="D492" s="72">
        <f t="shared" si="16"/>
        <v>251065</v>
      </c>
      <c r="E492" s="73">
        <f>-SUM(E488:E491)</f>
        <v>0</v>
      </c>
      <c r="F492" s="73">
        <f>-SUM(F488:F491)</f>
        <v>0</v>
      </c>
      <c r="G492" s="74">
        <f t="shared" si="15"/>
        <v>251065</v>
      </c>
    </row>
    <row r="493" spans="1:7" x14ac:dyDescent="0.2">
      <c r="A493" s="75" t="s">
        <v>483</v>
      </c>
      <c r="B493" s="76">
        <v>442903</v>
      </c>
      <c r="C493" s="76">
        <v>88</v>
      </c>
      <c r="D493" s="76">
        <f t="shared" si="16"/>
        <v>442815</v>
      </c>
      <c r="E493" s="77">
        <v>0</v>
      </c>
      <c r="F493" s="77">
        <v>0</v>
      </c>
      <c r="G493" s="78">
        <f t="shared" si="15"/>
        <v>442815</v>
      </c>
    </row>
    <row r="494" spans="1:7" x14ac:dyDescent="0.2">
      <c r="A494" s="71" t="s">
        <v>324</v>
      </c>
      <c r="B494" s="72">
        <v>43325</v>
      </c>
      <c r="C494" s="72">
        <v>0</v>
      </c>
      <c r="D494" s="72">
        <f t="shared" si="16"/>
        <v>43325</v>
      </c>
      <c r="E494" s="73">
        <v>0</v>
      </c>
      <c r="F494" s="73">
        <v>0</v>
      </c>
      <c r="G494" s="74">
        <f t="shared" si="15"/>
        <v>43325</v>
      </c>
    </row>
    <row r="495" spans="1:7" x14ac:dyDescent="0.2">
      <c r="A495" s="71" t="s">
        <v>377</v>
      </c>
      <c r="B495" s="72">
        <v>27614</v>
      </c>
      <c r="C495" s="72">
        <v>6</v>
      </c>
      <c r="D495" s="72">
        <f t="shared" si="16"/>
        <v>27608</v>
      </c>
      <c r="E495" s="73">
        <v>5</v>
      </c>
      <c r="F495" s="73">
        <v>0</v>
      </c>
      <c r="G495" s="74">
        <f t="shared" si="15"/>
        <v>27613</v>
      </c>
    </row>
    <row r="496" spans="1:7" x14ac:dyDescent="0.2">
      <c r="A496" s="71" t="s">
        <v>325</v>
      </c>
      <c r="B496" s="72">
        <v>15905</v>
      </c>
      <c r="C496" s="72">
        <v>0</v>
      </c>
      <c r="D496" s="72">
        <f t="shared" si="16"/>
        <v>15905</v>
      </c>
      <c r="E496" s="73">
        <v>0</v>
      </c>
      <c r="F496" s="73">
        <v>0</v>
      </c>
      <c r="G496" s="74">
        <f t="shared" si="15"/>
        <v>15905</v>
      </c>
    </row>
    <row r="497" spans="1:7" x14ac:dyDescent="0.2">
      <c r="A497" s="71" t="s">
        <v>326</v>
      </c>
      <c r="B497" s="72">
        <v>13974</v>
      </c>
      <c r="C497" s="72">
        <v>0</v>
      </c>
      <c r="D497" s="72">
        <f t="shared" si="16"/>
        <v>13974</v>
      </c>
      <c r="E497" s="73">
        <v>0</v>
      </c>
      <c r="F497" s="73">
        <v>0</v>
      </c>
      <c r="G497" s="74">
        <f t="shared" si="15"/>
        <v>13974</v>
      </c>
    </row>
    <row r="498" spans="1:7" x14ac:dyDescent="0.2">
      <c r="A498" s="71" t="s">
        <v>327</v>
      </c>
      <c r="B498" s="72">
        <v>36819</v>
      </c>
      <c r="C498" s="72">
        <v>0</v>
      </c>
      <c r="D498" s="72">
        <f t="shared" si="16"/>
        <v>36819</v>
      </c>
      <c r="E498" s="73">
        <v>0</v>
      </c>
      <c r="F498" s="73">
        <v>0</v>
      </c>
      <c r="G498" s="74">
        <f t="shared" si="15"/>
        <v>36819</v>
      </c>
    </row>
    <row r="499" spans="1:7" x14ac:dyDescent="0.2">
      <c r="A499" s="71" t="s">
        <v>328</v>
      </c>
      <c r="B499" s="72">
        <v>56900</v>
      </c>
      <c r="C499" s="72">
        <v>18</v>
      </c>
      <c r="D499" s="72">
        <f t="shared" si="16"/>
        <v>56882</v>
      </c>
      <c r="E499" s="73">
        <v>7</v>
      </c>
      <c r="F499" s="73">
        <v>0</v>
      </c>
      <c r="G499" s="74">
        <f t="shared" si="15"/>
        <v>56889</v>
      </c>
    </row>
    <row r="500" spans="1:7" x14ac:dyDescent="0.2">
      <c r="A500" s="71" t="s">
        <v>376</v>
      </c>
      <c r="B500" s="72">
        <v>34901</v>
      </c>
      <c r="C500" s="72">
        <v>0</v>
      </c>
      <c r="D500" s="72">
        <f t="shared" si="16"/>
        <v>34901</v>
      </c>
      <c r="E500" s="73">
        <v>0</v>
      </c>
      <c r="F500" s="73">
        <v>0</v>
      </c>
      <c r="G500" s="74">
        <f t="shared" si="15"/>
        <v>34901</v>
      </c>
    </row>
    <row r="501" spans="1:7" x14ac:dyDescent="0.2">
      <c r="A501" s="71" t="s">
        <v>421</v>
      </c>
      <c r="B501" s="72">
        <f>B493-SUM(B494:B500)</f>
        <v>213465</v>
      </c>
      <c r="C501" s="72">
        <f>C493-SUM(C494:C500)</f>
        <v>64</v>
      </c>
      <c r="D501" s="72">
        <f t="shared" si="16"/>
        <v>213401</v>
      </c>
      <c r="E501" s="73">
        <f>-SUM(E494:E500)</f>
        <v>-12</v>
      </c>
      <c r="F501" s="73">
        <f>-SUM(F494:F500)</f>
        <v>0</v>
      </c>
      <c r="G501" s="74">
        <f t="shared" si="15"/>
        <v>213389</v>
      </c>
    </row>
    <row r="502" spans="1:7" x14ac:dyDescent="0.2">
      <c r="A502" s="75" t="s">
        <v>484</v>
      </c>
      <c r="B502" s="76">
        <v>115657</v>
      </c>
      <c r="C502" s="76">
        <v>8528</v>
      </c>
      <c r="D502" s="76">
        <f t="shared" si="16"/>
        <v>107129</v>
      </c>
      <c r="E502" s="77">
        <v>0</v>
      </c>
      <c r="F502" s="77">
        <v>0</v>
      </c>
      <c r="G502" s="78">
        <f t="shared" si="15"/>
        <v>107129</v>
      </c>
    </row>
    <row r="503" spans="1:7" x14ac:dyDescent="0.2">
      <c r="A503" s="71" t="s">
        <v>329</v>
      </c>
      <c r="B503" s="72">
        <v>2459</v>
      </c>
      <c r="C503" s="72">
        <v>0</v>
      </c>
      <c r="D503" s="72">
        <f t="shared" si="16"/>
        <v>2459</v>
      </c>
      <c r="E503" s="73">
        <v>11</v>
      </c>
      <c r="F503" s="73">
        <v>0</v>
      </c>
      <c r="G503" s="74">
        <f t="shared" si="15"/>
        <v>2470</v>
      </c>
    </row>
    <row r="504" spans="1:7" x14ac:dyDescent="0.2">
      <c r="A504" s="71" t="s">
        <v>330</v>
      </c>
      <c r="B504" s="72">
        <v>981</v>
      </c>
      <c r="C504" s="72">
        <v>0</v>
      </c>
      <c r="D504" s="72">
        <f t="shared" si="16"/>
        <v>981</v>
      </c>
      <c r="E504" s="73">
        <v>0</v>
      </c>
      <c r="F504" s="73">
        <v>0</v>
      </c>
      <c r="G504" s="74">
        <f t="shared" si="15"/>
        <v>981</v>
      </c>
    </row>
    <row r="505" spans="1:7" x14ac:dyDescent="0.2">
      <c r="A505" s="71" t="s">
        <v>331</v>
      </c>
      <c r="B505" s="72">
        <v>694</v>
      </c>
      <c r="C505" s="72">
        <v>0</v>
      </c>
      <c r="D505" s="72">
        <f t="shared" si="16"/>
        <v>694</v>
      </c>
      <c r="E505" s="73">
        <v>0</v>
      </c>
      <c r="F505" s="73">
        <v>0</v>
      </c>
      <c r="G505" s="74">
        <f t="shared" si="15"/>
        <v>694</v>
      </c>
    </row>
    <row r="506" spans="1:7" x14ac:dyDescent="0.2">
      <c r="A506" s="71" t="s">
        <v>332</v>
      </c>
      <c r="B506" s="72">
        <v>768</v>
      </c>
      <c r="C506" s="72">
        <v>0</v>
      </c>
      <c r="D506" s="72">
        <f t="shared" si="16"/>
        <v>768</v>
      </c>
      <c r="E506" s="73">
        <v>0</v>
      </c>
      <c r="F506" s="73">
        <v>0</v>
      </c>
      <c r="G506" s="74">
        <f t="shared" si="15"/>
        <v>768</v>
      </c>
    </row>
    <row r="507" spans="1:7" x14ac:dyDescent="0.2">
      <c r="A507" s="71" t="s">
        <v>333</v>
      </c>
      <c r="B507" s="72">
        <v>7473</v>
      </c>
      <c r="C507" s="72">
        <v>0</v>
      </c>
      <c r="D507" s="72">
        <f t="shared" si="16"/>
        <v>7473</v>
      </c>
      <c r="E507" s="73">
        <v>9</v>
      </c>
      <c r="F507" s="73">
        <v>0</v>
      </c>
      <c r="G507" s="74">
        <f t="shared" si="15"/>
        <v>7482</v>
      </c>
    </row>
    <row r="508" spans="1:7" x14ac:dyDescent="0.2">
      <c r="A508" s="71" t="s">
        <v>421</v>
      </c>
      <c r="B508" s="72">
        <f>B502-SUM(B503:B507)</f>
        <v>103282</v>
      </c>
      <c r="C508" s="72">
        <f>C502-SUM(C503:C507)</f>
        <v>8528</v>
      </c>
      <c r="D508" s="72">
        <f t="shared" si="16"/>
        <v>94754</v>
      </c>
      <c r="E508" s="73">
        <f>-SUM(E503:E507)</f>
        <v>-20</v>
      </c>
      <c r="F508" s="73">
        <f>-SUM(F503:F507)</f>
        <v>0</v>
      </c>
      <c r="G508" s="74">
        <f t="shared" si="15"/>
        <v>94734</v>
      </c>
    </row>
    <row r="509" spans="1:7" x14ac:dyDescent="0.2">
      <c r="A509" s="75" t="s">
        <v>485</v>
      </c>
      <c r="B509" s="76">
        <v>44452</v>
      </c>
      <c r="C509" s="76">
        <v>2920</v>
      </c>
      <c r="D509" s="76">
        <f t="shared" si="16"/>
        <v>41532</v>
      </c>
      <c r="E509" s="77">
        <v>0</v>
      </c>
      <c r="F509" s="77">
        <v>0</v>
      </c>
      <c r="G509" s="78">
        <f t="shared" si="15"/>
        <v>41532</v>
      </c>
    </row>
    <row r="510" spans="1:7" x14ac:dyDescent="0.2">
      <c r="A510" s="71" t="s">
        <v>334</v>
      </c>
      <c r="B510" s="72">
        <v>687</v>
      </c>
      <c r="C510" s="72">
        <v>0</v>
      </c>
      <c r="D510" s="72">
        <f t="shared" si="16"/>
        <v>687</v>
      </c>
      <c r="E510" s="73">
        <v>0</v>
      </c>
      <c r="F510" s="73">
        <v>0</v>
      </c>
      <c r="G510" s="74">
        <f t="shared" si="15"/>
        <v>687</v>
      </c>
    </row>
    <row r="511" spans="1:7" x14ac:dyDescent="0.2">
      <c r="A511" s="71" t="s">
        <v>335</v>
      </c>
      <c r="B511" s="72">
        <v>6853</v>
      </c>
      <c r="C511" s="72">
        <v>0</v>
      </c>
      <c r="D511" s="72">
        <f t="shared" si="16"/>
        <v>6853</v>
      </c>
      <c r="E511" s="73">
        <v>0</v>
      </c>
      <c r="F511" s="73">
        <v>0</v>
      </c>
      <c r="G511" s="74">
        <f t="shared" si="15"/>
        <v>6853</v>
      </c>
    </row>
    <row r="512" spans="1:7" x14ac:dyDescent="0.2">
      <c r="A512" s="71" t="s">
        <v>421</v>
      </c>
      <c r="B512" s="72">
        <f>B509-SUM(B510:B511)</f>
        <v>36912</v>
      </c>
      <c r="C512" s="72">
        <f>C509-SUM(C510:C511)</f>
        <v>2920</v>
      </c>
      <c r="D512" s="72">
        <f t="shared" si="16"/>
        <v>33992</v>
      </c>
      <c r="E512" s="73">
        <f>-SUM(E510:E511)</f>
        <v>0</v>
      </c>
      <c r="F512" s="73">
        <f>-SUM(F510:F511)</f>
        <v>0</v>
      </c>
      <c r="G512" s="74">
        <f t="shared" si="15"/>
        <v>33992</v>
      </c>
    </row>
    <row r="513" spans="1:7" x14ac:dyDescent="0.2">
      <c r="A513" s="75" t="s">
        <v>486</v>
      </c>
      <c r="B513" s="76">
        <v>22824</v>
      </c>
      <c r="C513" s="76">
        <v>3058</v>
      </c>
      <c r="D513" s="76">
        <f t="shared" si="16"/>
        <v>19766</v>
      </c>
      <c r="E513" s="77">
        <v>0</v>
      </c>
      <c r="F513" s="77">
        <v>0</v>
      </c>
      <c r="G513" s="78">
        <f t="shared" si="15"/>
        <v>19766</v>
      </c>
    </row>
    <row r="514" spans="1:7" x14ac:dyDescent="0.2">
      <c r="A514" s="71" t="s">
        <v>336</v>
      </c>
      <c r="B514" s="72">
        <v>7016</v>
      </c>
      <c r="C514" s="72">
        <v>0</v>
      </c>
      <c r="D514" s="72">
        <f t="shared" si="16"/>
        <v>7016</v>
      </c>
      <c r="E514" s="73">
        <v>0</v>
      </c>
      <c r="F514" s="73">
        <v>0</v>
      </c>
      <c r="G514" s="74">
        <f t="shared" si="15"/>
        <v>7016</v>
      </c>
    </row>
    <row r="515" spans="1:7" x14ac:dyDescent="0.2">
      <c r="A515" s="71" t="s">
        <v>421</v>
      </c>
      <c r="B515" s="72">
        <f>(B513-B514)</f>
        <v>15808</v>
      </c>
      <c r="C515" s="72">
        <f>(C513-C514)</f>
        <v>3058</v>
      </c>
      <c r="D515" s="72">
        <f t="shared" si="16"/>
        <v>12750</v>
      </c>
      <c r="E515" s="73">
        <f>-E514</f>
        <v>0</v>
      </c>
      <c r="F515" s="73">
        <f>-F514</f>
        <v>0</v>
      </c>
      <c r="G515" s="74">
        <f t="shared" si="15"/>
        <v>12750</v>
      </c>
    </row>
    <row r="516" spans="1:7" x14ac:dyDescent="0.2">
      <c r="A516" s="75" t="s">
        <v>487</v>
      </c>
      <c r="B516" s="76">
        <v>15918</v>
      </c>
      <c r="C516" s="76">
        <v>4903</v>
      </c>
      <c r="D516" s="76">
        <f t="shared" si="16"/>
        <v>11015</v>
      </c>
      <c r="E516" s="77">
        <v>0</v>
      </c>
      <c r="F516" s="77">
        <v>0</v>
      </c>
      <c r="G516" s="78">
        <f t="shared" si="15"/>
        <v>11015</v>
      </c>
    </row>
    <row r="517" spans="1:7" x14ac:dyDescent="0.2">
      <c r="A517" s="71" t="s">
        <v>337</v>
      </c>
      <c r="B517" s="72">
        <v>1831</v>
      </c>
      <c r="C517" s="72">
        <v>0</v>
      </c>
      <c r="D517" s="72">
        <f t="shared" si="16"/>
        <v>1831</v>
      </c>
      <c r="E517" s="73">
        <v>0</v>
      </c>
      <c r="F517" s="73">
        <v>0</v>
      </c>
      <c r="G517" s="74">
        <f t="shared" si="15"/>
        <v>1831</v>
      </c>
    </row>
    <row r="518" spans="1:7" x14ac:dyDescent="0.2">
      <c r="A518" s="71" t="s">
        <v>394</v>
      </c>
      <c r="B518" s="72">
        <v>252</v>
      </c>
      <c r="C518" s="72">
        <v>0</v>
      </c>
      <c r="D518" s="72">
        <f t="shared" si="16"/>
        <v>252</v>
      </c>
      <c r="E518" s="73">
        <v>0</v>
      </c>
      <c r="F518" s="73">
        <v>0</v>
      </c>
      <c r="G518" s="74">
        <f t="shared" si="15"/>
        <v>252</v>
      </c>
    </row>
    <row r="519" spans="1:7" x14ac:dyDescent="0.2">
      <c r="A519" s="71" t="s">
        <v>338</v>
      </c>
      <c r="B519" s="72">
        <v>386</v>
      </c>
      <c r="C519" s="72">
        <v>0</v>
      </c>
      <c r="D519" s="72">
        <f t="shared" si="16"/>
        <v>386</v>
      </c>
      <c r="E519" s="73">
        <v>0</v>
      </c>
      <c r="F519" s="73">
        <v>0</v>
      </c>
      <c r="G519" s="74">
        <f t="shared" si="15"/>
        <v>386</v>
      </c>
    </row>
    <row r="520" spans="1:7" x14ac:dyDescent="0.2">
      <c r="A520" s="71" t="s">
        <v>421</v>
      </c>
      <c r="B520" s="72">
        <f>B516-SUM(B517:B519)</f>
        <v>13449</v>
      </c>
      <c r="C520" s="72">
        <f>C516-SUM(C517:C519)</f>
        <v>4903</v>
      </c>
      <c r="D520" s="72">
        <f t="shared" si="16"/>
        <v>8546</v>
      </c>
      <c r="E520" s="73">
        <f>-SUM(E517:E519)</f>
        <v>0</v>
      </c>
      <c r="F520" s="73">
        <f>-SUM(F517:F519)</f>
        <v>0</v>
      </c>
      <c r="G520" s="74">
        <f t="shared" si="15"/>
        <v>8546</v>
      </c>
    </row>
    <row r="521" spans="1:7" x14ac:dyDescent="0.2">
      <c r="A521" s="75" t="s">
        <v>488</v>
      </c>
      <c r="B521" s="76">
        <v>510494</v>
      </c>
      <c r="C521" s="76">
        <v>1932</v>
      </c>
      <c r="D521" s="76">
        <f t="shared" si="16"/>
        <v>508562</v>
      </c>
      <c r="E521" s="77">
        <v>0</v>
      </c>
      <c r="F521" s="77">
        <v>0</v>
      </c>
      <c r="G521" s="78">
        <f t="shared" si="15"/>
        <v>508562</v>
      </c>
    </row>
    <row r="522" spans="1:7" x14ac:dyDescent="0.2">
      <c r="A522" s="71" t="s">
        <v>339</v>
      </c>
      <c r="B522" s="72">
        <v>63534</v>
      </c>
      <c r="C522" s="72">
        <v>29</v>
      </c>
      <c r="D522" s="72">
        <f t="shared" si="16"/>
        <v>63505</v>
      </c>
      <c r="E522" s="72">
        <v>0</v>
      </c>
      <c r="F522" s="73">
        <v>0</v>
      </c>
      <c r="G522" s="74">
        <f t="shared" si="15"/>
        <v>63505</v>
      </c>
    </row>
    <row r="523" spans="1:7" x14ac:dyDescent="0.2">
      <c r="A523" s="71" t="s">
        <v>340</v>
      </c>
      <c r="B523" s="72">
        <v>4263</v>
      </c>
      <c r="C523" s="72">
        <v>0</v>
      </c>
      <c r="D523" s="72">
        <f t="shared" si="16"/>
        <v>4263</v>
      </c>
      <c r="E523" s="72">
        <v>0</v>
      </c>
      <c r="F523" s="73">
        <v>0</v>
      </c>
      <c r="G523" s="74">
        <f t="shared" si="15"/>
        <v>4263</v>
      </c>
    </row>
    <row r="524" spans="1:7" x14ac:dyDescent="0.2">
      <c r="A524" s="71" t="s">
        <v>413</v>
      </c>
      <c r="B524" s="72">
        <v>20002</v>
      </c>
      <c r="C524" s="72">
        <v>0</v>
      </c>
      <c r="D524" s="72">
        <f t="shared" si="16"/>
        <v>20002</v>
      </c>
      <c r="E524" s="72">
        <v>0</v>
      </c>
      <c r="F524" s="73">
        <v>0</v>
      </c>
      <c r="G524" s="74">
        <f t="shared" si="15"/>
        <v>20002</v>
      </c>
    </row>
    <row r="525" spans="1:7" x14ac:dyDescent="0.2">
      <c r="A525" s="71" t="s">
        <v>414</v>
      </c>
      <c r="B525" s="72">
        <v>30493</v>
      </c>
      <c r="C525" s="72">
        <v>0</v>
      </c>
      <c r="D525" s="72">
        <f t="shared" si="16"/>
        <v>30493</v>
      </c>
      <c r="E525" s="72">
        <v>5</v>
      </c>
      <c r="F525" s="73">
        <v>0</v>
      </c>
      <c r="G525" s="74">
        <f t="shared" si="15"/>
        <v>30498</v>
      </c>
    </row>
    <row r="526" spans="1:7" x14ac:dyDescent="0.2">
      <c r="A526" s="71" t="s">
        <v>363</v>
      </c>
      <c r="B526" s="72">
        <v>87497</v>
      </c>
      <c r="C526" s="72">
        <v>0</v>
      </c>
      <c r="D526" s="72">
        <f t="shared" si="16"/>
        <v>87497</v>
      </c>
      <c r="E526" s="72">
        <v>0</v>
      </c>
      <c r="F526" s="73">
        <v>0</v>
      </c>
      <c r="G526" s="74">
        <f t="shared" si="15"/>
        <v>87497</v>
      </c>
    </row>
    <row r="527" spans="1:7" x14ac:dyDescent="0.2">
      <c r="A527" s="71" t="s">
        <v>341</v>
      </c>
      <c r="B527" s="72">
        <v>20958</v>
      </c>
      <c r="C527" s="72">
        <v>0</v>
      </c>
      <c r="D527" s="72">
        <f t="shared" si="16"/>
        <v>20958</v>
      </c>
      <c r="E527" s="72">
        <v>8</v>
      </c>
      <c r="F527" s="73">
        <v>0</v>
      </c>
      <c r="G527" s="74">
        <f t="shared" ref="G527:G558" si="17">SUM(D527:F527)</f>
        <v>20966</v>
      </c>
    </row>
    <row r="528" spans="1:7" x14ac:dyDescent="0.2">
      <c r="A528" s="71" t="s">
        <v>111</v>
      </c>
      <c r="B528" s="72">
        <v>60</v>
      </c>
      <c r="C528" s="72">
        <v>0</v>
      </c>
      <c r="D528" s="72">
        <f t="shared" si="16"/>
        <v>60</v>
      </c>
      <c r="E528" s="72">
        <v>0</v>
      </c>
      <c r="F528" s="73">
        <v>0</v>
      </c>
      <c r="G528" s="74">
        <f t="shared" si="17"/>
        <v>60</v>
      </c>
    </row>
    <row r="529" spans="1:7" x14ac:dyDescent="0.2">
      <c r="A529" s="71" t="s">
        <v>342</v>
      </c>
      <c r="B529" s="72">
        <v>11712</v>
      </c>
      <c r="C529" s="72">
        <v>0</v>
      </c>
      <c r="D529" s="72">
        <f t="shared" si="16"/>
        <v>11712</v>
      </c>
      <c r="E529" s="72">
        <v>0</v>
      </c>
      <c r="F529" s="73">
        <v>0</v>
      </c>
      <c r="G529" s="74">
        <f t="shared" si="17"/>
        <v>11712</v>
      </c>
    </row>
    <row r="530" spans="1:7" x14ac:dyDescent="0.2">
      <c r="A530" s="71" t="s">
        <v>343</v>
      </c>
      <c r="B530" s="72">
        <v>2651</v>
      </c>
      <c r="C530" s="72">
        <v>0</v>
      </c>
      <c r="D530" s="72">
        <f t="shared" si="16"/>
        <v>2651</v>
      </c>
      <c r="E530" s="72">
        <v>0</v>
      </c>
      <c r="F530" s="73">
        <v>0</v>
      </c>
      <c r="G530" s="74">
        <f t="shared" si="17"/>
        <v>2651</v>
      </c>
    </row>
    <row r="531" spans="1:7" x14ac:dyDescent="0.2">
      <c r="A531" s="71" t="s">
        <v>344</v>
      </c>
      <c r="B531" s="72">
        <v>24285</v>
      </c>
      <c r="C531" s="72">
        <v>0</v>
      </c>
      <c r="D531" s="72">
        <f t="shared" si="16"/>
        <v>24285</v>
      </c>
      <c r="E531" s="72">
        <v>69</v>
      </c>
      <c r="F531" s="73">
        <v>0</v>
      </c>
      <c r="G531" s="74">
        <f t="shared" si="17"/>
        <v>24354</v>
      </c>
    </row>
    <row r="532" spans="1:7" x14ac:dyDescent="0.2">
      <c r="A532" s="71" t="s">
        <v>345</v>
      </c>
      <c r="B532" s="72">
        <v>1869</v>
      </c>
      <c r="C532" s="72">
        <v>0</v>
      </c>
      <c r="D532" s="72">
        <f t="shared" si="16"/>
        <v>1869</v>
      </c>
      <c r="E532" s="72">
        <v>5</v>
      </c>
      <c r="F532" s="73">
        <v>0</v>
      </c>
      <c r="G532" s="74">
        <f t="shared" si="17"/>
        <v>1874</v>
      </c>
    </row>
    <row r="533" spans="1:7" x14ac:dyDescent="0.2">
      <c r="A533" s="71" t="s">
        <v>346</v>
      </c>
      <c r="B533" s="72">
        <v>11569</v>
      </c>
      <c r="C533" s="72">
        <v>0</v>
      </c>
      <c r="D533" s="72">
        <f t="shared" si="16"/>
        <v>11569</v>
      </c>
      <c r="E533" s="72">
        <v>0</v>
      </c>
      <c r="F533" s="73">
        <v>0</v>
      </c>
      <c r="G533" s="74">
        <f t="shared" si="17"/>
        <v>11569</v>
      </c>
    </row>
    <row r="534" spans="1:7" x14ac:dyDescent="0.2">
      <c r="A534" s="71" t="s">
        <v>347</v>
      </c>
      <c r="B534" s="72">
        <v>40013</v>
      </c>
      <c r="C534" s="72">
        <v>6</v>
      </c>
      <c r="D534" s="72">
        <f t="shared" si="16"/>
        <v>40007</v>
      </c>
      <c r="E534" s="72">
        <v>65</v>
      </c>
      <c r="F534" s="73">
        <v>0</v>
      </c>
      <c r="G534" s="74">
        <f t="shared" si="17"/>
        <v>40072</v>
      </c>
    </row>
    <row r="535" spans="1:7" x14ac:dyDescent="0.2">
      <c r="A535" s="71" t="s">
        <v>348</v>
      </c>
      <c r="B535" s="72">
        <v>1691</v>
      </c>
      <c r="C535" s="72">
        <v>0</v>
      </c>
      <c r="D535" s="72">
        <f t="shared" si="16"/>
        <v>1691</v>
      </c>
      <c r="E535" s="72">
        <v>0</v>
      </c>
      <c r="F535" s="73">
        <v>0</v>
      </c>
      <c r="G535" s="74">
        <f t="shared" si="17"/>
        <v>1691</v>
      </c>
    </row>
    <row r="536" spans="1:7" x14ac:dyDescent="0.2">
      <c r="A536" s="71" t="s">
        <v>349</v>
      </c>
      <c r="B536" s="72">
        <v>3047</v>
      </c>
      <c r="C536" s="72">
        <v>0</v>
      </c>
      <c r="D536" s="72">
        <f t="shared" si="16"/>
        <v>3047</v>
      </c>
      <c r="E536" s="72">
        <v>0</v>
      </c>
      <c r="F536" s="73">
        <v>0</v>
      </c>
      <c r="G536" s="74">
        <f t="shared" si="17"/>
        <v>3047</v>
      </c>
    </row>
    <row r="537" spans="1:7" x14ac:dyDescent="0.2">
      <c r="A537" s="71" t="s">
        <v>350</v>
      </c>
      <c r="B537" s="72">
        <v>58656</v>
      </c>
      <c r="C537" s="72">
        <v>0</v>
      </c>
      <c r="D537" s="72">
        <f t="shared" si="16"/>
        <v>58656</v>
      </c>
      <c r="E537" s="72">
        <v>0</v>
      </c>
      <c r="F537" s="73">
        <v>0</v>
      </c>
      <c r="G537" s="74">
        <f t="shared" si="17"/>
        <v>58656</v>
      </c>
    </row>
    <row r="538" spans="1:7" x14ac:dyDescent="0.2">
      <c r="A538" s="71" t="s">
        <v>351</v>
      </c>
      <c r="B538" s="72">
        <v>12538</v>
      </c>
      <c r="C538" s="72">
        <v>0</v>
      </c>
      <c r="D538" s="72">
        <f t="shared" si="16"/>
        <v>12538</v>
      </c>
      <c r="E538" s="72">
        <v>0</v>
      </c>
      <c r="F538" s="73">
        <v>0</v>
      </c>
      <c r="G538" s="74">
        <f t="shared" si="17"/>
        <v>12538</v>
      </c>
    </row>
    <row r="539" spans="1:7" x14ac:dyDescent="0.2">
      <c r="A539" s="71" t="s">
        <v>421</v>
      </c>
      <c r="B539" s="72">
        <f>B521-SUM(B522:B538)</f>
        <v>115656</v>
      </c>
      <c r="C539" s="72">
        <f>C521-SUM(C522:C538)</f>
        <v>1897</v>
      </c>
      <c r="D539" s="72">
        <f t="shared" si="16"/>
        <v>113759</v>
      </c>
      <c r="E539" s="73">
        <f>-SUM(E522:E538)</f>
        <v>-152</v>
      </c>
      <c r="F539" s="73">
        <f>-SUM(F522:F538)</f>
        <v>0</v>
      </c>
      <c r="G539" s="74">
        <f t="shared" si="17"/>
        <v>113607</v>
      </c>
    </row>
    <row r="540" spans="1:7" x14ac:dyDescent="0.2">
      <c r="A540" s="75" t="s">
        <v>489</v>
      </c>
      <c r="B540" s="76">
        <v>31283</v>
      </c>
      <c r="C540" s="76">
        <v>3300</v>
      </c>
      <c r="D540" s="76">
        <f t="shared" si="16"/>
        <v>27983</v>
      </c>
      <c r="E540" s="77">
        <v>0</v>
      </c>
      <c r="F540" s="77">
        <v>0</v>
      </c>
      <c r="G540" s="78">
        <f t="shared" si="17"/>
        <v>27983</v>
      </c>
    </row>
    <row r="541" spans="1:7" x14ac:dyDescent="0.2">
      <c r="A541" s="71" t="s">
        <v>622</v>
      </c>
      <c r="B541" s="72">
        <v>281</v>
      </c>
      <c r="C541" s="72">
        <v>0</v>
      </c>
      <c r="D541" s="72">
        <f t="shared" si="16"/>
        <v>281</v>
      </c>
      <c r="E541" s="73">
        <v>0</v>
      </c>
      <c r="F541" s="73">
        <v>0</v>
      </c>
      <c r="G541" s="74">
        <f t="shared" si="17"/>
        <v>281</v>
      </c>
    </row>
    <row r="542" spans="1:7" x14ac:dyDescent="0.2">
      <c r="A542" s="71" t="s">
        <v>352</v>
      </c>
      <c r="B542" s="72">
        <v>459</v>
      </c>
      <c r="C542" s="72">
        <v>0</v>
      </c>
      <c r="D542" s="72">
        <f t="shared" si="16"/>
        <v>459</v>
      </c>
      <c r="E542" s="73">
        <v>0</v>
      </c>
      <c r="F542" s="73">
        <v>0</v>
      </c>
      <c r="G542" s="74">
        <f t="shared" si="17"/>
        <v>459</v>
      </c>
    </row>
    <row r="543" spans="1:7" x14ac:dyDescent="0.2">
      <c r="A543" s="71" t="s">
        <v>421</v>
      </c>
      <c r="B543" s="72">
        <f>B540-SUM(B541:B542)</f>
        <v>30543</v>
      </c>
      <c r="C543" s="72">
        <f>C540-SUM(C541:C542)</f>
        <v>3300</v>
      </c>
      <c r="D543" s="72">
        <f t="shared" si="16"/>
        <v>27243</v>
      </c>
      <c r="E543" s="73">
        <f>-SUM(E541:E542)</f>
        <v>0</v>
      </c>
      <c r="F543" s="73">
        <f>-SUM(F541:F542)</f>
        <v>0</v>
      </c>
      <c r="G543" s="74">
        <f t="shared" si="17"/>
        <v>27243</v>
      </c>
    </row>
    <row r="544" spans="1:7" x14ac:dyDescent="0.2">
      <c r="A544" s="75" t="s">
        <v>490</v>
      </c>
      <c r="B544" s="76">
        <v>60687</v>
      </c>
      <c r="C544" s="76">
        <v>1459</v>
      </c>
      <c r="D544" s="76">
        <f t="shared" si="16"/>
        <v>59228</v>
      </c>
      <c r="E544" s="77">
        <v>0</v>
      </c>
      <c r="F544" s="77">
        <v>0</v>
      </c>
      <c r="G544" s="78">
        <f t="shared" si="17"/>
        <v>59228</v>
      </c>
    </row>
    <row r="545" spans="1:7" x14ac:dyDescent="0.2">
      <c r="A545" s="71" t="s">
        <v>353</v>
      </c>
      <c r="B545" s="72">
        <v>5429</v>
      </c>
      <c r="C545" s="72">
        <v>36</v>
      </c>
      <c r="D545" s="72">
        <f t="shared" ref="D545:D558" si="18">(B545-C545)</f>
        <v>5393</v>
      </c>
      <c r="E545" s="73">
        <v>0</v>
      </c>
      <c r="F545" s="73">
        <v>0</v>
      </c>
      <c r="G545" s="74">
        <f t="shared" si="17"/>
        <v>5393</v>
      </c>
    </row>
    <row r="546" spans="1:7" x14ac:dyDescent="0.2">
      <c r="A546" s="71" t="s">
        <v>354</v>
      </c>
      <c r="B546" s="72">
        <v>2667</v>
      </c>
      <c r="C546" s="72">
        <v>0</v>
      </c>
      <c r="D546" s="72">
        <f t="shared" si="18"/>
        <v>2667</v>
      </c>
      <c r="E546" s="73">
        <v>0</v>
      </c>
      <c r="F546" s="73">
        <v>0</v>
      </c>
      <c r="G546" s="74">
        <f t="shared" si="17"/>
        <v>2667</v>
      </c>
    </row>
    <row r="547" spans="1:7" x14ac:dyDescent="0.2">
      <c r="A547" s="71" t="s">
        <v>355</v>
      </c>
      <c r="B547" s="72">
        <v>622</v>
      </c>
      <c r="C547" s="72">
        <v>0</v>
      </c>
      <c r="D547" s="72">
        <f t="shared" si="18"/>
        <v>622</v>
      </c>
      <c r="E547" s="73">
        <v>0</v>
      </c>
      <c r="F547" s="73">
        <v>0</v>
      </c>
      <c r="G547" s="74">
        <f t="shared" si="17"/>
        <v>622</v>
      </c>
    </row>
    <row r="548" spans="1:7" x14ac:dyDescent="0.2">
      <c r="A548" s="71" t="s">
        <v>421</v>
      </c>
      <c r="B548" s="72">
        <f>B544-SUM(B545:B547)</f>
        <v>51969</v>
      </c>
      <c r="C548" s="72">
        <f>C544-SUM(C545:C547)</f>
        <v>1423</v>
      </c>
      <c r="D548" s="72">
        <f t="shared" si="18"/>
        <v>50546</v>
      </c>
      <c r="E548" s="73">
        <f>-SUM(E545:E547)</f>
        <v>0</v>
      </c>
      <c r="F548" s="73">
        <f>-SUM(F545:F547)</f>
        <v>0</v>
      </c>
      <c r="G548" s="74">
        <f t="shared" si="17"/>
        <v>50546</v>
      </c>
    </row>
    <row r="549" spans="1:7" x14ac:dyDescent="0.2">
      <c r="A549" s="75" t="s">
        <v>491</v>
      </c>
      <c r="B549" s="76">
        <v>24975</v>
      </c>
      <c r="C549" s="76">
        <v>2534</v>
      </c>
      <c r="D549" s="76">
        <f t="shared" si="18"/>
        <v>22441</v>
      </c>
      <c r="E549" s="77">
        <v>0</v>
      </c>
      <c r="F549" s="77">
        <v>0</v>
      </c>
      <c r="G549" s="78">
        <f t="shared" si="17"/>
        <v>22441</v>
      </c>
    </row>
    <row r="550" spans="1:7" x14ac:dyDescent="0.2">
      <c r="A550" s="71" t="s">
        <v>356</v>
      </c>
      <c r="B550" s="72">
        <v>278</v>
      </c>
      <c r="C550" s="72">
        <v>0</v>
      </c>
      <c r="D550" s="72">
        <f t="shared" si="18"/>
        <v>278</v>
      </c>
      <c r="E550" s="73">
        <v>0</v>
      </c>
      <c r="F550" s="73">
        <v>0</v>
      </c>
      <c r="G550" s="74">
        <f t="shared" si="17"/>
        <v>278</v>
      </c>
    </row>
    <row r="551" spans="1:7" x14ac:dyDescent="0.2">
      <c r="A551" s="71" t="s">
        <v>357</v>
      </c>
      <c r="B551" s="72">
        <v>3512</v>
      </c>
      <c r="C551" s="72">
        <v>0</v>
      </c>
      <c r="D551" s="72">
        <f t="shared" si="18"/>
        <v>3512</v>
      </c>
      <c r="E551" s="73">
        <v>0</v>
      </c>
      <c r="F551" s="73">
        <v>0</v>
      </c>
      <c r="G551" s="74">
        <f t="shared" si="17"/>
        <v>3512</v>
      </c>
    </row>
    <row r="552" spans="1:7" x14ac:dyDescent="0.2">
      <c r="A552" s="71" t="s">
        <v>358</v>
      </c>
      <c r="B552" s="72">
        <v>220</v>
      </c>
      <c r="C552" s="72">
        <v>0</v>
      </c>
      <c r="D552" s="72">
        <f t="shared" si="18"/>
        <v>220</v>
      </c>
      <c r="E552" s="73">
        <v>0</v>
      </c>
      <c r="F552" s="73">
        <v>0</v>
      </c>
      <c r="G552" s="74">
        <f t="shared" si="17"/>
        <v>220</v>
      </c>
    </row>
    <row r="553" spans="1:7" x14ac:dyDescent="0.2">
      <c r="A553" s="71" t="s">
        <v>359</v>
      </c>
      <c r="B553" s="72">
        <v>689</v>
      </c>
      <c r="C553" s="72">
        <v>0</v>
      </c>
      <c r="D553" s="72">
        <f t="shared" si="18"/>
        <v>689</v>
      </c>
      <c r="E553" s="73">
        <v>0</v>
      </c>
      <c r="F553" s="73">
        <v>0</v>
      </c>
      <c r="G553" s="74">
        <f t="shared" si="17"/>
        <v>689</v>
      </c>
    </row>
    <row r="554" spans="1:7" x14ac:dyDescent="0.2">
      <c r="A554" s="79" t="s">
        <v>360</v>
      </c>
      <c r="B554" s="72">
        <v>388</v>
      </c>
      <c r="C554" s="72">
        <v>0</v>
      </c>
      <c r="D554" s="72">
        <f t="shared" si="18"/>
        <v>388</v>
      </c>
      <c r="E554" s="73">
        <v>0</v>
      </c>
      <c r="F554" s="73">
        <v>0</v>
      </c>
      <c r="G554" s="74">
        <f t="shared" si="17"/>
        <v>388</v>
      </c>
    </row>
    <row r="555" spans="1:7" x14ac:dyDescent="0.2">
      <c r="A555" s="71" t="s">
        <v>421</v>
      </c>
      <c r="B555" s="73">
        <f>B549-SUM(B550:B554)</f>
        <v>19888</v>
      </c>
      <c r="C555" s="73">
        <f>C549-SUM(C550:C554)</f>
        <v>2534</v>
      </c>
      <c r="D555" s="72">
        <f t="shared" si="18"/>
        <v>17354</v>
      </c>
      <c r="E555" s="73">
        <f>-SUM(E550:E554)</f>
        <v>0</v>
      </c>
      <c r="F555" s="73">
        <f>-SUM(F550:F554)</f>
        <v>0</v>
      </c>
      <c r="G555" s="74">
        <f t="shared" si="17"/>
        <v>17354</v>
      </c>
    </row>
    <row r="556" spans="1:7" x14ac:dyDescent="0.2">
      <c r="A556" s="80" t="s">
        <v>523</v>
      </c>
      <c r="B556" s="81">
        <f>(B8+B19+B23+B32+B38+B56+B89+B93+B96+B100+B106+B111+B115+B118+B122+B128+B132+B139+B143+B151+B156+B159+B163+B168+B173+B177+B181+B186+B191+B198+B205+B218+B221+B224+B240+B248+B251+B261+B264+B269+B277+B284+B290+B326+B333+B338+B349+B352+B367+B371+B411+B419+B445+B464+B471+B477+B482+B487+B493+B502+B509+B513+B516+B521+B540+B544+B549)</f>
        <v>19815183</v>
      </c>
      <c r="C556" s="81">
        <f>(C8+C19+C23+C32+C38+C56+C89+C93+C96+C100+C106+C111+C115+C118+C122+C128+C132+C139+C143+C151+C156+C159+C163+C168+C173+C177+C181+C186+C191+C198+C205+C218+C221+C224+C240+C248+C251+C261+C264+C269+C277+C284+C290+C326+C333+C338+C349+C352+C367+C371+C411+C419+C445+C464+C471+C477+C482+C487+C493+C502+C509+C513+C516+C521+C540+C544+C549)</f>
        <v>123645</v>
      </c>
      <c r="D556" s="82">
        <f t="shared" si="18"/>
        <v>19691538</v>
      </c>
      <c r="E556" s="81">
        <f>(E8+E19+E23+E32+E38+E56+E89+E93+E96+E100+E106+E111+E115+E118+E122+E128+E132+E139+E143+E151+E156+E159+E163+E168+E173+E177+E181+E186+E191+E198+E205+E218+E221+E224+E240+E248+E251+E261+E264+E269+E277+E284+E290+E326+E333+E338+E349+E352+E367+E371+E411+E419+E445+E464+E471+E477+E482+E487+E493+E502+E509+E513+E516+E521+E540+E544+E549)</f>
        <v>0</v>
      </c>
      <c r="F556" s="81">
        <f>(F8+F19+F23+F32+F38+F56+F89+F93+F96+F100+F106+F111+F115+F118+F122+F128+F132+F139+F143+F151+F156+F159+F163+F168+F173+F177+F181+F186+F191+F198+F205+F218+F221+F224+F240+F248+F251+F261+F264+F269+F277+F284+F290+F326+F333+F338+F349+F352+F367+F371+F411+F419+F445+F464+F471+F477+F482+F487+F493+F502+F509+F513+F516+F521+F540+F544+F549)</f>
        <v>0</v>
      </c>
      <c r="G556" s="83">
        <f t="shared" si="17"/>
        <v>19691538</v>
      </c>
    </row>
    <row r="557" spans="1:7" x14ac:dyDescent="0.2">
      <c r="A557" s="80" t="s">
        <v>524</v>
      </c>
      <c r="B557" s="82">
        <f>(B556-B558)</f>
        <v>10018127</v>
      </c>
      <c r="C557" s="82">
        <f>(C556-C558)</f>
        <v>19620</v>
      </c>
      <c r="D557" s="82">
        <f t="shared" si="18"/>
        <v>9998507</v>
      </c>
      <c r="E557" s="81">
        <f>-E558</f>
        <v>1149</v>
      </c>
      <c r="F557" s="81">
        <f>-F558</f>
        <v>0</v>
      </c>
      <c r="G557" s="83">
        <f t="shared" si="17"/>
        <v>9999656</v>
      </c>
    </row>
    <row r="558" spans="1:7" x14ac:dyDescent="0.2">
      <c r="A558" s="80" t="s">
        <v>525</v>
      </c>
      <c r="B558" s="81">
        <f>(B18+B22+B31+B37+B55+B88+B92+B95+B99+B105+B110+B114+B117+B121+B131+B138+B142+B150+B155+B158+B162+B167+B172+B176+B180+B185+B190+B197+B204+B217+B220+B223+B239+B247+B250+B260+B263+B268+B276+B283+B289+B325+B332+B337+B348+B351+B366+B370+B410+B418+B444+B463+B470+B476+B481+B486+B492+B501+B508+B512+B515+B520+B539+B543+B548+B555)</f>
        <v>9797056</v>
      </c>
      <c r="C558" s="81">
        <f>(C18+C22+C31+C37+C55+C88+C92+C95+C99+C105+C110+C114+C117+C121+C131+C138+C142+C150+C155+C158+C162+C167+C172+C176+C180+C185+C190+C197+C204+C217+C220+C223+C239+C247+C250+C260+C263+C268+C276+C283+C289+C325+C332+C337+C348+C351+C366+C370+C410+C418+C444+C463+C470+C476+C481+C486+C492+C501+C508+C512+C515+C520+C539+C543+C548+C555)</f>
        <v>104025</v>
      </c>
      <c r="D558" s="82">
        <f t="shared" si="18"/>
        <v>9693031</v>
      </c>
      <c r="E558" s="81">
        <f>(E18+E22+E31+E37+E55+E88+E92+E95+E99+E105+E110+E114+E117+E121+E131+E138+E142+E150+E155+E158+E162+E167+E172+E176+E180+E185+E190+E197+E204+E217+E220+E223+E239+E247+E250+E260+E263+E268+E276+E283+E289+E325+E332+E337+E348+E351+E366+E370+E410+E418+E444+E463+E470+E476+E481+E486+E492+E501+E508+E512+E515+E520+E539+E543+E548+E555)</f>
        <v>-1149</v>
      </c>
      <c r="F558" s="81">
        <f>(F18+F22+F31+F37+F55+F88+F92+F95+F99+F105+F110+F114+F117+F121+F131+F138+F142+F150+F155+F158+F162+F167+F172+F176+F180+F185+F190+F197+F204+F217+F220+F223+F239+F247+F250+F260+F263+F268+F276+F283+F289+F325+F332+F337+F348+F351+F366+F370+F410+F418+F444+F463+F470+F476+F481+F486+F492+F501+F508+F512+F515+F520+F539+F543+F548+F555)</f>
        <v>0</v>
      </c>
      <c r="G558" s="83">
        <f t="shared" si="17"/>
        <v>9691882</v>
      </c>
    </row>
    <row r="559" spans="1:7" x14ac:dyDescent="0.2">
      <c r="A559" s="53"/>
      <c r="B559" s="84"/>
      <c r="C559" s="84"/>
      <c r="D559" s="84"/>
      <c r="E559" s="85"/>
      <c r="F559" s="85"/>
      <c r="G559" s="86"/>
    </row>
    <row r="560" spans="1:7" x14ac:dyDescent="0.2">
      <c r="A560" s="87" t="s">
        <v>410</v>
      </c>
      <c r="B560" s="84"/>
      <c r="C560" s="84"/>
      <c r="D560" s="84"/>
      <c r="E560" s="85"/>
      <c r="F560" s="85"/>
      <c r="G560" s="86"/>
    </row>
    <row r="561" spans="1:7" ht="51.95" customHeight="1" x14ac:dyDescent="0.2">
      <c r="A561" s="91" t="s">
        <v>663</v>
      </c>
      <c r="B561" s="92"/>
      <c r="C561" s="92"/>
      <c r="D561" s="92"/>
      <c r="E561" s="92"/>
      <c r="F561" s="92"/>
      <c r="G561" s="93"/>
    </row>
    <row r="562" spans="1:7" ht="39" customHeight="1" x14ac:dyDescent="0.2">
      <c r="A562" s="91" t="s">
        <v>645</v>
      </c>
      <c r="B562" s="92"/>
      <c r="C562" s="92"/>
      <c r="D562" s="92"/>
      <c r="E562" s="92"/>
      <c r="F562" s="92"/>
      <c r="G562" s="93"/>
    </row>
    <row r="563" spans="1:7" ht="39" customHeight="1" x14ac:dyDescent="0.2">
      <c r="A563" s="91" t="s">
        <v>664</v>
      </c>
      <c r="B563" s="92"/>
      <c r="C563" s="92"/>
      <c r="D563" s="92"/>
      <c r="E563" s="92"/>
      <c r="F563" s="92"/>
      <c r="G563" s="93"/>
    </row>
    <row r="564" spans="1:7" ht="12.75" customHeight="1" x14ac:dyDescent="0.2">
      <c r="A564" s="91" t="s">
        <v>658</v>
      </c>
      <c r="B564" s="92"/>
      <c r="C564" s="92"/>
      <c r="D564" s="92"/>
      <c r="E564" s="92"/>
      <c r="F564" s="92"/>
      <c r="G564" s="93"/>
    </row>
    <row r="565" spans="1:7" x14ac:dyDescent="0.2">
      <c r="A565" s="87"/>
      <c r="B565" s="84"/>
      <c r="C565" s="84"/>
      <c r="D565" s="84"/>
      <c r="E565" s="85"/>
      <c r="F565" s="85"/>
      <c r="G565" s="86"/>
    </row>
    <row r="566" spans="1:7" ht="31.5" customHeight="1" thickBot="1" x14ac:dyDescent="0.25">
      <c r="A566" s="94" t="s">
        <v>665</v>
      </c>
      <c r="B566" s="95"/>
      <c r="C566" s="95"/>
      <c r="D566" s="95"/>
      <c r="E566" s="95"/>
      <c r="F566" s="95"/>
      <c r="G566" s="96"/>
    </row>
    <row r="567" spans="1:7" x14ac:dyDescent="0.2">
      <c r="B567" s="49"/>
      <c r="C567" s="49"/>
      <c r="D567" s="49"/>
    </row>
    <row r="568" spans="1:7" x14ac:dyDescent="0.2">
      <c r="B568" s="49"/>
      <c r="C568" s="49"/>
      <c r="D568" s="49"/>
    </row>
    <row r="569" spans="1:7" x14ac:dyDescent="0.2">
      <c r="B569" s="49"/>
      <c r="C569" s="49"/>
      <c r="D569" s="49"/>
    </row>
    <row r="570" spans="1:7" x14ac:dyDescent="0.2">
      <c r="B570" s="49"/>
      <c r="C570" s="49"/>
      <c r="D570" s="49"/>
    </row>
    <row r="571" spans="1:7" x14ac:dyDescent="0.2">
      <c r="B571" s="49"/>
      <c r="C571" s="49"/>
      <c r="D571" s="49"/>
    </row>
    <row r="572" spans="1:7" x14ac:dyDescent="0.2">
      <c r="B572" s="49"/>
      <c r="C572" s="49"/>
      <c r="D572" s="49"/>
    </row>
    <row r="573" spans="1:7" x14ac:dyDescent="0.2">
      <c r="B573" s="49"/>
      <c r="C573" s="49"/>
      <c r="D573" s="49"/>
    </row>
    <row r="574" spans="1:7" x14ac:dyDescent="0.2">
      <c r="B574" s="49"/>
      <c r="C574" s="49"/>
      <c r="D574" s="49"/>
    </row>
    <row r="575" spans="1:7" x14ac:dyDescent="0.2">
      <c r="B575" s="49"/>
      <c r="C575" s="49"/>
      <c r="D575" s="49"/>
    </row>
    <row r="576" spans="1:7" x14ac:dyDescent="0.2">
      <c r="B576" s="49"/>
      <c r="C576" s="49"/>
      <c r="D576" s="49"/>
    </row>
    <row r="577" spans="2:4" x14ac:dyDescent="0.2">
      <c r="B577" s="49"/>
      <c r="C577" s="49"/>
      <c r="D577" s="49"/>
    </row>
    <row r="578" spans="2:4" x14ac:dyDescent="0.2">
      <c r="B578" s="49"/>
      <c r="C578" s="49"/>
      <c r="D578" s="49"/>
    </row>
    <row r="579" spans="2:4" x14ac:dyDescent="0.2">
      <c r="B579" s="49"/>
      <c r="C579" s="49"/>
      <c r="D579" s="49"/>
    </row>
    <row r="580" spans="2:4" x14ac:dyDescent="0.2">
      <c r="B580" s="49"/>
      <c r="C580" s="49"/>
      <c r="D580" s="49"/>
    </row>
    <row r="581" spans="2:4" x14ac:dyDescent="0.2">
      <c r="B581" s="49"/>
      <c r="C581" s="49"/>
      <c r="D581" s="49"/>
    </row>
    <row r="582" spans="2:4" x14ac:dyDescent="0.2">
      <c r="B582" s="49"/>
      <c r="C582" s="49"/>
      <c r="D582" s="49"/>
    </row>
    <row r="583" spans="2:4" x14ac:dyDescent="0.2">
      <c r="B583" s="49"/>
      <c r="C583" s="49"/>
      <c r="D583" s="49"/>
    </row>
    <row r="584" spans="2:4" x14ac:dyDescent="0.2">
      <c r="B584" s="49"/>
      <c r="C584" s="49"/>
      <c r="D584" s="49"/>
    </row>
    <row r="585" spans="2:4" x14ac:dyDescent="0.2">
      <c r="B585" s="49"/>
      <c r="C585" s="49"/>
      <c r="D585" s="49"/>
    </row>
    <row r="586" spans="2:4" x14ac:dyDescent="0.2">
      <c r="B586" s="49"/>
      <c r="C586" s="49"/>
      <c r="D586" s="49"/>
    </row>
    <row r="587" spans="2:4" x14ac:dyDescent="0.2">
      <c r="B587" s="49"/>
      <c r="C587" s="49"/>
      <c r="D587" s="49"/>
    </row>
    <row r="588" spans="2:4" x14ac:dyDescent="0.2">
      <c r="B588" s="49"/>
      <c r="C588" s="49"/>
      <c r="D588" s="49"/>
    </row>
    <row r="589" spans="2:4" x14ac:dyDescent="0.2">
      <c r="B589" s="49"/>
      <c r="C589" s="49"/>
      <c r="D589" s="49"/>
    </row>
    <row r="590" spans="2:4" x14ac:dyDescent="0.2">
      <c r="B590" s="49"/>
      <c r="C590" s="49"/>
      <c r="D590" s="49"/>
    </row>
    <row r="591" spans="2:4" x14ac:dyDescent="0.2">
      <c r="B591" s="49"/>
      <c r="C591" s="49"/>
      <c r="D591" s="49"/>
    </row>
    <row r="592" spans="2:4" x14ac:dyDescent="0.2">
      <c r="B592" s="49"/>
      <c r="C592" s="49"/>
      <c r="D592" s="49"/>
    </row>
    <row r="593" spans="2:4" x14ac:dyDescent="0.2">
      <c r="B593" s="49"/>
      <c r="C593" s="49"/>
      <c r="D593" s="49"/>
    </row>
    <row r="594" spans="2:4" x14ac:dyDescent="0.2">
      <c r="B594" s="49"/>
      <c r="C594" s="49"/>
      <c r="D594" s="49"/>
    </row>
    <row r="595" spans="2:4" x14ac:dyDescent="0.2">
      <c r="B595" s="49"/>
      <c r="C595" s="49"/>
      <c r="D595" s="49"/>
    </row>
    <row r="596" spans="2:4" x14ac:dyDescent="0.2">
      <c r="B596" s="49"/>
      <c r="C596" s="49"/>
      <c r="D596" s="49"/>
    </row>
    <row r="597" spans="2:4" x14ac:dyDescent="0.2">
      <c r="B597" s="49"/>
      <c r="C597" s="49"/>
      <c r="D597" s="49"/>
    </row>
    <row r="598" spans="2:4" x14ac:dyDescent="0.2">
      <c r="B598" s="49"/>
      <c r="C598" s="49"/>
      <c r="D598" s="49"/>
    </row>
    <row r="599" spans="2:4" x14ac:dyDescent="0.2">
      <c r="B599" s="49"/>
      <c r="C599" s="49"/>
      <c r="D599" s="49"/>
    </row>
    <row r="600" spans="2:4" x14ac:dyDescent="0.2">
      <c r="B600" s="49"/>
      <c r="C600" s="49"/>
      <c r="D600" s="49"/>
    </row>
    <row r="601" spans="2:4" x14ac:dyDescent="0.2">
      <c r="B601" s="49"/>
      <c r="C601" s="49"/>
      <c r="D601" s="49"/>
    </row>
    <row r="602" spans="2:4" x14ac:dyDescent="0.2">
      <c r="B602" s="49"/>
      <c r="C602" s="49"/>
      <c r="D602" s="49"/>
    </row>
    <row r="603" spans="2:4" x14ac:dyDescent="0.2">
      <c r="B603" s="49"/>
      <c r="C603" s="49"/>
      <c r="D603" s="49"/>
    </row>
    <row r="604" spans="2:4" x14ac:dyDescent="0.2">
      <c r="B604" s="49"/>
      <c r="C604" s="49"/>
      <c r="D604" s="49"/>
    </row>
    <row r="605" spans="2:4" x14ac:dyDescent="0.2">
      <c r="B605" s="49"/>
      <c r="C605" s="49"/>
      <c r="D605" s="49"/>
    </row>
    <row r="606" spans="2:4" x14ac:dyDescent="0.2">
      <c r="B606" s="49"/>
      <c r="C606" s="49"/>
      <c r="D606" s="49"/>
    </row>
    <row r="607" spans="2:4" x14ac:dyDescent="0.2">
      <c r="B607" s="49"/>
      <c r="C607" s="49"/>
      <c r="D607" s="49"/>
    </row>
    <row r="608" spans="2:4" x14ac:dyDescent="0.2">
      <c r="B608" s="49"/>
      <c r="C608" s="49"/>
      <c r="D608" s="49"/>
    </row>
    <row r="609" spans="2:4" x14ac:dyDescent="0.2">
      <c r="B609" s="49"/>
      <c r="C609" s="49"/>
      <c r="D609" s="49"/>
    </row>
    <row r="610" spans="2:4" x14ac:dyDescent="0.2">
      <c r="B610" s="49"/>
      <c r="C610" s="49"/>
      <c r="D610" s="49"/>
    </row>
    <row r="611" spans="2:4" x14ac:dyDescent="0.2">
      <c r="B611" s="49"/>
      <c r="C611" s="49"/>
      <c r="D611" s="49"/>
    </row>
    <row r="612" spans="2:4" x14ac:dyDescent="0.2">
      <c r="B612" s="49"/>
      <c r="C612" s="49"/>
      <c r="D612" s="49"/>
    </row>
    <row r="613" spans="2:4" x14ac:dyDescent="0.2">
      <c r="B613" s="49"/>
      <c r="C613" s="49"/>
      <c r="D613" s="49"/>
    </row>
    <row r="614" spans="2:4" x14ac:dyDescent="0.2">
      <c r="B614" s="49"/>
      <c r="C614" s="49"/>
      <c r="D614" s="49"/>
    </row>
    <row r="615" spans="2:4" x14ac:dyDescent="0.2">
      <c r="B615" s="49"/>
      <c r="C615" s="49"/>
      <c r="D615" s="49"/>
    </row>
    <row r="616" spans="2:4" x14ac:dyDescent="0.2">
      <c r="B616" s="49"/>
      <c r="C616" s="49"/>
      <c r="D616" s="49"/>
    </row>
    <row r="617" spans="2:4" x14ac:dyDescent="0.2">
      <c r="B617" s="49"/>
      <c r="C617" s="49"/>
      <c r="D617" s="49"/>
    </row>
    <row r="618" spans="2:4" x14ac:dyDescent="0.2">
      <c r="B618" s="49"/>
      <c r="C618" s="49"/>
      <c r="D618" s="49"/>
    </row>
    <row r="619" spans="2:4" x14ac:dyDescent="0.2">
      <c r="B619" s="49"/>
      <c r="C619" s="49"/>
      <c r="D619" s="49"/>
    </row>
    <row r="620" spans="2:4" x14ac:dyDescent="0.2">
      <c r="B620" s="49"/>
      <c r="C620" s="49"/>
      <c r="D620" s="49"/>
    </row>
    <row r="621" spans="2:4" x14ac:dyDescent="0.2">
      <c r="B621" s="49"/>
      <c r="C621" s="49"/>
      <c r="D621" s="49"/>
    </row>
    <row r="622" spans="2:4" x14ac:dyDescent="0.2">
      <c r="B622" s="49"/>
      <c r="C622" s="49"/>
      <c r="D622" s="49"/>
    </row>
    <row r="623" spans="2:4" x14ac:dyDescent="0.2">
      <c r="B623" s="49"/>
      <c r="C623" s="49"/>
      <c r="D623" s="49"/>
    </row>
    <row r="624" spans="2:4" x14ac:dyDescent="0.2">
      <c r="B624" s="49"/>
      <c r="C624" s="49"/>
      <c r="D624" s="49"/>
    </row>
    <row r="625" spans="2:4" x14ac:dyDescent="0.2">
      <c r="B625" s="49"/>
      <c r="C625" s="49"/>
      <c r="D625" s="49"/>
    </row>
    <row r="626" spans="2:4" x14ac:dyDescent="0.2">
      <c r="B626" s="49"/>
      <c r="C626" s="49"/>
      <c r="D626" s="49"/>
    </row>
    <row r="627" spans="2:4" x14ac:dyDescent="0.2">
      <c r="B627" s="49"/>
      <c r="C627" s="49"/>
      <c r="D627" s="49"/>
    </row>
    <row r="628" spans="2:4" x14ac:dyDescent="0.2">
      <c r="B628" s="49"/>
      <c r="C628" s="49"/>
      <c r="D628" s="49"/>
    </row>
    <row r="629" spans="2:4" x14ac:dyDescent="0.2">
      <c r="B629" s="49"/>
      <c r="C629" s="49"/>
      <c r="D629" s="49"/>
    </row>
    <row r="630" spans="2:4" x14ac:dyDescent="0.2">
      <c r="B630" s="49"/>
      <c r="C630" s="49"/>
      <c r="D630" s="49"/>
    </row>
    <row r="631" spans="2:4" x14ac:dyDescent="0.2">
      <c r="B631" s="49"/>
      <c r="C631" s="49"/>
      <c r="D631" s="49"/>
    </row>
    <row r="632" spans="2:4" x14ac:dyDescent="0.2">
      <c r="B632" s="49"/>
      <c r="C632" s="49"/>
      <c r="D632" s="49"/>
    </row>
    <row r="633" spans="2:4" x14ac:dyDescent="0.2">
      <c r="B633" s="49"/>
      <c r="C633" s="49"/>
      <c r="D633" s="49"/>
    </row>
    <row r="634" spans="2:4" x14ac:dyDescent="0.2">
      <c r="B634" s="49"/>
      <c r="C634" s="49"/>
      <c r="D634" s="49"/>
    </row>
    <row r="635" spans="2:4" x14ac:dyDescent="0.2">
      <c r="B635" s="49"/>
      <c r="C635" s="49"/>
      <c r="D635" s="49"/>
    </row>
    <row r="636" spans="2:4" x14ac:dyDescent="0.2">
      <c r="B636" s="49"/>
      <c r="C636" s="49"/>
      <c r="D636" s="49"/>
    </row>
    <row r="637" spans="2:4" x14ac:dyDescent="0.2">
      <c r="B637" s="49"/>
      <c r="C637" s="49"/>
      <c r="D637" s="49"/>
    </row>
    <row r="638" spans="2:4" x14ac:dyDescent="0.2">
      <c r="B638" s="49"/>
      <c r="C638" s="49"/>
      <c r="D638" s="49"/>
    </row>
    <row r="639" spans="2:4" x14ac:dyDescent="0.2">
      <c r="B639" s="49"/>
      <c r="C639" s="49"/>
      <c r="D639" s="49"/>
    </row>
    <row r="640" spans="2:4" x14ac:dyDescent="0.2">
      <c r="B640" s="49"/>
      <c r="C640" s="49"/>
      <c r="D640" s="49"/>
    </row>
    <row r="641" spans="2:4" x14ac:dyDescent="0.2">
      <c r="B641" s="49"/>
      <c r="C641" s="49"/>
      <c r="D641" s="49"/>
    </row>
    <row r="642" spans="2:4" x14ac:dyDescent="0.2">
      <c r="B642" s="49"/>
      <c r="C642" s="49"/>
      <c r="D642" s="49"/>
    </row>
    <row r="643" spans="2:4" x14ac:dyDescent="0.2">
      <c r="B643" s="49"/>
      <c r="C643" s="49"/>
      <c r="D643" s="49"/>
    </row>
    <row r="644" spans="2:4" x14ac:dyDescent="0.2">
      <c r="B644" s="49"/>
      <c r="C644" s="49"/>
      <c r="D644" s="49"/>
    </row>
    <row r="645" spans="2:4" x14ac:dyDescent="0.2">
      <c r="B645" s="49"/>
      <c r="C645" s="49"/>
      <c r="D645" s="49"/>
    </row>
    <row r="646" spans="2:4" x14ac:dyDescent="0.2">
      <c r="B646" s="49"/>
      <c r="C646" s="49"/>
      <c r="D646" s="49"/>
    </row>
    <row r="647" spans="2:4" x14ac:dyDescent="0.2">
      <c r="B647" s="49"/>
      <c r="C647" s="49"/>
      <c r="D647" s="49"/>
    </row>
    <row r="648" spans="2:4" x14ac:dyDescent="0.2">
      <c r="B648" s="49"/>
      <c r="C648" s="49"/>
      <c r="D648" s="49"/>
    </row>
    <row r="649" spans="2:4" x14ac:dyDescent="0.2">
      <c r="B649" s="49"/>
      <c r="C649" s="49"/>
      <c r="D649" s="49"/>
    </row>
    <row r="650" spans="2:4" x14ac:dyDescent="0.2">
      <c r="B650" s="49"/>
      <c r="C650" s="49"/>
      <c r="D650" s="49"/>
    </row>
    <row r="651" spans="2:4" x14ac:dyDescent="0.2">
      <c r="B651" s="49"/>
      <c r="C651" s="49"/>
      <c r="D651" s="49"/>
    </row>
    <row r="652" spans="2:4" x14ac:dyDescent="0.2">
      <c r="B652" s="49"/>
      <c r="C652" s="49"/>
      <c r="D652" s="49"/>
    </row>
    <row r="653" spans="2:4" x14ac:dyDescent="0.2">
      <c r="B653" s="49"/>
      <c r="C653" s="49"/>
      <c r="D653" s="49"/>
    </row>
    <row r="654" spans="2:4" x14ac:dyDescent="0.2">
      <c r="B654" s="49"/>
      <c r="C654" s="49"/>
      <c r="D654" s="49"/>
    </row>
    <row r="655" spans="2:4" x14ac:dyDescent="0.2">
      <c r="B655" s="49"/>
      <c r="C655" s="49"/>
      <c r="D655" s="49"/>
    </row>
    <row r="656" spans="2:4" x14ac:dyDescent="0.2">
      <c r="B656" s="49"/>
      <c r="C656" s="49"/>
      <c r="D656" s="49"/>
    </row>
    <row r="657" spans="2:4" x14ac:dyDescent="0.2">
      <c r="B657" s="49"/>
      <c r="C657" s="49"/>
      <c r="D657" s="49"/>
    </row>
    <row r="658" spans="2:4" x14ac:dyDescent="0.2">
      <c r="B658" s="49"/>
      <c r="C658" s="49"/>
      <c r="D658" s="49"/>
    </row>
    <row r="659" spans="2:4" x14ac:dyDescent="0.2">
      <c r="B659" s="49"/>
      <c r="C659" s="49"/>
      <c r="D659" s="49"/>
    </row>
    <row r="660" spans="2:4" x14ac:dyDescent="0.2">
      <c r="B660" s="49"/>
      <c r="C660" s="49"/>
      <c r="D660" s="49"/>
    </row>
    <row r="661" spans="2:4" x14ac:dyDescent="0.2">
      <c r="B661" s="49"/>
      <c r="C661" s="49"/>
      <c r="D661" s="49"/>
    </row>
    <row r="662" spans="2:4" x14ac:dyDescent="0.2">
      <c r="B662" s="49"/>
      <c r="C662" s="49"/>
      <c r="D662" s="49"/>
    </row>
    <row r="663" spans="2:4" x14ac:dyDescent="0.2">
      <c r="B663" s="49"/>
      <c r="C663" s="49"/>
      <c r="D663" s="49"/>
    </row>
    <row r="664" spans="2:4" x14ac:dyDescent="0.2">
      <c r="B664" s="49"/>
      <c r="C664" s="49"/>
      <c r="D664" s="49"/>
    </row>
    <row r="665" spans="2:4" x14ac:dyDescent="0.2">
      <c r="B665" s="49"/>
      <c r="C665" s="49"/>
      <c r="D665" s="49"/>
    </row>
    <row r="666" spans="2:4" x14ac:dyDescent="0.2">
      <c r="B666" s="49"/>
      <c r="C666" s="49"/>
      <c r="D666" s="49"/>
    </row>
    <row r="667" spans="2:4" x14ac:dyDescent="0.2">
      <c r="B667" s="49"/>
      <c r="C667" s="49"/>
      <c r="D667" s="49"/>
    </row>
    <row r="668" spans="2:4" x14ac:dyDescent="0.2">
      <c r="B668" s="49"/>
      <c r="C668" s="49"/>
      <c r="D668" s="49"/>
    </row>
    <row r="669" spans="2:4" x14ac:dyDescent="0.2">
      <c r="B669" s="49"/>
      <c r="C669" s="49"/>
      <c r="D669" s="49"/>
    </row>
    <row r="670" spans="2:4" x14ac:dyDescent="0.2">
      <c r="B670" s="49"/>
      <c r="C670" s="49"/>
      <c r="D670" s="49"/>
    </row>
    <row r="671" spans="2:4" x14ac:dyDescent="0.2">
      <c r="B671" s="49"/>
      <c r="C671" s="49"/>
      <c r="D671" s="49"/>
    </row>
    <row r="672" spans="2:4" x14ac:dyDescent="0.2">
      <c r="B672" s="49"/>
      <c r="C672" s="49"/>
      <c r="D672" s="49"/>
    </row>
    <row r="673" spans="2:4" x14ac:dyDescent="0.2">
      <c r="B673" s="49"/>
      <c r="C673" s="49"/>
      <c r="D673" s="49"/>
    </row>
    <row r="674" spans="2:4" x14ac:dyDescent="0.2">
      <c r="B674" s="49"/>
      <c r="C674" s="49"/>
      <c r="D674" s="49"/>
    </row>
    <row r="675" spans="2:4" x14ac:dyDescent="0.2">
      <c r="B675" s="49"/>
      <c r="C675" s="49"/>
      <c r="D675" s="49"/>
    </row>
    <row r="676" spans="2:4" x14ac:dyDescent="0.2">
      <c r="B676" s="49"/>
      <c r="C676" s="49"/>
      <c r="D676" s="49"/>
    </row>
    <row r="677" spans="2:4" x14ac:dyDescent="0.2">
      <c r="B677" s="49"/>
      <c r="C677" s="49"/>
      <c r="D677" s="49"/>
    </row>
    <row r="678" spans="2:4" x14ac:dyDescent="0.2">
      <c r="B678" s="49"/>
      <c r="C678" s="49"/>
      <c r="D678" s="49"/>
    </row>
    <row r="679" spans="2:4" x14ac:dyDescent="0.2">
      <c r="B679" s="49"/>
      <c r="C679" s="49"/>
      <c r="D679" s="49"/>
    </row>
    <row r="680" spans="2:4" x14ac:dyDescent="0.2">
      <c r="B680" s="49"/>
      <c r="C680" s="49"/>
      <c r="D680" s="49"/>
    </row>
    <row r="681" spans="2:4" x14ac:dyDescent="0.2">
      <c r="B681" s="49"/>
      <c r="C681" s="49"/>
      <c r="D681" s="49"/>
    </row>
    <row r="682" spans="2:4" x14ac:dyDescent="0.2">
      <c r="B682" s="49"/>
      <c r="C682" s="49"/>
      <c r="D682" s="49"/>
    </row>
    <row r="683" spans="2:4" x14ac:dyDescent="0.2">
      <c r="B683" s="49"/>
      <c r="C683" s="49"/>
      <c r="D683" s="49"/>
    </row>
    <row r="684" spans="2:4" x14ac:dyDescent="0.2">
      <c r="B684" s="49"/>
      <c r="C684" s="49"/>
      <c r="D684" s="49"/>
    </row>
    <row r="685" spans="2:4" x14ac:dyDescent="0.2">
      <c r="B685" s="49"/>
      <c r="C685" s="49"/>
      <c r="D685" s="49"/>
    </row>
    <row r="686" spans="2:4" x14ac:dyDescent="0.2">
      <c r="B686" s="49"/>
      <c r="C686" s="49"/>
      <c r="D686" s="49"/>
    </row>
    <row r="687" spans="2:4" x14ac:dyDescent="0.2">
      <c r="B687" s="49"/>
      <c r="C687" s="49"/>
      <c r="D687" s="49"/>
    </row>
    <row r="688" spans="2:4" x14ac:dyDescent="0.2">
      <c r="B688" s="49"/>
      <c r="C688" s="49"/>
      <c r="D688" s="49"/>
    </row>
    <row r="689" spans="2:4" x14ac:dyDescent="0.2">
      <c r="B689" s="49"/>
      <c r="C689" s="49"/>
      <c r="D689" s="49"/>
    </row>
    <row r="690" spans="2:4" x14ac:dyDescent="0.2">
      <c r="B690" s="49"/>
      <c r="C690" s="49"/>
      <c r="D690" s="49"/>
    </row>
    <row r="691" spans="2:4" x14ac:dyDescent="0.2">
      <c r="B691" s="49"/>
      <c r="C691" s="49"/>
      <c r="D691" s="49"/>
    </row>
    <row r="692" spans="2:4" x14ac:dyDescent="0.2">
      <c r="B692" s="49"/>
      <c r="C692" s="49"/>
      <c r="D692" s="49"/>
    </row>
    <row r="693" spans="2:4" x14ac:dyDescent="0.2">
      <c r="B693" s="49"/>
      <c r="C693" s="49"/>
      <c r="D693" s="49"/>
    </row>
    <row r="694" spans="2:4" x14ac:dyDescent="0.2">
      <c r="B694" s="49"/>
      <c r="C694" s="49"/>
      <c r="D694" s="49"/>
    </row>
    <row r="695" spans="2:4" x14ac:dyDescent="0.2">
      <c r="B695" s="49"/>
      <c r="C695" s="49"/>
      <c r="D695" s="49"/>
    </row>
    <row r="696" spans="2:4" x14ac:dyDescent="0.2">
      <c r="B696" s="49"/>
      <c r="C696" s="49"/>
      <c r="D696" s="49"/>
    </row>
    <row r="697" spans="2:4" x14ac:dyDescent="0.2">
      <c r="B697" s="49"/>
      <c r="C697" s="49"/>
      <c r="D697" s="49"/>
    </row>
    <row r="698" spans="2:4" x14ac:dyDescent="0.2">
      <c r="B698" s="49"/>
      <c r="C698" s="49"/>
      <c r="D698" s="49"/>
    </row>
    <row r="699" spans="2:4" x14ac:dyDescent="0.2">
      <c r="B699" s="49"/>
      <c r="C699" s="49"/>
      <c r="D699" s="49"/>
    </row>
    <row r="700" spans="2:4" x14ac:dyDescent="0.2">
      <c r="B700" s="49"/>
      <c r="C700" s="49"/>
      <c r="D700" s="49"/>
    </row>
    <row r="701" spans="2:4" x14ac:dyDescent="0.2">
      <c r="B701" s="49"/>
      <c r="C701" s="49"/>
      <c r="D701" s="49"/>
    </row>
    <row r="702" spans="2:4" x14ac:dyDescent="0.2">
      <c r="B702" s="49"/>
      <c r="C702" s="49"/>
      <c r="D702" s="49"/>
    </row>
    <row r="703" spans="2:4" x14ac:dyDescent="0.2">
      <c r="B703" s="49"/>
      <c r="C703" s="49"/>
      <c r="D703" s="49"/>
    </row>
    <row r="704" spans="2:4" x14ac:dyDescent="0.2">
      <c r="B704" s="49"/>
      <c r="C704" s="49"/>
      <c r="D704" s="49"/>
    </row>
    <row r="705" spans="2:4" x14ac:dyDescent="0.2">
      <c r="B705" s="49"/>
      <c r="C705" s="49"/>
      <c r="D705" s="49"/>
    </row>
    <row r="706" spans="2:4" x14ac:dyDescent="0.2">
      <c r="B706" s="49"/>
      <c r="C706" s="49"/>
      <c r="D706" s="49"/>
    </row>
    <row r="707" spans="2:4" x14ac:dyDescent="0.2">
      <c r="B707" s="49"/>
      <c r="C707" s="49"/>
      <c r="D707" s="49"/>
    </row>
    <row r="708" spans="2:4" x14ac:dyDescent="0.2">
      <c r="B708" s="49"/>
      <c r="C708" s="49"/>
      <c r="D708" s="49"/>
    </row>
    <row r="709" spans="2:4" x14ac:dyDescent="0.2">
      <c r="B709" s="49"/>
      <c r="C709" s="49"/>
      <c r="D709" s="49"/>
    </row>
    <row r="710" spans="2:4" x14ac:dyDescent="0.2">
      <c r="B710" s="49"/>
      <c r="C710" s="49"/>
      <c r="D710" s="49"/>
    </row>
    <row r="711" spans="2:4" x14ac:dyDescent="0.2">
      <c r="B711" s="49"/>
      <c r="C711" s="49"/>
      <c r="D711" s="49"/>
    </row>
    <row r="712" spans="2:4" x14ac:dyDescent="0.2">
      <c r="B712" s="49"/>
      <c r="C712" s="49"/>
      <c r="D712" s="49"/>
    </row>
    <row r="713" spans="2:4" x14ac:dyDescent="0.2">
      <c r="B713" s="49"/>
      <c r="C713" s="49"/>
      <c r="D713" s="49"/>
    </row>
    <row r="714" spans="2:4" x14ac:dyDescent="0.2">
      <c r="B714" s="49"/>
      <c r="C714" s="49"/>
      <c r="D714" s="49"/>
    </row>
    <row r="715" spans="2:4" x14ac:dyDescent="0.2">
      <c r="B715" s="49"/>
      <c r="C715" s="49"/>
      <c r="D715" s="49"/>
    </row>
    <row r="716" spans="2:4" x14ac:dyDescent="0.2">
      <c r="B716" s="49"/>
      <c r="C716" s="49"/>
      <c r="D716" s="49"/>
    </row>
    <row r="717" spans="2:4" x14ac:dyDescent="0.2">
      <c r="B717" s="49"/>
      <c r="C717" s="49"/>
      <c r="D717" s="49"/>
    </row>
    <row r="718" spans="2:4" x14ac:dyDescent="0.2">
      <c r="B718" s="49"/>
      <c r="C718" s="49"/>
      <c r="D718" s="49"/>
    </row>
    <row r="719" spans="2:4" x14ac:dyDescent="0.2">
      <c r="B719" s="49"/>
      <c r="C719" s="49"/>
      <c r="D719" s="49"/>
    </row>
    <row r="720" spans="2:4" x14ac:dyDescent="0.2">
      <c r="B720" s="49"/>
      <c r="C720" s="49"/>
      <c r="D720" s="49"/>
    </row>
    <row r="721" spans="2:4" x14ac:dyDescent="0.2">
      <c r="B721" s="49"/>
      <c r="C721" s="49"/>
      <c r="D721" s="49"/>
    </row>
    <row r="722" spans="2:4" x14ac:dyDescent="0.2">
      <c r="B722" s="49"/>
      <c r="C722" s="49"/>
      <c r="D722" s="49"/>
    </row>
    <row r="723" spans="2:4" x14ac:dyDescent="0.2">
      <c r="B723" s="49"/>
      <c r="C723" s="49"/>
      <c r="D723" s="49"/>
    </row>
    <row r="724" spans="2:4" x14ac:dyDescent="0.2">
      <c r="B724" s="49"/>
      <c r="C724" s="49"/>
      <c r="D724" s="49"/>
    </row>
    <row r="725" spans="2:4" x14ac:dyDescent="0.2">
      <c r="B725" s="49"/>
      <c r="C725" s="49"/>
      <c r="D725" s="49"/>
    </row>
    <row r="726" spans="2:4" x14ac:dyDescent="0.2">
      <c r="B726" s="49"/>
      <c r="C726" s="49"/>
      <c r="D726" s="49"/>
    </row>
    <row r="727" spans="2:4" x14ac:dyDescent="0.2">
      <c r="B727" s="49"/>
      <c r="C727" s="49"/>
      <c r="D727" s="49"/>
    </row>
    <row r="728" spans="2:4" x14ac:dyDescent="0.2">
      <c r="B728" s="49"/>
      <c r="C728" s="49"/>
      <c r="D728" s="49"/>
    </row>
    <row r="729" spans="2:4" x14ac:dyDescent="0.2">
      <c r="B729" s="49"/>
      <c r="C729" s="49"/>
      <c r="D729" s="49"/>
    </row>
    <row r="730" spans="2:4" x14ac:dyDescent="0.2">
      <c r="B730" s="49"/>
      <c r="C730" s="49"/>
      <c r="D730" s="49"/>
    </row>
    <row r="731" spans="2:4" x14ac:dyDescent="0.2">
      <c r="B731" s="49"/>
      <c r="C731" s="49"/>
      <c r="D731" s="49"/>
    </row>
    <row r="732" spans="2:4" x14ac:dyDescent="0.2">
      <c r="B732" s="49"/>
      <c r="C732" s="49"/>
      <c r="D732" s="49"/>
    </row>
    <row r="733" spans="2:4" x14ac:dyDescent="0.2">
      <c r="B733" s="49"/>
      <c r="C733" s="49"/>
      <c r="D733" s="49"/>
    </row>
    <row r="734" spans="2:4" x14ac:dyDescent="0.2">
      <c r="B734" s="49"/>
      <c r="C734" s="49"/>
      <c r="D734" s="49"/>
    </row>
    <row r="735" spans="2:4" x14ac:dyDescent="0.2">
      <c r="B735" s="49"/>
      <c r="C735" s="49"/>
      <c r="D735" s="49"/>
    </row>
    <row r="736" spans="2:4" x14ac:dyDescent="0.2">
      <c r="B736" s="49"/>
      <c r="C736" s="49"/>
      <c r="D736" s="49"/>
    </row>
    <row r="737" spans="2:4" x14ac:dyDescent="0.2">
      <c r="B737" s="49"/>
      <c r="C737" s="49"/>
      <c r="D737" s="49"/>
    </row>
    <row r="738" spans="2:4" x14ac:dyDescent="0.2">
      <c r="B738" s="49"/>
      <c r="C738" s="49"/>
      <c r="D738" s="49"/>
    </row>
    <row r="739" spans="2:4" x14ac:dyDescent="0.2">
      <c r="B739" s="49"/>
      <c r="C739" s="49"/>
      <c r="D739" s="49"/>
    </row>
    <row r="740" spans="2:4" x14ac:dyDescent="0.2">
      <c r="B740" s="49"/>
      <c r="C740" s="49"/>
      <c r="D740" s="49"/>
    </row>
    <row r="741" spans="2:4" x14ac:dyDescent="0.2">
      <c r="B741" s="49"/>
      <c r="C741" s="49"/>
      <c r="D741" s="49"/>
    </row>
    <row r="742" spans="2:4" x14ac:dyDescent="0.2">
      <c r="B742" s="49"/>
      <c r="C742" s="49"/>
      <c r="D742" s="49"/>
    </row>
    <row r="743" spans="2:4" x14ac:dyDescent="0.2">
      <c r="B743" s="49"/>
      <c r="C743" s="49"/>
      <c r="D743" s="49"/>
    </row>
    <row r="744" spans="2:4" x14ac:dyDescent="0.2">
      <c r="B744" s="49"/>
      <c r="C744" s="49"/>
      <c r="D744" s="49"/>
    </row>
    <row r="745" spans="2:4" x14ac:dyDescent="0.2">
      <c r="B745" s="49"/>
      <c r="C745" s="49"/>
      <c r="D745" s="49"/>
    </row>
    <row r="746" spans="2:4" x14ac:dyDescent="0.2">
      <c r="B746" s="49"/>
      <c r="C746" s="49"/>
      <c r="D746" s="49"/>
    </row>
    <row r="747" spans="2:4" x14ac:dyDescent="0.2">
      <c r="B747" s="49"/>
      <c r="C747" s="49"/>
      <c r="D747" s="49"/>
    </row>
    <row r="748" spans="2:4" x14ac:dyDescent="0.2">
      <c r="B748" s="49"/>
      <c r="C748" s="49"/>
      <c r="D748" s="49"/>
    </row>
    <row r="749" spans="2:4" x14ac:dyDescent="0.2">
      <c r="B749" s="49"/>
      <c r="C749" s="49"/>
      <c r="D749" s="49"/>
    </row>
    <row r="750" spans="2:4" x14ac:dyDescent="0.2">
      <c r="B750" s="49"/>
      <c r="C750" s="49"/>
      <c r="D750" s="49"/>
    </row>
    <row r="751" spans="2:4" x14ac:dyDescent="0.2">
      <c r="B751" s="49"/>
      <c r="C751" s="49"/>
      <c r="D751" s="49"/>
    </row>
    <row r="752" spans="2:4" x14ac:dyDescent="0.2">
      <c r="B752" s="49"/>
      <c r="C752" s="49"/>
      <c r="D752" s="49"/>
    </row>
    <row r="753" spans="2:4" x14ac:dyDescent="0.2">
      <c r="B753" s="49"/>
      <c r="C753" s="49"/>
      <c r="D753" s="49"/>
    </row>
    <row r="754" spans="2:4" x14ac:dyDescent="0.2">
      <c r="B754" s="49"/>
      <c r="C754" s="49"/>
      <c r="D754" s="49"/>
    </row>
    <row r="755" spans="2:4" x14ac:dyDescent="0.2">
      <c r="B755" s="49"/>
      <c r="C755" s="49"/>
      <c r="D755" s="49"/>
    </row>
    <row r="756" spans="2:4" x14ac:dyDescent="0.2">
      <c r="B756" s="49"/>
      <c r="C756" s="49"/>
      <c r="D756" s="49"/>
    </row>
    <row r="757" spans="2:4" x14ac:dyDescent="0.2">
      <c r="B757" s="49"/>
      <c r="C757" s="49"/>
      <c r="D757" s="49"/>
    </row>
    <row r="758" spans="2:4" x14ac:dyDescent="0.2">
      <c r="B758" s="49"/>
      <c r="C758" s="49"/>
      <c r="D758" s="49"/>
    </row>
    <row r="759" spans="2:4" x14ac:dyDescent="0.2">
      <c r="B759" s="49"/>
      <c r="C759" s="49"/>
      <c r="D759" s="49"/>
    </row>
    <row r="760" spans="2:4" x14ac:dyDescent="0.2">
      <c r="B760" s="49"/>
      <c r="C760" s="49"/>
      <c r="D760" s="49"/>
    </row>
    <row r="761" spans="2:4" x14ac:dyDescent="0.2">
      <c r="B761" s="49"/>
      <c r="C761" s="49"/>
      <c r="D761" s="49"/>
    </row>
    <row r="762" spans="2:4" x14ac:dyDescent="0.2">
      <c r="B762" s="49"/>
      <c r="C762" s="49"/>
      <c r="D762" s="49"/>
    </row>
    <row r="763" spans="2:4" x14ac:dyDescent="0.2">
      <c r="B763" s="49"/>
      <c r="C763" s="49"/>
      <c r="D763" s="49"/>
    </row>
    <row r="764" spans="2:4" x14ac:dyDescent="0.2">
      <c r="B764" s="49"/>
      <c r="C764" s="49"/>
      <c r="D764" s="49"/>
    </row>
    <row r="765" spans="2:4" x14ac:dyDescent="0.2">
      <c r="B765" s="49"/>
      <c r="C765" s="49"/>
      <c r="D765" s="49"/>
    </row>
    <row r="766" spans="2:4" x14ac:dyDescent="0.2">
      <c r="B766" s="49"/>
      <c r="C766" s="49"/>
      <c r="D766" s="49"/>
    </row>
    <row r="767" spans="2:4" x14ac:dyDescent="0.2">
      <c r="B767" s="49"/>
      <c r="C767" s="49"/>
      <c r="D767" s="49"/>
    </row>
    <row r="768" spans="2:4" x14ac:dyDescent="0.2">
      <c r="B768" s="49"/>
      <c r="C768" s="49"/>
      <c r="D768" s="49"/>
    </row>
    <row r="769" spans="2:4" x14ac:dyDescent="0.2">
      <c r="B769" s="49"/>
      <c r="C769" s="49"/>
      <c r="D769" s="49"/>
    </row>
    <row r="770" spans="2:4" x14ac:dyDescent="0.2">
      <c r="B770" s="49"/>
      <c r="C770" s="49"/>
      <c r="D770" s="49"/>
    </row>
    <row r="771" spans="2:4" x14ac:dyDescent="0.2">
      <c r="B771" s="49"/>
      <c r="C771" s="49"/>
      <c r="D771" s="49"/>
    </row>
    <row r="772" spans="2:4" x14ac:dyDescent="0.2">
      <c r="B772" s="49"/>
      <c r="C772" s="49"/>
      <c r="D772" s="49"/>
    </row>
    <row r="773" spans="2:4" x14ac:dyDescent="0.2">
      <c r="B773" s="49"/>
      <c r="C773" s="49"/>
      <c r="D773" s="49"/>
    </row>
    <row r="774" spans="2:4" x14ac:dyDescent="0.2">
      <c r="B774" s="49"/>
      <c r="C774" s="49"/>
      <c r="D774" s="49"/>
    </row>
    <row r="775" spans="2:4" x14ac:dyDescent="0.2">
      <c r="B775" s="49"/>
      <c r="C775" s="49"/>
      <c r="D775" s="49"/>
    </row>
    <row r="776" spans="2:4" x14ac:dyDescent="0.2">
      <c r="B776" s="49"/>
      <c r="C776" s="49"/>
      <c r="D776" s="49"/>
    </row>
    <row r="777" spans="2:4" x14ac:dyDescent="0.2">
      <c r="B777" s="49"/>
      <c r="C777" s="49"/>
      <c r="D777" s="49"/>
    </row>
    <row r="778" spans="2:4" x14ac:dyDescent="0.2">
      <c r="B778" s="49"/>
      <c r="C778" s="49"/>
      <c r="D778" s="49"/>
    </row>
    <row r="779" spans="2:4" x14ac:dyDescent="0.2">
      <c r="B779" s="49"/>
      <c r="C779" s="49"/>
      <c r="D779" s="49"/>
    </row>
    <row r="780" spans="2:4" x14ac:dyDescent="0.2">
      <c r="B780" s="49"/>
      <c r="C780" s="49"/>
      <c r="D780" s="49"/>
    </row>
    <row r="781" spans="2:4" x14ac:dyDescent="0.2">
      <c r="B781" s="49"/>
      <c r="C781" s="49"/>
      <c r="D781" s="49"/>
    </row>
    <row r="782" spans="2:4" x14ac:dyDescent="0.2">
      <c r="B782" s="49"/>
      <c r="C782" s="49"/>
      <c r="D782" s="49"/>
    </row>
    <row r="783" spans="2:4" x14ac:dyDescent="0.2">
      <c r="B783" s="49"/>
      <c r="C783" s="49"/>
      <c r="D783" s="49"/>
    </row>
    <row r="784" spans="2:4" x14ac:dyDescent="0.2">
      <c r="B784" s="49"/>
      <c r="C784" s="49"/>
      <c r="D784" s="49"/>
    </row>
    <row r="785" spans="2:4" x14ac:dyDescent="0.2">
      <c r="B785" s="49"/>
      <c r="C785" s="49"/>
      <c r="D785" s="49"/>
    </row>
    <row r="786" spans="2:4" x14ac:dyDescent="0.2">
      <c r="B786" s="49"/>
      <c r="C786" s="49"/>
      <c r="D786" s="49"/>
    </row>
    <row r="787" spans="2:4" x14ac:dyDescent="0.2">
      <c r="B787" s="49"/>
      <c r="C787" s="49"/>
      <c r="D787" s="49"/>
    </row>
    <row r="788" spans="2:4" x14ac:dyDescent="0.2">
      <c r="B788" s="49"/>
      <c r="C788" s="49"/>
      <c r="D788" s="49"/>
    </row>
    <row r="789" spans="2:4" x14ac:dyDescent="0.2">
      <c r="B789" s="49"/>
      <c r="C789" s="49"/>
      <c r="D789" s="49"/>
    </row>
    <row r="790" spans="2:4" x14ac:dyDescent="0.2">
      <c r="B790" s="49"/>
      <c r="C790" s="49"/>
      <c r="D790" s="49"/>
    </row>
    <row r="791" spans="2:4" x14ac:dyDescent="0.2">
      <c r="B791" s="49"/>
      <c r="C791" s="49"/>
      <c r="D791" s="49"/>
    </row>
    <row r="792" spans="2:4" x14ac:dyDescent="0.2">
      <c r="B792" s="49"/>
      <c r="C792" s="49"/>
      <c r="D792" s="49"/>
    </row>
    <row r="793" spans="2:4" x14ac:dyDescent="0.2">
      <c r="B793" s="49"/>
      <c r="C793" s="49"/>
      <c r="D793" s="49"/>
    </row>
    <row r="794" spans="2:4" x14ac:dyDescent="0.2">
      <c r="B794" s="49"/>
      <c r="C794" s="49"/>
      <c r="D794" s="49"/>
    </row>
    <row r="795" spans="2:4" x14ac:dyDescent="0.2">
      <c r="B795" s="49"/>
      <c r="C795" s="49"/>
      <c r="D795" s="49"/>
    </row>
    <row r="796" spans="2:4" x14ac:dyDescent="0.2">
      <c r="B796" s="49"/>
      <c r="C796" s="49"/>
      <c r="D796" s="49"/>
    </row>
    <row r="797" spans="2:4" x14ac:dyDescent="0.2">
      <c r="B797" s="49"/>
      <c r="C797" s="49"/>
      <c r="D797" s="49"/>
    </row>
    <row r="798" spans="2:4" x14ac:dyDescent="0.2">
      <c r="B798" s="49"/>
      <c r="C798" s="49"/>
      <c r="D798" s="49"/>
    </row>
    <row r="799" spans="2:4" x14ac:dyDescent="0.2">
      <c r="B799" s="49"/>
      <c r="C799" s="49"/>
      <c r="D799" s="49"/>
    </row>
    <row r="800" spans="2:4" x14ac:dyDescent="0.2">
      <c r="B800" s="49"/>
      <c r="C800" s="49"/>
      <c r="D800" s="49"/>
    </row>
    <row r="801" spans="2:4" x14ac:dyDescent="0.2">
      <c r="B801" s="49"/>
      <c r="C801" s="49"/>
      <c r="D801" s="49"/>
    </row>
    <row r="802" spans="2:4" x14ac:dyDescent="0.2">
      <c r="B802" s="49"/>
      <c r="C802" s="49"/>
      <c r="D802" s="49"/>
    </row>
    <row r="803" spans="2:4" x14ac:dyDescent="0.2">
      <c r="B803" s="49"/>
      <c r="C803" s="49"/>
      <c r="D803" s="49"/>
    </row>
    <row r="804" spans="2:4" x14ac:dyDescent="0.2">
      <c r="B804" s="49"/>
      <c r="C804" s="49"/>
      <c r="D804" s="49"/>
    </row>
    <row r="805" spans="2:4" x14ac:dyDescent="0.2">
      <c r="B805" s="49"/>
      <c r="C805" s="49"/>
      <c r="D805" s="49"/>
    </row>
    <row r="806" spans="2:4" x14ac:dyDescent="0.2">
      <c r="B806" s="49"/>
      <c r="C806" s="49"/>
      <c r="D806" s="49"/>
    </row>
    <row r="807" spans="2:4" x14ac:dyDescent="0.2">
      <c r="B807" s="49"/>
      <c r="C807" s="49"/>
      <c r="D807" s="49"/>
    </row>
    <row r="808" spans="2:4" x14ac:dyDescent="0.2">
      <c r="B808" s="49"/>
      <c r="C808" s="49"/>
      <c r="D808" s="49"/>
    </row>
    <row r="809" spans="2:4" x14ac:dyDescent="0.2">
      <c r="B809" s="49"/>
      <c r="C809" s="49"/>
      <c r="D809" s="49"/>
    </row>
    <row r="810" spans="2:4" x14ac:dyDescent="0.2">
      <c r="B810" s="49"/>
      <c r="C810" s="49"/>
      <c r="D810" s="49"/>
    </row>
    <row r="811" spans="2:4" x14ac:dyDescent="0.2">
      <c r="B811" s="49"/>
      <c r="C811" s="49"/>
      <c r="D811" s="49"/>
    </row>
    <row r="812" spans="2:4" x14ac:dyDescent="0.2">
      <c r="B812" s="49"/>
      <c r="C812" s="49"/>
      <c r="D812" s="49"/>
    </row>
    <row r="813" spans="2:4" x14ac:dyDescent="0.2">
      <c r="B813" s="49"/>
      <c r="C813" s="49"/>
      <c r="D813" s="49"/>
    </row>
    <row r="814" spans="2:4" x14ac:dyDescent="0.2">
      <c r="B814" s="49"/>
      <c r="C814" s="49"/>
      <c r="D814" s="49"/>
    </row>
    <row r="815" spans="2:4" x14ac:dyDescent="0.2">
      <c r="B815" s="49"/>
      <c r="C815" s="49"/>
      <c r="D815" s="49"/>
    </row>
    <row r="816" spans="2:4" x14ac:dyDescent="0.2">
      <c r="B816" s="49"/>
      <c r="C816" s="49"/>
      <c r="D816" s="49"/>
    </row>
    <row r="817" spans="2:4" x14ac:dyDescent="0.2">
      <c r="B817" s="49"/>
      <c r="C817" s="49"/>
      <c r="D817" s="49"/>
    </row>
    <row r="818" spans="2:4" x14ac:dyDescent="0.2">
      <c r="B818" s="49"/>
      <c r="C818" s="49"/>
      <c r="D818" s="49"/>
    </row>
    <row r="819" spans="2:4" x14ac:dyDescent="0.2">
      <c r="B819" s="49"/>
      <c r="C819" s="49"/>
      <c r="D819" s="49"/>
    </row>
    <row r="820" spans="2:4" x14ac:dyDescent="0.2">
      <c r="B820" s="49"/>
      <c r="C820" s="49"/>
      <c r="D820" s="49"/>
    </row>
    <row r="821" spans="2:4" x14ac:dyDescent="0.2">
      <c r="B821" s="49"/>
      <c r="C821" s="49"/>
      <c r="D821" s="49"/>
    </row>
    <row r="822" spans="2:4" x14ac:dyDescent="0.2">
      <c r="B822" s="49"/>
      <c r="C822" s="49"/>
      <c r="D822" s="49"/>
    </row>
    <row r="823" spans="2:4" x14ac:dyDescent="0.2">
      <c r="B823" s="49"/>
      <c r="C823" s="49"/>
      <c r="D823" s="49"/>
    </row>
    <row r="824" spans="2:4" x14ac:dyDescent="0.2">
      <c r="B824" s="49"/>
      <c r="C824" s="49"/>
      <c r="D824" s="49"/>
    </row>
    <row r="825" spans="2:4" x14ac:dyDescent="0.2">
      <c r="B825" s="49"/>
      <c r="C825" s="49"/>
      <c r="D825" s="49"/>
    </row>
    <row r="826" spans="2:4" x14ac:dyDescent="0.2">
      <c r="B826" s="49"/>
      <c r="C826" s="49"/>
      <c r="D826" s="49"/>
    </row>
    <row r="827" spans="2:4" x14ac:dyDescent="0.2">
      <c r="B827" s="49"/>
      <c r="C827" s="49"/>
      <c r="D827" s="49"/>
    </row>
    <row r="828" spans="2:4" x14ac:dyDescent="0.2">
      <c r="B828" s="49"/>
      <c r="C828" s="49"/>
      <c r="D828" s="49"/>
    </row>
    <row r="829" spans="2:4" x14ac:dyDescent="0.2">
      <c r="B829" s="49"/>
      <c r="C829" s="49"/>
      <c r="D829" s="49"/>
    </row>
    <row r="830" spans="2:4" x14ac:dyDescent="0.2">
      <c r="B830" s="49"/>
      <c r="C830" s="49"/>
      <c r="D830" s="49"/>
    </row>
    <row r="831" spans="2:4" x14ac:dyDescent="0.2">
      <c r="B831" s="49"/>
      <c r="C831" s="49"/>
      <c r="D831" s="49"/>
    </row>
    <row r="832" spans="2:4" x14ac:dyDescent="0.2">
      <c r="B832" s="49"/>
      <c r="C832" s="49"/>
      <c r="D832" s="49"/>
    </row>
    <row r="833" spans="2:4" x14ac:dyDescent="0.2">
      <c r="B833" s="49"/>
      <c r="C833" s="49"/>
      <c r="D833" s="49"/>
    </row>
    <row r="834" spans="2:4" x14ac:dyDescent="0.2">
      <c r="B834" s="49"/>
      <c r="C834" s="49"/>
      <c r="D834" s="49"/>
    </row>
    <row r="835" spans="2:4" x14ac:dyDescent="0.2">
      <c r="B835" s="49"/>
      <c r="C835" s="49"/>
      <c r="D835" s="49"/>
    </row>
    <row r="836" spans="2:4" x14ac:dyDescent="0.2">
      <c r="B836" s="49"/>
      <c r="C836" s="49"/>
      <c r="D836" s="49"/>
    </row>
    <row r="837" spans="2:4" x14ac:dyDescent="0.2">
      <c r="B837" s="49"/>
      <c r="C837" s="49"/>
      <c r="D837" s="49"/>
    </row>
    <row r="838" spans="2:4" x14ac:dyDescent="0.2">
      <c r="B838" s="49"/>
      <c r="C838" s="49"/>
      <c r="D838" s="49"/>
    </row>
    <row r="839" spans="2:4" x14ac:dyDescent="0.2">
      <c r="B839" s="49"/>
      <c r="C839" s="49"/>
      <c r="D839" s="49"/>
    </row>
    <row r="840" spans="2:4" x14ac:dyDescent="0.2">
      <c r="B840" s="49"/>
      <c r="C840" s="49"/>
      <c r="D840" s="49"/>
    </row>
    <row r="841" spans="2:4" x14ac:dyDescent="0.2">
      <c r="B841" s="49"/>
      <c r="C841" s="49"/>
      <c r="D841" s="49"/>
    </row>
    <row r="842" spans="2:4" x14ac:dyDescent="0.2">
      <c r="B842" s="49"/>
      <c r="C842" s="49"/>
      <c r="D842" s="49"/>
    </row>
    <row r="843" spans="2:4" x14ac:dyDescent="0.2">
      <c r="B843" s="49"/>
      <c r="C843" s="49"/>
      <c r="D843" s="49"/>
    </row>
    <row r="844" spans="2:4" x14ac:dyDescent="0.2">
      <c r="B844" s="49"/>
      <c r="C844" s="49"/>
      <c r="D844" s="49"/>
    </row>
    <row r="845" spans="2:4" x14ac:dyDescent="0.2">
      <c r="B845" s="49"/>
      <c r="C845" s="49"/>
      <c r="D845" s="49"/>
    </row>
    <row r="846" spans="2:4" x14ac:dyDescent="0.2">
      <c r="B846" s="49"/>
      <c r="C846" s="49"/>
      <c r="D846" s="49"/>
    </row>
    <row r="847" spans="2:4" x14ac:dyDescent="0.2">
      <c r="B847" s="49"/>
      <c r="C847" s="49"/>
      <c r="D847" s="49"/>
    </row>
    <row r="848" spans="2:4" x14ac:dyDescent="0.2">
      <c r="B848" s="49"/>
      <c r="C848" s="49"/>
      <c r="D848" s="49"/>
    </row>
    <row r="849" spans="2:4" x14ac:dyDescent="0.2">
      <c r="B849" s="49"/>
      <c r="C849" s="49"/>
      <c r="D849" s="49"/>
    </row>
    <row r="850" spans="2:4" x14ac:dyDescent="0.2">
      <c r="B850" s="49"/>
      <c r="C850" s="49"/>
      <c r="D850" s="49"/>
    </row>
    <row r="851" spans="2:4" x14ac:dyDescent="0.2">
      <c r="B851" s="49"/>
      <c r="C851" s="49"/>
      <c r="D851" s="49"/>
    </row>
    <row r="852" spans="2:4" x14ac:dyDescent="0.2">
      <c r="B852" s="49"/>
      <c r="C852" s="49"/>
      <c r="D852" s="49"/>
    </row>
    <row r="853" spans="2:4" x14ac:dyDescent="0.2">
      <c r="B853" s="49"/>
      <c r="C853" s="49"/>
      <c r="D853" s="49"/>
    </row>
    <row r="854" spans="2:4" x14ac:dyDescent="0.2">
      <c r="B854" s="49"/>
      <c r="C854" s="49"/>
      <c r="D854" s="49"/>
    </row>
    <row r="855" spans="2:4" x14ac:dyDescent="0.2">
      <c r="B855" s="49"/>
      <c r="C855" s="49"/>
      <c r="D855" s="49"/>
    </row>
    <row r="856" spans="2:4" x14ac:dyDescent="0.2">
      <c r="B856" s="49"/>
      <c r="C856" s="49"/>
      <c r="D856" s="49"/>
    </row>
    <row r="857" spans="2:4" x14ac:dyDescent="0.2">
      <c r="B857" s="49"/>
      <c r="C857" s="49"/>
      <c r="D857" s="49"/>
    </row>
    <row r="858" spans="2:4" x14ac:dyDescent="0.2">
      <c r="B858" s="49"/>
      <c r="C858" s="49"/>
      <c r="D858" s="49"/>
    </row>
    <row r="859" spans="2:4" x14ac:dyDescent="0.2">
      <c r="B859" s="49"/>
      <c r="C859" s="49"/>
      <c r="D859" s="49"/>
    </row>
    <row r="860" spans="2:4" x14ac:dyDescent="0.2">
      <c r="B860" s="49"/>
      <c r="C860" s="49"/>
      <c r="D860" s="49"/>
    </row>
    <row r="861" spans="2:4" x14ac:dyDescent="0.2">
      <c r="B861" s="49"/>
      <c r="C861" s="49"/>
      <c r="D861" s="49"/>
    </row>
    <row r="862" spans="2:4" x14ac:dyDescent="0.2">
      <c r="B862" s="49"/>
      <c r="C862" s="49"/>
      <c r="D862" s="49"/>
    </row>
    <row r="863" spans="2:4" x14ac:dyDescent="0.2">
      <c r="B863" s="49"/>
      <c r="C863" s="49"/>
      <c r="D863" s="49"/>
    </row>
    <row r="864" spans="2:4" x14ac:dyDescent="0.2">
      <c r="B864" s="49"/>
      <c r="C864" s="49"/>
      <c r="D864" s="49"/>
    </row>
    <row r="865" spans="2:4" x14ac:dyDescent="0.2">
      <c r="B865" s="49"/>
      <c r="C865" s="49"/>
      <c r="D865" s="49"/>
    </row>
    <row r="866" spans="2:4" x14ac:dyDescent="0.2">
      <c r="B866" s="49"/>
      <c r="C866" s="49"/>
      <c r="D866" s="49"/>
    </row>
    <row r="867" spans="2:4" x14ac:dyDescent="0.2">
      <c r="B867" s="49"/>
      <c r="C867" s="49"/>
      <c r="D867" s="49"/>
    </row>
    <row r="868" spans="2:4" x14ac:dyDescent="0.2">
      <c r="B868" s="49"/>
      <c r="C868" s="49"/>
      <c r="D868" s="49"/>
    </row>
    <row r="869" spans="2:4" x14ac:dyDescent="0.2">
      <c r="B869" s="49"/>
      <c r="C869" s="49"/>
      <c r="D869" s="49"/>
    </row>
    <row r="870" spans="2:4" x14ac:dyDescent="0.2">
      <c r="B870" s="49"/>
      <c r="C870" s="49"/>
      <c r="D870" s="49"/>
    </row>
    <row r="871" spans="2:4" x14ac:dyDescent="0.2">
      <c r="B871" s="49"/>
      <c r="C871" s="49"/>
      <c r="D871" s="49"/>
    </row>
    <row r="872" spans="2:4" x14ac:dyDescent="0.2">
      <c r="B872" s="49"/>
      <c r="C872" s="49"/>
      <c r="D872" s="49"/>
    </row>
    <row r="873" spans="2:4" x14ac:dyDescent="0.2">
      <c r="B873" s="49"/>
      <c r="C873" s="49"/>
      <c r="D873" s="49"/>
    </row>
    <row r="874" spans="2:4" x14ac:dyDescent="0.2">
      <c r="B874" s="49"/>
      <c r="C874" s="49"/>
      <c r="D874" s="49"/>
    </row>
    <row r="875" spans="2:4" x14ac:dyDescent="0.2">
      <c r="B875" s="49"/>
      <c r="C875" s="49"/>
      <c r="D875" s="49"/>
    </row>
    <row r="876" spans="2:4" x14ac:dyDescent="0.2">
      <c r="B876" s="49"/>
      <c r="C876" s="49"/>
      <c r="D876" s="49"/>
    </row>
    <row r="877" spans="2:4" x14ac:dyDescent="0.2">
      <c r="B877" s="49"/>
      <c r="C877" s="49"/>
      <c r="D877" s="49"/>
    </row>
    <row r="878" spans="2:4" x14ac:dyDescent="0.2">
      <c r="B878" s="49"/>
      <c r="C878" s="49"/>
      <c r="D878" s="49"/>
    </row>
    <row r="879" spans="2:4" x14ac:dyDescent="0.2">
      <c r="B879" s="49"/>
      <c r="C879" s="49"/>
      <c r="D879" s="49"/>
    </row>
    <row r="880" spans="2:4" x14ac:dyDescent="0.2">
      <c r="B880" s="49"/>
      <c r="C880" s="49"/>
      <c r="D880" s="49"/>
    </row>
    <row r="881" spans="2:4" x14ac:dyDescent="0.2">
      <c r="B881" s="49"/>
      <c r="C881" s="49"/>
      <c r="D881" s="49"/>
    </row>
    <row r="882" spans="2:4" x14ac:dyDescent="0.2">
      <c r="B882" s="49"/>
      <c r="C882" s="49"/>
      <c r="D882" s="49"/>
    </row>
    <row r="883" spans="2:4" x14ac:dyDescent="0.2">
      <c r="B883" s="49"/>
      <c r="C883" s="49"/>
      <c r="D883" s="49"/>
    </row>
    <row r="884" spans="2:4" x14ac:dyDescent="0.2">
      <c r="B884" s="49"/>
      <c r="C884" s="49"/>
      <c r="D884" s="49"/>
    </row>
    <row r="885" spans="2:4" x14ac:dyDescent="0.2">
      <c r="B885" s="49"/>
      <c r="C885" s="49"/>
      <c r="D885" s="49"/>
    </row>
    <row r="886" spans="2:4" x14ac:dyDescent="0.2">
      <c r="B886" s="49"/>
      <c r="C886" s="49"/>
      <c r="D886" s="49"/>
    </row>
    <row r="887" spans="2:4" x14ac:dyDescent="0.2">
      <c r="B887" s="49"/>
      <c r="C887" s="49"/>
      <c r="D887" s="49"/>
    </row>
    <row r="888" spans="2:4" x14ac:dyDescent="0.2">
      <c r="B888" s="49"/>
      <c r="C888" s="49"/>
      <c r="D888" s="49"/>
    </row>
    <row r="889" spans="2:4" x14ac:dyDescent="0.2">
      <c r="B889" s="49"/>
      <c r="C889" s="49"/>
      <c r="D889" s="49"/>
    </row>
    <row r="890" spans="2:4" x14ac:dyDescent="0.2">
      <c r="B890" s="49"/>
      <c r="C890" s="49"/>
      <c r="D890" s="49"/>
    </row>
    <row r="891" spans="2:4" x14ac:dyDescent="0.2">
      <c r="B891" s="49"/>
      <c r="C891" s="49"/>
      <c r="D891" s="49"/>
    </row>
    <row r="892" spans="2:4" x14ac:dyDescent="0.2">
      <c r="B892" s="49"/>
      <c r="C892" s="49"/>
      <c r="D892" s="49"/>
    </row>
    <row r="893" spans="2:4" x14ac:dyDescent="0.2">
      <c r="B893" s="49"/>
      <c r="C893" s="49"/>
      <c r="D893" s="49"/>
    </row>
    <row r="894" spans="2:4" x14ac:dyDescent="0.2">
      <c r="B894" s="49"/>
      <c r="C894" s="49"/>
      <c r="D894" s="49"/>
    </row>
    <row r="895" spans="2:4" x14ac:dyDescent="0.2">
      <c r="B895" s="49"/>
      <c r="C895" s="49"/>
      <c r="D895" s="49"/>
    </row>
    <row r="896" spans="2:4" x14ac:dyDescent="0.2">
      <c r="B896" s="49"/>
      <c r="C896" s="49"/>
      <c r="D896" s="49"/>
    </row>
    <row r="897" spans="2:4" x14ac:dyDescent="0.2">
      <c r="B897" s="49"/>
      <c r="C897" s="49"/>
      <c r="D897" s="49"/>
    </row>
    <row r="898" spans="2:4" x14ac:dyDescent="0.2">
      <c r="B898" s="49"/>
      <c r="C898" s="49"/>
      <c r="D898" s="49"/>
    </row>
    <row r="899" spans="2:4" x14ac:dyDescent="0.2">
      <c r="B899" s="49"/>
      <c r="C899" s="49"/>
      <c r="D899" s="49"/>
    </row>
    <row r="900" spans="2:4" x14ac:dyDescent="0.2">
      <c r="B900" s="49"/>
      <c r="C900" s="49"/>
      <c r="D900" s="49"/>
    </row>
    <row r="901" spans="2:4" x14ac:dyDescent="0.2">
      <c r="B901" s="49"/>
      <c r="C901" s="49"/>
      <c r="D901" s="49"/>
    </row>
    <row r="902" spans="2:4" x14ac:dyDescent="0.2">
      <c r="B902" s="49"/>
      <c r="C902" s="49"/>
      <c r="D902" s="49"/>
    </row>
    <row r="903" spans="2:4" x14ac:dyDescent="0.2">
      <c r="B903" s="49"/>
      <c r="C903" s="49"/>
      <c r="D903" s="49"/>
    </row>
    <row r="904" spans="2:4" x14ac:dyDescent="0.2">
      <c r="B904" s="49"/>
      <c r="C904" s="49"/>
      <c r="D904" s="49"/>
    </row>
    <row r="905" spans="2:4" x14ac:dyDescent="0.2">
      <c r="B905" s="49"/>
      <c r="C905" s="49"/>
      <c r="D905" s="49"/>
    </row>
    <row r="906" spans="2:4" x14ac:dyDescent="0.2">
      <c r="B906" s="49"/>
      <c r="C906" s="49"/>
      <c r="D906" s="49"/>
    </row>
    <row r="907" spans="2:4" x14ac:dyDescent="0.2">
      <c r="B907" s="49"/>
      <c r="C907" s="49"/>
      <c r="D907" s="49"/>
    </row>
    <row r="908" spans="2:4" x14ac:dyDescent="0.2">
      <c r="B908" s="49"/>
      <c r="C908" s="49"/>
      <c r="D908" s="49"/>
    </row>
    <row r="909" spans="2:4" x14ac:dyDescent="0.2">
      <c r="B909" s="49"/>
      <c r="C909" s="49"/>
      <c r="D909" s="49"/>
    </row>
    <row r="910" spans="2:4" x14ac:dyDescent="0.2">
      <c r="B910" s="49"/>
      <c r="C910" s="49"/>
      <c r="D910" s="49"/>
    </row>
    <row r="911" spans="2:4" x14ac:dyDescent="0.2">
      <c r="B911" s="49"/>
      <c r="C911" s="49"/>
      <c r="D911" s="49"/>
    </row>
    <row r="912" spans="2:4" x14ac:dyDescent="0.2">
      <c r="B912" s="49"/>
      <c r="C912" s="49"/>
      <c r="D912" s="49"/>
    </row>
    <row r="913" spans="2:4" x14ac:dyDescent="0.2">
      <c r="B913" s="49"/>
      <c r="C913" s="49"/>
      <c r="D913" s="49"/>
    </row>
    <row r="914" spans="2:4" x14ac:dyDescent="0.2">
      <c r="B914" s="49"/>
      <c r="C914" s="49"/>
      <c r="D914" s="49"/>
    </row>
    <row r="915" spans="2:4" x14ac:dyDescent="0.2">
      <c r="B915" s="49"/>
      <c r="C915" s="49"/>
      <c r="D915" s="49"/>
    </row>
    <row r="916" spans="2:4" x14ac:dyDescent="0.2">
      <c r="B916" s="49"/>
      <c r="C916" s="49"/>
      <c r="D916" s="49"/>
    </row>
    <row r="917" spans="2:4" x14ac:dyDescent="0.2">
      <c r="B917" s="49"/>
      <c r="C917" s="49"/>
      <c r="D917" s="49"/>
    </row>
    <row r="918" spans="2:4" x14ac:dyDescent="0.2">
      <c r="B918" s="49"/>
      <c r="C918" s="49"/>
      <c r="D918" s="49"/>
    </row>
    <row r="919" spans="2:4" x14ac:dyDescent="0.2">
      <c r="B919" s="49"/>
      <c r="C919" s="49"/>
      <c r="D919" s="49"/>
    </row>
    <row r="920" spans="2:4" x14ac:dyDescent="0.2">
      <c r="B920" s="49"/>
      <c r="C920" s="49"/>
      <c r="D920" s="49"/>
    </row>
    <row r="921" spans="2:4" x14ac:dyDescent="0.2">
      <c r="B921" s="49"/>
      <c r="C921" s="49"/>
      <c r="D921" s="49"/>
    </row>
    <row r="922" spans="2:4" x14ac:dyDescent="0.2">
      <c r="B922" s="49"/>
      <c r="C922" s="49"/>
      <c r="D922" s="49"/>
    </row>
    <row r="923" spans="2:4" x14ac:dyDescent="0.2">
      <c r="B923" s="49"/>
      <c r="C923" s="49"/>
      <c r="D923" s="49"/>
    </row>
    <row r="924" spans="2:4" x14ac:dyDescent="0.2">
      <c r="B924" s="49"/>
      <c r="C924" s="49"/>
      <c r="D924" s="49"/>
    </row>
    <row r="925" spans="2:4" x14ac:dyDescent="0.2">
      <c r="B925" s="49"/>
      <c r="C925" s="49"/>
      <c r="D925" s="49"/>
    </row>
    <row r="926" spans="2:4" x14ac:dyDescent="0.2">
      <c r="B926" s="49"/>
      <c r="C926" s="49"/>
      <c r="D926" s="49"/>
    </row>
    <row r="927" spans="2:4" x14ac:dyDescent="0.2">
      <c r="B927" s="49"/>
      <c r="C927" s="49"/>
      <c r="D927" s="49"/>
    </row>
    <row r="928" spans="2:4" x14ac:dyDescent="0.2">
      <c r="B928" s="49"/>
      <c r="C928" s="49"/>
      <c r="D928" s="49"/>
    </row>
    <row r="929" spans="2:4" x14ac:dyDescent="0.2">
      <c r="B929" s="49"/>
      <c r="C929" s="49"/>
      <c r="D929" s="49"/>
    </row>
    <row r="930" spans="2:4" x14ac:dyDescent="0.2">
      <c r="B930" s="49"/>
      <c r="C930" s="49"/>
      <c r="D930" s="49"/>
    </row>
    <row r="931" spans="2:4" x14ac:dyDescent="0.2">
      <c r="B931" s="49"/>
      <c r="C931" s="49"/>
      <c r="D931" s="49"/>
    </row>
    <row r="932" spans="2:4" x14ac:dyDescent="0.2">
      <c r="B932" s="49"/>
      <c r="C932" s="49"/>
      <c r="D932" s="49"/>
    </row>
    <row r="933" spans="2:4" x14ac:dyDescent="0.2">
      <c r="B933" s="49"/>
      <c r="C933" s="49"/>
      <c r="D933" s="49"/>
    </row>
    <row r="934" spans="2:4" x14ac:dyDescent="0.2">
      <c r="B934" s="49"/>
      <c r="C934" s="49"/>
      <c r="D934" s="49"/>
    </row>
    <row r="935" spans="2:4" x14ac:dyDescent="0.2">
      <c r="B935" s="49"/>
      <c r="C935" s="49"/>
      <c r="D935" s="49"/>
    </row>
    <row r="936" spans="2:4" x14ac:dyDescent="0.2">
      <c r="B936" s="49"/>
      <c r="C936" s="49"/>
      <c r="D936" s="49"/>
    </row>
    <row r="937" spans="2:4" x14ac:dyDescent="0.2">
      <c r="B937" s="49"/>
      <c r="C937" s="49"/>
      <c r="D937" s="49"/>
    </row>
    <row r="938" spans="2:4" x14ac:dyDescent="0.2">
      <c r="B938" s="49"/>
      <c r="C938" s="49"/>
      <c r="D938" s="49"/>
    </row>
    <row r="939" spans="2:4" x14ac:dyDescent="0.2">
      <c r="B939" s="49"/>
      <c r="C939" s="49"/>
      <c r="D939" s="49"/>
    </row>
    <row r="940" spans="2:4" x14ac:dyDescent="0.2">
      <c r="B940" s="49"/>
      <c r="C940" s="49"/>
      <c r="D940" s="49"/>
    </row>
    <row r="941" spans="2:4" x14ac:dyDescent="0.2">
      <c r="B941" s="49"/>
      <c r="C941" s="49"/>
      <c r="D941" s="49"/>
    </row>
    <row r="942" spans="2:4" x14ac:dyDescent="0.2">
      <c r="B942" s="49"/>
      <c r="C942" s="49"/>
      <c r="D942" s="49"/>
    </row>
    <row r="943" spans="2:4" x14ac:dyDescent="0.2">
      <c r="B943" s="49"/>
      <c r="C943" s="49"/>
      <c r="D943" s="49"/>
    </row>
    <row r="944" spans="2:4" x14ac:dyDescent="0.2">
      <c r="B944" s="49"/>
      <c r="C944" s="49"/>
      <c r="D944" s="49"/>
    </row>
    <row r="945" spans="2:4" x14ac:dyDescent="0.2">
      <c r="B945" s="49"/>
      <c r="C945" s="49"/>
      <c r="D945" s="49"/>
    </row>
    <row r="946" spans="2:4" x14ac:dyDescent="0.2">
      <c r="B946" s="49"/>
      <c r="C946" s="49"/>
      <c r="D946" s="49"/>
    </row>
    <row r="947" spans="2:4" x14ac:dyDescent="0.2">
      <c r="B947" s="49"/>
      <c r="C947" s="49"/>
      <c r="D947" s="49"/>
    </row>
    <row r="948" spans="2:4" x14ac:dyDescent="0.2">
      <c r="B948" s="49"/>
      <c r="C948" s="49"/>
      <c r="D948" s="49"/>
    </row>
    <row r="949" spans="2:4" x14ac:dyDescent="0.2">
      <c r="B949" s="49"/>
      <c r="C949" s="49"/>
      <c r="D949" s="49"/>
    </row>
    <row r="950" spans="2:4" x14ac:dyDescent="0.2">
      <c r="B950" s="49"/>
      <c r="C950" s="49"/>
      <c r="D950" s="49"/>
    </row>
    <row r="951" spans="2:4" x14ac:dyDescent="0.2">
      <c r="B951" s="49"/>
      <c r="C951" s="49"/>
      <c r="D951" s="49"/>
    </row>
    <row r="952" spans="2:4" x14ac:dyDescent="0.2">
      <c r="B952" s="49"/>
      <c r="C952" s="49"/>
      <c r="D952" s="49"/>
    </row>
    <row r="953" spans="2:4" x14ac:dyDescent="0.2">
      <c r="B953" s="49"/>
      <c r="C953" s="49"/>
      <c r="D953" s="49"/>
    </row>
    <row r="954" spans="2:4" x14ac:dyDescent="0.2">
      <c r="B954" s="49"/>
      <c r="C954" s="49"/>
      <c r="D954" s="49"/>
    </row>
    <row r="955" spans="2:4" x14ac:dyDescent="0.2">
      <c r="B955" s="49"/>
      <c r="C955" s="49"/>
      <c r="D955" s="49"/>
    </row>
    <row r="956" spans="2:4" x14ac:dyDescent="0.2">
      <c r="B956" s="49"/>
      <c r="C956" s="49"/>
      <c r="D956" s="49"/>
    </row>
    <row r="957" spans="2:4" x14ac:dyDescent="0.2">
      <c r="B957" s="49"/>
      <c r="C957" s="49"/>
      <c r="D957" s="49"/>
    </row>
    <row r="958" spans="2:4" x14ac:dyDescent="0.2">
      <c r="B958" s="49"/>
      <c r="C958" s="49"/>
      <c r="D958" s="49"/>
    </row>
    <row r="959" spans="2:4" x14ac:dyDescent="0.2">
      <c r="B959" s="49"/>
      <c r="C959" s="49"/>
      <c r="D959" s="49"/>
    </row>
    <row r="960" spans="2:4" x14ac:dyDescent="0.2">
      <c r="B960" s="49"/>
      <c r="C960" s="49"/>
      <c r="D960" s="49"/>
    </row>
    <row r="961" spans="2:4" x14ac:dyDescent="0.2">
      <c r="B961" s="49"/>
      <c r="C961" s="49"/>
      <c r="D961" s="49"/>
    </row>
    <row r="962" spans="2:4" x14ac:dyDescent="0.2">
      <c r="B962" s="49"/>
      <c r="C962" s="49"/>
      <c r="D962" s="49"/>
    </row>
    <row r="963" spans="2:4" x14ac:dyDescent="0.2">
      <c r="B963" s="49"/>
      <c r="C963" s="49"/>
      <c r="D963" s="49"/>
    </row>
    <row r="964" spans="2:4" x14ac:dyDescent="0.2">
      <c r="B964" s="49"/>
      <c r="C964" s="49"/>
      <c r="D964" s="49"/>
    </row>
    <row r="965" spans="2:4" x14ac:dyDescent="0.2">
      <c r="B965" s="49"/>
      <c r="C965" s="49"/>
      <c r="D965" s="49"/>
    </row>
    <row r="966" spans="2:4" x14ac:dyDescent="0.2">
      <c r="B966" s="49"/>
      <c r="C966" s="49"/>
      <c r="D966" s="49"/>
    </row>
    <row r="967" spans="2:4" x14ac:dyDescent="0.2">
      <c r="B967" s="49"/>
      <c r="C967" s="49"/>
      <c r="D967" s="49"/>
    </row>
    <row r="968" spans="2:4" x14ac:dyDescent="0.2">
      <c r="B968" s="49"/>
      <c r="C968" s="49"/>
      <c r="D968" s="49"/>
    </row>
    <row r="969" spans="2:4" x14ac:dyDescent="0.2">
      <c r="B969" s="49"/>
      <c r="C969" s="49"/>
      <c r="D969" s="49"/>
    </row>
    <row r="970" spans="2:4" x14ac:dyDescent="0.2">
      <c r="B970" s="49"/>
      <c r="C970" s="49"/>
      <c r="D970" s="49"/>
    </row>
    <row r="971" spans="2:4" x14ac:dyDescent="0.2">
      <c r="B971" s="49"/>
      <c r="C971" s="49"/>
      <c r="D971" s="49"/>
    </row>
    <row r="972" spans="2:4" x14ac:dyDescent="0.2">
      <c r="B972" s="49"/>
      <c r="C972" s="49"/>
      <c r="D972" s="49"/>
    </row>
    <row r="973" spans="2:4" x14ac:dyDescent="0.2">
      <c r="B973" s="49"/>
      <c r="C973" s="49"/>
      <c r="D973" s="49"/>
    </row>
    <row r="974" spans="2:4" x14ac:dyDescent="0.2">
      <c r="B974" s="49"/>
      <c r="C974" s="49"/>
      <c r="D974" s="49"/>
    </row>
    <row r="975" spans="2:4" x14ac:dyDescent="0.2">
      <c r="B975" s="49"/>
      <c r="C975" s="49"/>
      <c r="D975" s="49"/>
    </row>
    <row r="976" spans="2:4" x14ac:dyDescent="0.2">
      <c r="B976" s="49"/>
      <c r="C976" s="49"/>
      <c r="D976" s="49"/>
    </row>
    <row r="977" spans="2:4" x14ac:dyDescent="0.2">
      <c r="B977" s="49"/>
      <c r="C977" s="49"/>
      <c r="D977" s="49"/>
    </row>
    <row r="978" spans="2:4" x14ac:dyDescent="0.2">
      <c r="B978" s="49"/>
      <c r="C978" s="49"/>
      <c r="D978" s="49"/>
    </row>
    <row r="979" spans="2:4" x14ac:dyDescent="0.2">
      <c r="B979" s="49"/>
      <c r="C979" s="49"/>
      <c r="D979" s="49"/>
    </row>
    <row r="980" spans="2:4" x14ac:dyDescent="0.2">
      <c r="B980" s="49"/>
      <c r="C980" s="49"/>
      <c r="D980" s="49"/>
    </row>
    <row r="981" spans="2:4" x14ac:dyDescent="0.2">
      <c r="B981" s="49"/>
      <c r="C981" s="49"/>
      <c r="D981" s="49"/>
    </row>
    <row r="982" spans="2:4" x14ac:dyDescent="0.2">
      <c r="B982" s="49"/>
      <c r="C982" s="49"/>
      <c r="D982" s="49"/>
    </row>
    <row r="983" spans="2:4" x14ac:dyDescent="0.2">
      <c r="B983" s="49"/>
      <c r="C983" s="49"/>
      <c r="D983" s="49"/>
    </row>
    <row r="984" spans="2:4" x14ac:dyDescent="0.2">
      <c r="B984" s="49"/>
      <c r="C984" s="49"/>
      <c r="D984" s="49"/>
    </row>
    <row r="985" spans="2:4" x14ac:dyDescent="0.2">
      <c r="B985" s="49"/>
      <c r="C985" s="49"/>
      <c r="D985" s="49"/>
    </row>
    <row r="986" spans="2:4" x14ac:dyDescent="0.2">
      <c r="B986" s="49"/>
      <c r="C986" s="49"/>
      <c r="D986" s="49"/>
    </row>
    <row r="987" spans="2:4" x14ac:dyDescent="0.2">
      <c r="B987" s="49"/>
      <c r="C987" s="49"/>
      <c r="D987" s="49"/>
    </row>
    <row r="988" spans="2:4" x14ac:dyDescent="0.2">
      <c r="B988" s="49"/>
      <c r="C988" s="49"/>
      <c r="D988" s="49"/>
    </row>
    <row r="989" spans="2:4" x14ac:dyDescent="0.2">
      <c r="B989" s="49"/>
      <c r="C989" s="49"/>
      <c r="D989" s="49"/>
    </row>
    <row r="990" spans="2:4" x14ac:dyDescent="0.2">
      <c r="B990" s="49"/>
      <c r="C990" s="49"/>
      <c r="D990" s="49"/>
    </row>
    <row r="991" spans="2:4" x14ac:dyDescent="0.2">
      <c r="B991" s="49"/>
      <c r="C991" s="49"/>
      <c r="D991" s="49"/>
    </row>
    <row r="992" spans="2:4" x14ac:dyDescent="0.2">
      <c r="B992" s="49"/>
      <c r="C992" s="49"/>
      <c r="D992" s="49"/>
    </row>
    <row r="993" spans="2:4" x14ac:dyDescent="0.2">
      <c r="B993" s="49"/>
      <c r="C993" s="49"/>
      <c r="D993" s="49"/>
    </row>
    <row r="994" spans="2:4" x14ac:dyDescent="0.2">
      <c r="B994" s="49"/>
      <c r="C994" s="49"/>
      <c r="D994" s="49"/>
    </row>
    <row r="995" spans="2:4" x14ac:dyDescent="0.2">
      <c r="B995" s="49"/>
      <c r="C995" s="49"/>
      <c r="D995" s="49"/>
    </row>
    <row r="996" spans="2:4" x14ac:dyDescent="0.2">
      <c r="B996" s="49"/>
      <c r="C996" s="49"/>
      <c r="D996" s="49"/>
    </row>
    <row r="997" spans="2:4" x14ac:dyDescent="0.2">
      <c r="B997" s="49"/>
      <c r="C997" s="49"/>
      <c r="D997" s="49"/>
    </row>
    <row r="998" spans="2:4" x14ac:dyDescent="0.2">
      <c r="B998" s="49"/>
      <c r="C998" s="49"/>
      <c r="D998" s="49"/>
    </row>
    <row r="999" spans="2:4" x14ac:dyDescent="0.2">
      <c r="B999" s="49"/>
      <c r="C999" s="49"/>
      <c r="D999" s="49"/>
    </row>
    <row r="1000" spans="2:4" x14ac:dyDescent="0.2">
      <c r="B1000" s="49"/>
      <c r="C1000" s="49"/>
      <c r="D1000" s="49"/>
    </row>
    <row r="1001" spans="2:4" x14ac:dyDescent="0.2">
      <c r="B1001" s="49"/>
      <c r="C1001" s="49"/>
      <c r="D1001" s="49"/>
    </row>
    <row r="1002" spans="2:4" x14ac:dyDescent="0.2">
      <c r="B1002" s="49"/>
      <c r="C1002" s="49"/>
      <c r="D1002" s="49"/>
    </row>
    <row r="1003" spans="2:4" x14ac:dyDescent="0.2">
      <c r="B1003" s="49"/>
      <c r="C1003" s="49"/>
      <c r="D1003" s="49"/>
    </row>
    <row r="1004" spans="2:4" x14ac:dyDescent="0.2">
      <c r="B1004" s="49"/>
      <c r="C1004" s="49"/>
      <c r="D1004" s="49"/>
    </row>
    <row r="1005" spans="2:4" x14ac:dyDescent="0.2">
      <c r="B1005" s="49"/>
      <c r="C1005" s="49"/>
      <c r="D1005" s="49"/>
    </row>
    <row r="1006" spans="2:4" x14ac:dyDescent="0.2">
      <c r="B1006" s="49"/>
      <c r="C1006" s="49"/>
      <c r="D1006" s="49"/>
    </row>
    <row r="1007" spans="2:4" x14ac:dyDescent="0.2">
      <c r="B1007" s="49"/>
      <c r="C1007" s="49"/>
      <c r="D1007" s="49"/>
    </row>
    <row r="1008" spans="2:4" x14ac:dyDescent="0.2">
      <c r="B1008" s="49"/>
      <c r="C1008" s="49"/>
      <c r="D1008" s="49"/>
    </row>
    <row r="1009" spans="2:4" x14ac:dyDescent="0.2">
      <c r="B1009" s="49"/>
      <c r="C1009" s="49"/>
      <c r="D1009" s="49"/>
    </row>
    <row r="1010" spans="2:4" x14ac:dyDescent="0.2">
      <c r="B1010" s="49"/>
      <c r="C1010" s="49"/>
      <c r="D1010" s="49"/>
    </row>
    <row r="1011" spans="2:4" x14ac:dyDescent="0.2">
      <c r="B1011" s="49"/>
      <c r="C1011" s="49"/>
      <c r="D1011" s="49"/>
    </row>
    <row r="1012" spans="2:4" x14ac:dyDescent="0.2">
      <c r="B1012" s="49"/>
      <c r="C1012" s="49"/>
      <c r="D1012" s="49"/>
    </row>
    <row r="1013" spans="2:4" x14ac:dyDescent="0.2">
      <c r="B1013" s="49"/>
      <c r="C1013" s="49"/>
      <c r="D1013" s="49"/>
    </row>
    <row r="1014" spans="2:4" x14ac:dyDescent="0.2">
      <c r="B1014" s="49"/>
      <c r="C1014" s="49"/>
      <c r="D1014" s="49"/>
    </row>
    <row r="1015" spans="2:4" x14ac:dyDescent="0.2">
      <c r="B1015" s="49"/>
      <c r="C1015" s="49"/>
      <c r="D1015" s="49"/>
    </row>
    <row r="1016" spans="2:4" x14ac:dyDescent="0.2">
      <c r="B1016" s="49"/>
      <c r="C1016" s="49"/>
      <c r="D1016" s="49"/>
    </row>
    <row r="1017" spans="2:4" x14ac:dyDescent="0.2">
      <c r="B1017" s="49"/>
      <c r="C1017" s="49"/>
      <c r="D1017" s="49"/>
    </row>
    <row r="1018" spans="2:4" x14ac:dyDescent="0.2">
      <c r="B1018" s="49"/>
      <c r="C1018" s="49"/>
      <c r="D1018" s="49"/>
    </row>
    <row r="1019" spans="2:4" x14ac:dyDescent="0.2">
      <c r="B1019" s="49"/>
      <c r="C1019" s="49"/>
      <c r="D1019" s="49"/>
    </row>
    <row r="1020" spans="2:4" x14ac:dyDescent="0.2">
      <c r="B1020" s="49"/>
      <c r="C1020" s="49"/>
      <c r="D1020" s="49"/>
    </row>
    <row r="1021" spans="2:4" x14ac:dyDescent="0.2">
      <c r="B1021" s="49"/>
      <c r="C1021" s="49"/>
      <c r="D1021" s="49"/>
    </row>
    <row r="1022" spans="2:4" x14ac:dyDescent="0.2">
      <c r="B1022" s="49"/>
      <c r="C1022" s="49"/>
      <c r="D1022" s="49"/>
    </row>
    <row r="1023" spans="2:4" x14ac:dyDescent="0.2">
      <c r="B1023" s="49"/>
      <c r="C1023" s="49"/>
      <c r="D1023" s="49"/>
    </row>
    <row r="1024" spans="2:4" x14ac:dyDescent="0.2">
      <c r="B1024" s="49"/>
      <c r="C1024" s="49"/>
      <c r="D1024" s="49"/>
    </row>
    <row r="1025" spans="2:4" x14ac:dyDescent="0.2">
      <c r="B1025" s="49"/>
      <c r="C1025" s="49"/>
      <c r="D1025" s="49"/>
    </row>
    <row r="1026" spans="2:4" x14ac:dyDescent="0.2">
      <c r="B1026" s="49"/>
      <c r="C1026" s="49"/>
      <c r="D1026" s="49"/>
    </row>
    <row r="1027" spans="2:4" x14ac:dyDescent="0.2">
      <c r="B1027" s="49"/>
      <c r="C1027" s="49"/>
      <c r="D1027" s="49"/>
    </row>
    <row r="1028" spans="2:4" x14ac:dyDescent="0.2">
      <c r="B1028" s="49"/>
      <c r="C1028" s="49"/>
      <c r="D1028" s="49"/>
    </row>
    <row r="1029" spans="2:4" x14ac:dyDescent="0.2">
      <c r="B1029" s="49"/>
      <c r="C1029" s="49"/>
      <c r="D1029" s="49"/>
    </row>
    <row r="1030" spans="2:4" x14ac:dyDescent="0.2">
      <c r="B1030" s="49"/>
      <c r="C1030" s="49"/>
      <c r="D1030" s="49"/>
    </row>
    <row r="1031" spans="2:4" x14ac:dyDescent="0.2">
      <c r="B1031" s="49"/>
      <c r="C1031" s="49"/>
      <c r="D1031" s="49"/>
    </row>
    <row r="1032" spans="2:4" x14ac:dyDescent="0.2">
      <c r="B1032" s="49"/>
      <c r="C1032" s="49"/>
      <c r="D1032" s="49"/>
    </row>
    <row r="1033" spans="2:4" x14ac:dyDescent="0.2">
      <c r="B1033" s="49"/>
      <c r="C1033" s="49"/>
      <c r="D1033" s="49"/>
    </row>
    <row r="1034" spans="2:4" x14ac:dyDescent="0.2">
      <c r="B1034" s="49"/>
      <c r="C1034" s="49"/>
      <c r="D1034" s="49"/>
    </row>
    <row r="1035" spans="2:4" x14ac:dyDescent="0.2">
      <c r="B1035" s="49"/>
      <c r="C1035" s="49"/>
      <c r="D1035" s="49"/>
    </row>
    <row r="1036" spans="2:4" x14ac:dyDescent="0.2">
      <c r="B1036" s="49"/>
      <c r="C1036" s="49"/>
      <c r="D1036" s="49"/>
    </row>
    <row r="1037" spans="2:4" x14ac:dyDescent="0.2">
      <c r="B1037" s="49"/>
      <c r="C1037" s="49"/>
      <c r="D1037" s="49"/>
    </row>
    <row r="1038" spans="2:4" x14ac:dyDescent="0.2">
      <c r="B1038" s="49"/>
      <c r="C1038" s="49"/>
      <c r="D1038" s="49"/>
    </row>
    <row r="1039" spans="2:4" x14ac:dyDescent="0.2">
      <c r="B1039" s="49"/>
      <c r="C1039" s="49"/>
      <c r="D1039" s="49"/>
    </row>
    <row r="1040" spans="2:4" x14ac:dyDescent="0.2">
      <c r="B1040" s="49"/>
      <c r="C1040" s="49"/>
      <c r="D1040" s="49"/>
    </row>
    <row r="1041" spans="2:4" x14ac:dyDescent="0.2">
      <c r="B1041" s="49"/>
      <c r="C1041" s="49"/>
      <c r="D1041" s="49"/>
    </row>
    <row r="1042" spans="2:4" x14ac:dyDescent="0.2">
      <c r="B1042" s="49"/>
      <c r="C1042" s="49"/>
      <c r="D1042" s="49"/>
    </row>
    <row r="1043" spans="2:4" x14ac:dyDescent="0.2">
      <c r="B1043" s="49"/>
      <c r="C1043" s="49"/>
      <c r="D1043" s="49"/>
    </row>
    <row r="1044" spans="2:4" x14ac:dyDescent="0.2">
      <c r="B1044" s="49"/>
      <c r="C1044" s="49"/>
      <c r="D1044" s="49"/>
    </row>
    <row r="1045" spans="2:4" x14ac:dyDescent="0.2">
      <c r="B1045" s="49"/>
      <c r="C1045" s="49"/>
      <c r="D1045" s="49"/>
    </row>
    <row r="1046" spans="2:4" x14ac:dyDescent="0.2">
      <c r="B1046" s="49"/>
      <c r="C1046" s="49"/>
      <c r="D1046" s="49"/>
    </row>
    <row r="1047" spans="2:4" x14ac:dyDescent="0.2">
      <c r="B1047" s="49"/>
      <c r="C1047" s="49"/>
      <c r="D1047" s="49"/>
    </row>
    <row r="1048" spans="2:4" x14ac:dyDescent="0.2">
      <c r="B1048" s="49"/>
      <c r="C1048" s="49"/>
      <c r="D1048" s="49"/>
    </row>
    <row r="1049" spans="2:4" x14ac:dyDescent="0.2">
      <c r="B1049" s="49"/>
      <c r="C1049" s="49"/>
      <c r="D1049" s="49"/>
    </row>
    <row r="1050" spans="2:4" x14ac:dyDescent="0.2">
      <c r="B1050" s="49"/>
      <c r="C1050" s="49"/>
      <c r="D1050" s="49"/>
    </row>
    <row r="1051" spans="2:4" x14ac:dyDescent="0.2">
      <c r="B1051" s="49"/>
      <c r="C1051" s="49"/>
      <c r="D1051" s="49"/>
    </row>
    <row r="1052" spans="2:4" x14ac:dyDescent="0.2">
      <c r="B1052" s="49"/>
      <c r="C1052" s="49"/>
      <c r="D1052" s="49"/>
    </row>
    <row r="1053" spans="2:4" x14ac:dyDescent="0.2">
      <c r="B1053" s="49"/>
      <c r="C1053" s="49"/>
      <c r="D1053" s="49"/>
    </row>
    <row r="1054" spans="2:4" x14ac:dyDescent="0.2">
      <c r="B1054" s="49"/>
      <c r="C1054" s="49"/>
      <c r="D1054" s="49"/>
    </row>
    <row r="1055" spans="2:4" x14ac:dyDescent="0.2">
      <c r="B1055" s="49"/>
      <c r="C1055" s="49"/>
      <c r="D1055" s="49"/>
    </row>
    <row r="1056" spans="2:4" x14ac:dyDescent="0.2">
      <c r="B1056" s="49"/>
      <c r="C1056" s="49"/>
      <c r="D1056" s="49"/>
    </row>
    <row r="1057" spans="2:4" x14ac:dyDescent="0.2">
      <c r="B1057" s="49"/>
      <c r="C1057" s="49"/>
      <c r="D1057" s="49"/>
    </row>
    <row r="1058" spans="2:4" x14ac:dyDescent="0.2">
      <c r="B1058" s="49"/>
      <c r="C1058" s="49"/>
      <c r="D1058" s="49"/>
    </row>
    <row r="1059" spans="2:4" x14ac:dyDescent="0.2">
      <c r="B1059" s="49"/>
      <c r="C1059" s="49"/>
      <c r="D1059" s="49"/>
    </row>
    <row r="1060" spans="2:4" x14ac:dyDescent="0.2">
      <c r="B1060" s="49"/>
      <c r="C1060" s="49"/>
      <c r="D1060" s="49"/>
    </row>
    <row r="1061" spans="2:4" x14ac:dyDescent="0.2">
      <c r="B1061" s="49"/>
      <c r="C1061" s="49"/>
      <c r="D1061" s="49"/>
    </row>
    <row r="1062" spans="2:4" x14ac:dyDescent="0.2">
      <c r="B1062" s="49"/>
      <c r="C1062" s="49"/>
      <c r="D1062" s="49"/>
    </row>
    <row r="1063" spans="2:4" x14ac:dyDescent="0.2">
      <c r="B1063" s="49"/>
      <c r="C1063" s="49"/>
      <c r="D1063" s="49"/>
    </row>
    <row r="1064" spans="2:4" x14ac:dyDescent="0.2">
      <c r="B1064" s="49"/>
      <c r="C1064" s="49"/>
      <c r="D1064" s="49"/>
    </row>
    <row r="1065" spans="2:4" x14ac:dyDescent="0.2">
      <c r="B1065" s="49"/>
      <c r="C1065" s="49"/>
      <c r="D1065" s="49"/>
    </row>
    <row r="1066" spans="2:4" x14ac:dyDescent="0.2">
      <c r="B1066" s="49"/>
      <c r="C1066" s="49"/>
      <c r="D1066" s="49"/>
    </row>
    <row r="1067" spans="2:4" x14ac:dyDescent="0.2">
      <c r="B1067" s="49"/>
      <c r="C1067" s="49"/>
      <c r="D1067" s="49"/>
    </row>
    <row r="1068" spans="2:4" x14ac:dyDescent="0.2">
      <c r="B1068" s="49"/>
      <c r="C1068" s="49"/>
      <c r="D1068" s="49"/>
    </row>
    <row r="1069" spans="2:4" x14ac:dyDescent="0.2">
      <c r="B1069" s="49"/>
      <c r="C1069" s="49"/>
      <c r="D1069" s="49"/>
    </row>
    <row r="1070" spans="2:4" x14ac:dyDescent="0.2">
      <c r="B1070" s="49"/>
      <c r="C1070" s="49"/>
      <c r="D1070" s="49"/>
    </row>
    <row r="1071" spans="2:4" x14ac:dyDescent="0.2">
      <c r="B1071" s="49"/>
      <c r="C1071" s="49"/>
      <c r="D1071" s="49"/>
    </row>
    <row r="1072" spans="2:4" x14ac:dyDescent="0.2">
      <c r="B1072" s="49"/>
      <c r="C1072" s="49"/>
      <c r="D1072" s="49"/>
    </row>
    <row r="1073" spans="2:4" x14ac:dyDescent="0.2">
      <c r="B1073" s="49"/>
      <c r="C1073" s="49"/>
      <c r="D1073" s="49"/>
    </row>
    <row r="1074" spans="2:4" x14ac:dyDescent="0.2">
      <c r="B1074" s="49"/>
      <c r="C1074" s="49"/>
      <c r="D1074" s="49"/>
    </row>
    <row r="1075" spans="2:4" x14ac:dyDescent="0.2">
      <c r="B1075" s="49"/>
      <c r="C1075" s="49"/>
      <c r="D1075" s="49"/>
    </row>
    <row r="1076" spans="2:4" x14ac:dyDescent="0.2">
      <c r="B1076" s="49"/>
      <c r="C1076" s="49"/>
      <c r="D1076" s="49"/>
    </row>
    <row r="1077" spans="2:4" x14ac:dyDescent="0.2">
      <c r="B1077" s="49"/>
      <c r="C1077" s="49"/>
      <c r="D1077" s="49"/>
    </row>
    <row r="1078" spans="2:4" x14ac:dyDescent="0.2">
      <c r="B1078" s="49"/>
      <c r="C1078" s="49"/>
      <c r="D1078" s="49"/>
    </row>
    <row r="1079" spans="2:4" x14ac:dyDescent="0.2">
      <c r="B1079" s="49"/>
      <c r="C1079" s="49"/>
      <c r="D1079" s="49"/>
    </row>
    <row r="1080" spans="2:4" x14ac:dyDescent="0.2">
      <c r="B1080" s="49"/>
      <c r="C1080" s="49"/>
      <c r="D1080" s="49"/>
    </row>
    <row r="1081" spans="2:4" x14ac:dyDescent="0.2">
      <c r="B1081" s="49"/>
      <c r="C1081" s="49"/>
      <c r="D1081" s="49"/>
    </row>
    <row r="1082" spans="2:4" x14ac:dyDescent="0.2">
      <c r="B1082" s="49"/>
      <c r="C1082" s="49"/>
      <c r="D1082" s="49"/>
    </row>
    <row r="1083" spans="2:4" x14ac:dyDescent="0.2">
      <c r="B1083" s="49"/>
      <c r="C1083" s="49"/>
      <c r="D1083" s="49"/>
    </row>
    <row r="1084" spans="2:4" x14ac:dyDescent="0.2">
      <c r="B1084" s="49"/>
      <c r="C1084" s="49"/>
      <c r="D1084" s="49"/>
    </row>
    <row r="1085" spans="2:4" x14ac:dyDescent="0.2">
      <c r="B1085" s="49"/>
      <c r="C1085" s="49"/>
      <c r="D1085" s="49"/>
    </row>
    <row r="1086" spans="2:4" x14ac:dyDescent="0.2">
      <c r="B1086" s="49"/>
      <c r="C1086" s="49"/>
      <c r="D1086" s="49"/>
    </row>
    <row r="1087" spans="2:4" x14ac:dyDescent="0.2">
      <c r="B1087" s="49"/>
      <c r="C1087" s="49"/>
      <c r="D1087" s="49"/>
    </row>
    <row r="1088" spans="2:4" x14ac:dyDescent="0.2">
      <c r="B1088" s="49"/>
      <c r="C1088" s="49"/>
      <c r="D1088" s="49"/>
    </row>
    <row r="1089" spans="2:4" x14ac:dyDescent="0.2">
      <c r="B1089" s="49"/>
      <c r="C1089" s="49"/>
      <c r="D1089" s="49"/>
    </row>
    <row r="1090" spans="2:4" x14ac:dyDescent="0.2">
      <c r="B1090" s="49"/>
      <c r="C1090" s="49"/>
      <c r="D1090" s="49"/>
    </row>
    <row r="1091" spans="2:4" x14ac:dyDescent="0.2">
      <c r="B1091" s="49"/>
      <c r="C1091" s="49"/>
      <c r="D1091" s="49"/>
    </row>
    <row r="1092" spans="2:4" x14ac:dyDescent="0.2">
      <c r="B1092" s="49"/>
      <c r="C1092" s="49"/>
      <c r="D1092" s="49"/>
    </row>
    <row r="1093" spans="2:4" x14ac:dyDescent="0.2">
      <c r="B1093" s="49"/>
      <c r="C1093" s="49"/>
      <c r="D1093" s="49"/>
    </row>
    <row r="1094" spans="2:4" x14ac:dyDescent="0.2">
      <c r="B1094" s="49"/>
      <c r="C1094" s="49"/>
      <c r="D1094" s="49"/>
    </row>
    <row r="1095" spans="2:4" x14ac:dyDescent="0.2">
      <c r="B1095" s="49"/>
      <c r="C1095" s="49"/>
      <c r="D1095" s="49"/>
    </row>
    <row r="1096" spans="2:4" x14ac:dyDescent="0.2">
      <c r="B1096" s="49"/>
      <c r="C1096" s="49"/>
      <c r="D1096" s="49"/>
    </row>
    <row r="1097" spans="2:4" x14ac:dyDescent="0.2">
      <c r="B1097" s="49"/>
      <c r="C1097" s="49"/>
      <c r="D1097" s="49"/>
    </row>
    <row r="1098" spans="2:4" x14ac:dyDescent="0.2">
      <c r="B1098" s="49"/>
      <c r="C1098" s="49"/>
      <c r="D1098" s="49"/>
    </row>
    <row r="1099" spans="2:4" x14ac:dyDescent="0.2">
      <c r="B1099" s="49"/>
      <c r="C1099" s="49"/>
      <c r="D1099" s="49"/>
    </row>
    <row r="1100" spans="2:4" x14ac:dyDescent="0.2">
      <c r="B1100" s="49"/>
      <c r="C1100" s="49"/>
      <c r="D1100" s="49"/>
    </row>
    <row r="1101" spans="2:4" x14ac:dyDescent="0.2">
      <c r="B1101" s="49"/>
      <c r="C1101" s="49"/>
      <c r="D1101" s="49"/>
    </row>
    <row r="1102" spans="2:4" x14ac:dyDescent="0.2">
      <c r="B1102" s="49"/>
      <c r="C1102" s="49"/>
      <c r="D1102" s="49"/>
    </row>
    <row r="1103" spans="2:4" x14ac:dyDescent="0.2">
      <c r="B1103" s="49"/>
      <c r="C1103" s="49"/>
      <c r="D1103" s="49"/>
    </row>
    <row r="1104" spans="2:4" x14ac:dyDescent="0.2">
      <c r="B1104" s="49"/>
      <c r="C1104" s="49"/>
      <c r="D1104" s="49"/>
    </row>
    <row r="1105" spans="2:4" x14ac:dyDescent="0.2">
      <c r="B1105" s="49"/>
      <c r="C1105" s="49"/>
      <c r="D1105" s="49"/>
    </row>
    <row r="1106" spans="2:4" x14ac:dyDescent="0.2">
      <c r="B1106" s="49"/>
      <c r="C1106" s="49"/>
      <c r="D1106" s="49"/>
    </row>
    <row r="1107" spans="2:4" x14ac:dyDescent="0.2">
      <c r="B1107" s="49"/>
      <c r="C1107" s="49"/>
      <c r="D1107" s="49"/>
    </row>
    <row r="1108" spans="2:4" x14ac:dyDescent="0.2">
      <c r="B1108" s="49"/>
      <c r="C1108" s="49"/>
      <c r="D1108" s="49"/>
    </row>
    <row r="1109" spans="2:4" x14ac:dyDescent="0.2">
      <c r="B1109" s="49"/>
      <c r="C1109" s="49"/>
      <c r="D1109" s="49"/>
    </row>
    <row r="1110" spans="2:4" x14ac:dyDescent="0.2">
      <c r="B1110" s="49"/>
      <c r="C1110" s="49"/>
      <c r="D1110" s="49"/>
    </row>
    <row r="1111" spans="2:4" x14ac:dyDescent="0.2">
      <c r="B1111" s="49"/>
      <c r="C1111" s="49"/>
      <c r="D1111" s="49"/>
    </row>
    <row r="1112" spans="2:4" x14ac:dyDescent="0.2">
      <c r="B1112" s="49"/>
      <c r="C1112" s="49"/>
      <c r="D1112" s="49"/>
    </row>
    <row r="1113" spans="2:4" x14ac:dyDescent="0.2">
      <c r="B1113" s="49"/>
      <c r="C1113" s="49"/>
      <c r="D1113" s="49"/>
    </row>
    <row r="1114" spans="2:4" x14ac:dyDescent="0.2">
      <c r="B1114" s="49"/>
      <c r="C1114" s="49"/>
      <c r="D1114" s="49"/>
    </row>
    <row r="1115" spans="2:4" x14ac:dyDescent="0.2">
      <c r="B1115" s="49"/>
      <c r="C1115" s="49"/>
      <c r="D1115" s="49"/>
    </row>
    <row r="1116" spans="2:4" x14ac:dyDescent="0.2">
      <c r="B1116" s="49"/>
      <c r="C1116" s="49"/>
      <c r="D1116" s="49"/>
    </row>
    <row r="1117" spans="2:4" x14ac:dyDescent="0.2">
      <c r="B1117" s="49"/>
      <c r="C1117" s="49"/>
      <c r="D1117" s="49"/>
    </row>
    <row r="1118" spans="2:4" x14ac:dyDescent="0.2">
      <c r="B1118" s="49"/>
      <c r="C1118" s="49"/>
      <c r="D1118" s="49"/>
    </row>
    <row r="1119" spans="2:4" x14ac:dyDescent="0.2">
      <c r="B1119" s="49"/>
      <c r="C1119" s="49"/>
      <c r="D1119" s="49"/>
    </row>
    <row r="1120" spans="2:4" x14ac:dyDescent="0.2">
      <c r="B1120" s="49"/>
      <c r="C1120" s="49"/>
      <c r="D1120" s="49"/>
    </row>
    <row r="1121" spans="2:4" x14ac:dyDescent="0.2">
      <c r="B1121" s="49"/>
      <c r="C1121" s="49"/>
      <c r="D1121" s="49"/>
    </row>
    <row r="1122" spans="2:4" x14ac:dyDescent="0.2">
      <c r="B1122" s="49"/>
      <c r="C1122" s="49"/>
      <c r="D1122" s="49"/>
    </row>
    <row r="1123" spans="2:4" x14ac:dyDescent="0.2">
      <c r="B1123" s="49"/>
      <c r="C1123" s="49"/>
      <c r="D1123" s="49"/>
    </row>
    <row r="1124" spans="2:4" x14ac:dyDescent="0.2">
      <c r="B1124" s="49"/>
      <c r="C1124" s="49"/>
      <c r="D1124" s="49"/>
    </row>
    <row r="1125" spans="2:4" x14ac:dyDescent="0.2">
      <c r="B1125" s="49"/>
      <c r="C1125" s="49"/>
      <c r="D1125" s="49"/>
    </row>
    <row r="1126" spans="2:4" x14ac:dyDescent="0.2">
      <c r="B1126" s="49"/>
      <c r="C1126" s="49"/>
      <c r="D1126" s="49"/>
    </row>
    <row r="1127" spans="2:4" x14ac:dyDescent="0.2">
      <c r="B1127" s="49"/>
      <c r="C1127" s="49"/>
      <c r="D1127" s="49"/>
    </row>
    <row r="1128" spans="2:4" x14ac:dyDescent="0.2">
      <c r="B1128" s="49"/>
      <c r="C1128" s="49"/>
      <c r="D1128" s="49"/>
    </row>
    <row r="1129" spans="2:4" x14ac:dyDescent="0.2">
      <c r="B1129" s="49"/>
      <c r="C1129" s="49"/>
      <c r="D1129" s="49"/>
    </row>
    <row r="1130" spans="2:4" x14ac:dyDescent="0.2">
      <c r="B1130" s="49"/>
      <c r="C1130" s="49"/>
      <c r="D1130" s="49"/>
    </row>
    <row r="1131" spans="2:4" x14ac:dyDescent="0.2">
      <c r="B1131" s="49"/>
      <c r="C1131" s="49"/>
      <c r="D1131" s="49"/>
    </row>
    <row r="1132" spans="2:4" x14ac:dyDescent="0.2">
      <c r="B1132" s="49"/>
      <c r="C1132" s="49"/>
      <c r="D1132" s="49"/>
    </row>
    <row r="1133" spans="2:4" x14ac:dyDescent="0.2">
      <c r="B1133" s="49"/>
      <c r="C1133" s="49"/>
      <c r="D1133" s="49"/>
    </row>
    <row r="1134" spans="2:4" x14ac:dyDescent="0.2">
      <c r="B1134" s="49"/>
      <c r="C1134" s="49"/>
      <c r="D1134" s="49"/>
    </row>
    <row r="1135" spans="2:4" x14ac:dyDescent="0.2">
      <c r="B1135" s="49"/>
      <c r="C1135" s="49"/>
      <c r="D1135" s="49"/>
    </row>
    <row r="1136" spans="2:4" x14ac:dyDescent="0.2">
      <c r="B1136" s="49"/>
      <c r="C1136" s="49"/>
      <c r="D1136" s="49"/>
    </row>
    <row r="1137" spans="2:4" x14ac:dyDescent="0.2">
      <c r="B1137" s="49"/>
      <c r="C1137" s="49"/>
      <c r="D1137" s="49"/>
    </row>
    <row r="1138" spans="2:4" x14ac:dyDescent="0.2">
      <c r="B1138" s="49"/>
      <c r="C1138" s="49"/>
      <c r="D1138" s="49"/>
    </row>
    <row r="1139" spans="2:4" x14ac:dyDescent="0.2">
      <c r="B1139" s="49"/>
      <c r="C1139" s="49"/>
      <c r="D1139" s="49"/>
    </row>
    <row r="1140" spans="2:4" x14ac:dyDescent="0.2">
      <c r="B1140" s="49"/>
      <c r="C1140" s="49"/>
      <c r="D1140" s="49"/>
    </row>
    <row r="1141" spans="2:4" x14ac:dyDescent="0.2">
      <c r="B1141" s="49"/>
      <c r="C1141" s="49"/>
      <c r="D1141" s="49"/>
    </row>
    <row r="1142" spans="2:4" x14ac:dyDescent="0.2">
      <c r="B1142" s="49"/>
      <c r="C1142" s="49"/>
      <c r="D1142" s="49"/>
    </row>
    <row r="1143" spans="2:4" x14ac:dyDescent="0.2">
      <c r="B1143" s="49"/>
      <c r="C1143" s="49"/>
      <c r="D1143" s="49"/>
    </row>
    <row r="1144" spans="2:4" x14ac:dyDescent="0.2">
      <c r="B1144" s="49"/>
      <c r="C1144" s="49"/>
      <c r="D1144" s="49"/>
    </row>
    <row r="1145" spans="2:4" x14ac:dyDescent="0.2">
      <c r="B1145" s="49"/>
      <c r="C1145" s="49"/>
      <c r="D1145" s="49"/>
    </row>
    <row r="1146" spans="2:4" x14ac:dyDescent="0.2">
      <c r="B1146" s="49"/>
      <c r="C1146" s="49"/>
      <c r="D1146" s="49"/>
    </row>
    <row r="1147" spans="2:4" x14ac:dyDescent="0.2">
      <c r="B1147" s="49"/>
      <c r="C1147" s="49"/>
      <c r="D1147" s="49"/>
    </row>
    <row r="1148" spans="2:4" x14ac:dyDescent="0.2">
      <c r="B1148" s="49"/>
      <c r="C1148" s="49"/>
      <c r="D1148" s="49"/>
    </row>
    <row r="1149" spans="2:4" x14ac:dyDescent="0.2">
      <c r="B1149" s="49"/>
      <c r="C1149" s="49"/>
      <c r="D1149" s="49"/>
    </row>
    <row r="1150" spans="2:4" x14ac:dyDescent="0.2">
      <c r="B1150" s="49"/>
      <c r="C1150" s="49"/>
      <c r="D1150" s="49"/>
    </row>
    <row r="1151" spans="2:4" x14ac:dyDescent="0.2">
      <c r="B1151" s="49"/>
      <c r="C1151" s="49"/>
      <c r="D1151" s="49"/>
    </row>
    <row r="1152" spans="2:4" x14ac:dyDescent="0.2">
      <c r="B1152" s="49"/>
      <c r="C1152" s="49"/>
      <c r="D1152" s="49"/>
    </row>
    <row r="1153" spans="2:4" x14ac:dyDescent="0.2">
      <c r="B1153" s="49"/>
      <c r="C1153" s="49"/>
      <c r="D1153" s="49"/>
    </row>
    <row r="1154" spans="2:4" x14ac:dyDescent="0.2">
      <c r="B1154" s="49"/>
      <c r="C1154" s="49"/>
      <c r="D1154" s="49"/>
    </row>
    <row r="1155" spans="2:4" x14ac:dyDescent="0.2">
      <c r="B1155" s="49"/>
      <c r="C1155" s="49"/>
      <c r="D1155" s="49"/>
    </row>
    <row r="1156" spans="2:4" x14ac:dyDescent="0.2">
      <c r="B1156" s="49"/>
      <c r="C1156" s="49"/>
      <c r="D1156" s="49"/>
    </row>
    <row r="1157" spans="2:4" x14ac:dyDescent="0.2">
      <c r="B1157" s="49"/>
      <c r="C1157" s="49"/>
      <c r="D1157" s="49"/>
    </row>
    <row r="1158" spans="2:4" x14ac:dyDescent="0.2">
      <c r="B1158" s="49"/>
      <c r="C1158" s="49"/>
      <c r="D1158" s="49"/>
    </row>
    <row r="1159" spans="2:4" x14ac:dyDescent="0.2">
      <c r="B1159" s="49"/>
      <c r="C1159" s="49"/>
      <c r="D1159" s="49"/>
    </row>
    <row r="1160" spans="2:4" x14ac:dyDescent="0.2">
      <c r="B1160" s="49"/>
      <c r="C1160" s="49"/>
      <c r="D1160" s="49"/>
    </row>
    <row r="1161" spans="2:4" x14ac:dyDescent="0.2">
      <c r="B1161" s="49"/>
      <c r="C1161" s="49"/>
      <c r="D1161" s="49"/>
    </row>
    <row r="1162" spans="2:4" x14ac:dyDescent="0.2">
      <c r="B1162" s="49"/>
      <c r="C1162" s="49"/>
      <c r="D1162" s="49"/>
    </row>
    <row r="1163" spans="2:4" x14ac:dyDescent="0.2">
      <c r="B1163" s="49"/>
      <c r="C1163" s="49"/>
      <c r="D1163" s="49"/>
    </row>
    <row r="1164" spans="2:4" x14ac:dyDescent="0.2">
      <c r="B1164" s="49"/>
      <c r="C1164" s="49"/>
      <c r="D1164" s="49"/>
    </row>
    <row r="1165" spans="2:4" x14ac:dyDescent="0.2">
      <c r="B1165" s="49"/>
      <c r="C1165" s="49"/>
      <c r="D1165" s="49"/>
    </row>
    <row r="1166" spans="2:4" x14ac:dyDescent="0.2">
      <c r="B1166" s="49"/>
      <c r="C1166" s="49"/>
      <c r="D1166" s="49"/>
    </row>
    <row r="1167" spans="2:4" x14ac:dyDescent="0.2">
      <c r="B1167" s="49"/>
      <c r="C1167" s="49"/>
      <c r="D1167" s="49"/>
    </row>
    <row r="1168" spans="2:4" x14ac:dyDescent="0.2">
      <c r="B1168" s="49"/>
      <c r="C1168" s="49"/>
      <c r="D1168" s="49"/>
    </row>
    <row r="1169" spans="2:4" x14ac:dyDescent="0.2">
      <c r="B1169" s="49"/>
      <c r="C1169" s="49"/>
      <c r="D1169" s="49"/>
    </row>
    <row r="1170" spans="2:4" x14ac:dyDescent="0.2">
      <c r="B1170" s="49"/>
      <c r="C1170" s="49"/>
      <c r="D1170" s="49"/>
    </row>
    <row r="1171" spans="2:4" x14ac:dyDescent="0.2">
      <c r="B1171" s="49"/>
      <c r="C1171" s="49"/>
      <c r="D1171" s="49"/>
    </row>
    <row r="1172" spans="2:4" x14ac:dyDescent="0.2">
      <c r="B1172" s="49"/>
      <c r="C1172" s="49"/>
      <c r="D1172" s="49"/>
    </row>
    <row r="1173" spans="2:4" x14ac:dyDescent="0.2">
      <c r="B1173" s="49"/>
      <c r="C1173" s="49"/>
      <c r="D1173" s="49"/>
    </row>
    <row r="1174" spans="2:4" x14ac:dyDescent="0.2">
      <c r="B1174" s="49"/>
      <c r="C1174" s="49"/>
      <c r="D1174" s="49"/>
    </row>
    <row r="1175" spans="2:4" x14ac:dyDescent="0.2">
      <c r="B1175" s="49"/>
      <c r="C1175" s="49"/>
      <c r="D1175" s="49"/>
    </row>
    <row r="1176" spans="2:4" x14ac:dyDescent="0.2">
      <c r="B1176" s="49"/>
      <c r="C1176" s="49"/>
      <c r="D1176" s="49"/>
    </row>
    <row r="1177" spans="2:4" x14ac:dyDescent="0.2">
      <c r="B1177" s="49"/>
      <c r="C1177" s="49"/>
      <c r="D1177" s="49"/>
    </row>
    <row r="1178" spans="2:4" x14ac:dyDescent="0.2">
      <c r="B1178" s="49"/>
      <c r="C1178" s="49"/>
      <c r="D1178" s="49"/>
    </row>
    <row r="1179" spans="2:4" x14ac:dyDescent="0.2">
      <c r="B1179" s="49"/>
      <c r="C1179" s="49"/>
      <c r="D1179" s="49"/>
    </row>
    <row r="1180" spans="2:4" x14ac:dyDescent="0.2">
      <c r="B1180" s="49"/>
      <c r="C1180" s="49"/>
      <c r="D1180" s="49"/>
    </row>
    <row r="1181" spans="2:4" x14ac:dyDescent="0.2">
      <c r="B1181" s="49"/>
      <c r="C1181" s="49"/>
      <c r="D1181" s="49"/>
    </row>
    <row r="1182" spans="2:4" x14ac:dyDescent="0.2">
      <c r="B1182" s="49"/>
      <c r="C1182" s="49"/>
      <c r="D1182" s="49"/>
    </row>
    <row r="1183" spans="2:4" x14ac:dyDescent="0.2">
      <c r="B1183" s="49"/>
      <c r="C1183" s="49"/>
      <c r="D1183" s="49"/>
    </row>
    <row r="1184" spans="2:4" x14ac:dyDescent="0.2">
      <c r="B1184" s="49"/>
      <c r="C1184" s="49"/>
      <c r="D1184" s="49"/>
    </row>
    <row r="1185" spans="2:4" x14ac:dyDescent="0.2">
      <c r="B1185" s="49"/>
      <c r="C1185" s="49"/>
      <c r="D1185" s="49"/>
    </row>
    <row r="1186" spans="2:4" x14ac:dyDescent="0.2">
      <c r="B1186" s="49"/>
      <c r="C1186" s="49"/>
      <c r="D1186" s="49"/>
    </row>
    <row r="1187" spans="2:4" x14ac:dyDescent="0.2">
      <c r="B1187" s="49"/>
      <c r="C1187" s="49"/>
      <c r="D1187" s="49"/>
    </row>
    <row r="1188" spans="2:4" x14ac:dyDescent="0.2">
      <c r="B1188" s="49"/>
      <c r="C1188" s="49"/>
      <c r="D1188" s="49"/>
    </row>
    <row r="1189" spans="2:4" x14ac:dyDescent="0.2">
      <c r="B1189" s="49"/>
      <c r="C1189" s="49"/>
      <c r="D1189" s="49"/>
    </row>
    <row r="1190" spans="2:4" x14ac:dyDescent="0.2">
      <c r="B1190" s="49"/>
      <c r="C1190" s="49"/>
      <c r="D1190" s="49"/>
    </row>
    <row r="1191" spans="2:4" x14ac:dyDescent="0.2">
      <c r="B1191" s="49"/>
      <c r="C1191" s="49"/>
      <c r="D1191" s="49"/>
    </row>
    <row r="1192" spans="2:4" x14ac:dyDescent="0.2">
      <c r="B1192" s="49"/>
      <c r="C1192" s="49"/>
      <c r="D1192" s="49"/>
    </row>
    <row r="1193" spans="2:4" x14ac:dyDescent="0.2">
      <c r="B1193" s="49"/>
      <c r="C1193" s="49"/>
      <c r="D1193" s="49"/>
    </row>
    <row r="1194" spans="2:4" x14ac:dyDescent="0.2">
      <c r="B1194" s="49"/>
      <c r="C1194" s="49"/>
      <c r="D1194" s="49"/>
    </row>
    <row r="1195" spans="2:4" x14ac:dyDescent="0.2">
      <c r="B1195" s="49"/>
      <c r="C1195" s="49"/>
      <c r="D1195" s="49"/>
    </row>
    <row r="1196" spans="2:4" x14ac:dyDescent="0.2">
      <c r="B1196" s="49"/>
      <c r="C1196" s="49"/>
      <c r="D1196" s="49"/>
    </row>
    <row r="1197" spans="2:4" x14ac:dyDescent="0.2">
      <c r="B1197" s="49"/>
      <c r="C1197" s="49"/>
      <c r="D1197" s="49"/>
    </row>
    <row r="1198" spans="2:4" x14ac:dyDescent="0.2">
      <c r="B1198" s="49"/>
      <c r="C1198" s="49"/>
      <c r="D1198" s="49"/>
    </row>
    <row r="1199" spans="2:4" x14ac:dyDescent="0.2">
      <c r="B1199" s="49"/>
      <c r="C1199" s="49"/>
      <c r="D1199" s="49"/>
    </row>
    <row r="1200" spans="2:4" x14ac:dyDescent="0.2">
      <c r="B1200" s="49"/>
      <c r="C1200" s="49"/>
      <c r="D1200" s="49"/>
    </row>
    <row r="1201" spans="2:4" x14ac:dyDescent="0.2">
      <c r="B1201" s="49"/>
      <c r="C1201" s="49"/>
      <c r="D1201" s="49"/>
    </row>
    <row r="1202" spans="2:4" x14ac:dyDescent="0.2">
      <c r="B1202" s="49"/>
      <c r="C1202" s="49"/>
      <c r="D1202" s="49"/>
    </row>
    <row r="1203" spans="2:4" x14ac:dyDescent="0.2">
      <c r="B1203" s="49"/>
      <c r="C1203" s="49"/>
      <c r="D1203" s="49"/>
    </row>
    <row r="1204" spans="2:4" x14ac:dyDescent="0.2">
      <c r="B1204" s="49"/>
      <c r="C1204" s="49"/>
      <c r="D1204" s="49"/>
    </row>
    <row r="1205" spans="2:4" x14ac:dyDescent="0.2">
      <c r="B1205" s="49"/>
      <c r="C1205" s="49"/>
      <c r="D1205" s="49"/>
    </row>
    <row r="1206" spans="2:4" x14ac:dyDescent="0.2">
      <c r="B1206" s="49"/>
      <c r="C1206" s="49"/>
      <c r="D1206" s="49"/>
    </row>
    <row r="1207" spans="2:4" x14ac:dyDescent="0.2">
      <c r="B1207" s="49"/>
      <c r="C1207" s="49"/>
      <c r="D1207" s="49"/>
    </row>
    <row r="1208" spans="2:4" x14ac:dyDescent="0.2">
      <c r="B1208" s="49"/>
      <c r="C1208" s="49"/>
      <c r="D1208" s="49"/>
    </row>
    <row r="1209" spans="2:4" x14ac:dyDescent="0.2">
      <c r="B1209" s="49"/>
      <c r="C1209" s="49"/>
      <c r="D1209" s="49"/>
    </row>
    <row r="1210" spans="2:4" x14ac:dyDescent="0.2">
      <c r="B1210" s="49"/>
      <c r="C1210" s="49"/>
      <c r="D1210" s="49"/>
    </row>
    <row r="1211" spans="2:4" x14ac:dyDescent="0.2">
      <c r="B1211" s="49"/>
      <c r="C1211" s="49"/>
      <c r="D1211" s="49"/>
    </row>
    <row r="1212" spans="2:4" x14ac:dyDescent="0.2">
      <c r="B1212" s="49"/>
      <c r="C1212" s="49"/>
      <c r="D1212" s="49"/>
    </row>
    <row r="1213" spans="2:4" x14ac:dyDescent="0.2">
      <c r="B1213" s="49"/>
      <c r="C1213" s="49"/>
      <c r="D1213" s="49"/>
    </row>
    <row r="1214" spans="2:4" x14ac:dyDescent="0.2">
      <c r="B1214" s="49"/>
      <c r="C1214" s="49"/>
      <c r="D1214" s="49"/>
    </row>
    <row r="1215" spans="2:4" x14ac:dyDescent="0.2">
      <c r="B1215" s="49"/>
      <c r="C1215" s="49"/>
      <c r="D1215" s="49"/>
    </row>
    <row r="1216" spans="2:4" x14ac:dyDescent="0.2">
      <c r="B1216" s="49"/>
      <c r="C1216" s="49"/>
      <c r="D1216" s="49"/>
    </row>
    <row r="1217" spans="2:4" x14ac:dyDescent="0.2">
      <c r="B1217" s="49"/>
      <c r="C1217" s="49"/>
      <c r="D1217" s="49"/>
    </row>
    <row r="1218" spans="2:4" x14ac:dyDescent="0.2">
      <c r="B1218" s="49"/>
      <c r="C1218" s="49"/>
      <c r="D1218" s="49"/>
    </row>
    <row r="1219" spans="2:4" x14ac:dyDescent="0.2">
      <c r="B1219" s="49"/>
      <c r="C1219" s="49"/>
      <c r="D1219" s="49"/>
    </row>
    <row r="1220" spans="2:4" x14ac:dyDescent="0.2">
      <c r="B1220" s="49"/>
      <c r="C1220" s="49"/>
      <c r="D1220" s="49"/>
    </row>
    <row r="1221" spans="2:4" x14ac:dyDescent="0.2">
      <c r="B1221" s="49"/>
      <c r="C1221" s="49"/>
      <c r="D1221" s="49"/>
    </row>
    <row r="1222" spans="2:4" x14ac:dyDescent="0.2">
      <c r="B1222" s="49"/>
      <c r="C1222" s="49"/>
      <c r="D1222" s="49"/>
    </row>
    <row r="1223" spans="2:4" x14ac:dyDescent="0.2">
      <c r="B1223" s="49"/>
      <c r="C1223" s="49"/>
      <c r="D1223" s="49"/>
    </row>
    <row r="1224" spans="2:4" x14ac:dyDescent="0.2">
      <c r="B1224" s="49"/>
      <c r="C1224" s="49"/>
      <c r="D1224" s="49"/>
    </row>
    <row r="1225" spans="2:4" x14ac:dyDescent="0.2">
      <c r="B1225" s="49"/>
      <c r="C1225" s="49"/>
      <c r="D1225" s="49"/>
    </row>
    <row r="1226" spans="2:4" x14ac:dyDescent="0.2">
      <c r="B1226" s="49"/>
      <c r="C1226" s="49"/>
      <c r="D1226" s="49"/>
    </row>
    <row r="1227" spans="2:4" x14ac:dyDescent="0.2">
      <c r="B1227" s="49"/>
      <c r="C1227" s="49"/>
      <c r="D1227" s="49"/>
    </row>
    <row r="1228" spans="2:4" x14ac:dyDescent="0.2">
      <c r="B1228" s="49"/>
      <c r="C1228" s="49"/>
      <c r="D1228" s="49"/>
    </row>
    <row r="1229" spans="2:4" x14ac:dyDescent="0.2">
      <c r="B1229" s="49"/>
      <c r="C1229" s="49"/>
      <c r="D1229" s="49"/>
    </row>
    <row r="1230" spans="2:4" x14ac:dyDescent="0.2">
      <c r="B1230" s="49"/>
      <c r="C1230" s="49"/>
      <c r="D1230" s="49"/>
    </row>
    <row r="1231" spans="2:4" x14ac:dyDescent="0.2">
      <c r="B1231" s="49"/>
      <c r="C1231" s="49"/>
      <c r="D1231" s="49"/>
    </row>
    <row r="1232" spans="2:4" x14ac:dyDescent="0.2">
      <c r="B1232" s="49"/>
      <c r="C1232" s="49"/>
      <c r="D1232" s="49"/>
    </row>
    <row r="1233" spans="2:4" x14ac:dyDescent="0.2">
      <c r="B1233" s="49"/>
      <c r="C1233" s="49"/>
      <c r="D1233" s="49"/>
    </row>
    <row r="1234" spans="2:4" x14ac:dyDescent="0.2">
      <c r="B1234" s="49"/>
      <c r="C1234" s="49"/>
      <c r="D1234" s="49"/>
    </row>
    <row r="1235" spans="2:4" x14ac:dyDescent="0.2">
      <c r="B1235" s="49"/>
      <c r="C1235" s="49"/>
      <c r="D1235" s="49"/>
    </row>
    <row r="1236" spans="2:4" x14ac:dyDescent="0.2">
      <c r="B1236" s="49"/>
      <c r="C1236" s="49"/>
      <c r="D1236" s="49"/>
    </row>
    <row r="1237" spans="2:4" x14ac:dyDescent="0.2">
      <c r="B1237" s="49"/>
      <c r="C1237" s="49"/>
      <c r="D1237" s="49"/>
    </row>
    <row r="1238" spans="2:4" x14ac:dyDescent="0.2">
      <c r="B1238" s="49"/>
      <c r="C1238" s="49"/>
      <c r="D1238" s="49"/>
    </row>
    <row r="1239" spans="2:4" x14ac:dyDescent="0.2">
      <c r="B1239" s="49"/>
      <c r="C1239" s="49"/>
      <c r="D1239" s="49"/>
    </row>
    <row r="1240" spans="2:4" x14ac:dyDescent="0.2">
      <c r="B1240" s="49"/>
      <c r="C1240" s="49"/>
      <c r="D1240" s="49"/>
    </row>
    <row r="1241" spans="2:4" x14ac:dyDescent="0.2">
      <c r="B1241" s="49"/>
      <c r="C1241" s="49"/>
      <c r="D1241" s="49"/>
    </row>
    <row r="1242" spans="2:4" x14ac:dyDescent="0.2">
      <c r="B1242" s="49"/>
      <c r="C1242" s="49"/>
      <c r="D1242" s="49"/>
    </row>
    <row r="1243" spans="2:4" x14ac:dyDescent="0.2">
      <c r="B1243" s="49"/>
      <c r="C1243" s="49"/>
      <c r="D1243" s="49"/>
    </row>
    <row r="1244" spans="2:4" x14ac:dyDescent="0.2">
      <c r="B1244" s="49"/>
      <c r="C1244" s="49"/>
      <c r="D1244" s="49"/>
    </row>
    <row r="1245" spans="2:4" x14ac:dyDescent="0.2">
      <c r="B1245" s="49"/>
      <c r="C1245" s="49"/>
      <c r="D1245" s="49"/>
    </row>
    <row r="1246" spans="2:4" x14ac:dyDescent="0.2">
      <c r="B1246" s="49"/>
      <c r="C1246" s="49"/>
      <c r="D1246" s="49"/>
    </row>
    <row r="1247" spans="2:4" x14ac:dyDescent="0.2">
      <c r="B1247" s="49"/>
      <c r="C1247" s="49"/>
      <c r="D1247" s="49"/>
    </row>
    <row r="1248" spans="2:4" x14ac:dyDescent="0.2">
      <c r="B1248" s="49"/>
      <c r="C1248" s="49"/>
      <c r="D1248" s="49"/>
    </row>
    <row r="1249" spans="2:4" x14ac:dyDescent="0.2">
      <c r="B1249" s="49"/>
      <c r="C1249" s="49"/>
      <c r="D1249" s="49"/>
    </row>
    <row r="1250" spans="2:4" x14ac:dyDescent="0.2">
      <c r="B1250" s="49"/>
      <c r="C1250" s="49"/>
      <c r="D1250" s="49"/>
    </row>
    <row r="1251" spans="2:4" x14ac:dyDescent="0.2">
      <c r="B1251" s="49"/>
      <c r="C1251" s="49"/>
      <c r="D1251" s="49"/>
    </row>
    <row r="1252" spans="2:4" x14ac:dyDescent="0.2">
      <c r="B1252" s="49"/>
      <c r="C1252" s="49"/>
      <c r="D1252" s="49"/>
    </row>
    <row r="1253" spans="2:4" x14ac:dyDescent="0.2">
      <c r="B1253" s="49"/>
      <c r="C1253" s="49"/>
      <c r="D1253" s="49"/>
    </row>
    <row r="1254" spans="2:4" x14ac:dyDescent="0.2">
      <c r="B1254" s="49"/>
      <c r="C1254" s="49"/>
      <c r="D1254" s="49"/>
    </row>
    <row r="1255" spans="2:4" x14ac:dyDescent="0.2">
      <c r="B1255" s="49"/>
      <c r="C1255" s="49"/>
      <c r="D1255" s="49"/>
    </row>
    <row r="1256" spans="2:4" x14ac:dyDescent="0.2">
      <c r="B1256" s="49"/>
      <c r="C1256" s="49"/>
      <c r="D1256" s="49"/>
    </row>
    <row r="1257" spans="2:4" x14ac:dyDescent="0.2">
      <c r="B1257" s="49"/>
      <c r="C1257" s="49"/>
      <c r="D1257" s="49"/>
    </row>
    <row r="1258" spans="2:4" x14ac:dyDescent="0.2">
      <c r="B1258" s="49"/>
      <c r="C1258" s="49"/>
      <c r="D1258" s="49"/>
    </row>
    <row r="1259" spans="2:4" x14ac:dyDescent="0.2">
      <c r="B1259" s="49"/>
      <c r="C1259" s="49"/>
      <c r="D1259" s="49"/>
    </row>
    <row r="1260" spans="2:4" x14ac:dyDescent="0.2">
      <c r="B1260" s="49"/>
      <c r="C1260" s="49"/>
      <c r="D1260" s="49"/>
    </row>
    <row r="1261" spans="2:4" x14ac:dyDescent="0.2">
      <c r="B1261" s="49"/>
      <c r="C1261" s="49"/>
      <c r="D1261" s="49"/>
    </row>
    <row r="1262" spans="2:4" x14ac:dyDescent="0.2">
      <c r="B1262" s="49"/>
      <c r="C1262" s="49"/>
      <c r="D1262" s="49"/>
    </row>
    <row r="1263" spans="2:4" x14ac:dyDescent="0.2">
      <c r="B1263" s="49"/>
      <c r="C1263" s="49"/>
      <c r="D1263" s="49"/>
    </row>
    <row r="1264" spans="2:4" x14ac:dyDescent="0.2">
      <c r="B1264" s="49"/>
      <c r="C1264" s="49"/>
      <c r="D1264" s="49"/>
    </row>
    <row r="1265" spans="2:4" x14ac:dyDescent="0.2">
      <c r="B1265" s="49"/>
      <c r="C1265" s="49"/>
      <c r="D1265" s="49"/>
    </row>
    <row r="1266" spans="2:4" x14ac:dyDescent="0.2">
      <c r="B1266" s="49"/>
      <c r="C1266" s="49"/>
      <c r="D1266" s="49"/>
    </row>
    <row r="1267" spans="2:4" x14ac:dyDescent="0.2">
      <c r="B1267" s="49"/>
      <c r="C1267" s="49"/>
      <c r="D1267" s="49"/>
    </row>
    <row r="1268" spans="2:4" x14ac:dyDescent="0.2">
      <c r="B1268" s="49"/>
      <c r="C1268" s="49"/>
      <c r="D1268" s="49"/>
    </row>
    <row r="1269" spans="2:4" x14ac:dyDescent="0.2">
      <c r="B1269" s="49"/>
      <c r="C1269" s="49"/>
      <c r="D1269" s="49"/>
    </row>
    <row r="1270" spans="2:4" x14ac:dyDescent="0.2">
      <c r="B1270" s="49"/>
      <c r="C1270" s="49"/>
      <c r="D1270" s="49"/>
    </row>
    <row r="1271" spans="2:4" x14ac:dyDescent="0.2">
      <c r="B1271" s="49"/>
      <c r="C1271" s="49"/>
      <c r="D1271" s="49"/>
    </row>
    <row r="1272" spans="2:4" x14ac:dyDescent="0.2">
      <c r="B1272" s="49"/>
      <c r="C1272" s="49"/>
      <c r="D1272" s="49"/>
    </row>
    <row r="1273" spans="2:4" x14ac:dyDescent="0.2">
      <c r="B1273" s="49"/>
      <c r="C1273" s="49"/>
      <c r="D1273" s="49"/>
    </row>
    <row r="1274" spans="2:4" x14ac:dyDescent="0.2">
      <c r="B1274" s="49"/>
      <c r="C1274" s="49"/>
      <c r="D1274" s="49"/>
    </row>
    <row r="1275" spans="2:4" x14ac:dyDescent="0.2">
      <c r="B1275" s="49"/>
      <c r="C1275" s="49"/>
      <c r="D1275" s="49"/>
    </row>
    <row r="1276" spans="2:4" x14ac:dyDescent="0.2">
      <c r="B1276" s="49"/>
      <c r="C1276" s="49"/>
      <c r="D1276" s="49"/>
    </row>
    <row r="1277" spans="2:4" x14ac:dyDescent="0.2">
      <c r="B1277" s="49"/>
      <c r="C1277" s="49"/>
      <c r="D1277" s="49"/>
    </row>
    <row r="1278" spans="2:4" x14ac:dyDescent="0.2">
      <c r="B1278" s="49"/>
      <c r="C1278" s="49"/>
      <c r="D1278" s="49"/>
    </row>
    <row r="1279" spans="2:4" x14ac:dyDescent="0.2">
      <c r="B1279" s="49"/>
      <c r="C1279" s="49"/>
      <c r="D1279" s="49"/>
    </row>
    <row r="1280" spans="2:4" x14ac:dyDescent="0.2">
      <c r="B1280" s="49"/>
      <c r="C1280" s="49"/>
      <c r="D1280" s="49"/>
    </row>
    <row r="1281" spans="2:4" x14ac:dyDescent="0.2">
      <c r="B1281" s="49"/>
      <c r="C1281" s="49"/>
      <c r="D1281" s="49"/>
    </row>
    <row r="1282" spans="2:4" x14ac:dyDescent="0.2">
      <c r="B1282" s="49"/>
      <c r="C1282" s="49"/>
      <c r="D1282" s="49"/>
    </row>
    <row r="1283" spans="2:4" x14ac:dyDescent="0.2">
      <c r="B1283" s="49"/>
      <c r="C1283" s="49"/>
      <c r="D1283" s="49"/>
    </row>
    <row r="1284" spans="2:4" x14ac:dyDescent="0.2">
      <c r="B1284" s="49"/>
      <c r="C1284" s="49"/>
      <c r="D1284" s="49"/>
    </row>
    <row r="1285" spans="2:4" x14ac:dyDescent="0.2">
      <c r="B1285" s="49"/>
      <c r="C1285" s="49"/>
      <c r="D1285" s="49"/>
    </row>
    <row r="1286" spans="2:4" x14ac:dyDescent="0.2">
      <c r="B1286" s="49"/>
      <c r="C1286" s="49"/>
      <c r="D1286" s="49"/>
    </row>
    <row r="1287" spans="2:4" x14ac:dyDescent="0.2">
      <c r="B1287" s="49"/>
      <c r="C1287" s="49"/>
      <c r="D1287" s="49"/>
    </row>
    <row r="1288" spans="2:4" x14ac:dyDescent="0.2">
      <c r="B1288" s="49"/>
      <c r="C1288" s="49"/>
      <c r="D1288" s="49"/>
    </row>
    <row r="1289" spans="2:4" x14ac:dyDescent="0.2">
      <c r="B1289" s="49"/>
      <c r="C1289" s="49"/>
      <c r="D1289" s="49"/>
    </row>
    <row r="1290" spans="2:4" x14ac:dyDescent="0.2">
      <c r="B1290" s="49"/>
      <c r="C1290" s="49"/>
      <c r="D1290" s="49"/>
    </row>
    <row r="1291" spans="2:4" x14ac:dyDescent="0.2">
      <c r="B1291" s="49"/>
      <c r="C1291" s="49"/>
      <c r="D1291" s="49"/>
    </row>
    <row r="1292" spans="2:4" x14ac:dyDescent="0.2">
      <c r="B1292" s="49"/>
      <c r="C1292" s="49"/>
      <c r="D1292" s="49"/>
    </row>
    <row r="1293" spans="2:4" x14ac:dyDescent="0.2">
      <c r="B1293" s="49"/>
      <c r="C1293" s="49"/>
      <c r="D1293" s="49"/>
    </row>
    <row r="1294" spans="2:4" x14ac:dyDescent="0.2">
      <c r="B1294" s="49"/>
      <c r="C1294" s="49"/>
      <c r="D1294" s="49"/>
    </row>
    <row r="1295" spans="2:4" x14ac:dyDescent="0.2">
      <c r="B1295" s="49"/>
      <c r="C1295" s="49"/>
      <c r="D1295" s="49"/>
    </row>
    <row r="1296" spans="2:4" x14ac:dyDescent="0.2">
      <c r="B1296" s="49"/>
      <c r="C1296" s="49"/>
      <c r="D1296" s="49"/>
    </row>
    <row r="1297" spans="2:4" x14ac:dyDescent="0.2">
      <c r="B1297" s="49"/>
      <c r="C1297" s="49"/>
      <c r="D1297" s="49"/>
    </row>
    <row r="1298" spans="2:4" x14ac:dyDescent="0.2">
      <c r="B1298" s="49"/>
      <c r="C1298" s="49"/>
      <c r="D1298" s="49"/>
    </row>
    <row r="1299" spans="2:4" x14ac:dyDescent="0.2">
      <c r="B1299" s="49"/>
      <c r="C1299" s="49"/>
      <c r="D1299" s="49"/>
    </row>
    <row r="1300" spans="2:4" x14ac:dyDescent="0.2">
      <c r="B1300" s="49"/>
      <c r="C1300" s="49"/>
      <c r="D1300" s="49"/>
    </row>
    <row r="1301" spans="2:4" x14ac:dyDescent="0.2">
      <c r="B1301" s="49"/>
      <c r="C1301" s="49"/>
      <c r="D1301" s="49"/>
    </row>
    <row r="1302" spans="2:4" x14ac:dyDescent="0.2">
      <c r="B1302" s="49"/>
      <c r="C1302" s="49"/>
      <c r="D1302" s="49"/>
    </row>
    <row r="1303" spans="2:4" x14ac:dyDescent="0.2">
      <c r="B1303" s="49"/>
      <c r="C1303" s="49"/>
      <c r="D1303" s="49"/>
    </row>
    <row r="1304" spans="2:4" x14ac:dyDescent="0.2">
      <c r="B1304" s="49"/>
      <c r="C1304" s="49"/>
      <c r="D1304" s="49"/>
    </row>
    <row r="1305" spans="2:4" x14ac:dyDescent="0.2">
      <c r="B1305" s="49"/>
      <c r="C1305" s="49"/>
      <c r="D1305" s="49"/>
    </row>
    <row r="1306" spans="2:4" x14ac:dyDescent="0.2">
      <c r="B1306" s="49"/>
      <c r="C1306" s="49"/>
      <c r="D1306" s="49"/>
    </row>
    <row r="1307" spans="2:4" x14ac:dyDescent="0.2">
      <c r="B1307" s="49"/>
      <c r="C1307" s="49"/>
      <c r="D1307" s="49"/>
    </row>
    <row r="1308" spans="2:4" x14ac:dyDescent="0.2">
      <c r="B1308" s="49"/>
      <c r="C1308" s="49"/>
      <c r="D1308" s="49"/>
    </row>
    <row r="1309" spans="2:4" x14ac:dyDescent="0.2">
      <c r="B1309" s="49"/>
      <c r="C1309" s="49"/>
      <c r="D1309" s="49"/>
    </row>
    <row r="1310" spans="2:4" x14ac:dyDescent="0.2">
      <c r="B1310" s="49"/>
      <c r="C1310" s="49"/>
      <c r="D1310" s="49"/>
    </row>
    <row r="1311" spans="2:4" x14ac:dyDescent="0.2">
      <c r="B1311" s="49"/>
      <c r="C1311" s="49"/>
      <c r="D1311" s="49"/>
    </row>
    <row r="1312" spans="2:4" x14ac:dyDescent="0.2">
      <c r="B1312" s="49"/>
      <c r="C1312" s="49"/>
      <c r="D1312" s="49"/>
    </row>
    <row r="1313" spans="2:4" x14ac:dyDescent="0.2">
      <c r="B1313" s="49"/>
      <c r="C1313" s="49"/>
      <c r="D1313" s="49"/>
    </row>
    <row r="1314" spans="2:4" x14ac:dyDescent="0.2">
      <c r="B1314" s="49"/>
      <c r="C1314" s="49"/>
      <c r="D1314" s="49"/>
    </row>
    <row r="1315" spans="2:4" x14ac:dyDescent="0.2">
      <c r="B1315" s="49"/>
      <c r="C1315" s="49"/>
      <c r="D1315" s="49"/>
    </row>
    <row r="1316" spans="2:4" x14ac:dyDescent="0.2">
      <c r="B1316" s="49"/>
      <c r="C1316" s="49"/>
      <c r="D1316" s="49"/>
    </row>
    <row r="1317" spans="2:4" x14ac:dyDescent="0.2">
      <c r="B1317" s="49"/>
      <c r="C1317" s="49"/>
      <c r="D1317" s="49"/>
    </row>
    <row r="1318" spans="2:4" x14ac:dyDescent="0.2">
      <c r="B1318" s="49"/>
      <c r="C1318" s="49"/>
      <c r="D1318" s="49"/>
    </row>
    <row r="1319" spans="2:4" x14ac:dyDescent="0.2">
      <c r="B1319" s="49"/>
      <c r="C1319" s="49"/>
      <c r="D1319" s="49"/>
    </row>
    <row r="1320" spans="2:4" x14ac:dyDescent="0.2">
      <c r="B1320" s="49"/>
      <c r="C1320" s="49"/>
      <c r="D1320" s="49"/>
    </row>
    <row r="1321" spans="2:4" x14ac:dyDescent="0.2">
      <c r="B1321" s="49"/>
      <c r="C1321" s="49"/>
      <c r="D1321" s="49"/>
    </row>
    <row r="1322" spans="2:4" x14ac:dyDescent="0.2">
      <c r="B1322" s="49"/>
      <c r="C1322" s="49"/>
      <c r="D1322" s="49"/>
    </row>
    <row r="1323" spans="2:4" x14ac:dyDescent="0.2">
      <c r="B1323" s="49"/>
      <c r="C1323" s="49"/>
      <c r="D1323" s="49"/>
    </row>
    <row r="1324" spans="2:4" x14ac:dyDescent="0.2">
      <c r="B1324" s="49"/>
      <c r="C1324" s="49"/>
      <c r="D1324" s="49"/>
    </row>
    <row r="1325" spans="2:4" x14ac:dyDescent="0.2">
      <c r="B1325" s="49"/>
      <c r="C1325" s="49"/>
      <c r="D1325" s="49"/>
    </row>
    <row r="1326" spans="2:4" x14ac:dyDescent="0.2">
      <c r="B1326" s="49"/>
      <c r="C1326" s="49"/>
      <c r="D1326" s="49"/>
    </row>
    <row r="1327" spans="2:4" x14ac:dyDescent="0.2">
      <c r="B1327" s="49"/>
      <c r="C1327" s="49"/>
      <c r="D1327" s="49"/>
    </row>
    <row r="1328" spans="2:4" x14ac:dyDescent="0.2">
      <c r="B1328" s="49"/>
      <c r="C1328" s="49"/>
      <c r="D1328" s="49"/>
    </row>
    <row r="1329" spans="2:4" x14ac:dyDescent="0.2">
      <c r="B1329" s="49"/>
      <c r="C1329" s="49"/>
      <c r="D1329" s="49"/>
    </row>
    <row r="1330" spans="2:4" x14ac:dyDescent="0.2">
      <c r="B1330" s="49"/>
      <c r="C1330" s="49"/>
      <c r="D1330" s="49"/>
    </row>
    <row r="1331" spans="2:4" x14ac:dyDescent="0.2">
      <c r="B1331" s="49"/>
      <c r="C1331" s="49"/>
      <c r="D1331" s="49"/>
    </row>
    <row r="1332" spans="2:4" x14ac:dyDescent="0.2">
      <c r="B1332" s="49"/>
      <c r="C1332" s="49"/>
      <c r="D1332" s="49"/>
    </row>
    <row r="1333" spans="2:4" x14ac:dyDescent="0.2">
      <c r="B1333" s="49"/>
      <c r="C1333" s="49"/>
      <c r="D1333" s="49"/>
    </row>
    <row r="1334" spans="2:4" x14ac:dyDescent="0.2">
      <c r="B1334" s="49"/>
      <c r="C1334" s="49"/>
      <c r="D1334" s="49"/>
    </row>
    <row r="1335" spans="2:4" x14ac:dyDescent="0.2">
      <c r="B1335" s="49"/>
      <c r="C1335" s="49"/>
      <c r="D1335" s="49"/>
    </row>
    <row r="1336" spans="2:4" x14ac:dyDescent="0.2">
      <c r="B1336" s="49"/>
      <c r="C1336" s="49"/>
      <c r="D1336" s="49"/>
    </row>
    <row r="1337" spans="2:4" x14ac:dyDescent="0.2">
      <c r="B1337" s="49"/>
      <c r="C1337" s="49"/>
      <c r="D1337" s="49"/>
    </row>
    <row r="1338" spans="2:4" x14ac:dyDescent="0.2">
      <c r="B1338" s="49"/>
      <c r="C1338" s="49"/>
      <c r="D1338" s="49"/>
    </row>
    <row r="1339" spans="2:4" x14ac:dyDescent="0.2">
      <c r="B1339" s="49"/>
      <c r="C1339" s="49"/>
      <c r="D1339" s="49"/>
    </row>
    <row r="1340" spans="2:4" x14ac:dyDescent="0.2">
      <c r="B1340" s="49"/>
      <c r="C1340" s="49"/>
      <c r="D1340" s="49"/>
    </row>
    <row r="1341" spans="2:4" x14ac:dyDescent="0.2">
      <c r="B1341" s="49"/>
      <c r="C1341" s="49"/>
      <c r="D1341" s="49"/>
    </row>
    <row r="1342" spans="2:4" x14ac:dyDescent="0.2">
      <c r="B1342" s="49"/>
      <c r="C1342" s="49"/>
      <c r="D1342" s="49"/>
    </row>
    <row r="1343" spans="2:4" x14ac:dyDescent="0.2">
      <c r="B1343" s="49"/>
      <c r="C1343" s="49"/>
      <c r="D1343" s="49"/>
    </row>
    <row r="1344" spans="2:4" x14ac:dyDescent="0.2">
      <c r="B1344" s="49"/>
      <c r="C1344" s="49"/>
      <c r="D1344" s="49"/>
    </row>
    <row r="1345" spans="2:4" x14ac:dyDescent="0.2">
      <c r="B1345" s="49"/>
      <c r="C1345" s="49"/>
      <c r="D1345" s="49"/>
    </row>
    <row r="1346" spans="2:4" x14ac:dyDescent="0.2">
      <c r="B1346" s="49"/>
      <c r="C1346" s="49"/>
      <c r="D1346" s="49"/>
    </row>
    <row r="1347" spans="2:4" x14ac:dyDescent="0.2">
      <c r="B1347" s="49"/>
      <c r="C1347" s="49"/>
      <c r="D1347" s="49"/>
    </row>
    <row r="1348" spans="2:4" x14ac:dyDescent="0.2">
      <c r="B1348" s="49"/>
      <c r="C1348" s="49"/>
      <c r="D1348" s="49"/>
    </row>
    <row r="1349" spans="2:4" x14ac:dyDescent="0.2">
      <c r="B1349" s="49"/>
      <c r="C1349" s="49"/>
      <c r="D1349" s="49"/>
    </row>
    <row r="1350" spans="2:4" x14ac:dyDescent="0.2">
      <c r="B1350" s="49"/>
      <c r="C1350" s="49"/>
      <c r="D1350" s="49"/>
    </row>
    <row r="1351" spans="2:4" x14ac:dyDescent="0.2">
      <c r="B1351" s="49"/>
      <c r="C1351" s="49"/>
      <c r="D1351" s="49"/>
    </row>
    <row r="1352" spans="2:4" x14ac:dyDescent="0.2">
      <c r="B1352" s="49"/>
      <c r="C1352" s="49"/>
      <c r="D1352" s="49"/>
    </row>
    <row r="1353" spans="2:4" x14ac:dyDescent="0.2">
      <c r="B1353" s="49"/>
      <c r="C1353" s="49"/>
      <c r="D1353" s="49"/>
    </row>
    <row r="1354" spans="2:4" x14ac:dyDescent="0.2">
      <c r="B1354" s="49"/>
      <c r="C1354" s="49"/>
      <c r="D1354" s="49"/>
    </row>
    <row r="1355" spans="2:4" x14ac:dyDescent="0.2">
      <c r="B1355" s="49"/>
      <c r="C1355" s="49"/>
      <c r="D1355" s="49"/>
    </row>
    <row r="1356" spans="2:4" x14ac:dyDescent="0.2">
      <c r="B1356" s="49"/>
      <c r="C1356" s="49"/>
      <c r="D1356" s="49"/>
    </row>
    <row r="1357" spans="2:4" x14ac:dyDescent="0.2">
      <c r="B1357" s="49"/>
      <c r="C1357" s="49"/>
      <c r="D1357" s="49"/>
    </row>
    <row r="1358" spans="2:4" x14ac:dyDescent="0.2">
      <c r="B1358" s="49"/>
      <c r="C1358" s="49"/>
      <c r="D1358" s="49"/>
    </row>
    <row r="1359" spans="2:4" x14ac:dyDescent="0.2">
      <c r="B1359" s="49"/>
      <c r="C1359" s="49"/>
      <c r="D1359" s="49"/>
    </row>
    <row r="1360" spans="2:4" x14ac:dyDescent="0.2">
      <c r="B1360" s="49"/>
      <c r="C1360" s="49"/>
      <c r="D1360" s="49"/>
    </row>
    <row r="1361" spans="2:4" x14ac:dyDescent="0.2">
      <c r="B1361" s="49"/>
      <c r="C1361" s="49"/>
      <c r="D1361" s="49"/>
    </row>
    <row r="1362" spans="2:4" x14ac:dyDescent="0.2">
      <c r="B1362" s="49"/>
      <c r="C1362" s="49"/>
      <c r="D1362" s="49"/>
    </row>
    <row r="1363" spans="2:4" x14ac:dyDescent="0.2">
      <c r="B1363" s="49"/>
      <c r="C1363" s="49"/>
      <c r="D1363" s="49"/>
    </row>
    <row r="1364" spans="2:4" x14ac:dyDescent="0.2">
      <c r="B1364" s="49"/>
      <c r="C1364" s="49"/>
      <c r="D1364" s="49"/>
    </row>
    <row r="1365" spans="2:4" x14ac:dyDescent="0.2">
      <c r="B1365" s="49"/>
      <c r="C1365" s="49"/>
      <c r="D1365" s="49"/>
    </row>
    <row r="1366" spans="2:4" x14ac:dyDescent="0.2">
      <c r="B1366" s="49"/>
      <c r="C1366" s="49"/>
      <c r="D1366" s="49"/>
    </row>
    <row r="1367" spans="2:4" x14ac:dyDescent="0.2">
      <c r="B1367" s="49"/>
      <c r="C1367" s="49"/>
      <c r="D1367" s="49"/>
    </row>
    <row r="1368" spans="2:4" x14ac:dyDescent="0.2">
      <c r="B1368" s="49"/>
      <c r="C1368" s="49"/>
      <c r="D1368" s="49"/>
    </row>
    <row r="1369" spans="2:4" x14ac:dyDescent="0.2">
      <c r="B1369" s="49"/>
      <c r="C1369" s="49"/>
      <c r="D1369" s="49"/>
    </row>
    <row r="1370" spans="2:4" x14ac:dyDescent="0.2">
      <c r="B1370" s="49"/>
      <c r="C1370" s="49"/>
      <c r="D1370" s="49"/>
    </row>
    <row r="1371" spans="2:4" x14ac:dyDescent="0.2">
      <c r="B1371" s="49"/>
      <c r="C1371" s="49"/>
      <c r="D1371" s="49"/>
    </row>
    <row r="1372" spans="2:4" x14ac:dyDescent="0.2">
      <c r="B1372" s="49"/>
      <c r="C1372" s="49"/>
      <c r="D1372" s="49"/>
    </row>
    <row r="1373" spans="2:4" x14ac:dyDescent="0.2">
      <c r="B1373" s="49"/>
      <c r="C1373" s="49"/>
      <c r="D1373" s="49"/>
    </row>
    <row r="1374" spans="2:4" x14ac:dyDescent="0.2">
      <c r="B1374" s="49"/>
      <c r="C1374" s="49"/>
      <c r="D1374" s="49"/>
    </row>
    <row r="1375" spans="2:4" x14ac:dyDescent="0.2">
      <c r="B1375" s="49"/>
      <c r="C1375" s="49"/>
      <c r="D1375" s="49"/>
    </row>
    <row r="1376" spans="2:4" x14ac:dyDescent="0.2">
      <c r="B1376" s="49"/>
      <c r="C1376" s="49"/>
      <c r="D1376" s="49"/>
    </row>
    <row r="1377" spans="2:4" x14ac:dyDescent="0.2">
      <c r="B1377" s="49"/>
      <c r="C1377" s="49"/>
      <c r="D1377" s="49"/>
    </row>
    <row r="1378" spans="2:4" x14ac:dyDescent="0.2">
      <c r="B1378" s="49"/>
      <c r="C1378" s="49"/>
      <c r="D1378" s="49"/>
    </row>
    <row r="1379" spans="2:4" x14ac:dyDescent="0.2">
      <c r="B1379" s="49"/>
      <c r="C1379" s="49"/>
      <c r="D1379" s="49"/>
    </row>
    <row r="1380" spans="2:4" x14ac:dyDescent="0.2">
      <c r="B1380" s="49"/>
      <c r="C1380" s="49"/>
      <c r="D1380" s="49"/>
    </row>
    <row r="1381" spans="2:4" x14ac:dyDescent="0.2">
      <c r="B1381" s="49"/>
      <c r="C1381" s="49"/>
      <c r="D1381" s="49"/>
    </row>
    <row r="1382" spans="2:4" x14ac:dyDescent="0.2">
      <c r="B1382" s="49"/>
      <c r="C1382" s="49"/>
      <c r="D1382" s="49"/>
    </row>
    <row r="1383" spans="2:4" x14ac:dyDescent="0.2">
      <c r="B1383" s="49"/>
      <c r="C1383" s="49"/>
      <c r="D1383" s="49"/>
    </row>
    <row r="1384" spans="2:4" x14ac:dyDescent="0.2">
      <c r="B1384" s="49"/>
      <c r="C1384" s="49"/>
      <c r="D1384" s="49"/>
    </row>
    <row r="1385" spans="2:4" x14ac:dyDescent="0.2">
      <c r="B1385" s="49"/>
      <c r="C1385" s="49"/>
      <c r="D1385" s="49"/>
    </row>
    <row r="1386" spans="2:4" x14ac:dyDescent="0.2">
      <c r="B1386" s="49"/>
      <c r="C1386" s="49"/>
      <c r="D1386" s="49"/>
    </row>
    <row r="1387" spans="2:4" x14ac:dyDescent="0.2">
      <c r="B1387" s="49"/>
      <c r="C1387" s="49"/>
      <c r="D1387" s="49"/>
    </row>
    <row r="1388" spans="2:4" x14ac:dyDescent="0.2">
      <c r="B1388" s="49"/>
      <c r="C1388" s="49"/>
      <c r="D1388" s="49"/>
    </row>
    <row r="1389" spans="2:4" x14ac:dyDescent="0.2">
      <c r="B1389" s="49"/>
      <c r="C1389" s="49"/>
      <c r="D1389" s="49"/>
    </row>
    <row r="1390" spans="2:4" x14ac:dyDescent="0.2">
      <c r="B1390" s="49"/>
      <c r="C1390" s="49"/>
      <c r="D1390" s="49"/>
    </row>
    <row r="1391" spans="2:4" x14ac:dyDescent="0.2">
      <c r="B1391" s="49"/>
      <c r="C1391" s="49"/>
      <c r="D1391" s="49"/>
    </row>
    <row r="1392" spans="2:4" x14ac:dyDescent="0.2">
      <c r="B1392" s="49"/>
      <c r="C1392" s="49"/>
      <c r="D1392" s="49"/>
    </row>
    <row r="1393" spans="2:4" x14ac:dyDescent="0.2">
      <c r="B1393" s="49"/>
      <c r="C1393" s="49"/>
      <c r="D1393" s="49"/>
    </row>
    <row r="1394" spans="2:4" x14ac:dyDescent="0.2">
      <c r="B1394" s="49"/>
      <c r="C1394" s="49"/>
      <c r="D1394" s="49"/>
    </row>
    <row r="1395" spans="2:4" x14ac:dyDescent="0.2">
      <c r="B1395" s="49"/>
      <c r="C1395" s="49"/>
      <c r="D1395" s="49"/>
    </row>
    <row r="1396" spans="2:4" x14ac:dyDescent="0.2">
      <c r="B1396" s="49"/>
      <c r="C1396" s="49"/>
      <c r="D1396" s="49"/>
    </row>
    <row r="1397" spans="2:4" x14ac:dyDescent="0.2">
      <c r="B1397" s="49"/>
      <c r="C1397" s="49"/>
      <c r="D1397" s="49"/>
    </row>
    <row r="1398" spans="2:4" x14ac:dyDescent="0.2">
      <c r="B1398" s="49"/>
      <c r="C1398" s="49"/>
      <c r="D1398" s="49"/>
    </row>
    <row r="1399" spans="2:4" x14ac:dyDescent="0.2">
      <c r="B1399" s="49"/>
      <c r="C1399" s="49"/>
      <c r="D1399" s="49"/>
    </row>
    <row r="1400" spans="2:4" x14ac:dyDescent="0.2">
      <c r="B1400" s="49"/>
      <c r="C1400" s="49"/>
      <c r="D1400" s="49"/>
    </row>
    <row r="1401" spans="2:4" x14ac:dyDescent="0.2">
      <c r="B1401" s="49"/>
      <c r="C1401" s="49"/>
      <c r="D1401" s="49"/>
    </row>
    <row r="1402" spans="2:4" x14ac:dyDescent="0.2">
      <c r="B1402" s="49"/>
      <c r="C1402" s="49"/>
      <c r="D1402" s="49"/>
    </row>
    <row r="1403" spans="2:4" x14ac:dyDescent="0.2">
      <c r="B1403" s="49"/>
      <c r="C1403" s="49"/>
      <c r="D1403" s="49"/>
    </row>
    <row r="1404" spans="2:4" x14ac:dyDescent="0.2">
      <c r="B1404" s="49"/>
      <c r="C1404" s="49"/>
      <c r="D1404" s="49"/>
    </row>
    <row r="1405" spans="2:4" x14ac:dyDescent="0.2">
      <c r="B1405" s="49"/>
      <c r="C1405" s="49"/>
      <c r="D1405" s="49"/>
    </row>
    <row r="1406" spans="2:4" x14ac:dyDescent="0.2">
      <c r="B1406" s="49"/>
      <c r="C1406" s="49"/>
      <c r="D1406" s="49"/>
    </row>
    <row r="1407" spans="2:4" x14ac:dyDescent="0.2">
      <c r="B1407" s="49"/>
      <c r="C1407" s="49"/>
      <c r="D1407" s="49"/>
    </row>
    <row r="1408" spans="2:4" x14ac:dyDescent="0.2">
      <c r="B1408" s="49"/>
      <c r="C1408" s="49"/>
      <c r="D1408" s="49"/>
    </row>
    <row r="1409" spans="2:4" x14ac:dyDescent="0.2">
      <c r="B1409" s="49"/>
      <c r="C1409" s="49"/>
      <c r="D1409" s="49"/>
    </row>
    <row r="1410" spans="2:4" x14ac:dyDescent="0.2">
      <c r="B1410" s="49"/>
      <c r="C1410" s="49"/>
      <c r="D1410" s="49"/>
    </row>
    <row r="1411" spans="2:4" x14ac:dyDescent="0.2">
      <c r="B1411" s="49"/>
      <c r="C1411" s="49"/>
      <c r="D1411" s="49"/>
    </row>
    <row r="1412" spans="2:4" x14ac:dyDescent="0.2">
      <c r="B1412" s="49"/>
      <c r="C1412" s="49"/>
      <c r="D1412" s="49"/>
    </row>
    <row r="1413" spans="2:4" x14ac:dyDescent="0.2">
      <c r="B1413" s="49"/>
      <c r="C1413" s="49"/>
      <c r="D1413" s="49"/>
    </row>
    <row r="1414" spans="2:4" x14ac:dyDescent="0.2">
      <c r="B1414" s="49"/>
      <c r="C1414" s="49"/>
      <c r="D1414" s="49"/>
    </row>
    <row r="1415" spans="2:4" x14ac:dyDescent="0.2">
      <c r="B1415" s="49"/>
      <c r="C1415" s="49"/>
      <c r="D1415" s="49"/>
    </row>
    <row r="1416" spans="2:4" x14ac:dyDescent="0.2">
      <c r="B1416" s="49"/>
      <c r="C1416" s="49"/>
      <c r="D1416" s="49"/>
    </row>
    <row r="1417" spans="2:4" x14ac:dyDescent="0.2">
      <c r="B1417" s="49"/>
      <c r="C1417" s="49"/>
      <c r="D1417" s="49"/>
    </row>
    <row r="1418" spans="2:4" x14ac:dyDescent="0.2">
      <c r="B1418" s="49"/>
      <c r="C1418" s="49"/>
      <c r="D1418" s="49"/>
    </row>
    <row r="1419" spans="2:4" x14ac:dyDescent="0.2">
      <c r="B1419" s="49"/>
      <c r="C1419" s="49"/>
      <c r="D1419" s="49"/>
    </row>
    <row r="1420" spans="2:4" x14ac:dyDescent="0.2">
      <c r="B1420" s="49"/>
      <c r="C1420" s="49"/>
      <c r="D1420" s="49"/>
    </row>
    <row r="1421" spans="2:4" x14ac:dyDescent="0.2">
      <c r="B1421" s="49"/>
      <c r="C1421" s="49"/>
      <c r="D1421" s="49"/>
    </row>
    <row r="1422" spans="2:4" x14ac:dyDescent="0.2">
      <c r="B1422" s="49"/>
      <c r="C1422" s="49"/>
      <c r="D1422" s="49"/>
    </row>
    <row r="1423" spans="2:4" x14ac:dyDescent="0.2">
      <c r="B1423" s="49"/>
      <c r="C1423" s="49"/>
      <c r="D1423" s="49"/>
    </row>
    <row r="1424" spans="2:4" x14ac:dyDescent="0.2">
      <c r="B1424" s="49"/>
      <c r="C1424" s="49"/>
      <c r="D1424" s="49"/>
    </row>
    <row r="1425" spans="2:4" x14ac:dyDescent="0.2">
      <c r="B1425" s="49"/>
      <c r="C1425" s="49"/>
      <c r="D1425" s="49"/>
    </row>
    <row r="1426" spans="2:4" x14ac:dyDescent="0.2">
      <c r="B1426" s="49"/>
      <c r="C1426" s="49"/>
      <c r="D1426" s="49"/>
    </row>
    <row r="1427" spans="2:4" x14ac:dyDescent="0.2">
      <c r="B1427" s="49"/>
      <c r="C1427" s="49"/>
      <c r="D1427" s="49"/>
    </row>
    <row r="1428" spans="2:4" x14ac:dyDescent="0.2">
      <c r="B1428" s="49"/>
      <c r="C1428" s="49"/>
      <c r="D1428" s="49"/>
    </row>
    <row r="1429" spans="2:4" x14ac:dyDescent="0.2">
      <c r="B1429" s="49"/>
      <c r="C1429" s="49"/>
      <c r="D1429" s="49"/>
    </row>
    <row r="1430" spans="2:4" x14ac:dyDescent="0.2">
      <c r="B1430" s="49"/>
      <c r="C1430" s="49"/>
      <c r="D1430" s="49"/>
    </row>
    <row r="1431" spans="2:4" x14ac:dyDescent="0.2">
      <c r="B1431" s="49"/>
      <c r="C1431" s="49"/>
      <c r="D1431" s="49"/>
    </row>
    <row r="1432" spans="2:4" x14ac:dyDescent="0.2">
      <c r="B1432" s="49"/>
      <c r="C1432" s="49"/>
      <c r="D1432" s="49"/>
    </row>
    <row r="1433" spans="2:4" x14ac:dyDescent="0.2">
      <c r="B1433" s="49"/>
      <c r="C1433" s="49"/>
      <c r="D1433" s="49"/>
    </row>
    <row r="1434" spans="2:4" x14ac:dyDescent="0.2">
      <c r="B1434" s="49"/>
      <c r="C1434" s="49"/>
      <c r="D1434" s="49"/>
    </row>
    <row r="1435" spans="2:4" x14ac:dyDescent="0.2">
      <c r="B1435" s="49"/>
      <c r="C1435" s="49"/>
      <c r="D1435" s="49"/>
    </row>
    <row r="1436" spans="2:4" x14ac:dyDescent="0.2">
      <c r="B1436" s="49"/>
      <c r="C1436" s="49"/>
      <c r="D1436" s="49"/>
    </row>
    <row r="1437" spans="2:4" x14ac:dyDescent="0.2">
      <c r="B1437" s="49"/>
      <c r="C1437" s="49"/>
      <c r="D1437" s="49"/>
    </row>
    <row r="1438" spans="2:4" x14ac:dyDescent="0.2">
      <c r="B1438" s="49"/>
      <c r="C1438" s="49"/>
      <c r="D1438" s="49"/>
    </row>
    <row r="1439" spans="2:4" x14ac:dyDescent="0.2">
      <c r="B1439" s="49"/>
      <c r="C1439" s="49"/>
      <c r="D1439" s="49"/>
    </row>
    <row r="1440" spans="2:4" x14ac:dyDescent="0.2">
      <c r="B1440" s="49"/>
      <c r="C1440" s="49"/>
      <c r="D1440" s="49"/>
    </row>
    <row r="1441" spans="2:4" x14ac:dyDescent="0.2">
      <c r="B1441" s="49"/>
      <c r="C1441" s="49"/>
      <c r="D1441" s="49"/>
    </row>
    <row r="1442" spans="2:4" x14ac:dyDescent="0.2">
      <c r="B1442" s="49"/>
      <c r="C1442" s="49"/>
      <c r="D1442" s="49"/>
    </row>
    <row r="1443" spans="2:4" x14ac:dyDescent="0.2">
      <c r="B1443" s="49"/>
      <c r="C1443" s="49"/>
      <c r="D1443" s="49"/>
    </row>
    <row r="1444" spans="2:4" x14ac:dyDescent="0.2">
      <c r="B1444" s="49"/>
      <c r="C1444" s="49"/>
      <c r="D1444" s="49"/>
    </row>
    <row r="1445" spans="2:4" x14ac:dyDescent="0.2">
      <c r="B1445" s="49"/>
      <c r="C1445" s="49"/>
      <c r="D1445" s="49"/>
    </row>
    <row r="1446" spans="2:4" x14ac:dyDescent="0.2">
      <c r="B1446" s="49"/>
      <c r="C1446" s="49"/>
      <c r="D1446" s="49"/>
    </row>
    <row r="1447" spans="2:4" x14ac:dyDescent="0.2">
      <c r="B1447" s="49"/>
      <c r="C1447" s="49"/>
      <c r="D1447" s="49"/>
    </row>
    <row r="1448" spans="2:4" x14ac:dyDescent="0.2">
      <c r="B1448" s="49"/>
      <c r="C1448" s="49"/>
      <c r="D1448" s="49"/>
    </row>
    <row r="1449" spans="2:4" x14ac:dyDescent="0.2">
      <c r="B1449" s="49"/>
      <c r="C1449" s="49"/>
      <c r="D1449" s="49"/>
    </row>
    <row r="1450" spans="2:4" x14ac:dyDescent="0.2">
      <c r="B1450" s="49"/>
      <c r="C1450" s="49"/>
      <c r="D1450" s="49"/>
    </row>
    <row r="1451" spans="2:4" x14ac:dyDescent="0.2">
      <c r="B1451" s="49"/>
      <c r="C1451" s="49"/>
      <c r="D1451" s="49"/>
    </row>
    <row r="1452" spans="2:4" x14ac:dyDescent="0.2">
      <c r="B1452" s="49"/>
      <c r="C1452" s="49"/>
      <c r="D1452" s="49"/>
    </row>
    <row r="1453" spans="2:4" x14ac:dyDescent="0.2">
      <c r="B1453" s="49"/>
      <c r="C1453" s="49"/>
      <c r="D1453" s="49"/>
    </row>
    <row r="1454" spans="2:4" x14ac:dyDescent="0.2">
      <c r="B1454" s="49"/>
      <c r="C1454" s="49"/>
      <c r="D1454" s="49"/>
    </row>
    <row r="1455" spans="2:4" x14ac:dyDescent="0.2">
      <c r="B1455" s="49"/>
      <c r="C1455" s="49"/>
      <c r="D1455" s="49"/>
    </row>
    <row r="1456" spans="2:4" x14ac:dyDescent="0.2">
      <c r="B1456" s="49"/>
      <c r="C1456" s="49"/>
      <c r="D1456" s="49"/>
    </row>
    <row r="1457" spans="2:4" x14ac:dyDescent="0.2">
      <c r="B1457" s="49"/>
      <c r="C1457" s="49"/>
      <c r="D1457" s="49"/>
    </row>
    <row r="1458" spans="2:4" x14ac:dyDescent="0.2">
      <c r="B1458" s="49"/>
      <c r="C1458" s="49"/>
      <c r="D1458" s="49"/>
    </row>
    <row r="1459" spans="2:4" x14ac:dyDescent="0.2">
      <c r="B1459" s="49"/>
      <c r="C1459" s="49"/>
      <c r="D1459" s="49"/>
    </row>
    <row r="1460" spans="2:4" x14ac:dyDescent="0.2">
      <c r="B1460" s="49"/>
      <c r="C1460" s="49"/>
      <c r="D1460" s="49"/>
    </row>
    <row r="1461" spans="2:4" x14ac:dyDescent="0.2">
      <c r="B1461" s="49"/>
      <c r="C1461" s="49"/>
      <c r="D1461" s="49"/>
    </row>
    <row r="1462" spans="2:4" x14ac:dyDescent="0.2">
      <c r="B1462" s="49"/>
      <c r="C1462" s="49"/>
      <c r="D1462" s="49"/>
    </row>
    <row r="1463" spans="2:4" x14ac:dyDescent="0.2">
      <c r="B1463" s="49"/>
      <c r="C1463" s="49"/>
      <c r="D1463" s="49"/>
    </row>
    <row r="1464" spans="2:4" x14ac:dyDescent="0.2">
      <c r="B1464" s="49"/>
      <c r="C1464" s="49"/>
      <c r="D1464" s="49"/>
    </row>
    <row r="1465" spans="2:4" x14ac:dyDescent="0.2">
      <c r="B1465" s="49"/>
      <c r="C1465" s="49"/>
      <c r="D1465" s="49"/>
    </row>
    <row r="1466" spans="2:4" x14ac:dyDescent="0.2">
      <c r="B1466" s="49"/>
      <c r="C1466" s="49"/>
      <c r="D1466" s="49"/>
    </row>
    <row r="1467" spans="2:4" x14ac:dyDescent="0.2">
      <c r="B1467" s="49"/>
      <c r="C1467" s="49"/>
      <c r="D1467" s="49"/>
    </row>
    <row r="1468" spans="2:4" x14ac:dyDescent="0.2">
      <c r="B1468" s="49"/>
      <c r="C1468" s="49"/>
      <c r="D1468" s="49"/>
    </row>
    <row r="1469" spans="2:4" x14ac:dyDescent="0.2">
      <c r="B1469" s="49"/>
      <c r="C1469" s="49"/>
      <c r="D1469" s="49"/>
    </row>
    <row r="1470" spans="2:4" x14ac:dyDescent="0.2">
      <c r="B1470" s="49"/>
      <c r="C1470" s="49"/>
      <c r="D1470" s="49"/>
    </row>
    <row r="1471" spans="2:4" x14ac:dyDescent="0.2">
      <c r="B1471" s="49"/>
      <c r="C1471" s="49"/>
      <c r="D1471" s="49"/>
    </row>
    <row r="1472" spans="2:4" x14ac:dyDescent="0.2">
      <c r="B1472" s="49"/>
      <c r="C1472" s="49"/>
      <c r="D1472" s="49"/>
    </row>
    <row r="1473" spans="2:4" x14ac:dyDescent="0.2">
      <c r="B1473" s="49"/>
      <c r="C1473" s="49"/>
      <c r="D1473" s="49"/>
    </row>
    <row r="1474" spans="2:4" x14ac:dyDescent="0.2">
      <c r="B1474" s="49"/>
      <c r="C1474" s="49"/>
      <c r="D1474" s="49"/>
    </row>
    <row r="1475" spans="2:4" x14ac:dyDescent="0.2">
      <c r="B1475" s="49"/>
      <c r="C1475" s="49"/>
      <c r="D1475" s="49"/>
    </row>
    <row r="1476" spans="2:4" x14ac:dyDescent="0.2">
      <c r="B1476" s="49"/>
      <c r="C1476" s="49"/>
      <c r="D1476" s="49"/>
    </row>
    <row r="1477" spans="2:4" x14ac:dyDescent="0.2">
      <c r="B1477" s="49"/>
      <c r="C1477" s="49"/>
      <c r="D1477" s="49"/>
    </row>
    <row r="1478" spans="2:4" x14ac:dyDescent="0.2">
      <c r="B1478" s="49"/>
      <c r="C1478" s="49"/>
      <c r="D1478" s="49"/>
    </row>
    <row r="1479" spans="2:4" x14ac:dyDescent="0.2">
      <c r="B1479" s="49"/>
      <c r="C1479" s="49"/>
      <c r="D1479" s="49"/>
    </row>
    <row r="1480" spans="2:4" x14ac:dyDescent="0.2">
      <c r="B1480" s="49"/>
      <c r="C1480" s="49"/>
      <c r="D1480" s="49"/>
    </row>
    <row r="1481" spans="2:4" x14ac:dyDescent="0.2">
      <c r="B1481" s="49"/>
      <c r="C1481" s="49"/>
      <c r="D1481" s="49"/>
    </row>
    <row r="1482" spans="2:4" x14ac:dyDescent="0.2">
      <c r="B1482" s="49"/>
      <c r="C1482" s="49"/>
      <c r="D1482" s="49"/>
    </row>
    <row r="1483" spans="2:4" x14ac:dyDescent="0.2">
      <c r="B1483" s="49"/>
      <c r="C1483" s="49"/>
      <c r="D1483" s="49"/>
    </row>
    <row r="1484" spans="2:4" x14ac:dyDescent="0.2">
      <c r="B1484" s="49"/>
      <c r="C1484" s="49"/>
      <c r="D1484" s="49"/>
    </row>
    <row r="1485" spans="2:4" x14ac:dyDescent="0.2">
      <c r="B1485" s="49"/>
      <c r="C1485" s="49"/>
      <c r="D1485" s="49"/>
    </row>
    <row r="1486" spans="2:4" x14ac:dyDescent="0.2">
      <c r="B1486" s="49"/>
      <c r="C1486" s="49"/>
      <c r="D1486" s="49"/>
    </row>
    <row r="1487" spans="2:4" x14ac:dyDescent="0.2">
      <c r="B1487" s="49"/>
      <c r="C1487" s="49"/>
      <c r="D1487" s="49"/>
    </row>
    <row r="1488" spans="2:4" x14ac:dyDescent="0.2">
      <c r="B1488" s="49"/>
      <c r="C1488" s="49"/>
      <c r="D1488" s="49"/>
    </row>
    <row r="1489" spans="2:4" x14ac:dyDescent="0.2">
      <c r="B1489" s="49"/>
      <c r="C1489" s="49"/>
      <c r="D1489" s="49"/>
    </row>
    <row r="1490" spans="2:4" x14ac:dyDescent="0.2">
      <c r="B1490" s="49"/>
      <c r="C1490" s="49"/>
      <c r="D1490" s="49"/>
    </row>
    <row r="1491" spans="2:4" x14ac:dyDescent="0.2">
      <c r="B1491" s="49"/>
      <c r="C1491" s="49"/>
      <c r="D1491" s="49"/>
    </row>
    <row r="1492" spans="2:4" x14ac:dyDescent="0.2">
      <c r="B1492" s="49"/>
      <c r="C1492" s="49"/>
      <c r="D1492" s="49"/>
    </row>
    <row r="1493" spans="2:4" x14ac:dyDescent="0.2">
      <c r="B1493" s="49"/>
      <c r="C1493" s="49"/>
      <c r="D1493" s="49"/>
    </row>
    <row r="1494" spans="2:4" x14ac:dyDescent="0.2">
      <c r="B1494" s="49"/>
      <c r="C1494" s="49"/>
      <c r="D1494" s="49"/>
    </row>
    <row r="1495" spans="2:4" x14ac:dyDescent="0.2">
      <c r="B1495" s="49"/>
      <c r="C1495" s="49"/>
      <c r="D1495" s="49"/>
    </row>
    <row r="1496" spans="2:4" x14ac:dyDescent="0.2">
      <c r="B1496" s="49"/>
      <c r="C1496" s="49"/>
      <c r="D1496" s="49"/>
    </row>
    <row r="1497" spans="2:4" x14ac:dyDescent="0.2">
      <c r="B1497" s="49"/>
      <c r="C1497" s="49"/>
      <c r="D1497" s="49"/>
    </row>
    <row r="1498" spans="2:4" x14ac:dyDescent="0.2">
      <c r="B1498" s="49"/>
      <c r="C1498" s="49"/>
      <c r="D1498" s="49"/>
    </row>
    <row r="1499" spans="2:4" x14ac:dyDescent="0.2">
      <c r="B1499" s="49"/>
      <c r="C1499" s="49"/>
      <c r="D1499" s="49"/>
    </row>
    <row r="1500" spans="2:4" x14ac:dyDescent="0.2">
      <c r="B1500" s="49"/>
      <c r="C1500" s="49"/>
      <c r="D1500" s="49"/>
    </row>
    <row r="1501" spans="2:4" x14ac:dyDescent="0.2">
      <c r="B1501" s="49"/>
      <c r="C1501" s="49"/>
      <c r="D1501" s="49"/>
    </row>
    <row r="1502" spans="2:4" x14ac:dyDescent="0.2">
      <c r="B1502" s="49"/>
      <c r="C1502" s="49"/>
      <c r="D1502" s="49"/>
    </row>
    <row r="1503" spans="2:4" x14ac:dyDescent="0.2">
      <c r="B1503" s="49"/>
      <c r="C1503" s="49"/>
      <c r="D1503" s="49"/>
    </row>
    <row r="1504" spans="2:4" x14ac:dyDescent="0.2">
      <c r="B1504" s="49"/>
      <c r="C1504" s="49"/>
      <c r="D1504" s="49"/>
    </row>
    <row r="1505" spans="2:4" x14ac:dyDescent="0.2">
      <c r="B1505" s="49"/>
      <c r="C1505" s="49"/>
      <c r="D1505" s="49"/>
    </row>
    <row r="1506" spans="2:4" x14ac:dyDescent="0.2">
      <c r="B1506" s="49"/>
      <c r="C1506" s="49"/>
      <c r="D1506" s="49"/>
    </row>
    <row r="1507" spans="2:4" x14ac:dyDescent="0.2">
      <c r="B1507" s="49"/>
      <c r="C1507" s="49"/>
      <c r="D1507" s="49"/>
    </row>
    <row r="1508" spans="2:4" x14ac:dyDescent="0.2">
      <c r="B1508" s="49"/>
      <c r="C1508" s="49"/>
      <c r="D1508" s="49"/>
    </row>
    <row r="1509" spans="2:4" x14ac:dyDescent="0.2">
      <c r="B1509" s="49"/>
      <c r="C1509" s="49"/>
      <c r="D1509" s="49"/>
    </row>
    <row r="1510" spans="2:4" x14ac:dyDescent="0.2">
      <c r="B1510" s="49"/>
      <c r="C1510" s="49"/>
      <c r="D1510" s="49"/>
    </row>
    <row r="1511" spans="2:4" x14ac:dyDescent="0.2">
      <c r="B1511" s="49"/>
      <c r="C1511" s="49"/>
      <c r="D1511" s="49"/>
    </row>
    <row r="1512" spans="2:4" x14ac:dyDescent="0.2">
      <c r="B1512" s="49"/>
      <c r="C1512" s="49"/>
      <c r="D1512" s="49"/>
    </row>
    <row r="1513" spans="2:4" x14ac:dyDescent="0.2">
      <c r="B1513" s="49"/>
      <c r="C1513" s="49"/>
      <c r="D1513" s="49"/>
    </row>
    <row r="1514" spans="2:4" x14ac:dyDescent="0.2">
      <c r="B1514" s="49"/>
      <c r="C1514" s="49"/>
      <c r="D1514" s="49"/>
    </row>
    <row r="1515" spans="2:4" x14ac:dyDescent="0.2">
      <c r="B1515" s="49"/>
      <c r="C1515" s="49"/>
      <c r="D1515" s="49"/>
    </row>
    <row r="1516" spans="2:4" x14ac:dyDescent="0.2">
      <c r="B1516" s="49"/>
      <c r="C1516" s="49"/>
      <c r="D1516" s="49"/>
    </row>
    <row r="1517" spans="2:4" x14ac:dyDescent="0.2">
      <c r="B1517" s="49"/>
      <c r="C1517" s="49"/>
      <c r="D1517" s="49"/>
    </row>
    <row r="1518" spans="2:4" x14ac:dyDescent="0.2">
      <c r="B1518" s="49"/>
      <c r="C1518" s="49"/>
      <c r="D1518" s="49"/>
    </row>
    <row r="1519" spans="2:4" x14ac:dyDescent="0.2">
      <c r="B1519" s="49"/>
      <c r="C1519" s="49"/>
      <c r="D1519" s="49"/>
    </row>
    <row r="1520" spans="2:4" x14ac:dyDescent="0.2">
      <c r="B1520" s="49"/>
      <c r="C1520" s="49"/>
      <c r="D1520" s="49"/>
    </row>
    <row r="1521" spans="2:4" x14ac:dyDescent="0.2">
      <c r="B1521" s="49"/>
      <c r="C1521" s="49"/>
      <c r="D1521" s="49"/>
    </row>
    <row r="1522" spans="2:4" x14ac:dyDescent="0.2">
      <c r="B1522" s="49"/>
      <c r="C1522" s="49"/>
      <c r="D1522" s="49"/>
    </row>
    <row r="1523" spans="2:4" x14ac:dyDescent="0.2">
      <c r="B1523" s="49"/>
      <c r="C1523" s="49"/>
      <c r="D1523" s="49"/>
    </row>
    <row r="1524" spans="2:4" x14ac:dyDescent="0.2">
      <c r="B1524" s="49"/>
      <c r="C1524" s="49"/>
      <c r="D1524" s="49"/>
    </row>
    <row r="1525" spans="2:4" x14ac:dyDescent="0.2">
      <c r="B1525" s="49"/>
      <c r="C1525" s="49"/>
      <c r="D1525" s="49"/>
    </row>
    <row r="1526" spans="2:4" x14ac:dyDescent="0.2">
      <c r="B1526" s="49"/>
      <c r="C1526" s="49"/>
      <c r="D1526" s="49"/>
    </row>
    <row r="1527" spans="2:4" x14ac:dyDescent="0.2">
      <c r="B1527" s="49"/>
      <c r="C1527" s="49"/>
      <c r="D1527" s="49"/>
    </row>
    <row r="1528" spans="2:4" x14ac:dyDescent="0.2">
      <c r="B1528" s="49"/>
      <c r="C1528" s="49"/>
      <c r="D1528" s="49"/>
    </row>
    <row r="1529" spans="2:4" x14ac:dyDescent="0.2">
      <c r="B1529" s="49"/>
      <c r="C1529" s="49"/>
      <c r="D1529" s="49"/>
    </row>
    <row r="1530" spans="2:4" x14ac:dyDescent="0.2">
      <c r="B1530" s="49"/>
      <c r="C1530" s="49"/>
      <c r="D1530" s="49"/>
    </row>
    <row r="1531" spans="2:4" x14ac:dyDescent="0.2">
      <c r="B1531" s="49"/>
      <c r="C1531" s="49"/>
      <c r="D1531" s="49"/>
    </row>
    <row r="1532" spans="2:4" x14ac:dyDescent="0.2">
      <c r="B1532" s="49"/>
      <c r="C1532" s="49"/>
      <c r="D1532" s="49"/>
    </row>
    <row r="1533" spans="2:4" x14ac:dyDescent="0.2">
      <c r="B1533" s="49"/>
      <c r="C1533" s="49"/>
      <c r="D1533" s="49"/>
    </row>
    <row r="1534" spans="2:4" x14ac:dyDescent="0.2">
      <c r="B1534" s="49"/>
      <c r="C1534" s="49"/>
      <c r="D1534" s="49"/>
    </row>
    <row r="1535" spans="2:4" x14ac:dyDescent="0.2">
      <c r="B1535" s="49"/>
      <c r="C1535" s="49"/>
      <c r="D1535" s="49"/>
    </row>
    <row r="1536" spans="2:4" x14ac:dyDescent="0.2">
      <c r="B1536" s="49"/>
      <c r="C1536" s="49"/>
      <c r="D1536" s="49"/>
    </row>
    <row r="1537" spans="2:4" x14ac:dyDescent="0.2">
      <c r="B1537" s="49"/>
      <c r="C1537" s="49"/>
      <c r="D1537" s="49"/>
    </row>
    <row r="1538" spans="2:4" x14ac:dyDescent="0.2">
      <c r="B1538" s="49"/>
      <c r="C1538" s="49"/>
      <c r="D1538" s="49"/>
    </row>
    <row r="1539" spans="2:4" x14ac:dyDescent="0.2">
      <c r="B1539" s="49"/>
      <c r="C1539" s="49"/>
      <c r="D1539" s="49"/>
    </row>
    <row r="1540" spans="2:4" x14ac:dyDescent="0.2">
      <c r="B1540" s="49"/>
      <c r="C1540" s="49"/>
      <c r="D1540" s="49"/>
    </row>
    <row r="1541" spans="2:4" x14ac:dyDescent="0.2">
      <c r="B1541" s="49"/>
      <c r="C1541" s="49"/>
      <c r="D1541" s="49"/>
    </row>
    <row r="1542" spans="2:4" x14ac:dyDescent="0.2">
      <c r="B1542" s="49"/>
      <c r="C1542" s="49"/>
      <c r="D1542" s="49"/>
    </row>
    <row r="1543" spans="2:4" x14ac:dyDescent="0.2">
      <c r="B1543" s="49"/>
      <c r="C1543" s="49"/>
      <c r="D1543" s="49"/>
    </row>
    <row r="1544" spans="2:4" x14ac:dyDescent="0.2">
      <c r="B1544" s="49"/>
      <c r="C1544" s="49"/>
      <c r="D1544" s="49"/>
    </row>
    <row r="1545" spans="2:4" x14ac:dyDescent="0.2">
      <c r="B1545" s="49"/>
      <c r="C1545" s="49"/>
      <c r="D1545" s="49"/>
    </row>
    <row r="1546" spans="2:4" x14ac:dyDescent="0.2">
      <c r="B1546" s="49"/>
      <c r="C1546" s="49"/>
      <c r="D1546" s="49"/>
    </row>
    <row r="1547" spans="2:4" x14ac:dyDescent="0.2">
      <c r="B1547" s="49"/>
      <c r="C1547" s="49"/>
      <c r="D1547" s="49"/>
    </row>
    <row r="1548" spans="2:4" x14ac:dyDescent="0.2">
      <c r="B1548" s="49"/>
      <c r="C1548" s="49"/>
      <c r="D1548" s="49"/>
    </row>
    <row r="1549" spans="2:4" x14ac:dyDescent="0.2">
      <c r="B1549" s="49"/>
      <c r="C1549" s="49"/>
      <c r="D1549" s="49"/>
    </row>
    <row r="1550" spans="2:4" x14ac:dyDescent="0.2">
      <c r="B1550" s="49"/>
      <c r="C1550" s="49"/>
      <c r="D1550" s="49"/>
    </row>
    <row r="1551" spans="2:4" x14ac:dyDescent="0.2">
      <c r="B1551" s="49"/>
      <c r="C1551" s="49"/>
      <c r="D1551" s="49"/>
    </row>
    <row r="1552" spans="2:4" x14ac:dyDescent="0.2">
      <c r="B1552" s="49"/>
      <c r="C1552" s="49"/>
      <c r="D1552" s="49"/>
    </row>
    <row r="1553" spans="2:4" x14ac:dyDescent="0.2">
      <c r="B1553" s="49"/>
      <c r="C1553" s="49"/>
      <c r="D1553" s="49"/>
    </row>
    <row r="1554" spans="2:4" x14ac:dyDescent="0.2">
      <c r="B1554" s="49"/>
      <c r="C1554" s="49"/>
      <c r="D1554" s="49"/>
    </row>
    <row r="1555" spans="2:4" x14ac:dyDescent="0.2">
      <c r="B1555" s="49"/>
      <c r="C1555" s="49"/>
      <c r="D1555" s="49"/>
    </row>
    <row r="1556" spans="2:4" x14ac:dyDescent="0.2">
      <c r="B1556" s="49"/>
      <c r="C1556" s="49"/>
      <c r="D1556" s="49"/>
    </row>
    <row r="1557" spans="2:4" x14ac:dyDescent="0.2">
      <c r="B1557" s="49"/>
      <c r="C1557" s="49"/>
      <c r="D1557" s="49"/>
    </row>
    <row r="1558" spans="2:4" x14ac:dyDescent="0.2">
      <c r="B1558" s="49"/>
      <c r="C1558" s="49"/>
      <c r="D1558" s="49"/>
    </row>
    <row r="1559" spans="2:4" x14ac:dyDescent="0.2">
      <c r="B1559" s="49"/>
      <c r="C1559" s="49"/>
      <c r="D1559" s="49"/>
    </row>
    <row r="1560" spans="2:4" x14ac:dyDescent="0.2">
      <c r="B1560" s="49"/>
      <c r="C1560" s="49"/>
      <c r="D1560" s="49"/>
    </row>
    <row r="1561" spans="2:4" x14ac:dyDescent="0.2">
      <c r="B1561" s="49"/>
      <c r="C1561" s="49"/>
      <c r="D1561" s="49"/>
    </row>
    <row r="1562" spans="2:4" x14ac:dyDescent="0.2">
      <c r="B1562" s="49"/>
      <c r="C1562" s="49"/>
      <c r="D1562" s="49"/>
    </row>
    <row r="1563" spans="2:4" x14ac:dyDescent="0.2">
      <c r="B1563" s="49"/>
      <c r="C1563" s="49"/>
      <c r="D1563" s="49"/>
    </row>
    <row r="1564" spans="2:4" x14ac:dyDescent="0.2">
      <c r="B1564" s="49"/>
      <c r="C1564" s="49"/>
      <c r="D1564" s="49"/>
    </row>
    <row r="1565" spans="2:4" x14ac:dyDescent="0.2">
      <c r="B1565" s="49"/>
      <c r="C1565" s="49"/>
      <c r="D1565" s="49"/>
    </row>
    <row r="1566" spans="2:4" x14ac:dyDescent="0.2">
      <c r="B1566" s="49"/>
      <c r="C1566" s="49"/>
      <c r="D1566" s="49"/>
    </row>
    <row r="1567" spans="2:4" x14ac:dyDescent="0.2">
      <c r="B1567" s="49"/>
      <c r="C1567" s="49"/>
      <c r="D1567" s="49"/>
    </row>
    <row r="1568" spans="2:4" x14ac:dyDescent="0.2">
      <c r="B1568" s="49"/>
      <c r="C1568" s="49"/>
      <c r="D1568" s="49"/>
    </row>
    <row r="1569" spans="2:4" x14ac:dyDescent="0.2">
      <c r="B1569" s="49"/>
      <c r="C1569" s="49"/>
      <c r="D1569" s="49"/>
    </row>
    <row r="1570" spans="2:4" x14ac:dyDescent="0.2">
      <c r="B1570" s="49"/>
      <c r="C1570" s="49"/>
      <c r="D1570" s="49"/>
    </row>
    <row r="1571" spans="2:4" x14ac:dyDescent="0.2">
      <c r="B1571" s="49"/>
      <c r="C1571" s="49"/>
      <c r="D1571" s="49"/>
    </row>
    <row r="1572" spans="2:4" x14ac:dyDescent="0.2">
      <c r="B1572" s="49"/>
      <c r="C1572" s="49"/>
      <c r="D1572" s="49"/>
    </row>
    <row r="1573" spans="2:4" x14ac:dyDescent="0.2">
      <c r="B1573" s="49"/>
      <c r="C1573" s="49"/>
      <c r="D1573" s="49"/>
    </row>
    <row r="1574" spans="2:4" x14ac:dyDescent="0.2">
      <c r="B1574" s="49"/>
      <c r="C1574" s="49"/>
      <c r="D1574" s="49"/>
    </row>
    <row r="1575" spans="2:4" x14ac:dyDescent="0.2">
      <c r="B1575" s="49"/>
      <c r="C1575" s="49"/>
      <c r="D1575" s="49"/>
    </row>
    <row r="1576" spans="2:4" x14ac:dyDescent="0.2">
      <c r="B1576" s="49"/>
      <c r="C1576" s="49"/>
      <c r="D1576" s="49"/>
    </row>
    <row r="1577" spans="2:4" x14ac:dyDescent="0.2">
      <c r="B1577" s="49"/>
      <c r="C1577" s="49"/>
      <c r="D1577" s="49"/>
    </row>
    <row r="1578" spans="2:4" x14ac:dyDescent="0.2">
      <c r="B1578" s="49"/>
      <c r="C1578" s="49"/>
      <c r="D1578" s="49"/>
    </row>
    <row r="1579" spans="2:4" x14ac:dyDescent="0.2">
      <c r="B1579" s="49"/>
      <c r="C1579" s="49"/>
      <c r="D1579" s="49"/>
    </row>
    <row r="1580" spans="2:4" x14ac:dyDescent="0.2">
      <c r="B1580" s="49"/>
      <c r="C1580" s="49"/>
      <c r="D1580" s="49"/>
    </row>
    <row r="1581" spans="2:4" x14ac:dyDescent="0.2">
      <c r="B1581" s="49"/>
      <c r="C1581" s="49"/>
      <c r="D1581" s="49"/>
    </row>
    <row r="1582" spans="2:4" x14ac:dyDescent="0.2">
      <c r="B1582" s="49"/>
      <c r="C1582" s="49"/>
      <c r="D1582" s="49"/>
    </row>
    <row r="1583" spans="2:4" x14ac:dyDescent="0.2">
      <c r="B1583" s="49"/>
      <c r="C1583" s="49"/>
      <c r="D1583" s="49"/>
    </row>
    <row r="1584" spans="2:4" x14ac:dyDescent="0.2">
      <c r="B1584" s="49"/>
      <c r="C1584" s="49"/>
      <c r="D1584" s="49"/>
    </row>
    <row r="1585" spans="2:4" x14ac:dyDescent="0.2">
      <c r="B1585" s="49"/>
      <c r="C1585" s="49"/>
      <c r="D1585" s="49"/>
    </row>
    <row r="1586" spans="2:4" x14ac:dyDescent="0.2">
      <c r="B1586" s="49"/>
      <c r="C1586" s="49"/>
      <c r="D1586" s="49"/>
    </row>
    <row r="1587" spans="2:4" x14ac:dyDescent="0.2">
      <c r="B1587" s="49"/>
      <c r="C1587" s="49"/>
      <c r="D1587" s="49"/>
    </row>
    <row r="1588" spans="2:4" x14ac:dyDescent="0.2">
      <c r="B1588" s="49"/>
      <c r="C1588" s="49"/>
      <c r="D1588" s="49"/>
    </row>
    <row r="1589" spans="2:4" x14ac:dyDescent="0.2">
      <c r="B1589" s="49"/>
      <c r="C1589" s="49"/>
      <c r="D1589" s="49"/>
    </row>
    <row r="1590" spans="2:4" x14ac:dyDescent="0.2">
      <c r="B1590" s="49"/>
      <c r="C1590" s="49"/>
      <c r="D1590" s="49"/>
    </row>
    <row r="1591" spans="2:4" x14ac:dyDescent="0.2">
      <c r="B1591" s="49"/>
      <c r="C1591" s="49"/>
      <c r="D1591" s="49"/>
    </row>
    <row r="1592" spans="2:4" x14ac:dyDescent="0.2">
      <c r="B1592" s="49"/>
      <c r="C1592" s="49"/>
      <c r="D1592" s="49"/>
    </row>
    <row r="1593" spans="2:4" x14ac:dyDescent="0.2">
      <c r="B1593" s="49"/>
      <c r="C1593" s="49"/>
      <c r="D1593" s="49"/>
    </row>
    <row r="1594" spans="2:4" x14ac:dyDescent="0.2">
      <c r="B1594" s="49"/>
      <c r="C1594" s="49"/>
      <c r="D1594" s="49"/>
    </row>
    <row r="1595" spans="2:4" x14ac:dyDescent="0.2">
      <c r="B1595" s="49"/>
      <c r="C1595" s="49"/>
      <c r="D1595" s="49"/>
    </row>
    <row r="1596" spans="2:4" x14ac:dyDescent="0.2">
      <c r="B1596" s="49"/>
      <c r="C1596" s="49"/>
      <c r="D1596" s="49"/>
    </row>
    <row r="1597" spans="2:4" x14ac:dyDescent="0.2">
      <c r="B1597" s="49"/>
      <c r="C1597" s="49"/>
      <c r="D1597" s="49"/>
    </row>
    <row r="1598" spans="2:4" x14ac:dyDescent="0.2">
      <c r="B1598" s="49"/>
      <c r="C1598" s="49"/>
      <c r="D1598" s="49"/>
    </row>
    <row r="1599" spans="2:4" x14ac:dyDescent="0.2">
      <c r="B1599" s="49"/>
      <c r="C1599" s="49"/>
      <c r="D1599" s="49"/>
    </row>
    <row r="1600" spans="2:4" x14ac:dyDescent="0.2">
      <c r="B1600" s="49"/>
      <c r="C1600" s="49"/>
      <c r="D1600" s="49"/>
    </row>
    <row r="1601" spans="2:4" x14ac:dyDescent="0.2">
      <c r="B1601" s="49"/>
      <c r="C1601" s="49"/>
      <c r="D1601" s="49"/>
    </row>
    <row r="1602" spans="2:4" x14ac:dyDescent="0.2">
      <c r="B1602" s="49"/>
      <c r="C1602" s="49"/>
      <c r="D1602" s="49"/>
    </row>
    <row r="1603" spans="2:4" x14ac:dyDescent="0.2">
      <c r="B1603" s="49"/>
      <c r="C1603" s="49"/>
      <c r="D1603" s="49"/>
    </row>
    <row r="1604" spans="2:4" x14ac:dyDescent="0.2">
      <c r="B1604" s="49"/>
      <c r="C1604" s="49"/>
      <c r="D1604" s="49"/>
    </row>
    <row r="1605" spans="2:4" x14ac:dyDescent="0.2">
      <c r="B1605" s="49"/>
      <c r="C1605" s="49"/>
      <c r="D1605" s="49"/>
    </row>
    <row r="1606" spans="2:4" x14ac:dyDescent="0.2">
      <c r="B1606" s="49"/>
      <c r="C1606" s="49"/>
      <c r="D1606" s="49"/>
    </row>
    <row r="1607" spans="2:4" x14ac:dyDescent="0.2">
      <c r="B1607" s="49"/>
      <c r="C1607" s="49"/>
      <c r="D1607" s="49"/>
    </row>
    <row r="1608" spans="2:4" x14ac:dyDescent="0.2">
      <c r="B1608" s="49"/>
      <c r="C1608" s="49"/>
      <c r="D1608" s="49"/>
    </row>
    <row r="1609" spans="2:4" x14ac:dyDescent="0.2">
      <c r="B1609" s="49"/>
      <c r="C1609" s="49"/>
      <c r="D1609" s="49"/>
    </row>
    <row r="1610" spans="2:4" x14ac:dyDescent="0.2">
      <c r="B1610" s="49"/>
      <c r="C1610" s="49"/>
      <c r="D1610" s="49"/>
    </row>
    <row r="1611" spans="2:4" x14ac:dyDescent="0.2">
      <c r="B1611" s="49"/>
      <c r="C1611" s="49"/>
      <c r="D1611" s="49"/>
    </row>
    <row r="1612" spans="2:4" x14ac:dyDescent="0.2">
      <c r="B1612" s="49"/>
      <c r="C1612" s="49"/>
      <c r="D1612" s="49"/>
    </row>
    <row r="1613" spans="2:4" x14ac:dyDescent="0.2">
      <c r="B1613" s="49"/>
      <c r="C1613" s="49"/>
      <c r="D1613" s="49"/>
    </row>
    <row r="1614" spans="2:4" x14ac:dyDescent="0.2">
      <c r="B1614" s="49"/>
      <c r="C1614" s="49"/>
      <c r="D1614" s="49"/>
    </row>
    <row r="1615" spans="2:4" x14ac:dyDescent="0.2">
      <c r="B1615" s="49"/>
      <c r="C1615" s="49"/>
      <c r="D1615" s="49"/>
    </row>
    <row r="1616" spans="2:4" x14ac:dyDescent="0.2">
      <c r="B1616" s="49"/>
      <c r="C1616" s="49"/>
      <c r="D1616" s="49"/>
    </row>
    <row r="1617" spans="2:4" x14ac:dyDescent="0.2">
      <c r="B1617" s="49"/>
      <c r="C1617" s="49"/>
      <c r="D1617" s="49"/>
    </row>
    <row r="1618" spans="2:4" x14ac:dyDescent="0.2">
      <c r="B1618" s="49"/>
      <c r="C1618" s="49"/>
      <c r="D1618" s="49"/>
    </row>
    <row r="1619" spans="2:4" x14ac:dyDescent="0.2">
      <c r="B1619" s="49"/>
      <c r="C1619" s="49"/>
      <c r="D1619" s="49"/>
    </row>
    <row r="1620" spans="2:4" x14ac:dyDescent="0.2">
      <c r="B1620" s="49"/>
      <c r="C1620" s="49"/>
      <c r="D1620" s="49"/>
    </row>
    <row r="1621" spans="2:4" x14ac:dyDescent="0.2">
      <c r="B1621" s="49"/>
      <c r="C1621" s="49"/>
      <c r="D1621" s="49"/>
    </row>
    <row r="1622" spans="2:4" x14ac:dyDescent="0.2">
      <c r="B1622" s="49"/>
      <c r="C1622" s="49"/>
      <c r="D1622" s="49"/>
    </row>
    <row r="1623" spans="2:4" x14ac:dyDescent="0.2">
      <c r="B1623" s="49"/>
      <c r="C1623" s="49"/>
      <c r="D1623" s="49"/>
    </row>
    <row r="1624" spans="2:4" x14ac:dyDescent="0.2">
      <c r="B1624" s="49"/>
      <c r="C1624" s="49"/>
      <c r="D1624" s="49"/>
    </row>
    <row r="1625" spans="2:4" x14ac:dyDescent="0.2">
      <c r="B1625" s="49"/>
      <c r="C1625" s="49"/>
      <c r="D1625" s="49"/>
    </row>
    <row r="1626" spans="2:4" x14ac:dyDescent="0.2">
      <c r="B1626" s="49"/>
      <c r="C1626" s="49"/>
      <c r="D1626" s="49"/>
    </row>
    <row r="1627" spans="2:4" x14ac:dyDescent="0.2">
      <c r="B1627" s="49"/>
      <c r="C1627" s="49"/>
      <c r="D1627" s="49"/>
    </row>
    <row r="1628" spans="2:4" x14ac:dyDescent="0.2">
      <c r="B1628" s="49"/>
      <c r="C1628" s="49"/>
      <c r="D1628" s="49"/>
    </row>
    <row r="1629" spans="2:4" x14ac:dyDescent="0.2">
      <c r="B1629" s="49"/>
      <c r="C1629" s="49"/>
      <c r="D1629" s="49"/>
    </row>
    <row r="1630" spans="2:4" x14ac:dyDescent="0.2">
      <c r="B1630" s="49"/>
      <c r="C1630" s="49"/>
      <c r="D1630" s="49"/>
    </row>
    <row r="1631" spans="2:4" x14ac:dyDescent="0.2">
      <c r="B1631" s="49"/>
      <c r="C1631" s="49"/>
      <c r="D1631" s="49"/>
    </row>
    <row r="1632" spans="2:4" x14ac:dyDescent="0.2">
      <c r="B1632" s="49"/>
      <c r="C1632" s="49"/>
      <c r="D1632" s="49"/>
    </row>
    <row r="1633" spans="2:4" x14ac:dyDescent="0.2">
      <c r="B1633" s="49"/>
      <c r="C1633" s="49"/>
      <c r="D1633" s="49"/>
    </row>
    <row r="1634" spans="2:4" x14ac:dyDescent="0.2">
      <c r="B1634" s="49"/>
      <c r="C1634" s="49"/>
      <c r="D1634" s="49"/>
    </row>
    <row r="1635" spans="2:4" x14ac:dyDescent="0.2">
      <c r="B1635" s="49"/>
      <c r="C1635" s="49"/>
      <c r="D1635" s="49"/>
    </row>
    <row r="1636" spans="2:4" x14ac:dyDescent="0.2">
      <c r="B1636" s="49"/>
      <c r="C1636" s="49"/>
      <c r="D1636" s="49"/>
    </row>
    <row r="1637" spans="2:4" x14ac:dyDescent="0.2">
      <c r="B1637" s="49"/>
      <c r="C1637" s="49"/>
      <c r="D1637" s="49"/>
    </row>
    <row r="1638" spans="2:4" x14ac:dyDescent="0.2">
      <c r="B1638" s="49"/>
      <c r="C1638" s="49"/>
      <c r="D1638" s="49"/>
    </row>
    <row r="1639" spans="2:4" x14ac:dyDescent="0.2">
      <c r="B1639" s="49"/>
      <c r="C1639" s="49"/>
      <c r="D1639" s="49"/>
    </row>
    <row r="1640" spans="2:4" x14ac:dyDescent="0.2">
      <c r="B1640" s="49"/>
      <c r="C1640" s="49"/>
      <c r="D1640" s="49"/>
    </row>
    <row r="1641" spans="2:4" x14ac:dyDescent="0.2">
      <c r="B1641" s="49"/>
      <c r="C1641" s="49"/>
      <c r="D1641" s="49"/>
    </row>
    <row r="1642" spans="2:4" x14ac:dyDescent="0.2">
      <c r="B1642" s="49"/>
      <c r="C1642" s="49"/>
      <c r="D1642" s="49"/>
    </row>
    <row r="1643" spans="2:4" x14ac:dyDescent="0.2">
      <c r="B1643" s="49"/>
      <c r="C1643" s="49"/>
      <c r="D1643" s="49"/>
    </row>
    <row r="1644" spans="2:4" x14ac:dyDescent="0.2">
      <c r="B1644" s="49"/>
      <c r="C1644" s="49"/>
      <c r="D1644" s="49"/>
    </row>
    <row r="1645" spans="2:4" x14ac:dyDescent="0.2">
      <c r="B1645" s="49"/>
      <c r="C1645" s="49"/>
      <c r="D1645" s="49"/>
    </row>
    <row r="1646" spans="2:4" x14ac:dyDescent="0.2">
      <c r="B1646" s="49"/>
      <c r="C1646" s="49"/>
      <c r="D1646" s="49"/>
    </row>
    <row r="1647" spans="2:4" x14ac:dyDescent="0.2">
      <c r="B1647" s="49"/>
      <c r="C1647" s="49"/>
      <c r="D1647" s="49"/>
    </row>
    <row r="1648" spans="2:4" x14ac:dyDescent="0.2">
      <c r="B1648" s="49"/>
      <c r="C1648" s="49"/>
      <c r="D1648" s="49"/>
    </row>
    <row r="1649" spans="2:4" x14ac:dyDescent="0.2">
      <c r="B1649" s="49"/>
      <c r="C1649" s="49"/>
      <c r="D1649" s="49"/>
    </row>
    <row r="1650" spans="2:4" x14ac:dyDescent="0.2">
      <c r="B1650" s="49"/>
      <c r="C1650" s="49"/>
      <c r="D1650" s="49"/>
    </row>
    <row r="1651" spans="2:4" x14ac:dyDescent="0.2">
      <c r="B1651" s="49"/>
      <c r="C1651" s="49"/>
      <c r="D1651" s="49"/>
    </row>
    <row r="1652" spans="2:4" x14ac:dyDescent="0.2">
      <c r="B1652" s="49"/>
      <c r="C1652" s="49"/>
      <c r="D1652" s="49"/>
    </row>
    <row r="1653" spans="2:4" x14ac:dyDescent="0.2">
      <c r="B1653" s="49"/>
      <c r="C1653" s="49"/>
      <c r="D1653" s="49"/>
    </row>
    <row r="1654" spans="2:4" x14ac:dyDescent="0.2">
      <c r="B1654" s="49"/>
      <c r="C1654" s="49"/>
      <c r="D1654" s="49"/>
    </row>
    <row r="1655" spans="2:4" x14ac:dyDescent="0.2">
      <c r="B1655" s="49"/>
      <c r="C1655" s="49"/>
      <c r="D1655" s="49"/>
    </row>
    <row r="1656" spans="2:4" x14ac:dyDescent="0.2">
      <c r="B1656" s="49"/>
      <c r="C1656" s="49"/>
      <c r="D1656" s="49"/>
    </row>
    <row r="1657" spans="2:4" x14ac:dyDescent="0.2">
      <c r="B1657" s="49"/>
      <c r="C1657" s="49"/>
      <c r="D1657" s="49"/>
    </row>
    <row r="1658" spans="2:4" x14ac:dyDescent="0.2">
      <c r="B1658" s="49"/>
      <c r="C1658" s="49"/>
      <c r="D1658" s="49"/>
    </row>
    <row r="1659" spans="2:4" x14ac:dyDescent="0.2">
      <c r="B1659" s="49"/>
      <c r="C1659" s="49"/>
      <c r="D1659" s="49"/>
    </row>
    <row r="1660" spans="2:4" x14ac:dyDescent="0.2">
      <c r="B1660" s="49"/>
      <c r="C1660" s="49"/>
      <c r="D1660" s="49"/>
    </row>
    <row r="1661" spans="2:4" x14ac:dyDescent="0.2">
      <c r="B1661" s="49"/>
      <c r="C1661" s="49"/>
      <c r="D1661" s="49"/>
    </row>
    <row r="1662" spans="2:4" x14ac:dyDescent="0.2">
      <c r="B1662" s="49"/>
      <c r="C1662" s="49"/>
      <c r="D1662" s="49"/>
    </row>
    <row r="1663" spans="2:4" x14ac:dyDescent="0.2">
      <c r="B1663" s="49"/>
      <c r="C1663" s="49"/>
      <c r="D1663" s="49"/>
    </row>
    <row r="1664" spans="2:4" x14ac:dyDescent="0.2">
      <c r="B1664" s="49"/>
      <c r="C1664" s="49"/>
      <c r="D1664" s="49"/>
    </row>
    <row r="1665" spans="2:4" x14ac:dyDescent="0.2">
      <c r="B1665" s="49"/>
      <c r="C1665" s="49"/>
      <c r="D1665" s="49"/>
    </row>
    <row r="1666" spans="2:4" x14ac:dyDescent="0.2">
      <c r="B1666" s="49"/>
      <c r="C1666" s="49"/>
      <c r="D1666" s="49"/>
    </row>
    <row r="1667" spans="2:4" x14ac:dyDescent="0.2">
      <c r="B1667" s="49"/>
      <c r="C1667" s="49"/>
      <c r="D1667" s="49"/>
    </row>
    <row r="1668" spans="2:4" x14ac:dyDescent="0.2">
      <c r="B1668" s="49"/>
      <c r="C1668" s="49"/>
      <c r="D1668" s="49"/>
    </row>
    <row r="1669" spans="2:4" x14ac:dyDescent="0.2">
      <c r="B1669" s="49"/>
      <c r="C1669" s="49"/>
      <c r="D1669" s="49"/>
    </row>
    <row r="1670" spans="2:4" x14ac:dyDescent="0.2">
      <c r="B1670" s="49"/>
      <c r="C1670" s="49"/>
      <c r="D1670" s="49"/>
    </row>
    <row r="1671" spans="2:4" x14ac:dyDescent="0.2">
      <c r="B1671" s="49"/>
      <c r="C1671" s="49"/>
      <c r="D1671" s="49"/>
    </row>
    <row r="1672" spans="2:4" x14ac:dyDescent="0.2">
      <c r="B1672" s="49"/>
      <c r="C1672" s="49"/>
      <c r="D1672" s="49"/>
    </row>
    <row r="1673" spans="2:4" x14ac:dyDescent="0.2">
      <c r="B1673" s="49"/>
      <c r="C1673" s="49"/>
      <c r="D1673" s="49"/>
    </row>
    <row r="1674" spans="2:4" x14ac:dyDescent="0.2">
      <c r="B1674" s="49"/>
      <c r="C1674" s="49"/>
      <c r="D1674" s="49"/>
    </row>
    <row r="1675" spans="2:4" x14ac:dyDescent="0.2">
      <c r="B1675" s="49"/>
      <c r="C1675" s="49"/>
      <c r="D1675" s="49"/>
    </row>
    <row r="1676" spans="2:4" x14ac:dyDescent="0.2">
      <c r="B1676" s="49"/>
      <c r="C1676" s="49"/>
      <c r="D1676" s="49"/>
    </row>
    <row r="1677" spans="2:4" x14ac:dyDescent="0.2">
      <c r="B1677" s="49"/>
      <c r="C1677" s="49"/>
      <c r="D1677" s="49"/>
    </row>
    <row r="1678" spans="2:4" x14ac:dyDescent="0.2">
      <c r="B1678" s="49"/>
      <c r="C1678" s="49"/>
      <c r="D1678" s="49"/>
    </row>
    <row r="1679" spans="2:4" x14ac:dyDescent="0.2">
      <c r="B1679" s="49"/>
      <c r="C1679" s="49"/>
      <c r="D1679" s="49"/>
    </row>
    <row r="1680" spans="2:4" x14ac:dyDescent="0.2">
      <c r="B1680" s="49"/>
      <c r="C1680" s="49"/>
      <c r="D1680" s="49"/>
    </row>
    <row r="1681" spans="2:4" x14ac:dyDescent="0.2">
      <c r="B1681" s="49"/>
      <c r="C1681" s="49"/>
      <c r="D1681" s="49"/>
    </row>
    <row r="1682" spans="2:4" x14ac:dyDescent="0.2">
      <c r="B1682" s="49"/>
      <c r="C1682" s="49"/>
      <c r="D1682" s="49"/>
    </row>
    <row r="1683" spans="2:4" x14ac:dyDescent="0.2">
      <c r="B1683" s="49"/>
      <c r="C1683" s="49"/>
      <c r="D1683" s="49"/>
    </row>
    <row r="1684" spans="2:4" x14ac:dyDescent="0.2">
      <c r="B1684" s="49"/>
      <c r="C1684" s="49"/>
      <c r="D1684" s="49"/>
    </row>
    <row r="1685" spans="2:4" x14ac:dyDescent="0.2">
      <c r="B1685" s="49"/>
      <c r="C1685" s="49"/>
      <c r="D1685" s="49"/>
    </row>
    <row r="1686" spans="2:4" x14ac:dyDescent="0.2">
      <c r="B1686" s="49"/>
      <c r="C1686" s="49"/>
      <c r="D1686" s="49"/>
    </row>
    <row r="1687" spans="2:4" x14ac:dyDescent="0.2">
      <c r="B1687" s="49"/>
      <c r="C1687" s="49"/>
      <c r="D1687" s="49"/>
    </row>
    <row r="1688" spans="2:4" x14ac:dyDescent="0.2">
      <c r="B1688" s="49"/>
      <c r="C1688" s="49"/>
      <c r="D1688" s="49"/>
    </row>
    <row r="1689" spans="2:4" x14ac:dyDescent="0.2">
      <c r="B1689" s="49"/>
      <c r="C1689" s="49"/>
      <c r="D1689" s="49"/>
    </row>
    <row r="1690" spans="2:4" x14ac:dyDescent="0.2">
      <c r="B1690" s="49"/>
      <c r="C1690" s="49"/>
      <c r="D1690" s="49"/>
    </row>
    <row r="1691" spans="2:4" x14ac:dyDescent="0.2">
      <c r="B1691" s="49"/>
      <c r="C1691" s="49"/>
      <c r="D1691" s="49"/>
    </row>
    <row r="1692" spans="2:4" x14ac:dyDescent="0.2">
      <c r="B1692" s="49"/>
      <c r="C1692" s="49"/>
      <c r="D1692" s="49"/>
    </row>
    <row r="1693" spans="2:4" x14ac:dyDescent="0.2">
      <c r="B1693" s="49"/>
      <c r="C1693" s="49"/>
      <c r="D1693" s="49"/>
    </row>
    <row r="1694" spans="2:4" x14ac:dyDescent="0.2">
      <c r="B1694" s="49"/>
      <c r="C1694" s="49"/>
      <c r="D1694" s="49"/>
    </row>
    <row r="1695" spans="2:4" x14ac:dyDescent="0.2">
      <c r="B1695" s="49"/>
      <c r="C1695" s="49"/>
      <c r="D1695" s="49"/>
    </row>
    <row r="1696" spans="2:4" x14ac:dyDescent="0.2">
      <c r="B1696" s="49"/>
      <c r="C1696" s="49"/>
      <c r="D1696" s="49"/>
    </row>
    <row r="1697" spans="2:4" x14ac:dyDescent="0.2">
      <c r="B1697" s="49"/>
      <c r="C1697" s="49"/>
      <c r="D1697" s="49"/>
    </row>
    <row r="1698" spans="2:4" x14ac:dyDescent="0.2">
      <c r="B1698" s="49"/>
      <c r="C1698" s="49"/>
      <c r="D1698" s="49"/>
    </row>
    <row r="1699" spans="2:4" x14ac:dyDescent="0.2">
      <c r="B1699" s="49"/>
      <c r="C1699" s="49"/>
      <c r="D1699" s="49"/>
    </row>
    <row r="1700" spans="2:4" x14ac:dyDescent="0.2">
      <c r="B1700" s="49"/>
      <c r="C1700" s="49"/>
      <c r="D1700" s="49"/>
    </row>
    <row r="1701" spans="2:4" x14ac:dyDescent="0.2">
      <c r="B1701" s="49"/>
      <c r="C1701" s="49"/>
      <c r="D1701" s="49"/>
    </row>
    <row r="1702" spans="2:4" x14ac:dyDescent="0.2">
      <c r="B1702" s="49"/>
      <c r="C1702" s="49"/>
      <c r="D1702" s="49"/>
    </row>
    <row r="1703" spans="2:4" x14ac:dyDescent="0.2">
      <c r="B1703" s="49"/>
      <c r="C1703" s="49"/>
      <c r="D1703" s="49"/>
    </row>
    <row r="1704" spans="2:4" x14ac:dyDescent="0.2">
      <c r="B1704" s="49"/>
      <c r="C1704" s="49"/>
      <c r="D1704" s="49"/>
    </row>
    <row r="1705" spans="2:4" x14ac:dyDescent="0.2">
      <c r="B1705" s="49"/>
      <c r="C1705" s="49"/>
      <c r="D1705" s="49"/>
    </row>
    <row r="1706" spans="2:4" x14ac:dyDescent="0.2">
      <c r="B1706" s="49"/>
      <c r="C1706" s="49"/>
      <c r="D1706" s="49"/>
    </row>
    <row r="1707" spans="2:4" x14ac:dyDescent="0.2">
      <c r="B1707" s="49"/>
      <c r="C1707" s="49"/>
      <c r="D1707" s="49"/>
    </row>
    <row r="1708" spans="2:4" x14ac:dyDescent="0.2">
      <c r="B1708" s="49"/>
      <c r="C1708" s="49"/>
      <c r="D1708" s="49"/>
    </row>
    <row r="1709" spans="2:4" x14ac:dyDescent="0.2">
      <c r="B1709" s="49"/>
      <c r="C1709" s="49"/>
      <c r="D1709" s="49"/>
    </row>
    <row r="1710" spans="2:4" x14ac:dyDescent="0.2">
      <c r="B1710" s="49"/>
      <c r="C1710" s="49"/>
      <c r="D1710" s="49"/>
    </row>
    <row r="1711" spans="2:4" x14ac:dyDescent="0.2">
      <c r="B1711" s="49"/>
      <c r="C1711" s="49"/>
      <c r="D1711" s="49"/>
    </row>
    <row r="1712" spans="2:4" x14ac:dyDescent="0.2">
      <c r="B1712" s="49"/>
      <c r="C1712" s="49"/>
      <c r="D1712" s="49"/>
    </row>
    <row r="1713" spans="2:4" x14ac:dyDescent="0.2">
      <c r="B1713" s="49"/>
      <c r="C1713" s="49"/>
      <c r="D1713" s="49"/>
    </row>
    <row r="1714" spans="2:4" x14ac:dyDescent="0.2">
      <c r="B1714" s="49"/>
      <c r="C1714" s="49"/>
      <c r="D1714" s="49"/>
    </row>
    <row r="1715" spans="2:4" x14ac:dyDescent="0.2">
      <c r="B1715" s="49"/>
      <c r="C1715" s="49"/>
      <c r="D1715" s="49"/>
    </row>
    <row r="1716" spans="2:4" x14ac:dyDescent="0.2">
      <c r="B1716" s="49"/>
      <c r="C1716" s="49"/>
      <c r="D1716" s="49"/>
    </row>
    <row r="1717" spans="2:4" x14ac:dyDescent="0.2">
      <c r="B1717" s="49"/>
      <c r="C1717" s="49"/>
      <c r="D1717" s="49"/>
    </row>
    <row r="1718" spans="2:4" x14ac:dyDescent="0.2">
      <c r="B1718" s="49"/>
      <c r="C1718" s="49"/>
      <c r="D1718" s="49"/>
    </row>
    <row r="1719" spans="2:4" x14ac:dyDescent="0.2">
      <c r="B1719" s="49"/>
      <c r="C1719" s="49"/>
      <c r="D1719" s="49"/>
    </row>
    <row r="1720" spans="2:4" x14ac:dyDescent="0.2">
      <c r="B1720" s="49"/>
      <c r="C1720" s="49"/>
      <c r="D1720" s="49"/>
    </row>
    <row r="1721" spans="2:4" x14ac:dyDescent="0.2">
      <c r="B1721" s="49"/>
      <c r="C1721" s="49"/>
      <c r="D1721" s="49"/>
    </row>
    <row r="1722" spans="2:4" x14ac:dyDescent="0.2">
      <c r="B1722" s="49"/>
      <c r="C1722" s="49"/>
      <c r="D1722" s="49"/>
    </row>
    <row r="1723" spans="2:4" x14ac:dyDescent="0.2">
      <c r="B1723" s="49"/>
      <c r="C1723" s="49"/>
      <c r="D1723" s="49"/>
    </row>
    <row r="1724" spans="2:4" x14ac:dyDescent="0.2">
      <c r="B1724" s="49"/>
      <c r="C1724" s="49"/>
      <c r="D1724" s="49"/>
    </row>
    <row r="1725" spans="2:4" x14ac:dyDescent="0.2">
      <c r="B1725" s="49"/>
      <c r="C1725" s="49"/>
      <c r="D1725" s="49"/>
    </row>
    <row r="1726" spans="2:4" x14ac:dyDescent="0.2">
      <c r="B1726" s="49"/>
      <c r="C1726" s="49"/>
      <c r="D1726" s="49"/>
    </row>
    <row r="1727" spans="2:4" x14ac:dyDescent="0.2">
      <c r="B1727" s="49"/>
      <c r="C1727" s="49"/>
      <c r="D1727" s="49"/>
    </row>
    <row r="1728" spans="2:4" x14ac:dyDescent="0.2">
      <c r="B1728" s="49"/>
      <c r="C1728" s="49"/>
      <c r="D1728" s="49"/>
    </row>
    <row r="1729" spans="2:4" x14ac:dyDescent="0.2">
      <c r="B1729" s="49"/>
      <c r="C1729" s="49"/>
      <c r="D1729" s="49"/>
    </row>
    <row r="1730" spans="2:4" x14ac:dyDescent="0.2">
      <c r="B1730" s="49"/>
      <c r="C1730" s="49"/>
      <c r="D1730" s="49"/>
    </row>
    <row r="1731" spans="2:4" x14ac:dyDescent="0.2">
      <c r="B1731" s="49"/>
      <c r="C1731" s="49"/>
      <c r="D1731" s="49"/>
    </row>
    <row r="1732" spans="2:4" x14ac:dyDescent="0.2">
      <c r="B1732" s="49"/>
      <c r="C1732" s="49"/>
      <c r="D1732" s="49"/>
    </row>
    <row r="1733" spans="2:4" x14ac:dyDescent="0.2">
      <c r="B1733" s="49"/>
      <c r="C1733" s="49"/>
      <c r="D1733" s="49"/>
    </row>
    <row r="1734" spans="2:4" x14ac:dyDescent="0.2">
      <c r="B1734" s="49"/>
      <c r="C1734" s="49"/>
      <c r="D1734" s="49"/>
    </row>
    <row r="1735" spans="2:4" x14ac:dyDescent="0.2">
      <c r="B1735" s="49"/>
      <c r="C1735" s="49"/>
      <c r="D1735" s="49"/>
    </row>
    <row r="1736" spans="2:4" x14ac:dyDescent="0.2">
      <c r="B1736" s="49"/>
      <c r="C1736" s="49"/>
      <c r="D1736" s="49"/>
    </row>
    <row r="1737" spans="2:4" x14ac:dyDescent="0.2">
      <c r="B1737" s="49"/>
      <c r="C1737" s="49"/>
      <c r="D1737" s="49"/>
    </row>
    <row r="1738" spans="2:4" x14ac:dyDescent="0.2">
      <c r="B1738" s="49"/>
      <c r="C1738" s="49"/>
      <c r="D1738" s="49"/>
    </row>
    <row r="1739" spans="2:4" x14ac:dyDescent="0.2">
      <c r="B1739" s="49"/>
      <c r="C1739" s="49"/>
      <c r="D1739" s="49"/>
    </row>
    <row r="1740" spans="2:4" x14ac:dyDescent="0.2">
      <c r="B1740" s="49"/>
      <c r="C1740" s="49"/>
      <c r="D1740" s="49"/>
    </row>
    <row r="1741" spans="2:4" x14ac:dyDescent="0.2">
      <c r="B1741" s="49"/>
      <c r="C1741" s="49"/>
      <c r="D1741" s="49"/>
    </row>
    <row r="1742" spans="2:4" x14ac:dyDescent="0.2">
      <c r="B1742" s="49"/>
      <c r="C1742" s="49"/>
      <c r="D1742" s="49"/>
    </row>
    <row r="1743" spans="2:4" x14ac:dyDescent="0.2">
      <c r="B1743" s="49"/>
      <c r="C1743" s="49"/>
      <c r="D1743" s="49"/>
    </row>
    <row r="1744" spans="2:4" x14ac:dyDescent="0.2">
      <c r="B1744" s="49"/>
      <c r="C1744" s="49"/>
      <c r="D1744" s="49"/>
    </row>
    <row r="1745" spans="2:4" x14ac:dyDescent="0.2">
      <c r="B1745" s="49"/>
      <c r="C1745" s="49"/>
      <c r="D1745" s="49"/>
    </row>
    <row r="1746" spans="2:4" x14ac:dyDescent="0.2">
      <c r="B1746" s="49"/>
      <c r="C1746" s="49"/>
      <c r="D1746" s="49"/>
    </row>
    <row r="1747" spans="2:4" x14ac:dyDescent="0.2">
      <c r="B1747" s="49"/>
      <c r="C1747" s="49"/>
      <c r="D1747" s="49"/>
    </row>
    <row r="1748" spans="2:4" x14ac:dyDescent="0.2">
      <c r="B1748" s="49"/>
      <c r="C1748" s="49"/>
      <c r="D1748" s="49"/>
    </row>
    <row r="1749" spans="2:4" x14ac:dyDescent="0.2">
      <c r="B1749" s="49"/>
      <c r="C1749" s="49"/>
      <c r="D1749" s="49"/>
    </row>
    <row r="1750" spans="2:4" x14ac:dyDescent="0.2">
      <c r="B1750" s="49"/>
      <c r="C1750" s="49"/>
      <c r="D1750" s="49"/>
    </row>
    <row r="1751" spans="2:4" x14ac:dyDescent="0.2">
      <c r="B1751" s="49"/>
      <c r="C1751" s="49"/>
      <c r="D1751" s="49"/>
    </row>
    <row r="1752" spans="2:4" x14ac:dyDescent="0.2">
      <c r="B1752" s="49"/>
      <c r="C1752" s="49"/>
      <c r="D1752" s="49"/>
    </row>
    <row r="1753" spans="2:4" x14ac:dyDescent="0.2">
      <c r="B1753" s="49"/>
      <c r="C1753" s="49"/>
      <c r="D1753" s="49"/>
    </row>
    <row r="1754" spans="2:4" x14ac:dyDescent="0.2">
      <c r="B1754" s="49"/>
      <c r="C1754" s="49"/>
      <c r="D1754" s="49"/>
    </row>
    <row r="1755" spans="2:4" x14ac:dyDescent="0.2">
      <c r="B1755" s="49"/>
      <c r="C1755" s="49"/>
      <c r="D1755" s="49"/>
    </row>
    <row r="1756" spans="2:4" x14ac:dyDescent="0.2">
      <c r="B1756" s="49"/>
      <c r="C1756" s="49"/>
      <c r="D1756" s="49"/>
    </row>
    <row r="1757" spans="2:4" x14ac:dyDescent="0.2">
      <c r="B1757" s="49"/>
      <c r="C1757" s="49"/>
      <c r="D1757" s="49"/>
    </row>
    <row r="1758" spans="2:4" x14ac:dyDescent="0.2">
      <c r="B1758" s="49"/>
      <c r="C1758" s="49"/>
      <c r="D1758" s="49"/>
    </row>
    <row r="1759" spans="2:4" x14ac:dyDescent="0.2">
      <c r="B1759" s="49"/>
      <c r="C1759" s="49"/>
      <c r="D1759" s="49"/>
    </row>
    <row r="1760" spans="2:4" x14ac:dyDescent="0.2">
      <c r="B1760" s="49"/>
      <c r="C1760" s="49"/>
      <c r="D1760" s="49"/>
    </row>
    <row r="1761" spans="2:4" x14ac:dyDescent="0.2">
      <c r="B1761" s="49"/>
      <c r="C1761" s="49"/>
      <c r="D1761" s="49"/>
    </row>
    <row r="1762" spans="2:4" x14ac:dyDescent="0.2">
      <c r="B1762" s="49"/>
      <c r="C1762" s="49"/>
      <c r="D1762" s="49"/>
    </row>
    <row r="1763" spans="2:4" x14ac:dyDescent="0.2">
      <c r="B1763" s="49"/>
      <c r="C1763" s="49"/>
      <c r="D1763" s="49"/>
    </row>
    <row r="1764" spans="2:4" x14ac:dyDescent="0.2">
      <c r="B1764" s="49"/>
      <c r="C1764" s="49"/>
      <c r="D1764" s="49"/>
    </row>
    <row r="1765" spans="2:4" x14ac:dyDescent="0.2">
      <c r="B1765" s="49"/>
      <c r="C1765" s="49"/>
      <c r="D1765" s="49"/>
    </row>
    <row r="1766" spans="2:4" x14ac:dyDescent="0.2">
      <c r="B1766" s="49"/>
      <c r="C1766" s="49"/>
      <c r="D1766" s="49"/>
    </row>
    <row r="1767" spans="2:4" x14ac:dyDescent="0.2">
      <c r="B1767" s="49"/>
      <c r="C1767" s="49"/>
      <c r="D1767" s="49"/>
    </row>
    <row r="1768" spans="2:4" x14ac:dyDescent="0.2">
      <c r="B1768" s="49"/>
      <c r="C1768" s="49"/>
      <c r="D1768" s="49"/>
    </row>
    <row r="1769" spans="2:4" x14ac:dyDescent="0.2">
      <c r="B1769" s="49"/>
      <c r="C1769" s="49"/>
      <c r="D1769" s="49"/>
    </row>
    <row r="1770" spans="2:4" x14ac:dyDescent="0.2">
      <c r="B1770" s="49"/>
      <c r="C1770" s="49"/>
      <c r="D1770" s="49"/>
    </row>
    <row r="1771" spans="2:4" x14ac:dyDescent="0.2">
      <c r="B1771" s="49"/>
      <c r="C1771" s="49"/>
      <c r="D1771" s="49"/>
    </row>
    <row r="1772" spans="2:4" x14ac:dyDescent="0.2">
      <c r="B1772" s="49"/>
      <c r="C1772" s="49"/>
      <c r="D1772" s="49"/>
    </row>
    <row r="1773" spans="2:4" x14ac:dyDescent="0.2">
      <c r="B1773" s="49"/>
      <c r="C1773" s="49"/>
      <c r="D1773" s="49"/>
    </row>
    <row r="1774" spans="2:4" x14ac:dyDescent="0.2">
      <c r="B1774" s="49"/>
      <c r="C1774" s="49"/>
      <c r="D1774" s="49"/>
    </row>
    <row r="1775" spans="2:4" x14ac:dyDescent="0.2">
      <c r="B1775" s="49"/>
      <c r="C1775" s="49"/>
      <c r="D1775" s="49"/>
    </row>
    <row r="1776" spans="2:4" x14ac:dyDescent="0.2">
      <c r="B1776" s="49"/>
      <c r="C1776" s="49"/>
      <c r="D1776" s="49"/>
    </row>
    <row r="1777" spans="2:4" x14ac:dyDescent="0.2">
      <c r="B1777" s="49"/>
      <c r="C1777" s="49"/>
      <c r="D1777" s="49"/>
    </row>
    <row r="1778" spans="2:4" x14ac:dyDescent="0.2">
      <c r="B1778" s="49"/>
      <c r="C1778" s="49"/>
      <c r="D1778" s="49"/>
    </row>
    <row r="1779" spans="2:4" x14ac:dyDescent="0.2">
      <c r="B1779" s="49"/>
      <c r="C1779" s="49"/>
      <c r="D1779" s="49"/>
    </row>
    <row r="1780" spans="2:4" x14ac:dyDescent="0.2">
      <c r="B1780" s="49"/>
      <c r="C1780" s="49"/>
      <c r="D1780" s="49"/>
    </row>
    <row r="1781" spans="2:4" x14ac:dyDescent="0.2">
      <c r="B1781" s="49"/>
      <c r="C1781" s="49"/>
      <c r="D1781" s="49"/>
    </row>
    <row r="1782" spans="2:4" x14ac:dyDescent="0.2">
      <c r="B1782" s="49"/>
      <c r="C1782" s="49"/>
      <c r="D1782" s="49"/>
    </row>
    <row r="1783" spans="2:4" x14ac:dyDescent="0.2">
      <c r="B1783" s="49"/>
      <c r="C1783" s="49"/>
      <c r="D1783" s="49"/>
    </row>
    <row r="1784" spans="2:4" x14ac:dyDescent="0.2">
      <c r="B1784" s="49"/>
      <c r="C1784" s="49"/>
      <c r="D1784" s="49"/>
    </row>
    <row r="1785" spans="2:4" x14ac:dyDescent="0.2">
      <c r="B1785" s="49"/>
      <c r="C1785" s="49"/>
      <c r="D1785" s="49"/>
    </row>
    <row r="1786" spans="2:4" x14ac:dyDescent="0.2">
      <c r="B1786" s="49"/>
      <c r="C1786" s="49"/>
      <c r="D1786" s="49"/>
    </row>
    <row r="1787" spans="2:4" x14ac:dyDescent="0.2">
      <c r="B1787" s="49"/>
      <c r="C1787" s="49"/>
      <c r="D1787" s="49"/>
    </row>
    <row r="1788" spans="2:4" x14ac:dyDescent="0.2">
      <c r="B1788" s="49"/>
      <c r="C1788" s="49"/>
      <c r="D1788" s="49"/>
    </row>
    <row r="1789" spans="2:4" x14ac:dyDescent="0.2">
      <c r="B1789" s="49"/>
      <c r="C1789" s="49"/>
      <c r="D1789" s="49"/>
    </row>
    <row r="1790" spans="2:4" x14ac:dyDescent="0.2">
      <c r="B1790" s="49"/>
      <c r="C1790" s="49"/>
      <c r="D1790" s="49"/>
    </row>
    <row r="1791" spans="2:4" x14ac:dyDescent="0.2">
      <c r="B1791" s="49"/>
      <c r="C1791" s="49"/>
      <c r="D1791" s="49"/>
    </row>
    <row r="1792" spans="2:4" x14ac:dyDescent="0.2">
      <c r="B1792" s="49"/>
      <c r="C1792" s="49"/>
      <c r="D1792" s="49"/>
    </row>
    <row r="1793" spans="2:4" x14ac:dyDescent="0.2">
      <c r="B1793" s="49"/>
      <c r="C1793" s="49"/>
      <c r="D1793" s="49"/>
    </row>
    <row r="1794" spans="2:4" x14ac:dyDescent="0.2">
      <c r="B1794" s="49"/>
      <c r="C1794" s="49"/>
      <c r="D1794" s="49"/>
    </row>
    <row r="1795" spans="2:4" x14ac:dyDescent="0.2">
      <c r="B1795" s="49"/>
      <c r="C1795" s="49"/>
      <c r="D1795" s="49"/>
    </row>
    <row r="1796" spans="2:4" x14ac:dyDescent="0.2">
      <c r="B1796" s="49"/>
      <c r="C1796" s="49"/>
      <c r="D1796" s="49"/>
    </row>
    <row r="1797" spans="2:4" x14ac:dyDescent="0.2">
      <c r="B1797" s="49"/>
      <c r="C1797" s="49"/>
      <c r="D1797" s="49"/>
    </row>
    <row r="1798" spans="2:4" x14ac:dyDescent="0.2">
      <c r="B1798" s="49"/>
      <c r="C1798" s="49"/>
      <c r="D1798" s="49"/>
    </row>
    <row r="1799" spans="2:4" x14ac:dyDescent="0.2">
      <c r="B1799" s="49"/>
      <c r="C1799" s="49"/>
      <c r="D1799" s="49"/>
    </row>
    <row r="1800" spans="2:4" x14ac:dyDescent="0.2">
      <c r="B1800" s="49"/>
      <c r="C1800" s="49"/>
      <c r="D1800" s="49"/>
    </row>
    <row r="1801" spans="2:4" x14ac:dyDescent="0.2">
      <c r="B1801" s="49"/>
      <c r="C1801" s="49"/>
      <c r="D1801" s="49"/>
    </row>
    <row r="1802" spans="2:4" x14ac:dyDescent="0.2">
      <c r="B1802" s="49"/>
      <c r="C1802" s="49"/>
      <c r="D1802" s="49"/>
    </row>
    <row r="1803" spans="2:4" x14ac:dyDescent="0.2">
      <c r="B1803" s="49"/>
      <c r="C1803" s="49"/>
      <c r="D1803" s="49"/>
    </row>
    <row r="1804" spans="2:4" x14ac:dyDescent="0.2">
      <c r="B1804" s="49"/>
      <c r="C1804" s="49"/>
      <c r="D1804" s="49"/>
    </row>
    <row r="1805" spans="2:4" x14ac:dyDescent="0.2">
      <c r="B1805" s="49"/>
      <c r="C1805" s="49"/>
      <c r="D1805" s="49"/>
    </row>
    <row r="1806" spans="2:4" x14ac:dyDescent="0.2">
      <c r="B1806" s="49"/>
      <c r="C1806" s="49"/>
      <c r="D1806" s="49"/>
    </row>
    <row r="1807" spans="2:4" x14ac:dyDescent="0.2">
      <c r="B1807" s="49"/>
      <c r="C1807" s="49"/>
      <c r="D1807" s="49"/>
    </row>
    <row r="1808" spans="2:4" x14ac:dyDescent="0.2">
      <c r="B1808" s="49"/>
      <c r="C1808" s="49"/>
      <c r="D1808" s="49"/>
    </row>
    <row r="1809" spans="2:4" x14ac:dyDescent="0.2">
      <c r="B1809" s="49"/>
      <c r="C1809" s="49"/>
      <c r="D1809" s="49"/>
    </row>
    <row r="1810" spans="2:4" x14ac:dyDescent="0.2">
      <c r="B1810" s="49"/>
      <c r="C1810" s="49"/>
      <c r="D1810" s="49"/>
    </row>
    <row r="1811" spans="2:4" x14ac:dyDescent="0.2">
      <c r="B1811" s="49"/>
      <c r="C1811" s="49"/>
      <c r="D1811" s="49"/>
    </row>
    <row r="1812" spans="2:4" x14ac:dyDescent="0.2">
      <c r="B1812" s="49"/>
      <c r="C1812" s="49"/>
      <c r="D1812" s="49"/>
    </row>
    <row r="1813" spans="2:4" x14ac:dyDescent="0.2">
      <c r="B1813" s="49"/>
      <c r="C1813" s="49"/>
      <c r="D1813" s="49"/>
    </row>
    <row r="1814" spans="2:4" x14ac:dyDescent="0.2">
      <c r="B1814" s="49"/>
      <c r="C1814" s="49"/>
      <c r="D1814" s="49"/>
    </row>
    <row r="1815" spans="2:4" x14ac:dyDescent="0.2">
      <c r="B1815" s="49"/>
      <c r="C1815" s="49"/>
      <c r="D1815" s="49"/>
    </row>
    <row r="1816" spans="2:4" x14ac:dyDescent="0.2">
      <c r="B1816" s="49"/>
      <c r="C1816" s="49"/>
      <c r="D1816" s="49"/>
    </row>
    <row r="1817" spans="2:4" x14ac:dyDescent="0.2">
      <c r="B1817" s="49"/>
      <c r="C1817" s="49"/>
      <c r="D1817" s="49"/>
    </row>
    <row r="1818" spans="2:4" x14ac:dyDescent="0.2">
      <c r="B1818" s="49"/>
      <c r="C1818" s="49"/>
      <c r="D1818" s="49"/>
    </row>
    <row r="1819" spans="2:4" x14ac:dyDescent="0.2">
      <c r="B1819" s="49"/>
      <c r="C1819" s="49"/>
      <c r="D1819" s="49"/>
    </row>
    <row r="1820" spans="2:4" x14ac:dyDescent="0.2">
      <c r="B1820" s="49"/>
      <c r="C1820" s="49"/>
      <c r="D1820" s="49"/>
    </row>
    <row r="1821" spans="2:4" x14ac:dyDescent="0.2">
      <c r="B1821" s="49"/>
      <c r="C1821" s="49"/>
      <c r="D1821" s="49"/>
    </row>
    <row r="1822" spans="2:4" x14ac:dyDescent="0.2">
      <c r="B1822" s="49"/>
      <c r="C1822" s="49"/>
      <c r="D1822" s="49"/>
    </row>
    <row r="1823" spans="2:4" x14ac:dyDescent="0.2">
      <c r="B1823" s="49"/>
      <c r="C1823" s="49"/>
      <c r="D1823" s="49"/>
    </row>
    <row r="1824" spans="2:4" x14ac:dyDescent="0.2">
      <c r="B1824" s="49"/>
      <c r="C1824" s="49"/>
      <c r="D1824" s="49"/>
    </row>
    <row r="1825" spans="2:4" x14ac:dyDescent="0.2">
      <c r="B1825" s="49"/>
      <c r="C1825" s="49"/>
      <c r="D1825" s="49"/>
    </row>
    <row r="1826" spans="2:4" x14ac:dyDescent="0.2">
      <c r="B1826" s="49"/>
      <c r="C1826" s="49"/>
      <c r="D1826" s="49"/>
    </row>
    <row r="1827" spans="2:4" x14ac:dyDescent="0.2">
      <c r="B1827" s="49"/>
      <c r="C1827" s="49"/>
      <c r="D1827" s="49"/>
    </row>
    <row r="1828" spans="2:4" x14ac:dyDescent="0.2">
      <c r="B1828" s="49"/>
      <c r="C1828" s="49"/>
      <c r="D1828" s="49"/>
    </row>
    <row r="1829" spans="2:4" x14ac:dyDescent="0.2">
      <c r="B1829" s="49"/>
      <c r="C1829" s="49"/>
      <c r="D1829" s="49"/>
    </row>
    <row r="1830" spans="2:4" x14ac:dyDescent="0.2">
      <c r="B1830" s="49"/>
      <c r="C1830" s="49"/>
      <c r="D1830" s="49"/>
    </row>
    <row r="1831" spans="2:4" x14ac:dyDescent="0.2">
      <c r="B1831" s="49"/>
      <c r="C1831" s="49"/>
      <c r="D1831" s="49"/>
    </row>
    <row r="1832" spans="2:4" x14ac:dyDescent="0.2">
      <c r="B1832" s="49"/>
      <c r="C1832" s="49"/>
      <c r="D1832" s="49"/>
    </row>
    <row r="1833" spans="2:4" x14ac:dyDescent="0.2">
      <c r="B1833" s="49"/>
      <c r="C1833" s="49"/>
      <c r="D1833" s="49"/>
    </row>
    <row r="1834" spans="2:4" x14ac:dyDescent="0.2">
      <c r="B1834" s="49"/>
      <c r="C1834" s="49"/>
      <c r="D1834" s="49"/>
    </row>
    <row r="1835" spans="2:4" x14ac:dyDescent="0.2">
      <c r="B1835" s="49"/>
      <c r="C1835" s="49"/>
      <c r="D1835" s="49"/>
    </row>
    <row r="1836" spans="2:4" x14ac:dyDescent="0.2">
      <c r="B1836" s="49"/>
      <c r="C1836" s="49"/>
      <c r="D1836" s="49"/>
    </row>
    <row r="1837" spans="2:4" x14ac:dyDescent="0.2">
      <c r="B1837" s="49"/>
      <c r="C1837" s="49"/>
      <c r="D1837" s="49"/>
    </row>
    <row r="1838" spans="2:4" x14ac:dyDescent="0.2">
      <c r="B1838" s="49"/>
      <c r="C1838" s="49"/>
      <c r="D1838" s="49"/>
    </row>
    <row r="1839" spans="2:4" x14ac:dyDescent="0.2">
      <c r="B1839" s="49"/>
      <c r="C1839" s="49"/>
      <c r="D1839" s="49"/>
    </row>
    <row r="1840" spans="2:4" x14ac:dyDescent="0.2">
      <c r="B1840" s="49"/>
      <c r="C1840" s="49"/>
      <c r="D1840" s="49"/>
    </row>
    <row r="1841" spans="2:4" x14ac:dyDescent="0.2">
      <c r="B1841" s="49"/>
      <c r="C1841" s="49"/>
      <c r="D1841" s="49"/>
    </row>
    <row r="1842" spans="2:4" x14ac:dyDescent="0.2">
      <c r="B1842" s="49"/>
      <c r="C1842" s="49"/>
      <c r="D1842" s="49"/>
    </row>
    <row r="1843" spans="2:4" x14ac:dyDescent="0.2">
      <c r="B1843" s="49"/>
      <c r="C1843" s="49"/>
      <c r="D1843" s="49"/>
    </row>
    <row r="1844" spans="2:4" x14ac:dyDescent="0.2">
      <c r="B1844" s="49"/>
      <c r="C1844" s="49"/>
      <c r="D1844" s="49"/>
    </row>
    <row r="1845" spans="2:4" x14ac:dyDescent="0.2">
      <c r="B1845" s="49"/>
      <c r="C1845" s="49"/>
      <c r="D1845" s="49"/>
    </row>
    <row r="1846" spans="2:4" x14ac:dyDescent="0.2">
      <c r="B1846" s="49"/>
      <c r="C1846" s="49"/>
      <c r="D1846" s="49"/>
    </row>
    <row r="1847" spans="2:4" x14ac:dyDescent="0.2">
      <c r="B1847" s="49"/>
      <c r="C1847" s="49"/>
      <c r="D1847" s="49"/>
    </row>
    <row r="1848" spans="2:4" x14ac:dyDescent="0.2">
      <c r="B1848" s="49"/>
      <c r="C1848" s="49"/>
      <c r="D1848" s="49"/>
    </row>
    <row r="1849" spans="2:4" x14ac:dyDescent="0.2">
      <c r="B1849" s="49"/>
      <c r="C1849" s="49"/>
      <c r="D1849" s="49"/>
    </row>
    <row r="1850" spans="2:4" x14ac:dyDescent="0.2">
      <c r="B1850" s="49"/>
      <c r="C1850" s="49"/>
      <c r="D1850" s="49"/>
    </row>
    <row r="1851" spans="2:4" x14ac:dyDescent="0.2">
      <c r="B1851" s="49"/>
      <c r="C1851" s="49"/>
      <c r="D1851" s="49"/>
    </row>
    <row r="1852" spans="2:4" x14ac:dyDescent="0.2">
      <c r="B1852" s="49"/>
      <c r="C1852" s="49"/>
      <c r="D1852" s="49"/>
    </row>
    <row r="1853" spans="2:4" x14ac:dyDescent="0.2">
      <c r="B1853" s="49"/>
      <c r="C1853" s="49"/>
      <c r="D1853" s="49"/>
    </row>
    <row r="1854" spans="2:4" x14ac:dyDescent="0.2">
      <c r="B1854" s="49"/>
      <c r="C1854" s="49"/>
      <c r="D1854" s="49"/>
    </row>
    <row r="1855" spans="2:4" x14ac:dyDescent="0.2">
      <c r="B1855" s="49"/>
      <c r="C1855" s="49"/>
      <c r="D1855" s="49"/>
    </row>
    <row r="1856" spans="2:4" x14ac:dyDescent="0.2">
      <c r="B1856" s="49"/>
      <c r="C1856" s="49"/>
      <c r="D1856" s="49"/>
    </row>
    <row r="1857" spans="2:4" x14ac:dyDescent="0.2">
      <c r="B1857" s="49"/>
      <c r="C1857" s="49"/>
      <c r="D1857" s="49"/>
    </row>
    <row r="1858" spans="2:4" x14ac:dyDescent="0.2">
      <c r="B1858" s="49"/>
      <c r="C1858" s="49"/>
      <c r="D1858" s="49"/>
    </row>
    <row r="1859" spans="2:4" x14ac:dyDescent="0.2">
      <c r="B1859" s="49"/>
      <c r="C1859" s="49"/>
      <c r="D1859" s="49"/>
    </row>
    <row r="1860" spans="2:4" x14ac:dyDescent="0.2">
      <c r="B1860" s="49"/>
      <c r="C1860" s="49"/>
      <c r="D1860" s="49"/>
    </row>
    <row r="1861" spans="2:4" x14ac:dyDescent="0.2">
      <c r="B1861" s="49"/>
      <c r="C1861" s="49"/>
      <c r="D1861" s="49"/>
    </row>
    <row r="1862" spans="2:4" x14ac:dyDescent="0.2">
      <c r="B1862" s="49"/>
      <c r="C1862" s="49"/>
      <c r="D1862" s="49"/>
    </row>
    <row r="1863" spans="2:4" x14ac:dyDescent="0.2">
      <c r="B1863" s="49"/>
      <c r="C1863" s="49"/>
      <c r="D1863" s="49"/>
    </row>
    <row r="1864" spans="2:4" x14ac:dyDescent="0.2">
      <c r="B1864" s="49"/>
      <c r="C1864" s="49"/>
      <c r="D1864" s="49"/>
    </row>
    <row r="1865" spans="2:4" x14ac:dyDescent="0.2">
      <c r="B1865" s="49"/>
      <c r="C1865" s="49"/>
      <c r="D1865" s="49"/>
    </row>
    <row r="1866" spans="2:4" x14ac:dyDescent="0.2">
      <c r="B1866" s="49"/>
      <c r="C1866" s="49"/>
      <c r="D1866" s="49"/>
    </row>
    <row r="1867" spans="2:4" x14ac:dyDescent="0.2">
      <c r="B1867" s="49"/>
      <c r="C1867" s="49"/>
      <c r="D1867" s="49"/>
    </row>
    <row r="1868" spans="2:4" x14ac:dyDescent="0.2">
      <c r="B1868" s="49"/>
      <c r="C1868" s="49"/>
      <c r="D1868" s="49"/>
    </row>
    <row r="1869" spans="2:4" x14ac:dyDescent="0.2">
      <c r="B1869" s="49"/>
      <c r="C1869" s="49"/>
      <c r="D1869" s="49"/>
    </row>
    <row r="1870" spans="2:4" x14ac:dyDescent="0.2">
      <c r="B1870" s="49"/>
      <c r="C1870" s="49"/>
      <c r="D1870" s="49"/>
    </row>
    <row r="1871" spans="2:4" x14ac:dyDescent="0.2">
      <c r="B1871" s="49"/>
      <c r="C1871" s="49"/>
      <c r="D1871" s="49"/>
    </row>
    <row r="1872" spans="2:4" x14ac:dyDescent="0.2">
      <c r="B1872" s="49"/>
      <c r="C1872" s="49"/>
      <c r="D1872" s="49"/>
    </row>
    <row r="1873" spans="2:4" x14ac:dyDescent="0.2">
      <c r="B1873" s="49"/>
      <c r="C1873" s="49"/>
      <c r="D1873" s="49"/>
    </row>
    <row r="1874" spans="2:4" x14ac:dyDescent="0.2">
      <c r="B1874" s="49"/>
      <c r="C1874" s="49"/>
      <c r="D1874" s="49"/>
    </row>
    <row r="1875" spans="2:4" x14ac:dyDescent="0.2">
      <c r="B1875" s="49"/>
      <c r="C1875" s="49"/>
      <c r="D1875" s="49"/>
    </row>
    <row r="1876" spans="2:4" x14ac:dyDescent="0.2">
      <c r="B1876" s="49"/>
      <c r="C1876" s="49"/>
      <c r="D1876" s="49"/>
    </row>
    <row r="1877" spans="2:4" x14ac:dyDescent="0.2">
      <c r="B1877" s="49"/>
      <c r="C1877" s="49"/>
      <c r="D1877" s="49"/>
    </row>
    <row r="1878" spans="2:4" x14ac:dyDescent="0.2">
      <c r="B1878" s="49"/>
      <c r="C1878" s="49"/>
      <c r="D1878" s="49"/>
    </row>
    <row r="1879" spans="2:4" x14ac:dyDescent="0.2">
      <c r="B1879" s="49"/>
      <c r="C1879" s="49"/>
      <c r="D1879" s="49"/>
    </row>
    <row r="1880" spans="2:4" x14ac:dyDescent="0.2">
      <c r="B1880" s="49"/>
      <c r="C1880" s="49"/>
      <c r="D1880" s="49"/>
    </row>
    <row r="1881" spans="2:4" x14ac:dyDescent="0.2">
      <c r="B1881" s="49"/>
      <c r="C1881" s="49"/>
      <c r="D1881" s="49"/>
    </row>
    <row r="1882" spans="2:4" x14ac:dyDescent="0.2">
      <c r="B1882" s="49"/>
      <c r="C1882" s="49"/>
      <c r="D1882" s="49"/>
    </row>
    <row r="1883" spans="2:4" x14ac:dyDescent="0.2">
      <c r="B1883" s="49"/>
      <c r="C1883" s="49"/>
      <c r="D1883" s="49"/>
    </row>
    <row r="1884" spans="2:4" x14ac:dyDescent="0.2">
      <c r="B1884" s="49"/>
      <c r="C1884" s="49"/>
      <c r="D1884" s="49"/>
    </row>
    <row r="1885" spans="2:4" x14ac:dyDescent="0.2">
      <c r="B1885" s="49"/>
      <c r="C1885" s="49"/>
      <c r="D1885" s="49"/>
    </row>
    <row r="1886" spans="2:4" x14ac:dyDescent="0.2">
      <c r="B1886" s="49"/>
      <c r="C1886" s="49"/>
      <c r="D1886" s="49"/>
    </row>
    <row r="1887" spans="2:4" x14ac:dyDescent="0.2">
      <c r="B1887" s="49"/>
      <c r="C1887" s="49"/>
      <c r="D1887" s="49"/>
    </row>
    <row r="1888" spans="2:4" x14ac:dyDescent="0.2">
      <c r="B1888" s="49"/>
      <c r="C1888" s="49"/>
      <c r="D1888" s="49"/>
    </row>
    <row r="1889" spans="2:4" x14ac:dyDescent="0.2">
      <c r="B1889" s="49"/>
      <c r="C1889" s="49"/>
      <c r="D1889" s="49"/>
    </row>
    <row r="1890" spans="2:4" x14ac:dyDescent="0.2">
      <c r="B1890" s="49"/>
      <c r="C1890" s="49"/>
      <c r="D1890" s="49"/>
    </row>
    <row r="1891" spans="2:4" x14ac:dyDescent="0.2">
      <c r="B1891" s="49"/>
      <c r="C1891" s="49"/>
      <c r="D1891" s="49"/>
    </row>
    <row r="1892" spans="2:4" x14ac:dyDescent="0.2">
      <c r="B1892" s="49"/>
      <c r="C1892" s="49"/>
      <c r="D1892" s="49"/>
    </row>
    <row r="1893" spans="2:4" x14ac:dyDescent="0.2">
      <c r="B1893" s="49"/>
      <c r="C1893" s="49"/>
      <c r="D1893" s="49"/>
    </row>
    <row r="1894" spans="2:4" x14ac:dyDescent="0.2">
      <c r="B1894" s="49"/>
      <c r="C1894" s="49"/>
      <c r="D1894" s="49"/>
    </row>
    <row r="1895" spans="2:4" x14ac:dyDescent="0.2">
      <c r="B1895" s="49"/>
      <c r="C1895" s="49"/>
      <c r="D1895" s="49"/>
    </row>
    <row r="1896" spans="2:4" x14ac:dyDescent="0.2">
      <c r="B1896" s="49"/>
      <c r="C1896" s="49"/>
      <c r="D1896" s="49"/>
    </row>
    <row r="1897" spans="2:4" x14ac:dyDescent="0.2">
      <c r="B1897" s="49"/>
      <c r="C1897" s="49"/>
      <c r="D1897" s="49"/>
    </row>
    <row r="1898" spans="2:4" x14ac:dyDescent="0.2">
      <c r="B1898" s="49"/>
      <c r="C1898" s="49"/>
      <c r="D1898" s="49"/>
    </row>
    <row r="1899" spans="2:4" x14ac:dyDescent="0.2">
      <c r="B1899" s="49"/>
      <c r="C1899" s="49"/>
      <c r="D1899" s="49"/>
    </row>
    <row r="1900" spans="2:4" x14ac:dyDescent="0.2">
      <c r="B1900" s="49"/>
      <c r="C1900" s="49"/>
      <c r="D1900" s="49"/>
    </row>
    <row r="1901" spans="2:4" x14ac:dyDescent="0.2">
      <c r="B1901" s="49"/>
      <c r="C1901" s="49"/>
      <c r="D1901" s="49"/>
    </row>
    <row r="1902" spans="2:4" x14ac:dyDescent="0.2">
      <c r="B1902" s="49"/>
      <c r="C1902" s="49"/>
      <c r="D1902" s="49"/>
    </row>
    <row r="1903" spans="2:4" x14ac:dyDescent="0.2">
      <c r="B1903" s="49"/>
      <c r="C1903" s="49"/>
      <c r="D1903" s="49"/>
    </row>
    <row r="1904" spans="2:4" x14ac:dyDescent="0.2">
      <c r="B1904" s="49"/>
      <c r="C1904" s="49"/>
      <c r="D1904" s="49"/>
    </row>
    <row r="1905" spans="2:4" x14ac:dyDescent="0.2">
      <c r="B1905" s="49"/>
      <c r="C1905" s="49"/>
      <c r="D1905" s="49"/>
    </row>
    <row r="1906" spans="2:4" x14ac:dyDescent="0.2">
      <c r="B1906" s="49"/>
      <c r="C1906" s="49"/>
      <c r="D1906" s="49"/>
    </row>
    <row r="1907" spans="2:4" x14ac:dyDescent="0.2">
      <c r="B1907" s="49"/>
      <c r="C1907" s="49"/>
      <c r="D1907" s="49"/>
    </row>
    <row r="1908" spans="2:4" x14ac:dyDescent="0.2">
      <c r="B1908" s="49"/>
      <c r="C1908" s="49"/>
      <c r="D1908" s="49"/>
    </row>
    <row r="1909" spans="2:4" x14ac:dyDescent="0.2">
      <c r="B1909" s="49"/>
      <c r="C1909" s="49"/>
      <c r="D1909" s="49"/>
    </row>
    <row r="1910" spans="2:4" x14ac:dyDescent="0.2">
      <c r="B1910" s="49"/>
      <c r="C1910" s="49"/>
      <c r="D1910" s="49"/>
    </row>
    <row r="1911" spans="2:4" x14ac:dyDescent="0.2">
      <c r="B1911" s="49"/>
      <c r="C1911" s="49"/>
      <c r="D1911" s="49"/>
    </row>
    <row r="1912" spans="2:4" x14ac:dyDescent="0.2">
      <c r="B1912" s="49"/>
      <c r="C1912" s="49"/>
      <c r="D1912" s="49"/>
    </row>
    <row r="1913" spans="2:4" x14ac:dyDescent="0.2">
      <c r="B1913" s="49"/>
      <c r="C1913" s="49"/>
      <c r="D1913" s="49"/>
    </row>
    <row r="1914" spans="2:4" x14ac:dyDescent="0.2">
      <c r="B1914" s="49"/>
      <c r="C1914" s="49"/>
      <c r="D1914" s="49"/>
    </row>
    <row r="1915" spans="2:4" x14ac:dyDescent="0.2">
      <c r="B1915" s="49"/>
      <c r="C1915" s="49"/>
      <c r="D1915" s="49"/>
    </row>
    <row r="1916" spans="2:4" x14ac:dyDescent="0.2">
      <c r="B1916" s="49"/>
      <c r="C1916" s="49"/>
      <c r="D1916" s="49"/>
    </row>
    <row r="1917" spans="2:4" x14ac:dyDescent="0.2">
      <c r="B1917" s="49"/>
      <c r="C1917" s="49"/>
      <c r="D1917" s="49"/>
    </row>
    <row r="1918" spans="2:4" x14ac:dyDescent="0.2">
      <c r="B1918" s="49"/>
      <c r="C1918" s="49"/>
      <c r="D1918" s="49"/>
    </row>
    <row r="1919" spans="2:4" x14ac:dyDescent="0.2">
      <c r="B1919" s="49"/>
      <c r="C1919" s="49"/>
      <c r="D1919" s="49"/>
    </row>
    <row r="1920" spans="2:4" x14ac:dyDescent="0.2">
      <c r="B1920" s="49"/>
      <c r="C1920" s="49"/>
      <c r="D1920" s="49"/>
    </row>
    <row r="1921" spans="2:4" x14ac:dyDescent="0.2">
      <c r="B1921" s="49"/>
      <c r="C1921" s="49"/>
      <c r="D1921" s="49"/>
    </row>
    <row r="1922" spans="2:4" x14ac:dyDescent="0.2">
      <c r="B1922" s="49"/>
      <c r="C1922" s="49"/>
      <c r="D1922" s="49"/>
    </row>
    <row r="1923" spans="2:4" x14ac:dyDescent="0.2">
      <c r="B1923" s="49"/>
      <c r="C1923" s="49"/>
      <c r="D1923" s="49"/>
    </row>
    <row r="1924" spans="2:4" x14ac:dyDescent="0.2">
      <c r="B1924" s="49"/>
      <c r="C1924" s="49"/>
      <c r="D1924" s="49"/>
    </row>
    <row r="1925" spans="2:4" x14ac:dyDescent="0.2">
      <c r="B1925" s="49"/>
      <c r="C1925" s="49"/>
      <c r="D1925" s="49"/>
    </row>
    <row r="1926" spans="2:4" x14ac:dyDescent="0.2">
      <c r="B1926" s="49"/>
      <c r="C1926" s="49"/>
      <c r="D1926" s="49"/>
    </row>
    <row r="1927" spans="2:4" x14ac:dyDescent="0.2">
      <c r="B1927" s="49"/>
      <c r="C1927" s="49"/>
      <c r="D1927" s="49"/>
    </row>
    <row r="1928" spans="2:4" x14ac:dyDescent="0.2">
      <c r="B1928" s="49"/>
      <c r="C1928" s="49"/>
      <c r="D1928" s="49"/>
    </row>
    <row r="1929" spans="2:4" x14ac:dyDescent="0.2">
      <c r="B1929" s="49"/>
      <c r="C1929" s="49"/>
      <c r="D1929" s="49"/>
    </row>
    <row r="1930" spans="2:4" x14ac:dyDescent="0.2">
      <c r="B1930" s="49"/>
      <c r="C1930" s="49"/>
      <c r="D1930" s="49"/>
    </row>
    <row r="1931" spans="2:4" x14ac:dyDescent="0.2">
      <c r="B1931" s="49"/>
      <c r="C1931" s="49"/>
      <c r="D1931" s="49"/>
    </row>
    <row r="1932" spans="2:4" x14ac:dyDescent="0.2">
      <c r="B1932" s="49"/>
      <c r="C1932" s="49"/>
      <c r="D1932" s="49"/>
    </row>
    <row r="1933" spans="2:4" x14ac:dyDescent="0.2">
      <c r="B1933" s="49"/>
      <c r="C1933" s="49"/>
      <c r="D1933" s="49"/>
    </row>
    <row r="1934" spans="2:4" x14ac:dyDescent="0.2">
      <c r="B1934" s="49"/>
      <c r="C1934" s="49"/>
      <c r="D1934" s="49"/>
    </row>
    <row r="1935" spans="2:4" x14ac:dyDescent="0.2">
      <c r="B1935" s="49"/>
      <c r="C1935" s="49"/>
      <c r="D1935" s="49"/>
    </row>
    <row r="1936" spans="2:4" x14ac:dyDescent="0.2">
      <c r="B1936" s="49"/>
      <c r="C1936" s="49"/>
      <c r="D1936" s="49"/>
    </row>
    <row r="1937" spans="2:4" x14ac:dyDescent="0.2">
      <c r="B1937" s="49"/>
      <c r="C1937" s="49"/>
      <c r="D1937" s="49"/>
    </row>
    <row r="1938" spans="2:4" x14ac:dyDescent="0.2">
      <c r="B1938" s="49"/>
      <c r="C1938" s="49"/>
      <c r="D1938" s="49"/>
    </row>
    <row r="1939" spans="2:4" x14ac:dyDescent="0.2">
      <c r="B1939" s="49"/>
      <c r="C1939" s="49"/>
      <c r="D1939" s="49"/>
    </row>
    <row r="1940" spans="2:4" x14ac:dyDescent="0.2">
      <c r="B1940" s="49"/>
      <c r="C1940" s="49"/>
      <c r="D1940" s="49"/>
    </row>
    <row r="1941" spans="2:4" x14ac:dyDescent="0.2">
      <c r="B1941" s="49"/>
      <c r="C1941" s="49"/>
      <c r="D1941" s="49"/>
    </row>
    <row r="1942" spans="2:4" x14ac:dyDescent="0.2">
      <c r="B1942" s="49"/>
      <c r="C1942" s="49"/>
      <c r="D1942" s="49"/>
    </row>
    <row r="1943" spans="2:4" x14ac:dyDescent="0.2">
      <c r="B1943" s="49"/>
      <c r="C1943" s="49"/>
      <c r="D1943" s="49"/>
    </row>
    <row r="1944" spans="2:4" x14ac:dyDescent="0.2">
      <c r="B1944" s="49"/>
      <c r="C1944" s="49"/>
      <c r="D1944" s="49"/>
    </row>
    <row r="1945" spans="2:4" x14ac:dyDescent="0.2">
      <c r="B1945" s="49"/>
      <c r="C1945" s="49"/>
      <c r="D1945" s="49"/>
    </row>
    <row r="1946" spans="2:4" x14ac:dyDescent="0.2">
      <c r="B1946" s="49"/>
      <c r="C1946" s="49"/>
      <c r="D1946" s="49"/>
    </row>
    <row r="1947" spans="2:4" x14ac:dyDescent="0.2">
      <c r="B1947" s="49"/>
      <c r="C1947" s="49"/>
      <c r="D1947" s="49"/>
    </row>
    <row r="1948" spans="2:4" x14ac:dyDescent="0.2">
      <c r="B1948" s="49"/>
      <c r="C1948" s="49"/>
      <c r="D1948" s="49"/>
    </row>
    <row r="1949" spans="2:4" x14ac:dyDescent="0.2">
      <c r="B1949" s="49"/>
      <c r="C1949" s="49"/>
      <c r="D1949" s="49"/>
    </row>
    <row r="1950" spans="2:4" x14ac:dyDescent="0.2">
      <c r="B1950" s="49"/>
      <c r="C1950" s="49"/>
      <c r="D1950" s="49"/>
    </row>
    <row r="1951" spans="2:4" x14ac:dyDescent="0.2">
      <c r="B1951" s="49"/>
      <c r="C1951" s="49"/>
      <c r="D1951" s="49"/>
    </row>
    <row r="1952" spans="2:4" x14ac:dyDescent="0.2">
      <c r="B1952" s="49"/>
      <c r="C1952" s="49"/>
      <c r="D1952" s="49"/>
    </row>
    <row r="1953" spans="2:4" x14ac:dyDescent="0.2">
      <c r="B1953" s="49"/>
      <c r="C1953" s="49"/>
      <c r="D1953" s="49"/>
    </row>
    <row r="1954" spans="2:4" x14ac:dyDescent="0.2">
      <c r="B1954" s="49"/>
      <c r="C1954" s="49"/>
      <c r="D1954" s="49"/>
    </row>
    <row r="1955" spans="2:4" x14ac:dyDescent="0.2">
      <c r="B1955" s="49"/>
      <c r="C1955" s="49"/>
      <c r="D1955" s="49"/>
    </row>
    <row r="1956" spans="2:4" x14ac:dyDescent="0.2">
      <c r="B1956" s="49"/>
      <c r="C1956" s="49"/>
      <c r="D1956" s="49"/>
    </row>
    <row r="1957" spans="2:4" x14ac:dyDescent="0.2">
      <c r="B1957" s="49"/>
      <c r="C1957" s="49"/>
      <c r="D1957" s="49"/>
    </row>
    <row r="1958" spans="2:4" x14ac:dyDescent="0.2">
      <c r="B1958" s="49"/>
      <c r="C1958" s="49"/>
      <c r="D1958" s="49"/>
    </row>
    <row r="1959" spans="2:4" x14ac:dyDescent="0.2">
      <c r="B1959" s="49"/>
      <c r="C1959" s="49"/>
      <c r="D1959" s="49"/>
    </row>
    <row r="1960" spans="2:4" x14ac:dyDescent="0.2">
      <c r="B1960" s="49"/>
      <c r="C1960" s="49"/>
      <c r="D1960" s="49"/>
    </row>
    <row r="1961" spans="2:4" x14ac:dyDescent="0.2">
      <c r="B1961" s="49"/>
      <c r="C1961" s="49"/>
      <c r="D1961" s="49"/>
    </row>
    <row r="1962" spans="2:4" x14ac:dyDescent="0.2">
      <c r="B1962" s="49"/>
      <c r="C1962" s="49"/>
      <c r="D1962" s="49"/>
    </row>
    <row r="1963" spans="2:4" x14ac:dyDescent="0.2">
      <c r="B1963" s="49"/>
      <c r="C1963" s="49"/>
      <c r="D1963" s="49"/>
    </row>
    <row r="1964" spans="2:4" x14ac:dyDescent="0.2">
      <c r="B1964" s="49"/>
      <c r="C1964" s="49"/>
      <c r="D1964" s="49"/>
    </row>
    <row r="1965" spans="2:4" x14ac:dyDescent="0.2">
      <c r="B1965" s="49"/>
      <c r="C1965" s="49"/>
      <c r="D1965" s="49"/>
    </row>
    <row r="1966" spans="2:4" x14ac:dyDescent="0.2">
      <c r="B1966" s="49"/>
      <c r="C1966" s="49"/>
      <c r="D1966" s="49"/>
    </row>
    <row r="1967" spans="2:4" x14ac:dyDescent="0.2">
      <c r="B1967" s="49"/>
      <c r="C1967" s="49"/>
      <c r="D1967" s="49"/>
    </row>
    <row r="1968" spans="2:4" x14ac:dyDescent="0.2">
      <c r="B1968" s="49"/>
      <c r="C1968" s="49"/>
      <c r="D1968" s="49"/>
    </row>
    <row r="1969" spans="2:4" x14ac:dyDescent="0.2">
      <c r="B1969" s="49"/>
      <c r="C1969" s="49"/>
      <c r="D1969" s="49"/>
    </row>
    <row r="1970" spans="2:4" x14ac:dyDescent="0.2">
      <c r="B1970" s="49"/>
      <c r="C1970" s="49"/>
      <c r="D1970" s="49"/>
    </row>
    <row r="1971" spans="2:4" x14ac:dyDescent="0.2">
      <c r="B1971" s="49"/>
      <c r="C1971" s="49"/>
      <c r="D1971" s="49"/>
    </row>
    <row r="1972" spans="2:4" x14ac:dyDescent="0.2">
      <c r="B1972" s="49"/>
      <c r="C1972" s="49"/>
      <c r="D1972" s="49"/>
    </row>
    <row r="1973" spans="2:4" x14ac:dyDescent="0.2">
      <c r="B1973" s="49"/>
      <c r="C1973" s="49"/>
      <c r="D1973" s="49"/>
    </row>
    <row r="1974" spans="2:4" x14ac:dyDescent="0.2">
      <c r="B1974" s="49"/>
      <c r="C1974" s="49"/>
      <c r="D1974" s="49"/>
    </row>
    <row r="1975" spans="2:4" x14ac:dyDescent="0.2">
      <c r="B1975" s="49"/>
      <c r="C1975" s="49"/>
      <c r="D1975" s="49"/>
    </row>
    <row r="1976" spans="2:4" x14ac:dyDescent="0.2">
      <c r="B1976" s="49"/>
      <c r="C1976" s="49"/>
      <c r="D1976" s="49"/>
    </row>
    <row r="1977" spans="2:4" x14ac:dyDescent="0.2">
      <c r="B1977" s="49"/>
      <c r="C1977" s="49"/>
      <c r="D1977" s="49"/>
    </row>
    <row r="1978" spans="2:4" x14ac:dyDescent="0.2">
      <c r="B1978" s="49"/>
      <c r="C1978" s="49"/>
      <c r="D1978" s="49"/>
    </row>
    <row r="1979" spans="2:4" x14ac:dyDescent="0.2">
      <c r="B1979" s="49"/>
      <c r="C1979" s="49"/>
      <c r="D1979" s="49"/>
    </row>
    <row r="1980" spans="2:4" x14ac:dyDescent="0.2">
      <c r="B1980" s="49"/>
      <c r="C1980" s="49"/>
      <c r="D1980" s="49"/>
    </row>
    <row r="1981" spans="2:4" x14ac:dyDescent="0.2">
      <c r="B1981" s="49"/>
      <c r="C1981" s="49"/>
      <c r="D1981" s="49"/>
    </row>
    <row r="1982" spans="2:4" x14ac:dyDescent="0.2">
      <c r="B1982" s="49"/>
      <c r="C1982" s="49"/>
      <c r="D1982" s="49"/>
    </row>
    <row r="1983" spans="2:4" x14ac:dyDescent="0.2">
      <c r="B1983" s="49"/>
      <c r="C1983" s="49"/>
      <c r="D1983" s="49"/>
    </row>
    <row r="1984" spans="2:4" x14ac:dyDescent="0.2">
      <c r="B1984" s="49"/>
      <c r="C1984" s="49"/>
      <c r="D1984" s="49"/>
    </row>
    <row r="1985" spans="2:4" x14ac:dyDescent="0.2">
      <c r="B1985" s="49"/>
      <c r="C1985" s="49"/>
      <c r="D1985" s="49"/>
    </row>
    <row r="1986" spans="2:4" x14ac:dyDescent="0.2">
      <c r="B1986" s="49"/>
      <c r="C1986" s="49"/>
      <c r="D1986" s="49"/>
    </row>
    <row r="1987" spans="2:4" x14ac:dyDescent="0.2">
      <c r="B1987" s="49"/>
      <c r="C1987" s="49"/>
      <c r="D1987" s="49"/>
    </row>
    <row r="1988" spans="2:4" x14ac:dyDescent="0.2">
      <c r="B1988" s="49"/>
      <c r="C1988" s="49"/>
      <c r="D1988" s="49"/>
    </row>
    <row r="1989" spans="2:4" x14ac:dyDescent="0.2">
      <c r="B1989" s="49"/>
      <c r="C1989" s="49"/>
      <c r="D1989" s="49"/>
    </row>
    <row r="1990" spans="2:4" x14ac:dyDescent="0.2">
      <c r="B1990" s="49"/>
      <c r="C1990" s="49"/>
      <c r="D1990" s="49"/>
    </row>
    <row r="1991" spans="2:4" x14ac:dyDescent="0.2">
      <c r="B1991" s="49"/>
      <c r="C1991" s="49"/>
      <c r="D1991" s="49"/>
    </row>
    <row r="1992" spans="2:4" x14ac:dyDescent="0.2">
      <c r="B1992" s="49"/>
      <c r="C1992" s="49"/>
      <c r="D1992" s="49"/>
    </row>
    <row r="1993" spans="2:4" x14ac:dyDescent="0.2">
      <c r="B1993" s="49"/>
      <c r="C1993" s="49"/>
      <c r="D1993" s="49"/>
    </row>
    <row r="1994" spans="2:4" x14ac:dyDescent="0.2">
      <c r="B1994" s="49"/>
      <c r="C1994" s="49"/>
      <c r="D1994" s="49"/>
    </row>
    <row r="1995" spans="2:4" x14ac:dyDescent="0.2">
      <c r="B1995" s="49"/>
      <c r="C1995" s="49"/>
      <c r="D1995" s="49"/>
    </row>
    <row r="1996" spans="2:4" x14ac:dyDescent="0.2">
      <c r="B1996" s="49"/>
      <c r="C1996" s="49"/>
      <c r="D1996" s="49"/>
    </row>
    <row r="1997" spans="2:4" x14ac:dyDescent="0.2">
      <c r="B1997" s="49"/>
      <c r="C1997" s="49"/>
      <c r="D1997" s="49"/>
    </row>
    <row r="1998" spans="2:4" x14ac:dyDescent="0.2">
      <c r="B1998" s="49"/>
      <c r="C1998" s="49"/>
      <c r="D1998" s="49"/>
    </row>
    <row r="1999" spans="2:4" x14ac:dyDescent="0.2">
      <c r="B1999" s="49"/>
      <c r="C1999" s="49"/>
      <c r="D1999" s="49"/>
    </row>
    <row r="2000" spans="2:4" x14ac:dyDescent="0.2">
      <c r="B2000" s="49"/>
      <c r="C2000" s="49"/>
      <c r="D2000" s="49"/>
    </row>
    <row r="2001" spans="2:4" x14ac:dyDescent="0.2">
      <c r="B2001" s="49"/>
      <c r="C2001" s="49"/>
      <c r="D2001" s="49"/>
    </row>
    <row r="2002" spans="2:4" x14ac:dyDescent="0.2">
      <c r="B2002" s="49"/>
      <c r="C2002" s="49"/>
      <c r="D2002" s="49"/>
    </row>
    <row r="2003" spans="2:4" x14ac:dyDescent="0.2">
      <c r="B2003" s="49"/>
      <c r="C2003" s="49"/>
      <c r="D2003" s="49"/>
    </row>
    <row r="2004" spans="2:4" x14ac:dyDescent="0.2">
      <c r="B2004" s="49"/>
      <c r="C2004" s="49"/>
      <c r="D2004" s="49"/>
    </row>
    <row r="2005" spans="2:4" x14ac:dyDescent="0.2">
      <c r="B2005" s="49"/>
      <c r="C2005" s="49"/>
      <c r="D2005" s="49"/>
    </row>
    <row r="2006" spans="2:4" x14ac:dyDescent="0.2">
      <c r="B2006" s="49"/>
      <c r="C2006" s="49"/>
      <c r="D2006" s="49"/>
    </row>
    <row r="2007" spans="2:4" x14ac:dyDescent="0.2">
      <c r="B2007" s="49"/>
      <c r="C2007" s="49"/>
      <c r="D2007" s="49"/>
    </row>
    <row r="2008" spans="2:4" x14ac:dyDescent="0.2">
      <c r="B2008" s="49"/>
      <c r="C2008" s="49"/>
      <c r="D2008" s="49"/>
    </row>
    <row r="2009" spans="2:4" x14ac:dyDescent="0.2">
      <c r="B2009" s="49"/>
      <c r="C2009" s="49"/>
      <c r="D2009" s="49"/>
    </row>
    <row r="2010" spans="2:4" x14ac:dyDescent="0.2">
      <c r="B2010" s="49"/>
      <c r="C2010" s="49"/>
      <c r="D2010" s="49"/>
    </row>
    <row r="2011" spans="2:4" x14ac:dyDescent="0.2">
      <c r="B2011" s="49"/>
      <c r="C2011" s="49"/>
      <c r="D2011" s="49"/>
    </row>
    <row r="2012" spans="2:4" x14ac:dyDescent="0.2">
      <c r="B2012" s="49"/>
      <c r="C2012" s="49"/>
      <c r="D2012" s="49"/>
    </row>
    <row r="2013" spans="2:4" x14ac:dyDescent="0.2">
      <c r="B2013" s="49"/>
      <c r="C2013" s="49"/>
      <c r="D2013" s="49"/>
    </row>
    <row r="2014" spans="2:4" x14ac:dyDescent="0.2">
      <c r="B2014" s="49"/>
      <c r="C2014" s="49"/>
      <c r="D2014" s="49"/>
    </row>
    <row r="2015" spans="2:4" x14ac:dyDescent="0.2">
      <c r="B2015" s="49"/>
      <c r="C2015" s="49"/>
      <c r="D2015" s="49"/>
    </row>
    <row r="2016" spans="2:4" x14ac:dyDescent="0.2">
      <c r="B2016" s="49"/>
      <c r="C2016" s="49"/>
      <c r="D2016" s="49"/>
    </row>
    <row r="2017" spans="2:4" x14ac:dyDescent="0.2">
      <c r="B2017" s="49"/>
      <c r="C2017" s="49"/>
      <c r="D2017" s="49"/>
    </row>
    <row r="2018" spans="2:4" x14ac:dyDescent="0.2">
      <c r="B2018" s="49"/>
      <c r="C2018" s="49"/>
      <c r="D2018" s="49"/>
    </row>
    <row r="2019" spans="2:4" x14ac:dyDescent="0.2">
      <c r="B2019" s="49"/>
      <c r="C2019" s="49"/>
      <c r="D2019" s="49"/>
    </row>
    <row r="2020" spans="2:4" x14ac:dyDescent="0.2">
      <c r="B2020" s="49"/>
      <c r="C2020" s="49"/>
      <c r="D2020" s="49"/>
    </row>
    <row r="2021" spans="2:4" x14ac:dyDescent="0.2">
      <c r="B2021" s="49"/>
      <c r="C2021" s="49"/>
      <c r="D2021" s="49"/>
    </row>
    <row r="2022" spans="2:4" x14ac:dyDescent="0.2">
      <c r="B2022" s="49"/>
      <c r="C2022" s="49"/>
      <c r="D2022" s="49"/>
    </row>
    <row r="2023" spans="2:4" x14ac:dyDescent="0.2">
      <c r="B2023" s="49"/>
      <c r="C2023" s="49"/>
      <c r="D2023" s="49"/>
    </row>
    <row r="2024" spans="2:4" x14ac:dyDescent="0.2">
      <c r="B2024" s="49"/>
      <c r="C2024" s="49"/>
      <c r="D2024" s="49"/>
    </row>
    <row r="2025" spans="2:4" x14ac:dyDescent="0.2">
      <c r="B2025" s="49"/>
      <c r="C2025" s="49"/>
      <c r="D2025" s="49"/>
    </row>
    <row r="2026" spans="2:4" x14ac:dyDescent="0.2">
      <c r="B2026" s="49"/>
      <c r="C2026" s="49"/>
      <c r="D2026" s="49"/>
    </row>
    <row r="2027" spans="2:4" x14ac:dyDescent="0.2">
      <c r="B2027" s="49"/>
      <c r="C2027" s="49"/>
      <c r="D2027" s="49"/>
    </row>
    <row r="2028" spans="2:4" x14ac:dyDescent="0.2">
      <c r="B2028" s="49"/>
      <c r="C2028" s="49"/>
      <c r="D2028" s="49"/>
    </row>
    <row r="2029" spans="2:4" x14ac:dyDescent="0.2">
      <c r="B2029" s="49"/>
      <c r="C2029" s="49"/>
      <c r="D2029" s="49"/>
    </row>
    <row r="2030" spans="2:4" x14ac:dyDescent="0.2">
      <c r="B2030" s="49"/>
      <c r="C2030" s="49"/>
      <c r="D2030" s="49"/>
    </row>
    <row r="2031" spans="2:4" x14ac:dyDescent="0.2">
      <c r="B2031" s="49"/>
      <c r="C2031" s="49"/>
      <c r="D2031" s="49"/>
    </row>
    <row r="2032" spans="2:4" x14ac:dyDescent="0.2">
      <c r="B2032" s="49"/>
      <c r="C2032" s="49"/>
      <c r="D2032" s="49"/>
    </row>
    <row r="2033" spans="2:4" x14ac:dyDescent="0.2">
      <c r="B2033" s="49"/>
      <c r="C2033" s="49"/>
      <c r="D2033" s="49"/>
    </row>
    <row r="2034" spans="2:4" x14ac:dyDescent="0.2">
      <c r="B2034" s="49"/>
      <c r="C2034" s="49"/>
      <c r="D2034" s="49"/>
    </row>
    <row r="2035" spans="2:4" x14ac:dyDescent="0.2">
      <c r="B2035" s="49"/>
      <c r="C2035" s="49"/>
      <c r="D2035" s="49"/>
    </row>
    <row r="2036" spans="2:4" x14ac:dyDescent="0.2">
      <c r="B2036" s="49"/>
      <c r="C2036" s="49"/>
      <c r="D2036" s="49"/>
    </row>
    <row r="2037" spans="2:4" x14ac:dyDescent="0.2">
      <c r="B2037" s="49"/>
      <c r="C2037" s="49"/>
      <c r="D2037" s="49"/>
    </row>
    <row r="2038" spans="2:4" x14ac:dyDescent="0.2">
      <c r="B2038" s="49"/>
      <c r="C2038" s="49"/>
      <c r="D2038" s="49"/>
    </row>
    <row r="2039" spans="2:4" x14ac:dyDescent="0.2">
      <c r="B2039" s="49"/>
      <c r="C2039" s="49"/>
      <c r="D2039" s="49"/>
    </row>
    <row r="2040" spans="2:4" x14ac:dyDescent="0.2">
      <c r="B2040" s="49"/>
      <c r="C2040" s="49"/>
      <c r="D2040" s="49"/>
    </row>
    <row r="2041" spans="2:4" x14ac:dyDescent="0.2">
      <c r="B2041" s="49"/>
      <c r="C2041" s="49"/>
      <c r="D2041" s="49"/>
    </row>
    <row r="2042" spans="2:4" x14ac:dyDescent="0.2">
      <c r="B2042" s="49"/>
      <c r="C2042" s="49"/>
      <c r="D2042" s="49"/>
    </row>
    <row r="2043" spans="2:4" x14ac:dyDescent="0.2">
      <c r="B2043" s="49"/>
      <c r="C2043" s="49"/>
      <c r="D2043" s="49"/>
    </row>
    <row r="2044" spans="2:4" x14ac:dyDescent="0.2">
      <c r="B2044" s="49"/>
      <c r="C2044" s="49"/>
      <c r="D2044" s="49"/>
    </row>
    <row r="2045" spans="2:4" x14ac:dyDescent="0.2">
      <c r="B2045" s="49"/>
      <c r="C2045" s="49"/>
      <c r="D2045" s="49"/>
    </row>
    <row r="2046" spans="2:4" x14ac:dyDescent="0.2">
      <c r="B2046" s="49"/>
      <c r="C2046" s="49"/>
      <c r="D2046" s="49"/>
    </row>
    <row r="2047" spans="2:4" x14ac:dyDescent="0.2">
      <c r="B2047" s="49"/>
      <c r="C2047" s="49"/>
      <c r="D2047" s="49"/>
    </row>
    <row r="2048" spans="2:4" x14ac:dyDescent="0.2">
      <c r="B2048" s="49"/>
      <c r="C2048" s="49"/>
      <c r="D2048" s="49"/>
    </row>
    <row r="2049" spans="2:4" x14ac:dyDescent="0.2">
      <c r="B2049" s="49"/>
      <c r="C2049" s="49"/>
      <c r="D2049" s="49"/>
    </row>
    <row r="2050" spans="2:4" x14ac:dyDescent="0.2">
      <c r="B2050" s="49"/>
      <c r="C2050" s="49"/>
      <c r="D2050" s="49"/>
    </row>
    <row r="2051" spans="2:4" x14ac:dyDescent="0.2">
      <c r="B2051" s="49"/>
      <c r="C2051" s="49"/>
      <c r="D2051" s="49"/>
    </row>
    <row r="2052" spans="2:4" x14ac:dyDescent="0.2">
      <c r="B2052" s="49"/>
      <c r="C2052" s="49"/>
      <c r="D2052" s="49"/>
    </row>
    <row r="2053" spans="2:4" x14ac:dyDescent="0.2">
      <c r="B2053" s="49"/>
      <c r="C2053" s="49"/>
      <c r="D2053" s="49"/>
    </row>
    <row r="2054" spans="2:4" x14ac:dyDescent="0.2">
      <c r="B2054" s="49"/>
      <c r="C2054" s="49"/>
      <c r="D2054" s="49"/>
    </row>
    <row r="2055" spans="2:4" x14ac:dyDescent="0.2">
      <c r="B2055" s="49"/>
      <c r="C2055" s="49"/>
      <c r="D2055" s="49"/>
    </row>
    <row r="2056" spans="2:4" x14ac:dyDescent="0.2">
      <c r="B2056" s="49"/>
      <c r="C2056" s="49"/>
      <c r="D2056" s="49"/>
    </row>
    <row r="2057" spans="2:4" x14ac:dyDescent="0.2">
      <c r="B2057" s="49"/>
      <c r="C2057" s="49"/>
      <c r="D2057" s="49"/>
    </row>
    <row r="2058" spans="2:4" x14ac:dyDescent="0.2">
      <c r="B2058" s="49"/>
      <c r="C2058" s="49"/>
      <c r="D2058" s="49"/>
    </row>
    <row r="2059" spans="2:4" x14ac:dyDescent="0.2">
      <c r="B2059" s="49"/>
      <c r="C2059" s="49"/>
      <c r="D2059" s="49"/>
    </row>
    <row r="2060" spans="2:4" x14ac:dyDescent="0.2">
      <c r="B2060" s="49"/>
      <c r="C2060" s="49"/>
      <c r="D2060" s="49"/>
    </row>
    <row r="2061" spans="2:4" x14ac:dyDescent="0.2">
      <c r="B2061" s="49"/>
      <c r="C2061" s="49"/>
      <c r="D2061" s="49"/>
    </row>
    <row r="2062" spans="2:4" x14ac:dyDescent="0.2">
      <c r="B2062" s="49"/>
      <c r="C2062" s="49"/>
      <c r="D2062" s="49"/>
    </row>
    <row r="2063" spans="2:4" x14ac:dyDescent="0.2">
      <c r="B2063" s="49"/>
      <c r="C2063" s="49"/>
      <c r="D2063" s="49"/>
    </row>
    <row r="2064" spans="2:4" x14ac:dyDescent="0.2">
      <c r="B2064" s="49"/>
      <c r="C2064" s="49"/>
      <c r="D2064" s="49"/>
    </row>
    <row r="2065" spans="2:4" x14ac:dyDescent="0.2">
      <c r="B2065" s="49"/>
      <c r="C2065" s="49"/>
      <c r="D2065" s="49"/>
    </row>
    <row r="2066" spans="2:4" x14ac:dyDescent="0.2">
      <c r="B2066" s="49"/>
      <c r="C2066" s="49"/>
      <c r="D2066" s="49"/>
    </row>
    <row r="2067" spans="2:4" x14ac:dyDescent="0.2">
      <c r="B2067" s="49"/>
      <c r="C2067" s="49"/>
      <c r="D2067" s="49"/>
    </row>
    <row r="2068" spans="2:4" x14ac:dyDescent="0.2">
      <c r="B2068" s="49"/>
      <c r="C2068" s="49"/>
      <c r="D2068" s="49"/>
    </row>
    <row r="2069" spans="2:4" x14ac:dyDescent="0.2">
      <c r="B2069" s="49"/>
      <c r="C2069" s="49"/>
      <c r="D2069" s="49"/>
    </row>
    <row r="2070" spans="2:4" x14ac:dyDescent="0.2">
      <c r="B2070" s="49"/>
      <c r="C2070" s="49"/>
      <c r="D2070" s="49"/>
    </row>
    <row r="2071" spans="2:4" x14ac:dyDescent="0.2">
      <c r="B2071" s="49"/>
      <c r="C2071" s="49"/>
      <c r="D2071" s="49"/>
    </row>
    <row r="2072" spans="2:4" x14ac:dyDescent="0.2">
      <c r="B2072" s="49"/>
      <c r="C2072" s="49"/>
      <c r="D2072" s="49"/>
    </row>
    <row r="2073" spans="2:4" x14ac:dyDescent="0.2">
      <c r="B2073" s="49"/>
      <c r="C2073" s="49"/>
      <c r="D2073" s="49"/>
    </row>
    <row r="2074" spans="2:4" x14ac:dyDescent="0.2">
      <c r="B2074" s="49"/>
      <c r="C2074" s="49"/>
      <c r="D2074" s="49"/>
    </row>
    <row r="2075" spans="2:4" x14ac:dyDescent="0.2">
      <c r="B2075" s="49"/>
      <c r="C2075" s="49"/>
      <c r="D2075" s="49"/>
    </row>
    <row r="2076" spans="2:4" x14ac:dyDescent="0.2">
      <c r="B2076" s="49"/>
      <c r="C2076" s="49"/>
      <c r="D2076" s="49"/>
    </row>
    <row r="2077" spans="2:4" x14ac:dyDescent="0.2">
      <c r="B2077" s="49"/>
      <c r="C2077" s="49"/>
      <c r="D2077" s="49"/>
    </row>
    <row r="2078" spans="2:4" x14ac:dyDescent="0.2">
      <c r="B2078" s="49"/>
      <c r="C2078" s="49"/>
      <c r="D2078" s="49"/>
    </row>
    <row r="2079" spans="2:4" x14ac:dyDescent="0.2">
      <c r="B2079" s="49"/>
      <c r="C2079" s="49"/>
      <c r="D2079" s="49"/>
    </row>
    <row r="2080" spans="2:4" x14ac:dyDescent="0.2">
      <c r="B2080" s="49"/>
      <c r="C2080" s="49"/>
      <c r="D2080" s="49"/>
    </row>
    <row r="2081" spans="2:4" x14ac:dyDescent="0.2">
      <c r="B2081" s="49"/>
      <c r="C2081" s="49"/>
      <c r="D2081" s="49"/>
    </row>
    <row r="2082" spans="2:4" x14ac:dyDescent="0.2">
      <c r="B2082" s="49"/>
      <c r="C2082" s="49"/>
      <c r="D2082" s="49"/>
    </row>
    <row r="2083" spans="2:4" x14ac:dyDescent="0.2">
      <c r="B2083" s="49"/>
      <c r="C2083" s="49"/>
      <c r="D2083" s="49"/>
    </row>
    <row r="2084" spans="2:4" x14ac:dyDescent="0.2">
      <c r="B2084" s="49"/>
      <c r="C2084" s="49"/>
      <c r="D2084" s="49"/>
    </row>
    <row r="2085" spans="2:4" x14ac:dyDescent="0.2">
      <c r="B2085" s="49"/>
      <c r="C2085" s="49"/>
      <c r="D2085" s="49"/>
    </row>
    <row r="2086" spans="2:4" x14ac:dyDescent="0.2">
      <c r="B2086" s="49"/>
      <c r="C2086" s="49"/>
      <c r="D2086" s="49"/>
    </row>
    <row r="2087" spans="2:4" x14ac:dyDescent="0.2">
      <c r="B2087" s="49"/>
      <c r="C2087" s="49"/>
      <c r="D2087" s="49"/>
    </row>
    <row r="2088" spans="2:4" x14ac:dyDescent="0.2">
      <c r="B2088" s="49"/>
      <c r="C2088" s="49"/>
      <c r="D2088" s="49"/>
    </row>
    <row r="2089" spans="2:4" x14ac:dyDescent="0.2">
      <c r="B2089" s="49"/>
      <c r="C2089" s="49"/>
      <c r="D2089" s="49"/>
    </row>
    <row r="2090" spans="2:4" x14ac:dyDescent="0.2">
      <c r="B2090" s="49"/>
      <c r="C2090" s="49"/>
      <c r="D2090" s="49"/>
    </row>
    <row r="2091" spans="2:4" x14ac:dyDescent="0.2">
      <c r="B2091" s="49"/>
      <c r="C2091" s="49"/>
      <c r="D2091" s="49"/>
    </row>
    <row r="2092" spans="2:4" x14ac:dyDescent="0.2">
      <c r="B2092" s="49"/>
      <c r="C2092" s="49"/>
      <c r="D2092" s="49"/>
    </row>
    <row r="2093" spans="2:4" x14ac:dyDescent="0.2">
      <c r="B2093" s="49"/>
      <c r="C2093" s="49"/>
      <c r="D2093" s="49"/>
    </row>
    <row r="2094" spans="2:4" x14ac:dyDescent="0.2">
      <c r="B2094" s="49"/>
      <c r="C2094" s="49"/>
      <c r="D2094" s="49"/>
    </row>
    <row r="2095" spans="2:4" x14ac:dyDescent="0.2">
      <c r="B2095" s="49"/>
      <c r="C2095" s="49"/>
      <c r="D2095" s="49"/>
    </row>
    <row r="2096" spans="2:4" x14ac:dyDescent="0.2">
      <c r="B2096" s="49"/>
      <c r="C2096" s="49"/>
      <c r="D2096" s="49"/>
    </row>
    <row r="2097" spans="2:4" x14ac:dyDescent="0.2">
      <c r="B2097" s="49"/>
      <c r="C2097" s="49"/>
      <c r="D2097" s="49"/>
    </row>
    <row r="2098" spans="2:4" x14ac:dyDescent="0.2">
      <c r="B2098" s="49"/>
      <c r="C2098" s="49"/>
      <c r="D2098" s="49"/>
    </row>
    <row r="2099" spans="2:4" x14ac:dyDescent="0.2">
      <c r="B2099" s="49"/>
      <c r="C2099" s="49"/>
      <c r="D2099" s="49"/>
    </row>
    <row r="2100" spans="2:4" x14ac:dyDescent="0.2">
      <c r="B2100" s="49"/>
      <c r="C2100" s="49"/>
      <c r="D2100" s="49"/>
    </row>
    <row r="2101" spans="2:4" x14ac:dyDescent="0.2">
      <c r="B2101" s="49"/>
      <c r="C2101" s="49"/>
      <c r="D2101" s="49"/>
    </row>
    <row r="2102" spans="2:4" x14ac:dyDescent="0.2">
      <c r="B2102" s="49"/>
      <c r="C2102" s="49"/>
      <c r="D2102" s="49"/>
    </row>
    <row r="2103" spans="2:4" x14ac:dyDescent="0.2">
      <c r="B2103" s="49"/>
      <c r="C2103" s="49"/>
      <c r="D2103" s="49"/>
    </row>
    <row r="2104" spans="2:4" x14ac:dyDescent="0.2">
      <c r="B2104" s="49"/>
      <c r="C2104" s="49"/>
      <c r="D2104" s="49"/>
    </row>
    <row r="2105" spans="2:4" x14ac:dyDescent="0.2">
      <c r="B2105" s="49"/>
      <c r="C2105" s="49"/>
      <c r="D2105" s="49"/>
    </row>
    <row r="2106" spans="2:4" x14ac:dyDescent="0.2">
      <c r="B2106" s="49"/>
      <c r="C2106" s="49"/>
      <c r="D2106" s="49"/>
    </row>
    <row r="2107" spans="2:4" x14ac:dyDescent="0.2">
      <c r="B2107" s="49"/>
      <c r="C2107" s="49"/>
      <c r="D2107" s="49"/>
    </row>
    <row r="2108" spans="2:4" x14ac:dyDescent="0.2">
      <c r="B2108" s="49"/>
      <c r="C2108" s="49"/>
      <c r="D2108" s="49"/>
    </row>
    <row r="2109" spans="2:4" x14ac:dyDescent="0.2">
      <c r="B2109" s="49"/>
      <c r="C2109" s="49"/>
      <c r="D2109" s="49"/>
    </row>
    <row r="2110" spans="2:4" x14ac:dyDescent="0.2">
      <c r="B2110" s="49"/>
      <c r="C2110" s="49"/>
      <c r="D2110" s="49"/>
    </row>
    <row r="2111" spans="2:4" x14ac:dyDescent="0.2">
      <c r="B2111" s="49"/>
      <c r="C2111" s="49"/>
      <c r="D2111" s="49"/>
    </row>
    <row r="2112" spans="2:4" x14ac:dyDescent="0.2">
      <c r="B2112" s="49"/>
      <c r="C2112" s="49"/>
      <c r="D2112" s="49"/>
    </row>
    <row r="2113" spans="2:4" x14ac:dyDescent="0.2">
      <c r="B2113" s="49"/>
      <c r="C2113" s="49"/>
      <c r="D2113" s="49"/>
    </row>
    <row r="2114" spans="2:4" x14ac:dyDescent="0.2">
      <c r="B2114" s="49"/>
      <c r="C2114" s="49"/>
      <c r="D2114" s="49"/>
    </row>
    <row r="2115" spans="2:4" x14ac:dyDescent="0.2">
      <c r="B2115" s="49"/>
      <c r="C2115" s="49"/>
      <c r="D2115" s="49"/>
    </row>
    <row r="2116" spans="2:4" x14ac:dyDescent="0.2">
      <c r="B2116" s="49"/>
      <c r="C2116" s="49"/>
      <c r="D2116" s="49"/>
    </row>
    <row r="2117" spans="2:4" x14ac:dyDescent="0.2">
      <c r="B2117" s="49"/>
      <c r="C2117" s="49"/>
      <c r="D2117" s="49"/>
    </row>
    <row r="2118" spans="2:4" x14ac:dyDescent="0.2">
      <c r="B2118" s="49"/>
      <c r="C2118" s="49"/>
      <c r="D2118" s="49"/>
    </row>
    <row r="2119" spans="2:4" x14ac:dyDescent="0.2">
      <c r="B2119" s="49"/>
      <c r="C2119" s="49"/>
      <c r="D2119" s="49"/>
    </row>
    <row r="2120" spans="2:4" x14ac:dyDescent="0.2">
      <c r="B2120" s="49"/>
      <c r="C2120" s="49"/>
      <c r="D2120" s="49"/>
    </row>
    <row r="2121" spans="2:4" x14ac:dyDescent="0.2">
      <c r="B2121" s="49"/>
      <c r="C2121" s="49"/>
      <c r="D2121" s="49"/>
    </row>
    <row r="2122" spans="2:4" x14ac:dyDescent="0.2">
      <c r="B2122" s="49"/>
      <c r="C2122" s="49"/>
      <c r="D2122" s="49"/>
    </row>
    <row r="2123" spans="2:4" x14ac:dyDescent="0.2">
      <c r="B2123" s="49"/>
      <c r="C2123" s="49"/>
      <c r="D2123" s="49"/>
    </row>
    <row r="2124" spans="2:4" x14ac:dyDescent="0.2">
      <c r="B2124" s="49"/>
      <c r="C2124" s="49"/>
      <c r="D2124" s="49"/>
    </row>
    <row r="2125" spans="2:4" x14ac:dyDescent="0.2">
      <c r="B2125" s="49"/>
      <c r="C2125" s="49"/>
      <c r="D2125" s="49"/>
    </row>
    <row r="2126" spans="2:4" x14ac:dyDescent="0.2">
      <c r="B2126" s="49"/>
      <c r="C2126" s="49"/>
      <c r="D2126" s="49"/>
    </row>
    <row r="2127" spans="2:4" x14ac:dyDescent="0.2">
      <c r="B2127" s="49"/>
      <c r="C2127" s="49"/>
      <c r="D2127" s="49"/>
    </row>
    <row r="2128" spans="2:4" x14ac:dyDescent="0.2">
      <c r="B2128" s="49"/>
      <c r="C2128" s="49"/>
      <c r="D2128" s="49"/>
    </row>
    <row r="2129" spans="2:4" x14ac:dyDescent="0.2">
      <c r="B2129" s="49"/>
      <c r="C2129" s="49"/>
      <c r="D2129" s="49"/>
    </row>
    <row r="2130" spans="2:4" x14ac:dyDescent="0.2">
      <c r="B2130" s="49"/>
      <c r="C2130" s="49"/>
      <c r="D2130" s="49"/>
    </row>
    <row r="2131" spans="2:4" x14ac:dyDescent="0.2">
      <c r="B2131" s="49"/>
      <c r="C2131" s="49"/>
      <c r="D2131" s="49"/>
    </row>
    <row r="2132" spans="2:4" x14ac:dyDescent="0.2">
      <c r="B2132" s="49"/>
      <c r="C2132" s="49"/>
      <c r="D2132" s="49"/>
    </row>
    <row r="2133" spans="2:4" x14ac:dyDescent="0.2">
      <c r="B2133" s="49"/>
      <c r="C2133" s="49"/>
      <c r="D2133" s="49"/>
    </row>
    <row r="2134" spans="2:4" x14ac:dyDescent="0.2">
      <c r="B2134" s="49"/>
      <c r="C2134" s="49"/>
      <c r="D2134" s="49"/>
    </row>
    <row r="2135" spans="2:4" x14ac:dyDescent="0.2">
      <c r="B2135" s="49"/>
      <c r="C2135" s="49"/>
      <c r="D2135" s="49"/>
    </row>
    <row r="2136" spans="2:4" x14ac:dyDescent="0.2">
      <c r="B2136" s="49"/>
      <c r="C2136" s="49"/>
      <c r="D2136" s="49"/>
    </row>
    <row r="2137" spans="2:4" x14ac:dyDescent="0.2">
      <c r="B2137" s="49"/>
      <c r="C2137" s="49"/>
      <c r="D2137" s="49"/>
    </row>
    <row r="2138" spans="2:4" x14ac:dyDescent="0.2">
      <c r="B2138" s="49"/>
      <c r="C2138" s="49"/>
      <c r="D2138" s="49"/>
    </row>
    <row r="2139" spans="2:4" x14ac:dyDescent="0.2">
      <c r="B2139" s="49"/>
      <c r="C2139" s="49"/>
      <c r="D2139" s="49"/>
    </row>
    <row r="2140" spans="2:4" x14ac:dyDescent="0.2">
      <c r="B2140" s="49"/>
      <c r="C2140" s="49"/>
      <c r="D2140" s="49"/>
    </row>
    <row r="2141" spans="2:4" x14ac:dyDescent="0.2">
      <c r="B2141" s="49"/>
      <c r="C2141" s="49"/>
      <c r="D2141" s="49"/>
    </row>
    <row r="2142" spans="2:4" x14ac:dyDescent="0.2">
      <c r="B2142" s="49"/>
      <c r="C2142" s="49"/>
      <c r="D2142" s="49"/>
    </row>
    <row r="2143" spans="2:4" x14ac:dyDescent="0.2">
      <c r="B2143" s="49"/>
      <c r="C2143" s="49"/>
      <c r="D2143" s="49"/>
    </row>
    <row r="2144" spans="2:4" x14ac:dyDescent="0.2">
      <c r="B2144" s="49"/>
      <c r="C2144" s="49"/>
      <c r="D2144" s="49"/>
    </row>
    <row r="2145" spans="2:4" x14ac:dyDescent="0.2">
      <c r="B2145" s="49"/>
      <c r="C2145" s="49"/>
      <c r="D2145" s="49"/>
    </row>
    <row r="2146" spans="2:4" x14ac:dyDescent="0.2">
      <c r="B2146" s="49"/>
      <c r="C2146" s="49"/>
      <c r="D2146" s="49"/>
    </row>
    <row r="2147" spans="2:4" x14ac:dyDescent="0.2">
      <c r="B2147" s="49"/>
      <c r="C2147" s="49"/>
      <c r="D2147" s="49"/>
    </row>
    <row r="2148" spans="2:4" x14ac:dyDescent="0.2">
      <c r="B2148" s="49"/>
      <c r="C2148" s="49"/>
      <c r="D2148" s="49"/>
    </row>
    <row r="2149" spans="2:4" x14ac:dyDescent="0.2">
      <c r="B2149" s="49"/>
      <c r="C2149" s="49"/>
      <c r="D2149" s="49"/>
    </row>
    <row r="2150" spans="2:4" x14ac:dyDescent="0.2">
      <c r="B2150" s="49"/>
      <c r="C2150" s="49"/>
      <c r="D2150" s="49"/>
    </row>
    <row r="2151" spans="2:4" x14ac:dyDescent="0.2">
      <c r="B2151" s="49"/>
      <c r="C2151" s="49"/>
      <c r="D2151" s="49"/>
    </row>
    <row r="2152" spans="2:4" x14ac:dyDescent="0.2">
      <c r="B2152" s="49"/>
      <c r="C2152" s="49"/>
      <c r="D2152" s="49"/>
    </row>
    <row r="2153" spans="2:4" x14ac:dyDescent="0.2">
      <c r="B2153" s="49"/>
      <c r="C2153" s="49"/>
      <c r="D2153" s="49"/>
    </row>
    <row r="2154" spans="2:4" x14ac:dyDescent="0.2">
      <c r="B2154" s="49"/>
      <c r="C2154" s="49"/>
      <c r="D2154" s="49"/>
    </row>
    <row r="2155" spans="2:4" x14ac:dyDescent="0.2">
      <c r="B2155" s="49"/>
      <c r="C2155" s="49"/>
      <c r="D2155" s="49"/>
    </row>
    <row r="2156" spans="2:4" x14ac:dyDescent="0.2">
      <c r="B2156" s="49"/>
      <c r="C2156" s="49"/>
      <c r="D2156" s="49"/>
    </row>
    <row r="2157" spans="2:4" x14ac:dyDescent="0.2">
      <c r="B2157" s="49"/>
      <c r="C2157" s="49"/>
      <c r="D2157" s="49"/>
    </row>
    <row r="2158" spans="2:4" x14ac:dyDescent="0.2">
      <c r="B2158" s="49"/>
      <c r="C2158" s="49"/>
      <c r="D2158" s="49"/>
    </row>
    <row r="2159" spans="2:4" x14ac:dyDescent="0.2">
      <c r="B2159" s="49"/>
      <c r="C2159" s="49"/>
      <c r="D2159" s="49"/>
    </row>
    <row r="2160" spans="2:4" x14ac:dyDescent="0.2">
      <c r="B2160" s="49"/>
      <c r="C2160" s="49"/>
      <c r="D2160" s="49"/>
    </row>
    <row r="2161" spans="2:4" x14ac:dyDescent="0.2">
      <c r="B2161" s="49"/>
      <c r="C2161" s="49"/>
      <c r="D2161" s="49"/>
    </row>
    <row r="2162" spans="2:4" x14ac:dyDescent="0.2">
      <c r="B2162" s="49"/>
      <c r="C2162" s="49"/>
      <c r="D2162" s="49"/>
    </row>
    <row r="2163" spans="2:4" x14ac:dyDescent="0.2">
      <c r="B2163" s="49"/>
      <c r="C2163" s="49"/>
      <c r="D2163" s="49"/>
    </row>
    <row r="2164" spans="2:4" x14ac:dyDescent="0.2">
      <c r="B2164" s="49"/>
      <c r="C2164" s="49"/>
      <c r="D2164" s="49"/>
    </row>
    <row r="2165" spans="2:4" x14ac:dyDescent="0.2">
      <c r="B2165" s="49"/>
      <c r="C2165" s="49"/>
      <c r="D2165" s="49"/>
    </row>
    <row r="2166" spans="2:4" x14ac:dyDescent="0.2">
      <c r="B2166" s="49"/>
      <c r="C2166" s="49"/>
      <c r="D2166" s="49"/>
    </row>
    <row r="2167" spans="2:4" x14ac:dyDescent="0.2">
      <c r="B2167" s="49"/>
      <c r="C2167" s="49"/>
      <c r="D2167" s="49"/>
    </row>
    <row r="2168" spans="2:4" x14ac:dyDescent="0.2">
      <c r="B2168" s="49"/>
      <c r="C2168" s="49"/>
      <c r="D2168" s="49"/>
    </row>
    <row r="2169" spans="2:4" x14ac:dyDescent="0.2">
      <c r="B2169" s="49"/>
      <c r="C2169" s="49"/>
      <c r="D2169" s="49"/>
    </row>
    <row r="2170" spans="2:4" x14ac:dyDescent="0.2">
      <c r="B2170" s="49"/>
      <c r="C2170" s="49"/>
      <c r="D2170" s="49"/>
    </row>
    <row r="2171" spans="2:4" x14ac:dyDescent="0.2">
      <c r="B2171" s="49"/>
      <c r="C2171" s="49"/>
      <c r="D2171" s="49"/>
    </row>
    <row r="2172" spans="2:4" x14ac:dyDescent="0.2">
      <c r="B2172" s="49"/>
      <c r="C2172" s="49"/>
      <c r="D2172" s="49"/>
    </row>
    <row r="2173" spans="2:4" x14ac:dyDescent="0.2">
      <c r="B2173" s="49"/>
      <c r="C2173" s="49"/>
      <c r="D2173" s="49"/>
    </row>
    <row r="2174" spans="2:4" x14ac:dyDescent="0.2">
      <c r="B2174" s="49"/>
      <c r="C2174" s="49"/>
      <c r="D2174" s="49"/>
    </row>
    <row r="2175" spans="2:4" x14ac:dyDescent="0.2">
      <c r="B2175" s="49"/>
      <c r="C2175" s="49"/>
      <c r="D2175" s="49"/>
    </row>
    <row r="2176" spans="2:4" x14ac:dyDescent="0.2">
      <c r="B2176" s="49"/>
      <c r="C2176" s="49"/>
      <c r="D2176" s="49"/>
    </row>
    <row r="2177" spans="2:4" x14ac:dyDescent="0.2">
      <c r="B2177" s="49"/>
      <c r="C2177" s="49"/>
      <c r="D2177" s="49"/>
    </row>
    <row r="2178" spans="2:4" x14ac:dyDescent="0.2">
      <c r="B2178" s="49"/>
      <c r="C2178" s="49"/>
      <c r="D2178" s="49"/>
    </row>
    <row r="2179" spans="2:4" x14ac:dyDescent="0.2">
      <c r="B2179" s="49"/>
      <c r="C2179" s="49"/>
      <c r="D2179" s="49"/>
    </row>
    <row r="2180" spans="2:4" x14ac:dyDescent="0.2">
      <c r="B2180" s="49"/>
      <c r="C2180" s="49"/>
      <c r="D2180" s="49"/>
    </row>
    <row r="2181" spans="2:4" x14ac:dyDescent="0.2">
      <c r="B2181" s="49"/>
      <c r="C2181" s="49"/>
      <c r="D2181" s="49"/>
    </row>
    <row r="2182" spans="2:4" x14ac:dyDescent="0.2">
      <c r="B2182" s="49"/>
      <c r="C2182" s="49"/>
      <c r="D2182" s="49"/>
    </row>
    <row r="2183" spans="2:4" x14ac:dyDescent="0.2">
      <c r="B2183" s="49"/>
      <c r="C2183" s="49"/>
      <c r="D2183" s="49"/>
    </row>
    <row r="2184" spans="2:4" x14ac:dyDescent="0.2">
      <c r="B2184" s="49"/>
      <c r="C2184" s="49"/>
      <c r="D2184" s="49"/>
    </row>
    <row r="2185" spans="2:4" x14ac:dyDescent="0.2">
      <c r="B2185" s="49"/>
      <c r="C2185" s="49"/>
      <c r="D2185" s="49"/>
    </row>
    <row r="2186" spans="2:4" x14ac:dyDescent="0.2">
      <c r="B2186" s="49"/>
      <c r="C2186" s="49"/>
      <c r="D2186" s="49"/>
    </row>
    <row r="2187" spans="2:4" x14ac:dyDescent="0.2">
      <c r="B2187" s="49"/>
      <c r="C2187" s="49"/>
      <c r="D2187" s="49"/>
    </row>
    <row r="2188" spans="2:4" x14ac:dyDescent="0.2">
      <c r="B2188" s="49"/>
      <c r="C2188" s="49"/>
      <c r="D2188" s="49"/>
    </row>
    <row r="2189" spans="2:4" x14ac:dyDescent="0.2">
      <c r="B2189" s="49"/>
      <c r="C2189" s="49"/>
      <c r="D2189" s="49"/>
    </row>
    <row r="2190" spans="2:4" x14ac:dyDescent="0.2">
      <c r="B2190" s="49"/>
      <c r="C2190" s="49"/>
      <c r="D2190" s="49"/>
    </row>
    <row r="2191" spans="2:4" x14ac:dyDescent="0.2">
      <c r="B2191" s="49"/>
      <c r="C2191" s="49"/>
      <c r="D2191" s="49"/>
    </row>
    <row r="2192" spans="2:4" x14ac:dyDescent="0.2">
      <c r="B2192" s="49"/>
      <c r="C2192" s="49"/>
      <c r="D2192" s="49"/>
    </row>
    <row r="2193" spans="2:4" x14ac:dyDescent="0.2">
      <c r="B2193" s="49"/>
      <c r="C2193" s="49"/>
      <c r="D2193" s="49"/>
    </row>
    <row r="2194" spans="2:4" x14ac:dyDescent="0.2">
      <c r="B2194" s="49"/>
      <c r="C2194" s="49"/>
      <c r="D2194" s="49"/>
    </row>
    <row r="2195" spans="2:4" x14ac:dyDescent="0.2">
      <c r="B2195" s="49"/>
      <c r="C2195" s="49"/>
      <c r="D2195" s="49"/>
    </row>
    <row r="2196" spans="2:4" x14ac:dyDescent="0.2">
      <c r="B2196" s="49"/>
      <c r="C2196" s="49"/>
      <c r="D2196" s="49"/>
    </row>
    <row r="2197" spans="2:4" x14ac:dyDescent="0.2">
      <c r="B2197" s="49"/>
      <c r="C2197" s="49"/>
      <c r="D2197" s="49"/>
    </row>
    <row r="2198" spans="2:4" x14ac:dyDescent="0.2">
      <c r="B2198" s="49"/>
      <c r="C2198" s="49"/>
      <c r="D2198" s="49"/>
    </row>
    <row r="2199" spans="2:4" x14ac:dyDescent="0.2">
      <c r="B2199" s="49"/>
      <c r="C2199" s="49"/>
      <c r="D2199" s="49"/>
    </row>
    <row r="2200" spans="2:4" x14ac:dyDescent="0.2">
      <c r="B2200" s="49"/>
      <c r="C2200" s="49"/>
      <c r="D2200" s="49"/>
    </row>
    <row r="2201" spans="2:4" x14ac:dyDescent="0.2">
      <c r="B2201" s="49"/>
      <c r="C2201" s="49"/>
      <c r="D2201" s="49"/>
    </row>
    <row r="2202" spans="2:4" x14ac:dyDescent="0.2">
      <c r="B2202" s="49"/>
      <c r="C2202" s="49"/>
      <c r="D2202" s="49"/>
    </row>
    <row r="2203" spans="2:4" x14ac:dyDescent="0.2">
      <c r="B2203" s="49"/>
      <c r="C2203" s="49"/>
      <c r="D2203" s="49"/>
    </row>
    <row r="2204" spans="2:4" x14ac:dyDescent="0.2">
      <c r="B2204" s="49"/>
      <c r="C2204" s="49"/>
      <c r="D2204" s="49"/>
    </row>
    <row r="2205" spans="2:4" x14ac:dyDescent="0.2">
      <c r="B2205" s="49"/>
      <c r="C2205" s="49"/>
      <c r="D2205" s="49"/>
    </row>
    <row r="2206" spans="2:4" x14ac:dyDescent="0.2">
      <c r="B2206" s="49"/>
      <c r="C2206" s="49"/>
      <c r="D2206" s="49"/>
    </row>
    <row r="2207" spans="2:4" x14ac:dyDescent="0.2">
      <c r="B2207" s="49"/>
      <c r="C2207" s="49"/>
      <c r="D2207" s="49"/>
    </row>
    <row r="2208" spans="2:4" x14ac:dyDescent="0.2">
      <c r="B2208" s="49"/>
      <c r="C2208" s="49"/>
      <c r="D2208" s="49"/>
    </row>
    <row r="2209" spans="2:4" x14ac:dyDescent="0.2">
      <c r="B2209" s="49"/>
      <c r="C2209" s="49"/>
      <c r="D2209" s="49"/>
    </row>
    <row r="2210" spans="2:4" x14ac:dyDescent="0.2">
      <c r="B2210" s="49"/>
      <c r="C2210" s="49"/>
      <c r="D2210" s="49"/>
    </row>
    <row r="2211" spans="2:4" x14ac:dyDescent="0.2">
      <c r="B2211" s="49"/>
      <c r="C2211" s="49"/>
      <c r="D2211" s="49"/>
    </row>
    <row r="2212" spans="2:4" x14ac:dyDescent="0.2">
      <c r="B2212" s="49"/>
      <c r="C2212" s="49"/>
      <c r="D2212" s="49"/>
    </row>
    <row r="2213" spans="2:4" x14ac:dyDescent="0.2">
      <c r="B2213" s="49"/>
      <c r="C2213" s="49"/>
      <c r="D2213" s="49"/>
    </row>
    <row r="2214" spans="2:4" x14ac:dyDescent="0.2">
      <c r="B2214" s="49"/>
      <c r="C2214" s="49"/>
      <c r="D2214" s="49"/>
    </row>
    <row r="2215" spans="2:4" x14ac:dyDescent="0.2">
      <c r="B2215" s="49"/>
      <c r="C2215" s="49"/>
      <c r="D2215" s="49"/>
    </row>
    <row r="2216" spans="2:4" x14ac:dyDescent="0.2">
      <c r="B2216" s="49"/>
      <c r="C2216" s="49"/>
      <c r="D2216" s="49"/>
    </row>
    <row r="2217" spans="2:4" x14ac:dyDescent="0.2">
      <c r="B2217" s="49"/>
      <c r="C2217" s="49"/>
      <c r="D2217" s="49"/>
    </row>
    <row r="2218" spans="2:4" x14ac:dyDescent="0.2">
      <c r="B2218" s="49"/>
      <c r="C2218" s="49"/>
      <c r="D2218" s="49"/>
    </row>
    <row r="2219" spans="2:4" x14ac:dyDescent="0.2">
      <c r="B2219" s="49"/>
      <c r="C2219" s="49"/>
      <c r="D2219" s="49"/>
    </row>
    <row r="2220" spans="2:4" x14ac:dyDescent="0.2">
      <c r="B2220" s="49"/>
      <c r="C2220" s="49"/>
      <c r="D2220" s="49"/>
    </row>
    <row r="2221" spans="2:4" x14ac:dyDescent="0.2">
      <c r="B2221" s="49"/>
      <c r="C2221" s="49"/>
      <c r="D2221" s="49"/>
    </row>
    <row r="2222" spans="2:4" x14ac:dyDescent="0.2">
      <c r="B2222" s="49"/>
      <c r="C2222" s="49"/>
      <c r="D2222" s="49"/>
    </row>
    <row r="2223" spans="2:4" x14ac:dyDescent="0.2">
      <c r="B2223" s="49"/>
      <c r="C2223" s="49"/>
      <c r="D2223" s="49"/>
    </row>
    <row r="2224" spans="2:4" x14ac:dyDescent="0.2">
      <c r="B2224" s="49"/>
      <c r="C2224" s="49"/>
      <c r="D2224" s="49"/>
    </row>
    <row r="2225" spans="2:4" x14ac:dyDescent="0.2">
      <c r="B2225" s="49"/>
      <c r="C2225" s="49"/>
      <c r="D2225" s="49"/>
    </row>
    <row r="2226" spans="2:4" x14ac:dyDescent="0.2">
      <c r="B2226" s="49"/>
      <c r="C2226" s="49"/>
      <c r="D2226" s="49"/>
    </row>
    <row r="2227" spans="2:4" x14ac:dyDescent="0.2">
      <c r="B2227" s="49"/>
      <c r="C2227" s="49"/>
      <c r="D2227" s="49"/>
    </row>
    <row r="2228" spans="2:4" x14ac:dyDescent="0.2">
      <c r="B2228" s="49"/>
      <c r="C2228" s="49"/>
      <c r="D2228" s="49"/>
    </row>
    <row r="2229" spans="2:4" x14ac:dyDescent="0.2">
      <c r="B2229" s="49"/>
      <c r="C2229" s="49"/>
      <c r="D2229" s="49"/>
    </row>
    <row r="2230" spans="2:4" x14ac:dyDescent="0.2">
      <c r="B2230" s="49"/>
      <c r="C2230" s="49"/>
      <c r="D2230" s="49"/>
    </row>
    <row r="2231" spans="2:4" x14ac:dyDescent="0.2">
      <c r="B2231" s="49"/>
      <c r="C2231" s="49"/>
      <c r="D2231" s="49"/>
    </row>
    <row r="2232" spans="2:4" x14ac:dyDescent="0.2">
      <c r="B2232" s="49"/>
      <c r="C2232" s="49"/>
      <c r="D2232" s="49"/>
    </row>
    <row r="2233" spans="2:4" x14ac:dyDescent="0.2">
      <c r="B2233" s="49"/>
      <c r="C2233" s="49"/>
      <c r="D2233" s="49"/>
    </row>
    <row r="2234" spans="2:4" x14ac:dyDescent="0.2">
      <c r="B2234" s="49"/>
      <c r="C2234" s="49"/>
      <c r="D2234" s="49"/>
    </row>
    <row r="2235" spans="2:4" x14ac:dyDescent="0.2">
      <c r="B2235" s="49"/>
      <c r="C2235" s="49"/>
      <c r="D2235" s="49"/>
    </row>
    <row r="2236" spans="2:4" x14ac:dyDescent="0.2">
      <c r="B2236" s="49"/>
      <c r="C2236" s="49"/>
      <c r="D2236" s="49"/>
    </row>
    <row r="2237" spans="2:4" x14ac:dyDescent="0.2">
      <c r="B2237" s="49"/>
      <c r="C2237" s="49"/>
      <c r="D2237" s="49"/>
    </row>
    <row r="2238" spans="2:4" x14ac:dyDescent="0.2">
      <c r="B2238" s="49"/>
      <c r="C2238" s="49"/>
      <c r="D2238" s="49"/>
    </row>
    <row r="2239" spans="2:4" x14ac:dyDescent="0.2">
      <c r="B2239" s="49"/>
      <c r="C2239" s="49"/>
      <c r="D2239" s="49"/>
    </row>
    <row r="2240" spans="2:4" x14ac:dyDescent="0.2">
      <c r="B2240" s="49"/>
      <c r="C2240" s="49"/>
      <c r="D2240" s="49"/>
    </row>
    <row r="2241" spans="2:4" x14ac:dyDescent="0.2">
      <c r="B2241" s="49"/>
      <c r="C2241" s="49"/>
      <c r="D2241" s="49"/>
    </row>
    <row r="2242" spans="2:4" x14ac:dyDescent="0.2">
      <c r="B2242" s="49"/>
      <c r="C2242" s="49"/>
      <c r="D2242" s="49"/>
    </row>
    <row r="2243" spans="2:4" x14ac:dyDescent="0.2">
      <c r="B2243" s="49"/>
      <c r="C2243" s="49"/>
      <c r="D2243" s="49"/>
    </row>
    <row r="2244" spans="2:4" x14ac:dyDescent="0.2">
      <c r="B2244" s="49"/>
      <c r="C2244" s="49"/>
      <c r="D2244" s="49"/>
    </row>
    <row r="2245" spans="2:4" x14ac:dyDescent="0.2">
      <c r="B2245" s="49"/>
      <c r="C2245" s="49"/>
      <c r="D2245" s="49"/>
    </row>
    <row r="2246" spans="2:4" x14ac:dyDescent="0.2">
      <c r="B2246" s="49"/>
      <c r="C2246" s="49"/>
      <c r="D2246" s="49"/>
    </row>
    <row r="2247" spans="2:4" x14ac:dyDescent="0.2">
      <c r="B2247" s="49"/>
      <c r="C2247" s="49"/>
      <c r="D2247" s="49"/>
    </row>
    <row r="2248" spans="2:4" x14ac:dyDescent="0.2">
      <c r="B2248" s="49"/>
      <c r="C2248" s="49"/>
      <c r="D2248" s="49"/>
    </row>
    <row r="2249" spans="2:4" x14ac:dyDescent="0.2">
      <c r="B2249" s="49"/>
      <c r="C2249" s="49"/>
      <c r="D2249" s="49"/>
    </row>
    <row r="2250" spans="2:4" x14ac:dyDescent="0.2">
      <c r="B2250" s="49"/>
      <c r="C2250" s="49"/>
      <c r="D2250" s="49"/>
    </row>
    <row r="2251" spans="2:4" x14ac:dyDescent="0.2">
      <c r="B2251" s="49"/>
      <c r="C2251" s="49"/>
      <c r="D2251" s="49"/>
    </row>
    <row r="2252" spans="2:4" x14ac:dyDescent="0.2">
      <c r="B2252" s="49"/>
      <c r="C2252" s="49"/>
      <c r="D2252" s="49"/>
    </row>
    <row r="2253" spans="2:4" x14ac:dyDescent="0.2">
      <c r="B2253" s="49"/>
      <c r="C2253" s="49"/>
      <c r="D2253" s="49"/>
    </row>
    <row r="2254" spans="2:4" x14ac:dyDescent="0.2">
      <c r="B2254" s="49"/>
      <c r="C2254" s="49"/>
      <c r="D2254" s="49"/>
    </row>
    <row r="2255" spans="2:4" x14ac:dyDescent="0.2">
      <c r="B2255" s="49"/>
      <c r="C2255" s="49"/>
      <c r="D2255" s="49"/>
    </row>
    <row r="2256" spans="2:4" x14ac:dyDescent="0.2">
      <c r="B2256" s="49"/>
      <c r="C2256" s="49"/>
      <c r="D2256" s="49"/>
    </row>
    <row r="2257" spans="2:4" x14ac:dyDescent="0.2">
      <c r="B2257" s="49"/>
      <c r="C2257" s="49"/>
      <c r="D2257" s="49"/>
    </row>
    <row r="2258" spans="2:4" x14ac:dyDescent="0.2">
      <c r="B2258" s="49"/>
      <c r="C2258" s="49"/>
      <c r="D2258" s="49"/>
    </row>
    <row r="2259" spans="2:4" x14ac:dyDescent="0.2">
      <c r="B2259" s="49"/>
      <c r="C2259" s="49"/>
      <c r="D2259" s="49"/>
    </row>
    <row r="2260" spans="2:4" x14ac:dyDescent="0.2">
      <c r="B2260" s="49"/>
      <c r="C2260" s="49"/>
      <c r="D2260" s="49"/>
    </row>
    <row r="2261" spans="2:4" x14ac:dyDescent="0.2">
      <c r="B2261" s="49"/>
      <c r="C2261" s="49"/>
      <c r="D2261" s="49"/>
    </row>
    <row r="2262" spans="2:4" x14ac:dyDescent="0.2">
      <c r="B2262" s="49"/>
      <c r="C2262" s="49"/>
      <c r="D2262" s="49"/>
    </row>
    <row r="2263" spans="2:4" x14ac:dyDescent="0.2">
      <c r="B2263" s="49"/>
      <c r="C2263" s="49"/>
      <c r="D2263" s="49"/>
    </row>
    <row r="2264" spans="2:4" x14ac:dyDescent="0.2">
      <c r="B2264" s="49"/>
      <c r="C2264" s="49"/>
      <c r="D2264" s="49"/>
    </row>
    <row r="2265" spans="2:4" x14ac:dyDescent="0.2">
      <c r="B2265" s="49"/>
      <c r="C2265" s="49"/>
      <c r="D2265" s="49"/>
    </row>
    <row r="2266" spans="2:4" x14ac:dyDescent="0.2">
      <c r="B2266" s="49"/>
      <c r="C2266" s="49"/>
      <c r="D2266" s="49"/>
    </row>
    <row r="2267" spans="2:4" x14ac:dyDescent="0.2">
      <c r="B2267" s="49"/>
      <c r="C2267" s="49"/>
      <c r="D2267" s="49"/>
    </row>
    <row r="2268" spans="2:4" x14ac:dyDescent="0.2">
      <c r="B2268" s="49"/>
      <c r="C2268" s="49"/>
      <c r="D2268" s="49"/>
    </row>
    <row r="2269" spans="2:4" x14ac:dyDescent="0.2">
      <c r="B2269" s="49"/>
      <c r="C2269" s="49"/>
      <c r="D2269" s="49"/>
    </row>
    <row r="2270" spans="2:4" x14ac:dyDescent="0.2">
      <c r="B2270" s="49"/>
      <c r="C2270" s="49"/>
      <c r="D2270" s="49"/>
    </row>
    <row r="2271" spans="2:4" x14ac:dyDescent="0.2">
      <c r="B2271" s="49"/>
      <c r="C2271" s="49"/>
      <c r="D2271" s="49"/>
    </row>
    <row r="2272" spans="2:4" x14ac:dyDescent="0.2">
      <c r="B2272" s="49"/>
      <c r="C2272" s="49"/>
      <c r="D2272" s="49"/>
    </row>
    <row r="2273" spans="2:4" x14ac:dyDescent="0.2">
      <c r="B2273" s="49"/>
      <c r="C2273" s="49"/>
      <c r="D2273" s="49"/>
    </row>
    <row r="2274" spans="2:4" x14ac:dyDescent="0.2">
      <c r="B2274" s="49"/>
      <c r="C2274" s="49"/>
      <c r="D2274" s="49"/>
    </row>
    <row r="2275" spans="2:4" x14ac:dyDescent="0.2">
      <c r="B2275" s="49"/>
      <c r="C2275" s="49"/>
      <c r="D2275" s="49"/>
    </row>
    <row r="2276" spans="2:4" x14ac:dyDescent="0.2">
      <c r="B2276" s="49"/>
      <c r="C2276" s="49"/>
      <c r="D2276" s="49"/>
    </row>
    <row r="2277" spans="2:4" x14ac:dyDescent="0.2">
      <c r="B2277" s="49"/>
      <c r="C2277" s="49"/>
      <c r="D2277" s="49"/>
    </row>
    <row r="2278" spans="2:4" x14ac:dyDescent="0.2">
      <c r="B2278" s="49"/>
      <c r="C2278" s="49"/>
      <c r="D2278" s="49"/>
    </row>
    <row r="2279" spans="2:4" x14ac:dyDescent="0.2">
      <c r="B2279" s="49"/>
      <c r="C2279" s="49"/>
      <c r="D2279" s="49"/>
    </row>
    <row r="2280" spans="2:4" x14ac:dyDescent="0.2">
      <c r="B2280" s="49"/>
      <c r="C2280" s="49"/>
      <c r="D2280" s="49"/>
    </row>
    <row r="2281" spans="2:4" x14ac:dyDescent="0.2">
      <c r="B2281" s="49"/>
      <c r="C2281" s="49"/>
      <c r="D2281" s="49"/>
    </row>
    <row r="2282" spans="2:4" x14ac:dyDescent="0.2">
      <c r="B2282" s="49"/>
      <c r="C2282" s="49"/>
      <c r="D2282" s="49"/>
    </row>
    <row r="2283" spans="2:4" x14ac:dyDescent="0.2">
      <c r="B2283" s="49"/>
      <c r="C2283" s="49"/>
      <c r="D2283" s="49"/>
    </row>
    <row r="2284" spans="2:4" x14ac:dyDescent="0.2">
      <c r="B2284" s="49"/>
      <c r="C2284" s="49"/>
      <c r="D2284" s="49"/>
    </row>
    <row r="2285" spans="2:4" x14ac:dyDescent="0.2">
      <c r="B2285" s="49"/>
      <c r="C2285" s="49"/>
      <c r="D2285" s="49"/>
    </row>
    <row r="2286" spans="2:4" x14ac:dyDescent="0.2">
      <c r="B2286" s="49"/>
      <c r="C2286" s="49"/>
      <c r="D2286" s="49"/>
    </row>
    <row r="2287" spans="2:4" x14ac:dyDescent="0.2">
      <c r="B2287" s="49"/>
      <c r="C2287" s="49"/>
      <c r="D2287" s="49"/>
    </row>
    <row r="2288" spans="2:4" x14ac:dyDescent="0.2">
      <c r="B2288" s="49"/>
      <c r="C2288" s="49"/>
      <c r="D2288" s="49"/>
    </row>
    <row r="2289" spans="2:4" x14ac:dyDescent="0.2">
      <c r="B2289" s="49"/>
      <c r="C2289" s="49"/>
      <c r="D2289" s="49"/>
    </row>
    <row r="2290" spans="2:4" x14ac:dyDescent="0.2">
      <c r="B2290" s="49"/>
      <c r="C2290" s="49"/>
      <c r="D2290" s="49"/>
    </row>
    <row r="2291" spans="2:4" x14ac:dyDescent="0.2">
      <c r="B2291" s="49"/>
      <c r="C2291" s="49"/>
      <c r="D2291" s="49"/>
    </row>
    <row r="2292" spans="2:4" x14ac:dyDescent="0.2">
      <c r="B2292" s="49"/>
      <c r="C2292" s="49"/>
      <c r="D2292" s="49"/>
    </row>
    <row r="2293" spans="2:4" x14ac:dyDescent="0.2">
      <c r="B2293" s="49"/>
      <c r="C2293" s="49"/>
      <c r="D2293" s="49"/>
    </row>
    <row r="2294" spans="2:4" x14ac:dyDescent="0.2">
      <c r="B2294" s="49"/>
      <c r="C2294" s="49"/>
      <c r="D2294" s="49"/>
    </row>
    <row r="2295" spans="2:4" x14ac:dyDescent="0.2">
      <c r="B2295" s="49"/>
      <c r="C2295" s="49"/>
      <c r="D2295" s="49"/>
    </row>
    <row r="2296" spans="2:4" x14ac:dyDescent="0.2">
      <c r="B2296" s="49"/>
      <c r="C2296" s="49"/>
      <c r="D2296" s="49"/>
    </row>
    <row r="2297" spans="2:4" x14ac:dyDescent="0.2">
      <c r="B2297" s="49"/>
      <c r="C2297" s="49"/>
      <c r="D2297" s="49"/>
    </row>
    <row r="2298" spans="2:4" x14ac:dyDescent="0.2">
      <c r="B2298" s="49"/>
      <c r="C2298" s="49"/>
      <c r="D2298" s="49"/>
    </row>
    <row r="2299" spans="2:4" x14ac:dyDescent="0.2">
      <c r="B2299" s="49"/>
      <c r="C2299" s="49"/>
      <c r="D2299" s="49"/>
    </row>
    <row r="2300" spans="2:4" x14ac:dyDescent="0.2">
      <c r="B2300" s="49"/>
      <c r="C2300" s="49"/>
      <c r="D2300" s="49"/>
    </row>
    <row r="2301" spans="2:4" x14ac:dyDescent="0.2">
      <c r="B2301" s="49"/>
      <c r="C2301" s="49"/>
      <c r="D2301" s="49"/>
    </row>
    <row r="2302" spans="2:4" x14ac:dyDescent="0.2">
      <c r="B2302" s="49"/>
      <c r="C2302" s="49"/>
      <c r="D2302" s="49"/>
    </row>
    <row r="2303" spans="2:4" x14ac:dyDescent="0.2">
      <c r="B2303" s="49"/>
      <c r="C2303" s="49"/>
      <c r="D2303" s="49"/>
    </row>
    <row r="2304" spans="2:4" x14ac:dyDescent="0.2">
      <c r="B2304" s="49"/>
      <c r="C2304" s="49"/>
      <c r="D2304" s="49"/>
    </row>
    <row r="2305" spans="2:4" x14ac:dyDescent="0.2">
      <c r="B2305" s="49"/>
      <c r="C2305" s="49"/>
      <c r="D2305" s="49"/>
    </row>
    <row r="2306" spans="2:4" x14ac:dyDescent="0.2">
      <c r="B2306" s="49"/>
      <c r="C2306" s="49"/>
      <c r="D2306" s="49"/>
    </row>
    <row r="2307" spans="2:4" x14ac:dyDescent="0.2">
      <c r="B2307" s="49"/>
      <c r="C2307" s="49"/>
      <c r="D2307" s="49"/>
    </row>
    <row r="2308" spans="2:4" x14ac:dyDescent="0.2">
      <c r="B2308" s="49"/>
      <c r="C2308" s="49"/>
      <c r="D2308" s="49"/>
    </row>
    <row r="2309" spans="2:4" x14ac:dyDescent="0.2">
      <c r="B2309" s="49"/>
      <c r="C2309" s="49"/>
      <c r="D2309" s="49"/>
    </row>
    <row r="2310" spans="2:4" x14ac:dyDescent="0.2">
      <c r="B2310" s="49"/>
      <c r="C2310" s="49"/>
      <c r="D2310" s="49"/>
    </row>
    <row r="2311" spans="2:4" x14ac:dyDescent="0.2">
      <c r="B2311" s="49"/>
      <c r="C2311" s="49"/>
      <c r="D2311" s="49"/>
    </row>
    <row r="2312" spans="2:4" x14ac:dyDescent="0.2">
      <c r="B2312" s="49"/>
      <c r="C2312" s="49"/>
      <c r="D2312" s="49"/>
    </row>
    <row r="2313" spans="2:4" x14ac:dyDescent="0.2">
      <c r="B2313" s="49"/>
      <c r="C2313" s="49"/>
      <c r="D2313" s="49"/>
    </row>
    <row r="2314" spans="2:4" x14ac:dyDescent="0.2">
      <c r="B2314" s="49"/>
      <c r="C2314" s="49"/>
      <c r="D2314" s="49"/>
    </row>
    <row r="2315" spans="2:4" x14ac:dyDescent="0.2">
      <c r="B2315" s="49"/>
      <c r="C2315" s="49"/>
      <c r="D2315" s="49"/>
    </row>
    <row r="2316" spans="2:4" x14ac:dyDescent="0.2">
      <c r="B2316" s="49"/>
      <c r="C2316" s="49"/>
      <c r="D2316" s="49"/>
    </row>
    <row r="2317" spans="2:4" x14ac:dyDescent="0.2">
      <c r="B2317" s="49"/>
      <c r="C2317" s="49"/>
      <c r="D2317" s="49"/>
    </row>
    <row r="2318" spans="2:4" x14ac:dyDescent="0.2">
      <c r="B2318" s="49"/>
      <c r="C2318" s="49"/>
      <c r="D2318" s="49"/>
    </row>
    <row r="2319" spans="2:4" x14ac:dyDescent="0.2">
      <c r="B2319" s="49"/>
      <c r="C2319" s="49"/>
      <c r="D2319" s="49"/>
    </row>
    <row r="2320" spans="2:4" x14ac:dyDescent="0.2">
      <c r="B2320" s="49"/>
      <c r="C2320" s="49"/>
      <c r="D2320" s="49"/>
    </row>
    <row r="2321" spans="2:4" x14ac:dyDescent="0.2">
      <c r="B2321" s="49"/>
      <c r="C2321" s="49"/>
      <c r="D2321" s="49"/>
    </row>
    <row r="2322" spans="2:4" x14ac:dyDescent="0.2">
      <c r="B2322" s="49"/>
      <c r="C2322" s="49"/>
      <c r="D2322" s="49"/>
    </row>
    <row r="2323" spans="2:4" x14ac:dyDescent="0.2">
      <c r="B2323" s="49"/>
      <c r="C2323" s="49"/>
      <c r="D2323" s="49"/>
    </row>
    <row r="2324" spans="2:4" x14ac:dyDescent="0.2">
      <c r="B2324" s="49"/>
      <c r="C2324" s="49"/>
      <c r="D2324" s="49"/>
    </row>
    <row r="2325" spans="2:4" x14ac:dyDescent="0.2">
      <c r="B2325" s="49"/>
      <c r="C2325" s="49"/>
      <c r="D2325" s="49"/>
    </row>
    <row r="2326" spans="2:4" x14ac:dyDescent="0.2">
      <c r="B2326" s="49"/>
      <c r="C2326" s="49"/>
      <c r="D2326" s="49"/>
    </row>
    <row r="2327" spans="2:4" x14ac:dyDescent="0.2">
      <c r="B2327" s="49"/>
      <c r="C2327" s="49"/>
      <c r="D2327" s="49"/>
    </row>
    <row r="2328" spans="2:4" x14ac:dyDescent="0.2">
      <c r="B2328" s="49"/>
      <c r="C2328" s="49"/>
      <c r="D2328" s="49"/>
    </row>
    <row r="2329" spans="2:4" x14ac:dyDescent="0.2">
      <c r="B2329" s="49"/>
      <c r="C2329" s="49"/>
      <c r="D2329" s="49"/>
    </row>
    <row r="2330" spans="2:4" x14ac:dyDescent="0.2">
      <c r="B2330" s="49"/>
      <c r="C2330" s="49"/>
      <c r="D2330" s="49"/>
    </row>
    <row r="2331" spans="2:4" x14ac:dyDescent="0.2">
      <c r="B2331" s="49"/>
      <c r="C2331" s="49"/>
      <c r="D2331" s="49"/>
    </row>
    <row r="2332" spans="2:4" x14ac:dyDescent="0.2">
      <c r="B2332" s="49"/>
      <c r="C2332" s="49"/>
      <c r="D2332" s="49"/>
    </row>
    <row r="2333" spans="2:4" x14ac:dyDescent="0.2">
      <c r="B2333" s="49"/>
      <c r="C2333" s="49"/>
      <c r="D2333" s="49"/>
    </row>
    <row r="2334" spans="2:4" x14ac:dyDescent="0.2">
      <c r="B2334" s="49"/>
      <c r="C2334" s="49"/>
      <c r="D2334" s="49"/>
    </row>
    <row r="2335" spans="2:4" x14ac:dyDescent="0.2">
      <c r="B2335" s="49"/>
      <c r="C2335" s="49"/>
      <c r="D2335" s="49"/>
    </row>
    <row r="2336" spans="2:4" x14ac:dyDescent="0.2">
      <c r="B2336" s="49"/>
      <c r="C2336" s="49"/>
      <c r="D2336" s="49"/>
    </row>
    <row r="2337" spans="2:4" x14ac:dyDescent="0.2">
      <c r="B2337" s="49"/>
      <c r="C2337" s="49"/>
      <c r="D2337" s="49"/>
    </row>
    <row r="2338" spans="2:4" x14ac:dyDescent="0.2">
      <c r="B2338" s="49"/>
      <c r="C2338" s="49"/>
      <c r="D2338" s="49"/>
    </row>
    <row r="2339" spans="2:4" x14ac:dyDescent="0.2">
      <c r="B2339" s="49"/>
      <c r="C2339" s="49"/>
      <c r="D2339" s="49"/>
    </row>
    <row r="2340" spans="2:4" x14ac:dyDescent="0.2">
      <c r="B2340" s="49"/>
      <c r="C2340" s="49"/>
      <c r="D2340" s="49"/>
    </row>
    <row r="2341" spans="2:4" x14ac:dyDescent="0.2">
      <c r="B2341" s="49"/>
      <c r="C2341" s="49"/>
      <c r="D2341" s="49"/>
    </row>
    <row r="2342" spans="2:4" x14ac:dyDescent="0.2">
      <c r="B2342" s="49"/>
      <c r="C2342" s="49"/>
      <c r="D2342" s="49"/>
    </row>
    <row r="2343" spans="2:4" x14ac:dyDescent="0.2">
      <c r="B2343" s="49"/>
      <c r="C2343" s="49"/>
      <c r="D2343" s="49"/>
    </row>
    <row r="2344" spans="2:4" x14ac:dyDescent="0.2">
      <c r="B2344" s="49"/>
      <c r="C2344" s="49"/>
      <c r="D2344" s="49"/>
    </row>
    <row r="2345" spans="2:4" x14ac:dyDescent="0.2">
      <c r="B2345" s="49"/>
      <c r="C2345" s="49"/>
      <c r="D2345" s="49"/>
    </row>
    <row r="2346" spans="2:4" x14ac:dyDescent="0.2">
      <c r="B2346" s="49"/>
      <c r="C2346" s="49"/>
      <c r="D2346" s="49"/>
    </row>
    <row r="2347" spans="2:4" x14ac:dyDescent="0.2">
      <c r="B2347" s="49"/>
      <c r="C2347" s="49"/>
      <c r="D2347" s="49"/>
    </row>
    <row r="2348" spans="2:4" x14ac:dyDescent="0.2">
      <c r="B2348" s="49"/>
      <c r="C2348" s="49"/>
      <c r="D2348" s="49"/>
    </row>
    <row r="2349" spans="2:4" x14ac:dyDescent="0.2">
      <c r="B2349" s="49"/>
      <c r="C2349" s="49"/>
      <c r="D2349" s="49"/>
    </row>
    <row r="2350" spans="2:4" x14ac:dyDescent="0.2">
      <c r="B2350" s="49"/>
      <c r="C2350" s="49"/>
      <c r="D2350" s="49"/>
    </row>
    <row r="2351" spans="2:4" x14ac:dyDescent="0.2">
      <c r="B2351" s="49"/>
      <c r="C2351" s="49"/>
      <c r="D2351" s="49"/>
    </row>
    <row r="2352" spans="2:4" x14ac:dyDescent="0.2">
      <c r="B2352" s="49"/>
      <c r="C2352" s="49"/>
      <c r="D2352" s="49"/>
    </row>
    <row r="2353" spans="2:4" x14ac:dyDescent="0.2">
      <c r="B2353" s="49"/>
      <c r="C2353" s="49"/>
      <c r="D2353" s="49"/>
    </row>
    <row r="2354" spans="2:4" x14ac:dyDescent="0.2">
      <c r="B2354" s="49"/>
      <c r="C2354" s="49"/>
      <c r="D2354" s="49"/>
    </row>
    <row r="2355" spans="2:4" x14ac:dyDescent="0.2">
      <c r="B2355" s="49"/>
      <c r="C2355" s="49"/>
      <c r="D2355" s="49"/>
    </row>
    <row r="2356" spans="2:4" x14ac:dyDescent="0.2">
      <c r="B2356" s="49"/>
      <c r="C2356" s="49"/>
      <c r="D2356" s="49"/>
    </row>
    <row r="2357" spans="2:4" x14ac:dyDescent="0.2">
      <c r="B2357" s="49"/>
      <c r="C2357" s="49"/>
      <c r="D2357" s="49"/>
    </row>
    <row r="2358" spans="2:4" x14ac:dyDescent="0.2">
      <c r="B2358" s="49"/>
      <c r="C2358" s="49"/>
      <c r="D2358" s="49"/>
    </row>
    <row r="2359" spans="2:4" x14ac:dyDescent="0.2">
      <c r="B2359" s="49"/>
      <c r="C2359" s="49"/>
      <c r="D2359" s="49"/>
    </row>
    <row r="2360" spans="2:4" x14ac:dyDescent="0.2">
      <c r="B2360" s="49"/>
      <c r="C2360" s="49"/>
      <c r="D2360" s="49"/>
    </row>
    <row r="2361" spans="2:4" x14ac:dyDescent="0.2">
      <c r="B2361" s="49"/>
      <c r="C2361" s="49"/>
      <c r="D2361" s="49"/>
    </row>
    <row r="2362" spans="2:4" x14ac:dyDescent="0.2">
      <c r="B2362" s="49"/>
      <c r="C2362" s="49"/>
      <c r="D2362" s="49"/>
    </row>
    <row r="2363" spans="2:4" x14ac:dyDescent="0.2">
      <c r="B2363" s="49"/>
      <c r="C2363" s="49"/>
      <c r="D2363" s="49"/>
    </row>
    <row r="2364" spans="2:4" x14ac:dyDescent="0.2">
      <c r="B2364" s="49"/>
      <c r="C2364" s="49"/>
      <c r="D2364" s="49"/>
    </row>
    <row r="2365" spans="2:4" x14ac:dyDescent="0.2">
      <c r="B2365" s="49"/>
      <c r="C2365" s="49"/>
      <c r="D2365" s="49"/>
    </row>
    <row r="2366" spans="2:4" x14ac:dyDescent="0.2">
      <c r="B2366" s="49"/>
      <c r="C2366" s="49"/>
      <c r="D2366" s="49"/>
    </row>
    <row r="2367" spans="2:4" x14ac:dyDescent="0.2">
      <c r="B2367" s="49"/>
      <c r="C2367" s="49"/>
      <c r="D2367" s="49"/>
    </row>
    <row r="2368" spans="2:4" x14ac:dyDescent="0.2">
      <c r="B2368" s="49"/>
      <c r="C2368" s="49"/>
      <c r="D2368" s="49"/>
    </row>
    <row r="2369" spans="2:4" x14ac:dyDescent="0.2">
      <c r="B2369" s="49"/>
      <c r="C2369" s="49"/>
      <c r="D2369" s="49"/>
    </row>
    <row r="2370" spans="2:4" x14ac:dyDescent="0.2">
      <c r="B2370" s="49"/>
      <c r="C2370" s="49"/>
      <c r="D2370" s="49"/>
    </row>
    <row r="2371" spans="2:4" x14ac:dyDescent="0.2">
      <c r="B2371" s="49"/>
      <c r="C2371" s="49"/>
      <c r="D2371" s="49"/>
    </row>
    <row r="2372" spans="2:4" x14ac:dyDescent="0.2">
      <c r="B2372" s="49"/>
      <c r="C2372" s="49"/>
      <c r="D2372" s="49"/>
    </row>
    <row r="2373" spans="2:4" x14ac:dyDescent="0.2">
      <c r="B2373" s="49"/>
      <c r="C2373" s="49"/>
      <c r="D2373" s="49"/>
    </row>
    <row r="2374" spans="2:4" x14ac:dyDescent="0.2">
      <c r="B2374" s="49"/>
      <c r="C2374" s="49"/>
      <c r="D2374" s="49"/>
    </row>
    <row r="2375" spans="2:4" x14ac:dyDescent="0.2">
      <c r="B2375" s="49"/>
      <c r="C2375" s="49"/>
      <c r="D2375" s="49"/>
    </row>
    <row r="2376" spans="2:4" x14ac:dyDescent="0.2">
      <c r="B2376" s="49"/>
      <c r="C2376" s="49"/>
      <c r="D2376" s="49"/>
    </row>
    <row r="2377" spans="2:4" x14ac:dyDescent="0.2">
      <c r="B2377" s="49"/>
      <c r="C2377" s="49"/>
      <c r="D2377" s="49"/>
    </row>
    <row r="2378" spans="2:4" x14ac:dyDescent="0.2">
      <c r="B2378" s="49"/>
      <c r="C2378" s="49"/>
      <c r="D2378" s="49"/>
    </row>
    <row r="2379" spans="2:4" x14ac:dyDescent="0.2">
      <c r="B2379" s="49"/>
      <c r="C2379" s="49"/>
      <c r="D2379" s="49"/>
    </row>
    <row r="2380" spans="2:4" x14ac:dyDescent="0.2">
      <c r="B2380" s="49"/>
      <c r="C2380" s="49"/>
      <c r="D2380" s="49"/>
    </row>
    <row r="2381" spans="2:4" x14ac:dyDescent="0.2">
      <c r="B2381" s="49"/>
      <c r="C2381" s="49"/>
      <c r="D2381" s="49"/>
    </row>
    <row r="2382" spans="2:4" x14ac:dyDescent="0.2">
      <c r="B2382" s="49"/>
      <c r="C2382" s="49"/>
      <c r="D2382" s="49"/>
    </row>
    <row r="2383" spans="2:4" x14ac:dyDescent="0.2">
      <c r="B2383" s="49"/>
      <c r="C2383" s="49"/>
      <c r="D2383" s="49"/>
    </row>
    <row r="2384" spans="2:4" x14ac:dyDescent="0.2">
      <c r="B2384" s="49"/>
      <c r="C2384" s="49"/>
      <c r="D2384" s="49"/>
    </row>
    <row r="2385" spans="2:4" x14ac:dyDescent="0.2">
      <c r="B2385" s="49"/>
      <c r="C2385" s="49"/>
      <c r="D2385" s="49"/>
    </row>
    <row r="2386" spans="2:4" x14ac:dyDescent="0.2">
      <c r="B2386" s="49"/>
      <c r="C2386" s="49"/>
      <c r="D2386" s="49"/>
    </row>
    <row r="2387" spans="2:4" x14ac:dyDescent="0.2">
      <c r="B2387" s="49"/>
      <c r="C2387" s="49"/>
      <c r="D2387" s="49"/>
    </row>
    <row r="2388" spans="2:4" x14ac:dyDescent="0.2">
      <c r="B2388" s="49"/>
      <c r="C2388" s="49"/>
      <c r="D2388" s="49"/>
    </row>
    <row r="2389" spans="2:4" x14ac:dyDescent="0.2">
      <c r="B2389" s="49"/>
      <c r="C2389" s="49"/>
      <c r="D2389" s="49"/>
    </row>
    <row r="2390" spans="2:4" x14ac:dyDescent="0.2">
      <c r="B2390" s="49"/>
      <c r="C2390" s="49"/>
      <c r="D2390" s="49"/>
    </row>
    <row r="2391" spans="2:4" x14ac:dyDescent="0.2">
      <c r="B2391" s="49"/>
      <c r="C2391" s="49"/>
      <c r="D2391" s="49"/>
    </row>
    <row r="2392" spans="2:4" x14ac:dyDescent="0.2">
      <c r="B2392" s="49"/>
      <c r="C2392" s="49"/>
      <c r="D2392" s="49"/>
    </row>
    <row r="2393" spans="2:4" x14ac:dyDescent="0.2">
      <c r="B2393" s="49"/>
      <c r="C2393" s="49"/>
      <c r="D2393" s="49"/>
    </row>
    <row r="2394" spans="2:4" x14ac:dyDescent="0.2">
      <c r="B2394" s="49"/>
      <c r="C2394" s="49"/>
      <c r="D2394" s="49"/>
    </row>
    <row r="2395" spans="2:4" x14ac:dyDescent="0.2">
      <c r="B2395" s="49"/>
      <c r="C2395" s="49"/>
      <c r="D2395" s="49"/>
    </row>
    <row r="2396" spans="2:4" x14ac:dyDescent="0.2">
      <c r="B2396" s="49"/>
      <c r="C2396" s="49"/>
      <c r="D2396" s="49"/>
    </row>
    <row r="2397" spans="2:4" x14ac:dyDescent="0.2">
      <c r="B2397" s="49"/>
      <c r="C2397" s="49"/>
      <c r="D2397" s="49"/>
    </row>
    <row r="2398" spans="2:4" x14ac:dyDescent="0.2">
      <c r="B2398" s="49"/>
      <c r="C2398" s="49"/>
      <c r="D2398" s="49"/>
    </row>
    <row r="2399" spans="2:4" x14ac:dyDescent="0.2">
      <c r="B2399" s="49"/>
      <c r="C2399" s="49"/>
      <c r="D2399" s="49"/>
    </row>
    <row r="2400" spans="2:4" x14ac:dyDescent="0.2">
      <c r="B2400" s="49"/>
      <c r="C2400" s="49"/>
      <c r="D2400" s="49"/>
    </row>
    <row r="2401" spans="2:4" x14ac:dyDescent="0.2">
      <c r="B2401" s="49"/>
      <c r="C2401" s="49"/>
      <c r="D2401" s="49"/>
    </row>
    <row r="2402" spans="2:4" x14ac:dyDescent="0.2">
      <c r="B2402" s="49"/>
      <c r="C2402" s="49"/>
      <c r="D2402" s="49"/>
    </row>
    <row r="2403" spans="2:4" x14ac:dyDescent="0.2">
      <c r="B2403" s="49"/>
      <c r="C2403" s="49"/>
      <c r="D2403" s="49"/>
    </row>
    <row r="2404" spans="2:4" x14ac:dyDescent="0.2">
      <c r="B2404" s="49"/>
      <c r="C2404" s="49"/>
      <c r="D2404" s="49"/>
    </row>
    <row r="2405" spans="2:4" x14ac:dyDescent="0.2">
      <c r="B2405" s="49"/>
      <c r="C2405" s="49"/>
      <c r="D2405" s="49"/>
    </row>
    <row r="2406" spans="2:4" x14ac:dyDescent="0.2">
      <c r="B2406" s="49"/>
      <c r="C2406" s="49"/>
      <c r="D2406" s="49"/>
    </row>
    <row r="2407" spans="2:4" x14ac:dyDescent="0.2">
      <c r="B2407" s="49"/>
      <c r="C2407" s="49"/>
      <c r="D2407" s="49"/>
    </row>
    <row r="2408" spans="2:4" x14ac:dyDescent="0.2">
      <c r="B2408" s="49"/>
      <c r="C2408" s="49"/>
      <c r="D2408" s="49"/>
    </row>
    <row r="2409" spans="2:4" x14ac:dyDescent="0.2">
      <c r="B2409" s="49"/>
      <c r="C2409" s="49"/>
      <c r="D2409" s="49"/>
    </row>
    <row r="2410" spans="2:4" x14ac:dyDescent="0.2">
      <c r="B2410" s="49"/>
      <c r="C2410" s="49"/>
      <c r="D2410" s="49"/>
    </row>
    <row r="2411" spans="2:4" x14ac:dyDescent="0.2">
      <c r="B2411" s="49"/>
      <c r="C2411" s="49"/>
      <c r="D2411" s="49"/>
    </row>
    <row r="2412" spans="2:4" x14ac:dyDescent="0.2">
      <c r="B2412" s="49"/>
      <c r="C2412" s="49"/>
      <c r="D2412" s="49"/>
    </row>
    <row r="2413" spans="2:4" x14ac:dyDescent="0.2">
      <c r="B2413" s="49"/>
      <c r="C2413" s="49"/>
      <c r="D2413" s="49"/>
    </row>
    <row r="2414" spans="2:4" x14ac:dyDescent="0.2">
      <c r="B2414" s="49"/>
      <c r="C2414" s="49"/>
      <c r="D2414" s="49"/>
    </row>
    <row r="2415" spans="2:4" x14ac:dyDescent="0.2">
      <c r="B2415" s="49"/>
      <c r="C2415" s="49"/>
      <c r="D2415" s="49"/>
    </row>
    <row r="2416" spans="2:4" x14ac:dyDescent="0.2">
      <c r="B2416" s="49"/>
      <c r="C2416" s="49"/>
      <c r="D2416" s="49"/>
    </row>
    <row r="2417" spans="2:4" x14ac:dyDescent="0.2">
      <c r="B2417" s="49"/>
      <c r="C2417" s="49"/>
      <c r="D2417" s="49"/>
    </row>
    <row r="2418" spans="2:4" x14ac:dyDescent="0.2">
      <c r="B2418" s="49"/>
      <c r="C2418" s="49"/>
      <c r="D2418" s="49"/>
    </row>
    <row r="2419" spans="2:4" x14ac:dyDescent="0.2">
      <c r="B2419" s="49"/>
      <c r="C2419" s="49"/>
      <c r="D2419" s="49"/>
    </row>
    <row r="2420" spans="2:4" x14ac:dyDescent="0.2">
      <c r="B2420" s="49"/>
      <c r="C2420" s="49"/>
      <c r="D2420" s="49"/>
    </row>
    <row r="2421" spans="2:4" x14ac:dyDescent="0.2">
      <c r="B2421" s="49"/>
      <c r="C2421" s="49"/>
      <c r="D2421" s="49"/>
    </row>
    <row r="2422" spans="2:4" x14ac:dyDescent="0.2">
      <c r="B2422" s="49"/>
      <c r="C2422" s="49"/>
      <c r="D2422" s="49"/>
    </row>
    <row r="2423" spans="2:4" x14ac:dyDescent="0.2">
      <c r="B2423" s="49"/>
      <c r="C2423" s="49"/>
      <c r="D2423" s="49"/>
    </row>
    <row r="2424" spans="2:4" x14ac:dyDescent="0.2">
      <c r="B2424" s="49"/>
      <c r="C2424" s="49"/>
      <c r="D2424" s="49"/>
    </row>
    <row r="2425" spans="2:4" x14ac:dyDescent="0.2">
      <c r="B2425" s="49"/>
      <c r="C2425" s="49"/>
      <c r="D2425" s="49"/>
    </row>
    <row r="2426" spans="2:4" x14ac:dyDescent="0.2">
      <c r="B2426" s="49"/>
      <c r="C2426" s="49"/>
      <c r="D2426" s="49"/>
    </row>
    <row r="2427" spans="2:4" x14ac:dyDescent="0.2">
      <c r="B2427" s="49"/>
      <c r="C2427" s="49"/>
      <c r="D2427" s="49"/>
    </row>
    <row r="2428" spans="2:4" x14ac:dyDescent="0.2">
      <c r="B2428" s="49"/>
      <c r="C2428" s="49"/>
      <c r="D2428" s="49"/>
    </row>
    <row r="2429" spans="2:4" x14ac:dyDescent="0.2">
      <c r="B2429" s="49"/>
      <c r="C2429" s="49"/>
      <c r="D2429" s="49"/>
    </row>
    <row r="2430" spans="2:4" x14ac:dyDescent="0.2">
      <c r="B2430" s="49"/>
      <c r="C2430" s="49"/>
      <c r="D2430" s="49"/>
    </row>
    <row r="2431" spans="2:4" x14ac:dyDescent="0.2">
      <c r="B2431" s="49"/>
      <c r="C2431" s="49"/>
      <c r="D2431" s="49"/>
    </row>
    <row r="2432" spans="2:4" x14ac:dyDescent="0.2">
      <c r="B2432" s="49"/>
      <c r="C2432" s="49"/>
      <c r="D2432" s="49"/>
    </row>
    <row r="2433" spans="2:4" x14ac:dyDescent="0.2">
      <c r="B2433" s="49"/>
      <c r="C2433" s="49"/>
      <c r="D2433" s="49"/>
    </row>
    <row r="2434" spans="2:4" x14ac:dyDescent="0.2">
      <c r="B2434" s="49"/>
      <c r="C2434" s="49"/>
      <c r="D2434" s="49"/>
    </row>
    <row r="2435" spans="2:4" x14ac:dyDescent="0.2">
      <c r="B2435" s="49"/>
      <c r="C2435" s="49"/>
      <c r="D2435" s="49"/>
    </row>
    <row r="2436" spans="2:4" x14ac:dyDescent="0.2">
      <c r="B2436" s="49"/>
      <c r="C2436" s="49"/>
      <c r="D2436" s="49"/>
    </row>
    <row r="2437" spans="2:4" x14ac:dyDescent="0.2">
      <c r="B2437" s="49"/>
      <c r="C2437" s="49"/>
      <c r="D2437" s="49"/>
    </row>
    <row r="2438" spans="2:4" x14ac:dyDescent="0.2">
      <c r="B2438" s="49"/>
      <c r="C2438" s="49"/>
      <c r="D2438" s="49"/>
    </row>
    <row r="2439" spans="2:4" x14ac:dyDescent="0.2">
      <c r="B2439" s="49"/>
      <c r="C2439" s="49"/>
      <c r="D2439" s="49"/>
    </row>
    <row r="2440" spans="2:4" x14ac:dyDescent="0.2">
      <c r="B2440" s="49"/>
      <c r="C2440" s="49"/>
      <c r="D2440" s="49"/>
    </row>
    <row r="2441" spans="2:4" x14ac:dyDescent="0.2">
      <c r="B2441" s="49"/>
      <c r="C2441" s="49"/>
      <c r="D2441" s="49"/>
    </row>
    <row r="2442" spans="2:4" x14ac:dyDescent="0.2">
      <c r="B2442" s="49"/>
      <c r="C2442" s="49"/>
      <c r="D2442" s="49"/>
    </row>
    <row r="2443" spans="2:4" x14ac:dyDescent="0.2">
      <c r="B2443" s="49"/>
      <c r="C2443" s="49"/>
      <c r="D2443" s="49"/>
    </row>
    <row r="2444" spans="2:4" x14ac:dyDescent="0.2">
      <c r="B2444" s="49"/>
      <c r="C2444" s="49"/>
      <c r="D2444" s="49"/>
    </row>
    <row r="2445" spans="2:4" x14ac:dyDescent="0.2">
      <c r="B2445" s="49"/>
      <c r="C2445" s="49"/>
      <c r="D2445" s="49"/>
    </row>
    <row r="2446" spans="2:4" x14ac:dyDescent="0.2">
      <c r="B2446" s="49"/>
      <c r="C2446" s="49"/>
      <c r="D2446" s="49"/>
    </row>
    <row r="2447" spans="2:4" x14ac:dyDescent="0.2">
      <c r="B2447" s="49"/>
      <c r="C2447" s="49"/>
      <c r="D2447" s="49"/>
    </row>
    <row r="2448" spans="2:4" x14ac:dyDescent="0.2">
      <c r="B2448" s="49"/>
      <c r="C2448" s="49"/>
      <c r="D2448" s="49"/>
    </row>
    <row r="2449" spans="2:4" x14ac:dyDescent="0.2">
      <c r="B2449" s="49"/>
      <c r="C2449" s="49"/>
      <c r="D2449" s="49"/>
    </row>
    <row r="2450" spans="2:4" x14ac:dyDescent="0.2">
      <c r="B2450" s="49"/>
      <c r="C2450" s="49"/>
      <c r="D2450" s="49"/>
    </row>
    <row r="2451" spans="2:4" x14ac:dyDescent="0.2">
      <c r="B2451" s="49"/>
      <c r="C2451" s="49"/>
      <c r="D2451" s="49"/>
    </row>
    <row r="2452" spans="2:4" x14ac:dyDescent="0.2">
      <c r="B2452" s="49"/>
      <c r="C2452" s="49"/>
      <c r="D2452" s="49"/>
    </row>
    <row r="2453" spans="2:4" x14ac:dyDescent="0.2">
      <c r="B2453" s="49"/>
      <c r="C2453" s="49"/>
      <c r="D2453" s="49"/>
    </row>
    <row r="2454" spans="2:4" x14ac:dyDescent="0.2">
      <c r="B2454" s="49"/>
      <c r="C2454" s="49"/>
      <c r="D2454" s="49"/>
    </row>
    <row r="2455" spans="2:4" x14ac:dyDescent="0.2">
      <c r="B2455" s="49"/>
      <c r="C2455" s="49"/>
      <c r="D2455" s="49"/>
    </row>
    <row r="2456" spans="2:4" x14ac:dyDescent="0.2">
      <c r="B2456" s="49"/>
      <c r="C2456" s="49"/>
      <c r="D2456" s="49"/>
    </row>
    <row r="2457" spans="2:4" x14ac:dyDescent="0.2">
      <c r="B2457" s="49"/>
      <c r="C2457" s="49"/>
      <c r="D2457" s="49"/>
    </row>
    <row r="2458" spans="2:4" x14ac:dyDescent="0.2">
      <c r="B2458" s="49"/>
      <c r="C2458" s="49"/>
      <c r="D2458" s="49"/>
    </row>
    <row r="2459" spans="2:4" x14ac:dyDescent="0.2">
      <c r="B2459" s="49"/>
      <c r="C2459" s="49"/>
      <c r="D2459" s="49"/>
    </row>
    <row r="2460" spans="2:4" x14ac:dyDescent="0.2">
      <c r="B2460" s="49"/>
      <c r="C2460" s="49"/>
      <c r="D2460" s="49"/>
    </row>
    <row r="2461" spans="2:4" x14ac:dyDescent="0.2">
      <c r="B2461" s="49"/>
      <c r="C2461" s="49"/>
      <c r="D2461" s="49"/>
    </row>
    <row r="2462" spans="2:4" x14ac:dyDescent="0.2">
      <c r="B2462" s="49"/>
      <c r="C2462" s="49"/>
      <c r="D2462" s="49"/>
    </row>
    <row r="2463" spans="2:4" x14ac:dyDescent="0.2">
      <c r="B2463" s="49"/>
      <c r="C2463" s="49"/>
      <c r="D2463" s="49"/>
    </row>
    <row r="2464" spans="2:4" x14ac:dyDescent="0.2">
      <c r="B2464" s="49"/>
      <c r="C2464" s="49"/>
      <c r="D2464" s="49"/>
    </row>
    <row r="2465" spans="2:4" x14ac:dyDescent="0.2">
      <c r="B2465" s="49"/>
      <c r="C2465" s="49"/>
      <c r="D2465" s="49"/>
    </row>
    <row r="2466" spans="2:4" x14ac:dyDescent="0.2">
      <c r="B2466" s="49"/>
      <c r="C2466" s="49"/>
      <c r="D2466" s="49"/>
    </row>
    <row r="2467" spans="2:4" x14ac:dyDescent="0.2">
      <c r="B2467" s="49"/>
      <c r="C2467" s="49"/>
      <c r="D2467" s="49"/>
    </row>
    <row r="2468" spans="2:4" x14ac:dyDescent="0.2">
      <c r="B2468" s="49"/>
      <c r="C2468" s="49"/>
      <c r="D2468" s="49"/>
    </row>
    <row r="2469" spans="2:4" x14ac:dyDescent="0.2">
      <c r="B2469" s="49"/>
      <c r="C2469" s="49"/>
      <c r="D2469" s="49"/>
    </row>
    <row r="2470" spans="2:4" x14ac:dyDescent="0.2">
      <c r="B2470" s="49"/>
      <c r="C2470" s="49"/>
      <c r="D2470" s="49"/>
    </row>
    <row r="2471" spans="2:4" x14ac:dyDescent="0.2">
      <c r="B2471" s="49"/>
      <c r="C2471" s="49"/>
      <c r="D2471" s="49"/>
    </row>
    <row r="2472" spans="2:4" x14ac:dyDescent="0.2">
      <c r="B2472" s="49"/>
      <c r="C2472" s="49"/>
      <c r="D2472" s="49"/>
    </row>
    <row r="2473" spans="2:4" x14ac:dyDescent="0.2">
      <c r="B2473" s="49"/>
      <c r="C2473" s="49"/>
      <c r="D2473" s="49"/>
    </row>
    <row r="2474" spans="2:4" x14ac:dyDescent="0.2">
      <c r="B2474" s="49"/>
      <c r="C2474" s="49"/>
      <c r="D2474" s="49"/>
    </row>
    <row r="2475" spans="2:4" x14ac:dyDescent="0.2">
      <c r="B2475" s="49"/>
      <c r="C2475" s="49"/>
      <c r="D2475" s="49"/>
    </row>
    <row r="2476" spans="2:4" x14ac:dyDescent="0.2">
      <c r="B2476" s="49"/>
      <c r="C2476" s="49"/>
      <c r="D2476" s="49"/>
    </row>
    <row r="2477" spans="2:4" x14ac:dyDescent="0.2">
      <c r="B2477" s="49"/>
      <c r="C2477" s="49"/>
      <c r="D2477" s="49"/>
    </row>
    <row r="2478" spans="2:4" x14ac:dyDescent="0.2">
      <c r="B2478" s="49"/>
      <c r="C2478" s="49"/>
      <c r="D2478" s="49"/>
    </row>
    <row r="2479" spans="2:4" x14ac:dyDescent="0.2">
      <c r="B2479" s="49"/>
      <c r="C2479" s="49"/>
      <c r="D2479" s="49"/>
    </row>
    <row r="2480" spans="2:4" x14ac:dyDescent="0.2">
      <c r="B2480" s="49"/>
      <c r="C2480" s="49"/>
      <c r="D2480" s="49"/>
    </row>
    <row r="2481" spans="2:4" x14ac:dyDescent="0.2">
      <c r="B2481" s="49"/>
      <c r="C2481" s="49"/>
      <c r="D2481" s="49"/>
    </row>
    <row r="2482" spans="2:4" x14ac:dyDescent="0.2">
      <c r="B2482" s="49"/>
      <c r="C2482" s="49"/>
      <c r="D2482" s="49"/>
    </row>
    <row r="2483" spans="2:4" x14ac:dyDescent="0.2">
      <c r="B2483" s="49"/>
      <c r="C2483" s="49"/>
      <c r="D2483" s="49"/>
    </row>
    <row r="2484" spans="2:4" x14ac:dyDescent="0.2">
      <c r="B2484" s="49"/>
      <c r="C2484" s="49"/>
      <c r="D2484" s="49"/>
    </row>
    <row r="2485" spans="2:4" x14ac:dyDescent="0.2">
      <c r="B2485" s="49"/>
      <c r="C2485" s="49"/>
      <c r="D2485" s="49"/>
    </row>
    <row r="2486" spans="2:4" x14ac:dyDescent="0.2">
      <c r="B2486" s="49"/>
      <c r="C2486" s="49"/>
      <c r="D2486" s="49"/>
    </row>
    <row r="2487" spans="2:4" x14ac:dyDescent="0.2">
      <c r="B2487" s="49"/>
      <c r="C2487" s="49"/>
      <c r="D2487" s="49"/>
    </row>
    <row r="2488" spans="2:4" x14ac:dyDescent="0.2">
      <c r="B2488" s="49"/>
      <c r="C2488" s="49"/>
      <c r="D2488" s="49"/>
    </row>
    <row r="2489" spans="2:4" x14ac:dyDescent="0.2">
      <c r="B2489" s="49"/>
      <c r="C2489" s="49"/>
      <c r="D2489" s="49"/>
    </row>
    <row r="2490" spans="2:4" x14ac:dyDescent="0.2">
      <c r="B2490" s="49"/>
      <c r="C2490" s="49"/>
      <c r="D2490" s="49"/>
    </row>
    <row r="2491" spans="2:4" x14ac:dyDescent="0.2">
      <c r="B2491" s="49"/>
      <c r="C2491" s="49"/>
      <c r="D2491" s="49"/>
    </row>
    <row r="2492" spans="2:4" x14ac:dyDescent="0.2">
      <c r="B2492" s="49"/>
      <c r="C2492" s="49"/>
      <c r="D2492" s="49"/>
    </row>
    <row r="2493" spans="2:4" x14ac:dyDescent="0.2">
      <c r="B2493" s="49"/>
      <c r="C2493" s="49"/>
      <c r="D2493" s="49"/>
    </row>
    <row r="2494" spans="2:4" x14ac:dyDescent="0.2">
      <c r="B2494" s="49"/>
      <c r="C2494" s="49"/>
      <c r="D2494" s="49"/>
    </row>
    <row r="2495" spans="2:4" x14ac:dyDescent="0.2">
      <c r="B2495" s="49"/>
      <c r="C2495" s="49"/>
      <c r="D2495" s="49"/>
    </row>
    <row r="2496" spans="2:4" x14ac:dyDescent="0.2">
      <c r="B2496" s="49"/>
      <c r="C2496" s="49"/>
      <c r="D2496" s="49"/>
    </row>
    <row r="2497" spans="2:4" x14ac:dyDescent="0.2">
      <c r="B2497" s="49"/>
      <c r="C2497" s="49"/>
      <c r="D2497" s="49"/>
    </row>
    <row r="2498" spans="2:4" x14ac:dyDescent="0.2">
      <c r="B2498" s="49"/>
      <c r="C2498" s="49"/>
      <c r="D2498" s="49"/>
    </row>
    <row r="2499" spans="2:4" x14ac:dyDescent="0.2">
      <c r="B2499" s="49"/>
      <c r="C2499" s="49"/>
      <c r="D2499" s="49"/>
    </row>
    <row r="2500" spans="2:4" x14ac:dyDescent="0.2">
      <c r="B2500" s="49"/>
      <c r="C2500" s="49"/>
      <c r="D2500" s="49"/>
    </row>
    <row r="2501" spans="2:4" x14ac:dyDescent="0.2">
      <c r="B2501" s="49"/>
      <c r="C2501" s="49"/>
      <c r="D2501" s="49"/>
    </row>
    <row r="2502" spans="2:4" x14ac:dyDescent="0.2">
      <c r="B2502" s="49"/>
      <c r="C2502" s="49"/>
      <c r="D2502" s="49"/>
    </row>
    <row r="2503" spans="2:4" x14ac:dyDescent="0.2">
      <c r="B2503" s="49"/>
      <c r="C2503" s="49"/>
      <c r="D2503" s="49"/>
    </row>
    <row r="2504" spans="2:4" x14ac:dyDescent="0.2">
      <c r="B2504" s="49"/>
      <c r="C2504" s="49"/>
      <c r="D2504" s="49"/>
    </row>
    <row r="2505" spans="2:4" x14ac:dyDescent="0.2">
      <c r="B2505" s="49"/>
      <c r="C2505" s="49"/>
      <c r="D2505" s="49"/>
    </row>
    <row r="2506" spans="2:4" x14ac:dyDescent="0.2">
      <c r="B2506" s="49"/>
      <c r="C2506" s="49"/>
      <c r="D2506" s="49"/>
    </row>
    <row r="2507" spans="2:4" x14ac:dyDescent="0.2">
      <c r="B2507" s="49"/>
      <c r="C2507" s="49"/>
      <c r="D2507" s="49"/>
    </row>
    <row r="2508" spans="2:4" x14ac:dyDescent="0.2">
      <c r="B2508" s="49"/>
      <c r="C2508" s="49"/>
      <c r="D2508" s="49"/>
    </row>
    <row r="2509" spans="2:4" x14ac:dyDescent="0.2">
      <c r="B2509" s="49"/>
      <c r="C2509" s="49"/>
      <c r="D2509" s="49"/>
    </row>
    <row r="2510" spans="2:4" x14ac:dyDescent="0.2">
      <c r="B2510" s="49"/>
      <c r="C2510" s="49"/>
      <c r="D2510" s="49"/>
    </row>
    <row r="2511" spans="2:4" x14ac:dyDescent="0.2">
      <c r="B2511" s="49"/>
      <c r="C2511" s="49"/>
      <c r="D2511" s="49"/>
    </row>
    <row r="2512" spans="2:4" x14ac:dyDescent="0.2">
      <c r="B2512" s="49"/>
      <c r="C2512" s="49"/>
      <c r="D2512" s="49"/>
    </row>
    <row r="2513" spans="2:4" x14ac:dyDescent="0.2">
      <c r="B2513" s="49"/>
      <c r="C2513" s="49"/>
      <c r="D2513" s="49"/>
    </row>
    <row r="2514" spans="2:4" x14ac:dyDescent="0.2">
      <c r="B2514" s="49"/>
      <c r="C2514" s="49"/>
      <c r="D2514" s="49"/>
    </row>
    <row r="2515" spans="2:4" x14ac:dyDescent="0.2">
      <c r="B2515" s="49"/>
      <c r="C2515" s="49"/>
      <c r="D2515" s="49"/>
    </row>
    <row r="2516" spans="2:4" x14ac:dyDescent="0.2">
      <c r="B2516" s="49"/>
      <c r="C2516" s="49"/>
      <c r="D2516" s="49"/>
    </row>
    <row r="2517" spans="2:4" x14ac:dyDescent="0.2">
      <c r="B2517" s="49"/>
      <c r="C2517" s="49"/>
      <c r="D2517" s="49"/>
    </row>
    <row r="2518" spans="2:4" x14ac:dyDescent="0.2">
      <c r="B2518" s="49"/>
      <c r="C2518" s="49"/>
      <c r="D2518" s="49"/>
    </row>
    <row r="2519" spans="2:4" x14ac:dyDescent="0.2">
      <c r="B2519" s="49"/>
      <c r="C2519" s="49"/>
      <c r="D2519" s="49"/>
    </row>
    <row r="2520" spans="2:4" x14ac:dyDescent="0.2">
      <c r="B2520" s="49"/>
      <c r="C2520" s="49"/>
      <c r="D2520" s="49"/>
    </row>
    <row r="2521" spans="2:4" x14ac:dyDescent="0.2">
      <c r="B2521" s="49"/>
      <c r="C2521" s="49"/>
      <c r="D2521" s="49"/>
    </row>
    <row r="2522" spans="2:4" x14ac:dyDescent="0.2">
      <c r="B2522" s="49"/>
      <c r="C2522" s="49"/>
      <c r="D2522" s="49"/>
    </row>
    <row r="2523" spans="2:4" x14ac:dyDescent="0.2">
      <c r="B2523" s="49"/>
      <c r="C2523" s="49"/>
      <c r="D2523" s="49"/>
    </row>
    <row r="2524" spans="2:4" x14ac:dyDescent="0.2">
      <c r="B2524" s="49"/>
      <c r="C2524" s="49"/>
      <c r="D2524" s="49"/>
    </row>
    <row r="2525" spans="2:4" x14ac:dyDescent="0.2">
      <c r="B2525" s="49"/>
      <c r="C2525" s="49"/>
      <c r="D2525" s="49"/>
    </row>
    <row r="2526" spans="2:4" x14ac:dyDescent="0.2">
      <c r="B2526" s="49"/>
      <c r="C2526" s="49"/>
      <c r="D2526" s="49"/>
    </row>
    <row r="2527" spans="2:4" x14ac:dyDescent="0.2">
      <c r="B2527" s="49"/>
      <c r="C2527" s="49"/>
      <c r="D2527" s="49"/>
    </row>
    <row r="2528" spans="2:4" x14ac:dyDescent="0.2">
      <c r="B2528" s="49"/>
      <c r="C2528" s="49"/>
      <c r="D2528" s="49"/>
    </row>
    <row r="2529" spans="2:4" x14ac:dyDescent="0.2">
      <c r="B2529" s="49"/>
      <c r="C2529" s="49"/>
      <c r="D2529" s="49"/>
    </row>
    <row r="2530" spans="2:4" x14ac:dyDescent="0.2">
      <c r="B2530" s="49"/>
      <c r="C2530" s="49"/>
      <c r="D2530" s="49"/>
    </row>
    <row r="2531" spans="2:4" x14ac:dyDescent="0.2">
      <c r="B2531" s="49"/>
      <c r="C2531" s="49"/>
      <c r="D2531" s="49"/>
    </row>
    <row r="2532" spans="2:4" x14ac:dyDescent="0.2">
      <c r="B2532" s="49"/>
      <c r="C2532" s="49"/>
      <c r="D2532" s="49"/>
    </row>
    <row r="2533" spans="2:4" x14ac:dyDescent="0.2">
      <c r="B2533" s="49"/>
      <c r="C2533" s="49"/>
      <c r="D2533" s="49"/>
    </row>
    <row r="2534" spans="2:4" x14ac:dyDescent="0.2">
      <c r="B2534" s="49"/>
      <c r="C2534" s="49"/>
      <c r="D2534" s="49"/>
    </row>
    <row r="2535" spans="2:4" x14ac:dyDescent="0.2">
      <c r="B2535" s="49"/>
      <c r="C2535" s="49"/>
      <c r="D2535" s="49"/>
    </row>
    <row r="2536" spans="2:4" x14ac:dyDescent="0.2">
      <c r="B2536" s="49"/>
      <c r="C2536" s="49"/>
      <c r="D2536" s="49"/>
    </row>
    <row r="2537" spans="2:4" x14ac:dyDescent="0.2">
      <c r="B2537" s="49"/>
      <c r="C2537" s="49"/>
      <c r="D2537" s="49"/>
    </row>
    <row r="2538" spans="2:4" x14ac:dyDescent="0.2">
      <c r="B2538" s="49"/>
      <c r="C2538" s="49"/>
      <c r="D2538" s="49"/>
    </row>
    <row r="2539" spans="2:4" x14ac:dyDescent="0.2">
      <c r="B2539" s="49"/>
      <c r="C2539" s="49"/>
      <c r="D2539" s="49"/>
    </row>
    <row r="2540" spans="2:4" x14ac:dyDescent="0.2">
      <c r="B2540" s="49"/>
      <c r="C2540" s="49"/>
      <c r="D2540" s="49"/>
    </row>
    <row r="2541" spans="2:4" x14ac:dyDescent="0.2">
      <c r="B2541" s="49"/>
      <c r="C2541" s="49"/>
      <c r="D2541" s="49"/>
    </row>
    <row r="2542" spans="2:4" x14ac:dyDescent="0.2">
      <c r="B2542" s="49"/>
      <c r="C2542" s="49"/>
      <c r="D2542" s="49"/>
    </row>
    <row r="2543" spans="2:4" x14ac:dyDescent="0.2">
      <c r="B2543" s="49"/>
      <c r="C2543" s="49"/>
      <c r="D2543" s="49"/>
    </row>
    <row r="2544" spans="2:4" x14ac:dyDescent="0.2">
      <c r="B2544" s="49"/>
      <c r="C2544" s="49"/>
      <c r="D2544" s="49"/>
    </row>
    <row r="2545" spans="2:4" x14ac:dyDescent="0.2">
      <c r="B2545" s="49"/>
      <c r="C2545" s="49"/>
      <c r="D2545" s="49"/>
    </row>
    <row r="2546" spans="2:4" x14ac:dyDescent="0.2">
      <c r="B2546" s="49"/>
      <c r="C2546" s="49"/>
      <c r="D2546" s="49"/>
    </row>
    <row r="2547" spans="2:4" x14ac:dyDescent="0.2">
      <c r="B2547" s="49"/>
      <c r="C2547" s="49"/>
      <c r="D2547" s="49"/>
    </row>
    <row r="2548" spans="2:4" x14ac:dyDescent="0.2">
      <c r="B2548" s="49"/>
      <c r="C2548" s="49"/>
      <c r="D2548" s="49"/>
    </row>
    <row r="2549" spans="2:4" x14ac:dyDescent="0.2">
      <c r="B2549" s="49"/>
      <c r="C2549" s="49"/>
      <c r="D2549" s="49"/>
    </row>
    <row r="2550" spans="2:4" x14ac:dyDescent="0.2">
      <c r="B2550" s="49"/>
      <c r="C2550" s="49"/>
      <c r="D2550" s="49"/>
    </row>
    <row r="2551" spans="2:4" x14ac:dyDescent="0.2">
      <c r="B2551" s="49"/>
      <c r="C2551" s="49"/>
      <c r="D2551" s="49"/>
    </row>
    <row r="2552" spans="2:4" x14ac:dyDescent="0.2">
      <c r="B2552" s="49"/>
      <c r="C2552" s="49"/>
      <c r="D2552" s="49"/>
    </row>
    <row r="2553" spans="2:4" x14ac:dyDescent="0.2">
      <c r="B2553" s="49"/>
      <c r="C2553" s="49"/>
      <c r="D2553" s="49"/>
    </row>
    <row r="2554" spans="2:4" x14ac:dyDescent="0.2">
      <c r="B2554" s="49"/>
      <c r="C2554" s="49"/>
      <c r="D2554" s="49"/>
    </row>
    <row r="2555" spans="2:4" x14ac:dyDescent="0.2">
      <c r="B2555" s="49"/>
      <c r="C2555" s="49"/>
      <c r="D2555" s="49"/>
    </row>
    <row r="2556" spans="2:4" x14ac:dyDescent="0.2">
      <c r="B2556" s="49"/>
      <c r="C2556" s="49"/>
      <c r="D2556" s="49"/>
    </row>
    <row r="2557" spans="2:4" x14ac:dyDescent="0.2">
      <c r="B2557" s="49"/>
      <c r="C2557" s="49"/>
      <c r="D2557" s="49"/>
    </row>
    <row r="2558" spans="2:4" x14ac:dyDescent="0.2">
      <c r="B2558" s="49"/>
      <c r="C2558" s="49"/>
      <c r="D2558" s="49"/>
    </row>
    <row r="2559" spans="2:4" x14ac:dyDescent="0.2">
      <c r="B2559" s="49"/>
      <c r="C2559" s="49"/>
      <c r="D2559" s="49"/>
    </row>
    <row r="2560" spans="2:4" x14ac:dyDescent="0.2">
      <c r="B2560" s="49"/>
      <c r="C2560" s="49"/>
      <c r="D2560" s="49"/>
    </row>
    <row r="2561" spans="2:4" x14ac:dyDescent="0.2">
      <c r="B2561" s="49"/>
      <c r="C2561" s="49"/>
      <c r="D2561" s="49"/>
    </row>
    <row r="2562" spans="2:4" x14ac:dyDescent="0.2">
      <c r="B2562" s="49"/>
      <c r="C2562" s="49"/>
      <c r="D2562" s="49"/>
    </row>
    <row r="2563" spans="2:4" x14ac:dyDescent="0.2">
      <c r="B2563" s="49"/>
      <c r="C2563" s="49"/>
      <c r="D2563" s="49"/>
    </row>
    <row r="2564" spans="2:4" x14ac:dyDescent="0.2">
      <c r="B2564" s="49"/>
      <c r="C2564" s="49"/>
      <c r="D2564" s="49"/>
    </row>
    <row r="2565" spans="2:4" x14ac:dyDescent="0.2">
      <c r="B2565" s="49"/>
      <c r="C2565" s="49"/>
      <c r="D2565" s="49"/>
    </row>
    <row r="2566" spans="2:4" x14ac:dyDescent="0.2">
      <c r="B2566" s="49"/>
      <c r="C2566" s="49"/>
      <c r="D2566" s="49"/>
    </row>
    <row r="2567" spans="2:4" x14ac:dyDescent="0.2">
      <c r="B2567" s="49"/>
      <c r="C2567" s="49"/>
      <c r="D2567" s="49"/>
    </row>
    <row r="2568" spans="2:4" x14ac:dyDescent="0.2">
      <c r="B2568" s="49"/>
      <c r="C2568" s="49"/>
      <c r="D2568" s="49"/>
    </row>
    <row r="2569" spans="2:4" x14ac:dyDescent="0.2">
      <c r="B2569" s="49"/>
      <c r="C2569" s="49"/>
      <c r="D2569" s="49"/>
    </row>
    <row r="2570" spans="2:4" x14ac:dyDescent="0.2">
      <c r="B2570" s="49"/>
      <c r="C2570" s="49"/>
      <c r="D2570" s="49"/>
    </row>
    <row r="2571" spans="2:4" x14ac:dyDescent="0.2">
      <c r="B2571" s="49"/>
      <c r="C2571" s="49"/>
      <c r="D2571" s="49"/>
    </row>
    <row r="2572" spans="2:4" x14ac:dyDescent="0.2">
      <c r="B2572" s="49"/>
      <c r="C2572" s="49"/>
      <c r="D2572" s="49"/>
    </row>
    <row r="2573" spans="2:4" x14ac:dyDescent="0.2">
      <c r="B2573" s="49"/>
      <c r="C2573" s="49"/>
      <c r="D2573" s="49"/>
    </row>
    <row r="2574" spans="2:4" x14ac:dyDescent="0.2">
      <c r="B2574" s="49"/>
      <c r="C2574" s="49"/>
      <c r="D2574" s="49"/>
    </row>
    <row r="2575" spans="2:4" x14ac:dyDescent="0.2">
      <c r="B2575" s="49"/>
      <c r="C2575" s="49"/>
      <c r="D2575" s="49"/>
    </row>
    <row r="2576" spans="2:4" x14ac:dyDescent="0.2">
      <c r="B2576" s="49"/>
      <c r="C2576" s="49"/>
      <c r="D2576" s="49"/>
    </row>
    <row r="2577" spans="2:4" x14ac:dyDescent="0.2">
      <c r="B2577" s="49"/>
      <c r="C2577" s="49"/>
      <c r="D2577" s="49"/>
    </row>
    <row r="2578" spans="2:4" x14ac:dyDescent="0.2">
      <c r="B2578" s="49"/>
      <c r="C2578" s="49"/>
      <c r="D2578" s="49"/>
    </row>
    <row r="2579" spans="2:4" x14ac:dyDescent="0.2">
      <c r="B2579" s="49"/>
      <c r="C2579" s="49"/>
      <c r="D2579" s="49"/>
    </row>
    <row r="2580" spans="2:4" x14ac:dyDescent="0.2">
      <c r="B2580" s="49"/>
      <c r="C2580" s="49"/>
      <c r="D2580" s="49"/>
    </row>
    <row r="2581" spans="2:4" x14ac:dyDescent="0.2">
      <c r="B2581" s="49"/>
      <c r="C2581" s="49"/>
      <c r="D2581" s="49"/>
    </row>
    <row r="2582" spans="2:4" x14ac:dyDescent="0.2">
      <c r="B2582" s="49"/>
      <c r="C2582" s="49"/>
      <c r="D2582" s="49"/>
    </row>
    <row r="2583" spans="2:4" x14ac:dyDescent="0.2">
      <c r="B2583" s="49"/>
      <c r="C2583" s="49"/>
      <c r="D2583" s="49"/>
    </row>
    <row r="2584" spans="2:4" x14ac:dyDescent="0.2">
      <c r="B2584" s="49"/>
      <c r="C2584" s="49"/>
      <c r="D2584" s="49"/>
    </row>
    <row r="2585" spans="2:4" x14ac:dyDescent="0.2">
      <c r="B2585" s="49"/>
      <c r="C2585" s="49"/>
      <c r="D2585" s="49"/>
    </row>
    <row r="2586" spans="2:4" x14ac:dyDescent="0.2">
      <c r="B2586" s="49"/>
      <c r="C2586" s="49"/>
      <c r="D2586" s="49"/>
    </row>
    <row r="2587" spans="2:4" x14ac:dyDescent="0.2">
      <c r="B2587" s="49"/>
      <c r="C2587" s="49"/>
      <c r="D2587" s="49"/>
    </row>
    <row r="2588" spans="2:4" x14ac:dyDescent="0.2">
      <c r="B2588" s="49"/>
      <c r="C2588" s="49"/>
      <c r="D2588" s="49"/>
    </row>
    <row r="2589" spans="2:4" x14ac:dyDescent="0.2">
      <c r="B2589" s="49"/>
      <c r="C2589" s="49"/>
      <c r="D2589" s="49"/>
    </row>
    <row r="2590" spans="2:4" x14ac:dyDescent="0.2">
      <c r="B2590" s="49"/>
      <c r="C2590" s="49"/>
      <c r="D2590" s="49"/>
    </row>
    <row r="2591" spans="2:4" x14ac:dyDescent="0.2">
      <c r="B2591" s="49"/>
      <c r="C2591" s="49"/>
      <c r="D2591" s="49"/>
    </row>
    <row r="2592" spans="2:4" x14ac:dyDescent="0.2">
      <c r="B2592" s="49"/>
      <c r="C2592" s="49"/>
      <c r="D2592" s="49"/>
    </row>
    <row r="2593" spans="2:4" x14ac:dyDescent="0.2">
      <c r="B2593" s="49"/>
      <c r="C2593" s="49"/>
      <c r="D2593" s="49"/>
    </row>
    <row r="2594" spans="2:4" x14ac:dyDescent="0.2">
      <c r="B2594" s="49"/>
      <c r="C2594" s="49"/>
      <c r="D2594" s="49"/>
    </row>
    <row r="2595" spans="2:4" x14ac:dyDescent="0.2">
      <c r="B2595" s="49"/>
      <c r="C2595" s="49"/>
      <c r="D2595" s="49"/>
    </row>
    <row r="2596" spans="2:4" x14ac:dyDescent="0.2">
      <c r="B2596" s="49"/>
      <c r="C2596" s="49"/>
      <c r="D2596" s="49"/>
    </row>
    <row r="2597" spans="2:4" x14ac:dyDescent="0.2">
      <c r="B2597" s="49"/>
      <c r="C2597" s="49"/>
      <c r="D2597" s="49"/>
    </row>
    <row r="2598" spans="2:4" x14ac:dyDescent="0.2">
      <c r="B2598" s="49"/>
      <c r="C2598" s="49"/>
      <c r="D2598" s="49"/>
    </row>
    <row r="2599" spans="2:4" x14ac:dyDescent="0.2">
      <c r="B2599" s="49"/>
      <c r="C2599" s="49"/>
      <c r="D2599" s="49"/>
    </row>
    <row r="2600" spans="2:4" x14ac:dyDescent="0.2">
      <c r="B2600" s="49"/>
      <c r="C2600" s="49"/>
      <c r="D2600" s="49"/>
    </row>
    <row r="2601" spans="2:4" x14ac:dyDescent="0.2">
      <c r="B2601" s="49"/>
      <c r="C2601" s="49"/>
      <c r="D2601" s="49"/>
    </row>
    <row r="2602" spans="2:4" x14ac:dyDescent="0.2">
      <c r="B2602" s="49"/>
      <c r="C2602" s="49"/>
      <c r="D2602" s="49"/>
    </row>
    <row r="2603" spans="2:4" x14ac:dyDescent="0.2">
      <c r="B2603" s="49"/>
      <c r="C2603" s="49"/>
      <c r="D2603" s="49"/>
    </row>
    <row r="2604" spans="2:4" x14ac:dyDescent="0.2">
      <c r="B2604" s="49"/>
      <c r="C2604" s="49"/>
      <c r="D2604" s="49"/>
    </row>
    <row r="2605" spans="2:4" x14ac:dyDescent="0.2">
      <c r="B2605" s="49"/>
      <c r="C2605" s="49"/>
      <c r="D2605" s="49"/>
    </row>
    <row r="2606" spans="2:4" x14ac:dyDescent="0.2">
      <c r="B2606" s="49"/>
      <c r="C2606" s="49"/>
      <c r="D2606" s="49"/>
    </row>
    <row r="2607" spans="2:4" x14ac:dyDescent="0.2">
      <c r="B2607" s="49"/>
      <c r="C2607" s="49"/>
      <c r="D2607" s="49"/>
    </row>
    <row r="2608" spans="2:4" x14ac:dyDescent="0.2">
      <c r="B2608" s="49"/>
      <c r="C2608" s="49"/>
      <c r="D2608" s="49"/>
    </row>
    <row r="2609" spans="2:4" x14ac:dyDescent="0.2">
      <c r="B2609" s="49"/>
      <c r="C2609" s="49"/>
      <c r="D2609" s="49"/>
    </row>
    <row r="2610" spans="2:4" x14ac:dyDescent="0.2">
      <c r="B2610" s="49"/>
      <c r="C2610" s="49"/>
      <c r="D2610" s="49"/>
    </row>
    <row r="2611" spans="2:4" x14ac:dyDescent="0.2">
      <c r="B2611" s="49"/>
      <c r="C2611" s="49"/>
      <c r="D2611" s="49"/>
    </row>
    <row r="2612" spans="2:4" x14ac:dyDescent="0.2">
      <c r="B2612" s="49"/>
      <c r="C2612" s="49"/>
      <c r="D2612" s="49"/>
    </row>
    <row r="2613" spans="2:4" x14ac:dyDescent="0.2">
      <c r="B2613" s="49"/>
      <c r="C2613" s="49"/>
      <c r="D2613" s="49"/>
    </row>
    <row r="2614" spans="2:4" x14ac:dyDescent="0.2">
      <c r="B2614" s="49"/>
      <c r="C2614" s="49"/>
      <c r="D2614" s="49"/>
    </row>
    <row r="2615" spans="2:4" x14ac:dyDescent="0.2">
      <c r="B2615" s="49"/>
      <c r="C2615" s="49"/>
      <c r="D2615" s="49"/>
    </row>
    <row r="2616" spans="2:4" x14ac:dyDescent="0.2">
      <c r="B2616" s="49"/>
      <c r="C2616" s="49"/>
      <c r="D2616" s="49"/>
    </row>
    <row r="2617" spans="2:4" x14ac:dyDescent="0.2">
      <c r="B2617" s="49"/>
      <c r="C2617" s="49"/>
      <c r="D2617" s="49"/>
    </row>
    <row r="2618" spans="2:4" x14ac:dyDescent="0.2">
      <c r="B2618" s="49"/>
      <c r="C2618" s="49"/>
      <c r="D2618" s="49"/>
    </row>
    <row r="2619" spans="2:4" x14ac:dyDescent="0.2">
      <c r="B2619" s="49"/>
      <c r="C2619" s="49"/>
      <c r="D2619" s="49"/>
    </row>
    <row r="2620" spans="2:4" x14ac:dyDescent="0.2">
      <c r="B2620" s="49"/>
      <c r="C2620" s="49"/>
      <c r="D2620" s="49"/>
    </row>
    <row r="2621" spans="2:4" x14ac:dyDescent="0.2">
      <c r="B2621" s="49"/>
      <c r="C2621" s="49"/>
      <c r="D2621" s="49"/>
    </row>
    <row r="2622" spans="2:4" x14ac:dyDescent="0.2">
      <c r="B2622" s="49"/>
      <c r="C2622" s="49"/>
      <c r="D2622" s="49"/>
    </row>
    <row r="2623" spans="2:4" x14ac:dyDescent="0.2">
      <c r="B2623" s="49"/>
      <c r="C2623" s="49"/>
      <c r="D2623" s="49"/>
    </row>
    <row r="2624" spans="2:4" x14ac:dyDescent="0.2">
      <c r="B2624" s="49"/>
      <c r="C2624" s="49"/>
      <c r="D2624" s="49"/>
    </row>
    <row r="2625" spans="2:4" x14ac:dyDescent="0.2">
      <c r="B2625" s="49"/>
      <c r="C2625" s="49"/>
      <c r="D2625" s="49"/>
    </row>
    <row r="2626" spans="2:4" x14ac:dyDescent="0.2">
      <c r="B2626" s="49"/>
      <c r="C2626" s="49"/>
      <c r="D2626" s="49"/>
    </row>
    <row r="2627" spans="2:4" x14ac:dyDescent="0.2">
      <c r="B2627" s="49"/>
      <c r="C2627" s="49"/>
      <c r="D2627" s="49"/>
    </row>
    <row r="2628" spans="2:4" x14ac:dyDescent="0.2">
      <c r="B2628" s="49"/>
      <c r="C2628" s="49"/>
      <c r="D2628" s="49"/>
    </row>
    <row r="2629" spans="2:4" x14ac:dyDescent="0.2">
      <c r="B2629" s="49"/>
      <c r="C2629" s="49"/>
      <c r="D2629" s="49"/>
    </row>
    <row r="2630" spans="2:4" x14ac:dyDescent="0.2">
      <c r="B2630" s="49"/>
      <c r="C2630" s="49"/>
      <c r="D2630" s="49"/>
    </row>
    <row r="2631" spans="2:4" x14ac:dyDescent="0.2">
      <c r="B2631" s="49"/>
      <c r="C2631" s="49"/>
      <c r="D2631" s="49"/>
    </row>
    <row r="2632" spans="2:4" x14ac:dyDescent="0.2">
      <c r="B2632" s="49"/>
      <c r="C2632" s="49"/>
      <c r="D2632" s="49"/>
    </row>
    <row r="2633" spans="2:4" x14ac:dyDescent="0.2">
      <c r="B2633" s="49"/>
      <c r="C2633" s="49"/>
      <c r="D2633" s="49"/>
    </row>
    <row r="2634" spans="2:4" x14ac:dyDescent="0.2">
      <c r="B2634" s="49"/>
      <c r="C2634" s="49"/>
      <c r="D2634" s="49"/>
    </row>
    <row r="2635" spans="2:4" x14ac:dyDescent="0.2">
      <c r="B2635" s="49"/>
      <c r="C2635" s="49"/>
      <c r="D2635" s="49"/>
    </row>
    <row r="2636" spans="2:4" x14ac:dyDescent="0.2">
      <c r="B2636" s="49"/>
      <c r="C2636" s="49"/>
      <c r="D2636" s="49"/>
    </row>
    <row r="2637" spans="2:4" x14ac:dyDescent="0.2">
      <c r="B2637" s="49"/>
      <c r="C2637" s="49"/>
      <c r="D2637" s="49"/>
    </row>
    <row r="2638" spans="2:4" x14ac:dyDescent="0.2">
      <c r="B2638" s="49"/>
      <c r="C2638" s="49"/>
      <c r="D2638" s="49"/>
    </row>
    <row r="2639" spans="2:4" x14ac:dyDescent="0.2">
      <c r="B2639" s="49"/>
      <c r="C2639" s="49"/>
      <c r="D2639" s="49"/>
    </row>
    <row r="2640" spans="2:4" x14ac:dyDescent="0.2">
      <c r="B2640" s="49"/>
      <c r="C2640" s="49"/>
      <c r="D2640" s="49"/>
    </row>
    <row r="2641" spans="2:4" x14ac:dyDescent="0.2">
      <c r="B2641" s="49"/>
      <c r="C2641" s="49"/>
      <c r="D2641" s="49"/>
    </row>
    <row r="2642" spans="2:4" x14ac:dyDescent="0.2">
      <c r="B2642" s="49"/>
      <c r="C2642" s="49"/>
      <c r="D2642" s="49"/>
    </row>
    <row r="2643" spans="2:4" x14ac:dyDescent="0.2">
      <c r="B2643" s="49"/>
      <c r="C2643" s="49"/>
      <c r="D2643" s="49"/>
    </row>
    <row r="2644" spans="2:4" x14ac:dyDescent="0.2">
      <c r="B2644" s="49"/>
      <c r="C2644" s="49"/>
      <c r="D2644" s="49"/>
    </row>
    <row r="2645" spans="2:4" x14ac:dyDescent="0.2">
      <c r="B2645" s="49"/>
      <c r="C2645" s="49"/>
      <c r="D2645" s="49"/>
    </row>
    <row r="2646" spans="2:4" x14ac:dyDescent="0.2">
      <c r="B2646" s="49"/>
      <c r="C2646" s="49"/>
      <c r="D2646" s="49"/>
    </row>
    <row r="2647" spans="2:4" x14ac:dyDescent="0.2">
      <c r="B2647" s="49"/>
      <c r="C2647" s="49"/>
      <c r="D2647" s="49"/>
    </row>
    <row r="2648" spans="2:4" x14ac:dyDescent="0.2">
      <c r="B2648" s="49"/>
      <c r="C2648" s="49"/>
      <c r="D2648" s="49"/>
    </row>
    <row r="2649" spans="2:4" x14ac:dyDescent="0.2">
      <c r="B2649" s="49"/>
      <c r="C2649" s="49"/>
      <c r="D2649" s="49"/>
    </row>
    <row r="2650" spans="2:4" x14ac:dyDescent="0.2">
      <c r="B2650" s="49"/>
      <c r="C2650" s="49"/>
      <c r="D2650" s="49"/>
    </row>
    <row r="2651" spans="2:4" x14ac:dyDescent="0.2">
      <c r="B2651" s="49"/>
      <c r="C2651" s="49"/>
      <c r="D2651" s="49"/>
    </row>
    <row r="2652" spans="2:4" x14ac:dyDescent="0.2">
      <c r="B2652" s="49"/>
      <c r="C2652" s="49"/>
      <c r="D2652" s="49"/>
    </row>
    <row r="2653" spans="2:4" x14ac:dyDescent="0.2">
      <c r="B2653" s="49"/>
      <c r="C2653" s="49"/>
      <c r="D2653" s="49"/>
    </row>
    <row r="2654" spans="2:4" x14ac:dyDescent="0.2">
      <c r="B2654" s="49"/>
      <c r="C2654" s="49"/>
      <c r="D2654" s="49"/>
    </row>
    <row r="2655" spans="2:4" x14ac:dyDescent="0.2">
      <c r="B2655" s="49"/>
      <c r="C2655" s="49"/>
      <c r="D2655" s="49"/>
    </row>
    <row r="2656" spans="2:4" x14ac:dyDescent="0.2">
      <c r="B2656" s="49"/>
      <c r="C2656" s="49"/>
      <c r="D2656" s="49"/>
    </row>
    <row r="2657" spans="2:4" x14ac:dyDescent="0.2">
      <c r="B2657" s="49"/>
      <c r="C2657" s="49"/>
      <c r="D2657" s="49"/>
    </row>
    <row r="2658" spans="2:4" x14ac:dyDescent="0.2">
      <c r="B2658" s="49"/>
      <c r="C2658" s="49"/>
      <c r="D2658" s="49"/>
    </row>
    <row r="2659" spans="2:4" x14ac:dyDescent="0.2">
      <c r="B2659" s="49"/>
      <c r="C2659" s="49"/>
      <c r="D2659" s="49"/>
    </row>
    <row r="2660" spans="2:4" x14ac:dyDescent="0.2">
      <c r="B2660" s="49"/>
      <c r="C2660" s="49"/>
      <c r="D2660" s="49"/>
    </row>
    <row r="2661" spans="2:4" x14ac:dyDescent="0.2">
      <c r="B2661" s="49"/>
      <c r="C2661" s="49"/>
      <c r="D2661" s="49"/>
    </row>
    <row r="2662" spans="2:4" x14ac:dyDescent="0.2">
      <c r="B2662" s="49"/>
      <c r="C2662" s="49"/>
      <c r="D2662" s="49"/>
    </row>
    <row r="2663" spans="2:4" x14ac:dyDescent="0.2">
      <c r="B2663" s="49"/>
      <c r="C2663" s="49"/>
      <c r="D2663" s="49"/>
    </row>
    <row r="2664" spans="2:4" x14ac:dyDescent="0.2">
      <c r="B2664" s="49"/>
      <c r="C2664" s="49"/>
      <c r="D2664" s="49"/>
    </row>
    <row r="2665" spans="2:4" x14ac:dyDescent="0.2">
      <c r="B2665" s="49"/>
      <c r="C2665" s="49"/>
      <c r="D2665" s="49"/>
    </row>
    <row r="2666" spans="2:4" x14ac:dyDescent="0.2">
      <c r="B2666" s="49"/>
      <c r="C2666" s="49"/>
      <c r="D2666" s="49"/>
    </row>
    <row r="2667" spans="2:4" x14ac:dyDescent="0.2">
      <c r="B2667" s="49"/>
      <c r="C2667" s="49"/>
      <c r="D2667" s="49"/>
    </row>
    <row r="2668" spans="2:4" x14ac:dyDescent="0.2">
      <c r="B2668" s="49"/>
      <c r="C2668" s="49"/>
      <c r="D2668" s="49"/>
    </row>
    <row r="2669" spans="2:4" x14ac:dyDescent="0.2">
      <c r="B2669" s="49"/>
      <c r="C2669" s="49"/>
      <c r="D2669" s="49"/>
    </row>
    <row r="2670" spans="2:4" x14ac:dyDescent="0.2">
      <c r="B2670" s="49"/>
      <c r="C2670" s="49"/>
      <c r="D2670" s="49"/>
    </row>
    <row r="2671" spans="2:4" x14ac:dyDescent="0.2">
      <c r="B2671" s="49"/>
      <c r="C2671" s="49"/>
      <c r="D2671" s="49"/>
    </row>
    <row r="2672" spans="2:4" x14ac:dyDescent="0.2">
      <c r="B2672" s="49"/>
      <c r="C2672" s="49"/>
      <c r="D2672" s="49"/>
    </row>
    <row r="2673" spans="2:4" x14ac:dyDescent="0.2">
      <c r="B2673" s="49"/>
      <c r="C2673" s="49"/>
      <c r="D2673" s="49"/>
    </row>
    <row r="2674" spans="2:4" x14ac:dyDescent="0.2">
      <c r="B2674" s="49"/>
      <c r="C2674" s="49"/>
      <c r="D2674" s="49"/>
    </row>
    <row r="2675" spans="2:4" x14ac:dyDescent="0.2">
      <c r="B2675" s="49"/>
      <c r="C2675" s="49"/>
      <c r="D2675" s="49"/>
    </row>
    <row r="2676" spans="2:4" x14ac:dyDescent="0.2">
      <c r="B2676" s="49"/>
      <c r="C2676" s="49"/>
      <c r="D2676" s="49"/>
    </row>
    <row r="2677" spans="2:4" x14ac:dyDescent="0.2">
      <c r="B2677" s="49"/>
      <c r="C2677" s="49"/>
      <c r="D2677" s="49"/>
    </row>
    <row r="2678" spans="2:4" x14ac:dyDescent="0.2">
      <c r="B2678" s="49"/>
      <c r="C2678" s="49"/>
      <c r="D2678" s="49"/>
    </row>
    <row r="2679" spans="2:4" x14ac:dyDescent="0.2">
      <c r="B2679" s="49"/>
      <c r="C2679" s="49"/>
      <c r="D2679" s="49"/>
    </row>
    <row r="2680" spans="2:4" x14ac:dyDescent="0.2">
      <c r="B2680" s="49"/>
      <c r="C2680" s="49"/>
      <c r="D2680" s="49"/>
    </row>
    <row r="2681" spans="2:4" x14ac:dyDescent="0.2">
      <c r="B2681" s="49"/>
      <c r="C2681" s="49"/>
      <c r="D2681" s="49"/>
    </row>
    <row r="2682" spans="2:4" x14ac:dyDescent="0.2">
      <c r="B2682" s="49"/>
      <c r="C2682" s="49"/>
      <c r="D2682" s="49"/>
    </row>
    <row r="2683" spans="2:4" x14ac:dyDescent="0.2">
      <c r="B2683" s="49"/>
      <c r="C2683" s="49"/>
      <c r="D2683" s="49"/>
    </row>
    <row r="2684" spans="2:4" x14ac:dyDescent="0.2">
      <c r="B2684" s="49"/>
      <c r="C2684" s="49"/>
      <c r="D2684" s="49"/>
    </row>
    <row r="2685" spans="2:4" x14ac:dyDescent="0.2">
      <c r="B2685" s="49"/>
      <c r="C2685" s="49"/>
      <c r="D2685" s="49"/>
    </row>
    <row r="2686" spans="2:4" x14ac:dyDescent="0.2">
      <c r="B2686" s="49"/>
      <c r="C2686" s="49"/>
      <c r="D2686" s="49"/>
    </row>
    <row r="2687" spans="2:4" x14ac:dyDescent="0.2">
      <c r="B2687" s="49"/>
      <c r="C2687" s="49"/>
      <c r="D2687" s="49"/>
    </row>
    <row r="2688" spans="2:4" x14ac:dyDescent="0.2">
      <c r="B2688" s="49"/>
      <c r="C2688" s="49"/>
      <c r="D2688" s="49"/>
    </row>
    <row r="2689" spans="2:4" x14ac:dyDescent="0.2">
      <c r="B2689" s="49"/>
      <c r="C2689" s="49"/>
      <c r="D2689" s="49"/>
    </row>
    <row r="2690" spans="2:4" x14ac:dyDescent="0.2">
      <c r="B2690" s="49"/>
      <c r="C2690" s="49"/>
      <c r="D2690" s="49"/>
    </row>
    <row r="2691" spans="2:4" x14ac:dyDescent="0.2">
      <c r="B2691" s="49"/>
      <c r="C2691" s="49"/>
      <c r="D2691" s="49"/>
    </row>
    <row r="2692" spans="2:4" x14ac:dyDescent="0.2">
      <c r="B2692" s="49"/>
      <c r="C2692" s="49"/>
      <c r="D2692" s="49"/>
    </row>
    <row r="2693" spans="2:4" x14ac:dyDescent="0.2">
      <c r="B2693" s="49"/>
      <c r="C2693" s="49"/>
      <c r="D2693" s="49"/>
    </row>
    <row r="2694" spans="2:4" x14ac:dyDescent="0.2">
      <c r="B2694" s="49"/>
      <c r="C2694" s="49"/>
      <c r="D2694" s="49"/>
    </row>
    <row r="2695" spans="2:4" x14ac:dyDescent="0.2">
      <c r="B2695" s="49"/>
      <c r="C2695" s="49"/>
      <c r="D2695" s="49"/>
    </row>
    <row r="2696" spans="2:4" x14ac:dyDescent="0.2">
      <c r="B2696" s="49"/>
      <c r="C2696" s="49"/>
      <c r="D2696" s="49"/>
    </row>
    <row r="2697" spans="2:4" x14ac:dyDescent="0.2">
      <c r="B2697" s="49"/>
      <c r="C2697" s="49"/>
      <c r="D2697" s="49"/>
    </row>
    <row r="2698" spans="2:4" x14ac:dyDescent="0.2">
      <c r="B2698" s="49"/>
      <c r="C2698" s="49"/>
      <c r="D2698" s="49"/>
    </row>
    <row r="2699" spans="2:4" x14ac:dyDescent="0.2">
      <c r="B2699" s="49"/>
      <c r="C2699" s="49"/>
      <c r="D2699" s="49"/>
    </row>
    <row r="2700" spans="2:4" x14ac:dyDescent="0.2">
      <c r="B2700" s="49"/>
      <c r="C2700" s="49"/>
      <c r="D2700" s="49"/>
    </row>
    <row r="2701" spans="2:4" x14ac:dyDescent="0.2">
      <c r="B2701" s="49"/>
      <c r="C2701" s="49"/>
      <c r="D2701" s="49"/>
    </row>
    <row r="2702" spans="2:4" x14ac:dyDescent="0.2">
      <c r="B2702" s="49"/>
      <c r="C2702" s="49"/>
      <c r="D2702" s="49"/>
    </row>
    <row r="2703" spans="2:4" x14ac:dyDescent="0.2">
      <c r="B2703" s="49"/>
      <c r="C2703" s="49"/>
      <c r="D2703" s="49"/>
    </row>
    <row r="2704" spans="2:4" x14ac:dyDescent="0.2">
      <c r="B2704" s="49"/>
      <c r="C2704" s="49"/>
      <c r="D2704" s="49"/>
    </row>
    <row r="2705" spans="2:4" x14ac:dyDescent="0.2">
      <c r="B2705" s="49"/>
      <c r="C2705" s="49"/>
      <c r="D2705" s="49"/>
    </row>
    <row r="2706" spans="2:4" x14ac:dyDescent="0.2">
      <c r="B2706" s="49"/>
      <c r="C2706" s="49"/>
      <c r="D2706" s="49"/>
    </row>
    <row r="2707" spans="2:4" x14ac:dyDescent="0.2">
      <c r="B2707" s="49"/>
      <c r="C2707" s="49"/>
      <c r="D2707" s="49"/>
    </row>
    <row r="2708" spans="2:4" x14ac:dyDescent="0.2">
      <c r="B2708" s="49"/>
      <c r="C2708" s="49"/>
      <c r="D2708" s="49"/>
    </row>
    <row r="2709" spans="2:4" x14ac:dyDescent="0.2">
      <c r="B2709" s="49"/>
      <c r="C2709" s="49"/>
      <c r="D2709" s="49"/>
    </row>
    <row r="2710" spans="2:4" x14ac:dyDescent="0.2">
      <c r="B2710" s="49"/>
      <c r="C2710" s="49"/>
      <c r="D2710" s="49"/>
    </row>
    <row r="2711" spans="2:4" x14ac:dyDescent="0.2">
      <c r="B2711" s="49"/>
      <c r="C2711" s="49"/>
      <c r="D2711" s="49"/>
    </row>
    <row r="2712" spans="2:4" x14ac:dyDescent="0.2">
      <c r="B2712" s="49"/>
      <c r="C2712" s="49"/>
      <c r="D2712" s="49"/>
    </row>
    <row r="2713" spans="2:4" x14ac:dyDescent="0.2">
      <c r="B2713" s="49"/>
      <c r="C2713" s="49"/>
      <c r="D2713" s="49"/>
    </row>
    <row r="2714" spans="2:4" x14ac:dyDescent="0.2">
      <c r="B2714" s="49"/>
      <c r="C2714" s="49"/>
      <c r="D2714" s="49"/>
    </row>
    <row r="2715" spans="2:4" x14ac:dyDescent="0.2">
      <c r="B2715" s="49"/>
      <c r="C2715" s="49"/>
      <c r="D2715" s="49"/>
    </row>
    <row r="2716" spans="2:4" x14ac:dyDescent="0.2">
      <c r="B2716" s="49"/>
      <c r="C2716" s="49"/>
      <c r="D2716" s="49"/>
    </row>
    <row r="2717" spans="2:4" x14ac:dyDescent="0.2">
      <c r="B2717" s="49"/>
      <c r="C2717" s="49"/>
      <c r="D2717" s="49"/>
    </row>
    <row r="2718" spans="2:4" x14ac:dyDescent="0.2">
      <c r="B2718" s="49"/>
      <c r="C2718" s="49"/>
      <c r="D2718" s="49"/>
    </row>
    <row r="2719" spans="2:4" x14ac:dyDescent="0.2">
      <c r="B2719" s="49"/>
      <c r="C2719" s="49"/>
      <c r="D2719" s="49"/>
    </row>
    <row r="2720" spans="2:4" x14ac:dyDescent="0.2">
      <c r="B2720" s="49"/>
      <c r="C2720" s="49"/>
      <c r="D2720" s="49"/>
    </row>
    <row r="2721" spans="2:4" x14ac:dyDescent="0.2">
      <c r="B2721" s="49"/>
      <c r="C2721" s="49"/>
      <c r="D2721" s="49"/>
    </row>
    <row r="2722" spans="2:4" x14ac:dyDescent="0.2">
      <c r="B2722" s="49"/>
      <c r="C2722" s="49"/>
      <c r="D2722" s="49"/>
    </row>
    <row r="2723" spans="2:4" x14ac:dyDescent="0.2">
      <c r="B2723" s="49"/>
      <c r="C2723" s="49"/>
      <c r="D2723" s="49"/>
    </row>
    <row r="2724" spans="2:4" x14ac:dyDescent="0.2">
      <c r="B2724" s="49"/>
      <c r="C2724" s="49"/>
      <c r="D2724" s="49"/>
    </row>
    <row r="2725" spans="2:4" x14ac:dyDescent="0.2">
      <c r="B2725" s="49"/>
      <c r="C2725" s="49"/>
      <c r="D2725" s="49"/>
    </row>
    <row r="2726" spans="2:4" x14ac:dyDescent="0.2">
      <c r="B2726" s="49"/>
      <c r="C2726" s="49"/>
      <c r="D2726" s="49"/>
    </row>
    <row r="2727" spans="2:4" x14ac:dyDescent="0.2">
      <c r="B2727" s="49"/>
      <c r="C2727" s="49"/>
      <c r="D2727" s="49"/>
    </row>
    <row r="2728" spans="2:4" x14ac:dyDescent="0.2">
      <c r="B2728" s="49"/>
      <c r="C2728" s="49"/>
      <c r="D2728" s="49"/>
    </row>
    <row r="2729" spans="2:4" x14ac:dyDescent="0.2">
      <c r="B2729" s="49"/>
      <c r="C2729" s="49"/>
      <c r="D2729" s="49"/>
    </row>
    <row r="2730" spans="2:4" x14ac:dyDescent="0.2">
      <c r="B2730" s="49"/>
      <c r="C2730" s="49"/>
      <c r="D2730" s="49"/>
    </row>
    <row r="2731" spans="2:4" x14ac:dyDescent="0.2">
      <c r="B2731" s="49"/>
      <c r="C2731" s="49"/>
      <c r="D2731" s="49"/>
    </row>
    <row r="2732" spans="2:4" x14ac:dyDescent="0.2">
      <c r="B2732" s="49"/>
      <c r="C2732" s="49"/>
      <c r="D2732" s="49"/>
    </row>
    <row r="2733" spans="2:4" x14ac:dyDescent="0.2">
      <c r="B2733" s="49"/>
      <c r="C2733" s="49"/>
      <c r="D2733" s="49"/>
    </row>
    <row r="2734" spans="2:4" x14ac:dyDescent="0.2">
      <c r="B2734" s="49"/>
      <c r="C2734" s="49"/>
      <c r="D2734" s="49"/>
    </row>
    <row r="2735" spans="2:4" x14ac:dyDescent="0.2">
      <c r="B2735" s="49"/>
      <c r="C2735" s="49"/>
      <c r="D2735" s="49"/>
    </row>
    <row r="2736" spans="2:4" x14ac:dyDescent="0.2">
      <c r="B2736" s="49"/>
      <c r="C2736" s="49"/>
      <c r="D2736" s="49"/>
    </row>
    <row r="2737" spans="2:4" x14ac:dyDescent="0.2">
      <c r="B2737" s="49"/>
      <c r="C2737" s="49"/>
      <c r="D2737" s="49"/>
    </row>
    <row r="2738" spans="2:4" x14ac:dyDescent="0.2">
      <c r="B2738" s="49"/>
      <c r="C2738" s="49"/>
      <c r="D2738" s="49"/>
    </row>
    <row r="2739" spans="2:4" x14ac:dyDescent="0.2">
      <c r="B2739" s="49"/>
      <c r="C2739" s="49"/>
      <c r="D2739" s="49"/>
    </row>
    <row r="2740" spans="2:4" x14ac:dyDescent="0.2">
      <c r="B2740" s="49"/>
      <c r="C2740" s="49"/>
      <c r="D2740" s="49"/>
    </row>
    <row r="2741" spans="2:4" x14ac:dyDescent="0.2">
      <c r="B2741" s="49"/>
      <c r="C2741" s="49"/>
      <c r="D2741" s="49"/>
    </row>
    <row r="2742" spans="2:4" x14ac:dyDescent="0.2">
      <c r="B2742" s="49"/>
      <c r="C2742" s="49"/>
      <c r="D2742" s="49"/>
    </row>
    <row r="2743" spans="2:4" x14ac:dyDescent="0.2">
      <c r="B2743" s="49"/>
      <c r="C2743" s="49"/>
      <c r="D2743" s="49"/>
    </row>
    <row r="2744" spans="2:4" x14ac:dyDescent="0.2">
      <c r="B2744" s="49"/>
      <c r="C2744" s="49"/>
      <c r="D2744" s="49"/>
    </row>
    <row r="2745" spans="2:4" x14ac:dyDescent="0.2">
      <c r="B2745" s="49"/>
      <c r="C2745" s="49"/>
      <c r="D2745" s="49"/>
    </row>
    <row r="2746" spans="2:4" x14ac:dyDescent="0.2">
      <c r="B2746" s="49"/>
      <c r="C2746" s="49"/>
      <c r="D2746" s="49"/>
    </row>
    <row r="2747" spans="2:4" x14ac:dyDescent="0.2">
      <c r="B2747" s="49"/>
      <c r="C2747" s="49"/>
      <c r="D2747" s="49"/>
    </row>
    <row r="2748" spans="2:4" x14ac:dyDescent="0.2">
      <c r="B2748" s="49"/>
      <c r="C2748" s="49"/>
      <c r="D2748" s="49"/>
    </row>
    <row r="2749" spans="2:4" x14ac:dyDescent="0.2">
      <c r="B2749" s="49"/>
      <c r="C2749" s="49"/>
      <c r="D2749" s="49"/>
    </row>
    <row r="2750" spans="2:4" x14ac:dyDescent="0.2">
      <c r="B2750" s="49"/>
      <c r="C2750" s="49"/>
      <c r="D2750" s="49"/>
    </row>
    <row r="2751" spans="2:4" x14ac:dyDescent="0.2">
      <c r="B2751" s="49"/>
      <c r="C2751" s="49"/>
      <c r="D2751" s="49"/>
    </row>
    <row r="2752" spans="2:4" x14ac:dyDescent="0.2">
      <c r="B2752" s="49"/>
      <c r="C2752" s="49"/>
      <c r="D2752" s="49"/>
    </row>
    <row r="2753" spans="2:4" x14ac:dyDescent="0.2">
      <c r="B2753" s="49"/>
      <c r="C2753" s="49"/>
      <c r="D2753" s="49"/>
    </row>
    <row r="2754" spans="2:4" x14ac:dyDescent="0.2">
      <c r="B2754" s="49"/>
      <c r="C2754" s="49"/>
      <c r="D2754" s="49"/>
    </row>
    <row r="2755" spans="2:4" x14ac:dyDescent="0.2">
      <c r="B2755" s="49"/>
      <c r="C2755" s="49"/>
      <c r="D2755" s="49"/>
    </row>
    <row r="2756" spans="2:4" x14ac:dyDescent="0.2">
      <c r="B2756" s="49"/>
      <c r="C2756" s="49"/>
      <c r="D2756" s="49"/>
    </row>
    <row r="2757" spans="2:4" x14ac:dyDescent="0.2">
      <c r="B2757" s="49"/>
      <c r="C2757" s="49"/>
      <c r="D2757" s="49"/>
    </row>
    <row r="2758" spans="2:4" x14ac:dyDescent="0.2">
      <c r="B2758" s="49"/>
      <c r="C2758" s="49"/>
      <c r="D2758" s="49"/>
    </row>
    <row r="2759" spans="2:4" x14ac:dyDescent="0.2">
      <c r="B2759" s="49"/>
      <c r="C2759" s="49"/>
      <c r="D2759" s="49"/>
    </row>
    <row r="2760" spans="2:4" x14ac:dyDescent="0.2">
      <c r="B2760" s="49"/>
      <c r="C2760" s="49"/>
      <c r="D2760" s="49"/>
    </row>
    <row r="2761" spans="2:4" x14ac:dyDescent="0.2">
      <c r="B2761" s="49"/>
      <c r="C2761" s="49"/>
      <c r="D2761" s="49"/>
    </row>
    <row r="2762" spans="2:4" x14ac:dyDescent="0.2">
      <c r="B2762" s="49"/>
      <c r="C2762" s="49"/>
      <c r="D2762" s="49"/>
    </row>
    <row r="2763" spans="2:4" x14ac:dyDescent="0.2">
      <c r="B2763" s="49"/>
      <c r="C2763" s="49"/>
      <c r="D2763" s="49"/>
    </row>
    <row r="2764" spans="2:4" x14ac:dyDescent="0.2">
      <c r="B2764" s="49"/>
      <c r="C2764" s="49"/>
      <c r="D2764" s="49"/>
    </row>
    <row r="2765" spans="2:4" x14ac:dyDescent="0.2">
      <c r="B2765" s="49"/>
      <c r="C2765" s="49"/>
      <c r="D2765" s="49"/>
    </row>
    <row r="2766" spans="2:4" x14ac:dyDescent="0.2">
      <c r="B2766" s="49"/>
      <c r="C2766" s="49"/>
      <c r="D2766" s="49"/>
    </row>
    <row r="2767" spans="2:4" x14ac:dyDescent="0.2">
      <c r="B2767" s="49"/>
      <c r="C2767" s="49"/>
      <c r="D2767" s="49"/>
    </row>
    <row r="2768" spans="2:4" x14ac:dyDescent="0.2">
      <c r="B2768" s="49"/>
      <c r="C2768" s="49"/>
      <c r="D2768" s="49"/>
    </row>
    <row r="2769" spans="2:4" x14ac:dyDescent="0.2">
      <c r="B2769" s="49"/>
      <c r="C2769" s="49"/>
      <c r="D2769" s="49"/>
    </row>
    <row r="2770" spans="2:4" x14ac:dyDescent="0.2">
      <c r="B2770" s="49"/>
      <c r="C2770" s="49"/>
      <c r="D2770" s="49"/>
    </row>
    <row r="2771" spans="2:4" x14ac:dyDescent="0.2">
      <c r="B2771" s="49"/>
      <c r="C2771" s="49"/>
      <c r="D2771" s="49"/>
    </row>
    <row r="2772" spans="2:4" x14ac:dyDescent="0.2">
      <c r="B2772" s="49"/>
      <c r="C2772" s="49"/>
      <c r="D2772" s="49"/>
    </row>
    <row r="2773" spans="2:4" x14ac:dyDescent="0.2">
      <c r="B2773" s="49"/>
      <c r="C2773" s="49"/>
      <c r="D2773" s="49"/>
    </row>
    <row r="2774" spans="2:4" x14ac:dyDescent="0.2">
      <c r="B2774" s="49"/>
      <c r="C2774" s="49"/>
      <c r="D2774" s="49"/>
    </row>
    <row r="2775" spans="2:4" x14ac:dyDescent="0.2">
      <c r="B2775" s="49"/>
      <c r="C2775" s="49"/>
      <c r="D2775" s="49"/>
    </row>
    <row r="2776" spans="2:4" x14ac:dyDescent="0.2">
      <c r="B2776" s="49"/>
      <c r="C2776" s="49"/>
      <c r="D2776" s="49"/>
    </row>
    <row r="2777" spans="2:4" x14ac:dyDescent="0.2">
      <c r="B2777" s="49"/>
      <c r="C2777" s="49"/>
      <c r="D2777" s="49"/>
    </row>
    <row r="2778" spans="2:4" x14ac:dyDescent="0.2">
      <c r="B2778" s="49"/>
      <c r="C2778" s="49"/>
      <c r="D2778" s="49"/>
    </row>
    <row r="2779" spans="2:4" x14ac:dyDescent="0.2">
      <c r="B2779" s="49"/>
      <c r="C2779" s="49"/>
      <c r="D2779" s="49"/>
    </row>
    <row r="2780" spans="2:4" x14ac:dyDescent="0.2">
      <c r="B2780" s="49"/>
      <c r="C2780" s="49"/>
      <c r="D2780" s="49"/>
    </row>
    <row r="2781" spans="2:4" x14ac:dyDescent="0.2">
      <c r="B2781" s="49"/>
      <c r="C2781" s="49"/>
      <c r="D2781" s="49"/>
    </row>
    <row r="2782" spans="2:4" x14ac:dyDescent="0.2">
      <c r="B2782" s="49"/>
      <c r="C2782" s="49"/>
      <c r="D2782" s="49"/>
    </row>
    <row r="2783" spans="2:4" x14ac:dyDescent="0.2">
      <c r="B2783" s="49"/>
      <c r="C2783" s="49"/>
      <c r="D2783" s="49"/>
    </row>
    <row r="2784" spans="2:4" x14ac:dyDescent="0.2">
      <c r="B2784" s="49"/>
      <c r="C2784" s="49"/>
      <c r="D2784" s="49"/>
    </row>
    <row r="2785" spans="2:4" x14ac:dyDescent="0.2">
      <c r="B2785" s="49"/>
      <c r="C2785" s="49"/>
      <c r="D2785" s="49"/>
    </row>
    <row r="2786" spans="2:4" x14ac:dyDescent="0.2">
      <c r="B2786" s="49"/>
      <c r="C2786" s="49"/>
      <c r="D2786" s="49"/>
    </row>
    <row r="2787" spans="2:4" x14ac:dyDescent="0.2">
      <c r="B2787" s="49"/>
      <c r="C2787" s="49"/>
      <c r="D2787" s="49"/>
    </row>
    <row r="2788" spans="2:4" x14ac:dyDescent="0.2">
      <c r="B2788" s="49"/>
      <c r="C2788" s="49"/>
      <c r="D2788" s="49"/>
    </row>
    <row r="2789" spans="2:4" x14ac:dyDescent="0.2">
      <c r="B2789" s="49"/>
      <c r="C2789" s="49"/>
      <c r="D2789" s="49"/>
    </row>
    <row r="2790" spans="2:4" x14ac:dyDescent="0.2">
      <c r="B2790" s="49"/>
      <c r="C2790" s="49"/>
      <c r="D2790" s="49"/>
    </row>
    <row r="2791" spans="2:4" x14ac:dyDescent="0.2">
      <c r="B2791" s="49"/>
      <c r="C2791" s="49"/>
      <c r="D2791" s="49"/>
    </row>
    <row r="2792" spans="2:4" x14ac:dyDescent="0.2">
      <c r="B2792" s="49"/>
      <c r="C2792" s="49"/>
      <c r="D2792" s="49"/>
    </row>
    <row r="2793" spans="2:4" x14ac:dyDescent="0.2">
      <c r="B2793" s="49"/>
      <c r="C2793" s="49"/>
      <c r="D2793" s="49"/>
    </row>
    <row r="2794" spans="2:4" x14ac:dyDescent="0.2">
      <c r="B2794" s="49"/>
      <c r="C2794" s="49"/>
      <c r="D2794" s="49"/>
    </row>
    <row r="2795" spans="2:4" x14ac:dyDescent="0.2">
      <c r="B2795" s="49"/>
      <c r="C2795" s="49"/>
      <c r="D2795" s="49"/>
    </row>
    <row r="2796" spans="2:4" x14ac:dyDescent="0.2">
      <c r="B2796" s="49"/>
      <c r="C2796" s="49"/>
      <c r="D2796" s="49"/>
    </row>
    <row r="2797" spans="2:4" x14ac:dyDescent="0.2">
      <c r="B2797" s="49"/>
      <c r="C2797" s="49"/>
      <c r="D2797" s="49"/>
    </row>
    <row r="2798" spans="2:4" x14ac:dyDescent="0.2">
      <c r="B2798" s="49"/>
      <c r="C2798" s="49"/>
      <c r="D2798" s="49"/>
    </row>
    <row r="2799" spans="2:4" x14ac:dyDescent="0.2">
      <c r="B2799" s="49"/>
      <c r="C2799" s="49"/>
      <c r="D2799" s="49"/>
    </row>
    <row r="2800" spans="2:4" x14ac:dyDescent="0.2">
      <c r="B2800" s="49"/>
      <c r="C2800" s="49"/>
      <c r="D2800" s="49"/>
    </row>
    <row r="2801" spans="2:4" x14ac:dyDescent="0.2">
      <c r="B2801" s="49"/>
      <c r="C2801" s="49"/>
      <c r="D2801" s="49"/>
    </row>
    <row r="2802" spans="2:4" x14ac:dyDescent="0.2">
      <c r="B2802" s="49"/>
      <c r="C2802" s="49"/>
      <c r="D2802" s="49"/>
    </row>
    <row r="2803" spans="2:4" x14ac:dyDescent="0.2">
      <c r="B2803" s="49"/>
      <c r="C2803" s="49"/>
      <c r="D2803" s="49"/>
    </row>
    <row r="2804" spans="2:4" x14ac:dyDescent="0.2">
      <c r="B2804" s="49"/>
      <c r="C2804" s="49"/>
      <c r="D2804" s="49"/>
    </row>
    <row r="2805" spans="2:4" x14ac:dyDescent="0.2">
      <c r="B2805" s="49"/>
      <c r="C2805" s="49"/>
      <c r="D2805" s="49"/>
    </row>
    <row r="2806" spans="2:4" x14ac:dyDescent="0.2">
      <c r="B2806" s="49"/>
      <c r="C2806" s="49"/>
      <c r="D2806" s="49"/>
    </row>
    <row r="2807" spans="2:4" x14ac:dyDescent="0.2">
      <c r="B2807" s="49"/>
      <c r="C2807" s="49"/>
      <c r="D2807" s="49"/>
    </row>
    <row r="2808" spans="2:4" x14ac:dyDescent="0.2">
      <c r="B2808" s="49"/>
      <c r="C2808" s="49"/>
      <c r="D2808" s="49"/>
    </row>
    <row r="2809" spans="2:4" x14ac:dyDescent="0.2">
      <c r="B2809" s="49"/>
      <c r="C2809" s="49"/>
      <c r="D2809" s="49"/>
    </row>
    <row r="2810" spans="2:4" x14ac:dyDescent="0.2">
      <c r="B2810" s="49"/>
      <c r="C2810" s="49"/>
      <c r="D2810" s="49"/>
    </row>
    <row r="2811" spans="2:4" x14ac:dyDescent="0.2">
      <c r="B2811" s="49"/>
      <c r="C2811" s="49"/>
      <c r="D2811" s="49"/>
    </row>
    <row r="2812" spans="2:4" x14ac:dyDescent="0.2">
      <c r="B2812" s="49"/>
      <c r="C2812" s="49"/>
      <c r="D2812" s="49"/>
    </row>
    <row r="2813" spans="2:4" x14ac:dyDescent="0.2">
      <c r="B2813" s="49"/>
      <c r="C2813" s="49"/>
      <c r="D2813" s="49"/>
    </row>
    <row r="2814" spans="2:4" x14ac:dyDescent="0.2">
      <c r="B2814" s="49"/>
      <c r="C2814" s="49"/>
      <c r="D2814" s="49"/>
    </row>
    <row r="2815" spans="2:4" x14ac:dyDescent="0.2">
      <c r="B2815" s="49"/>
      <c r="C2815" s="49"/>
      <c r="D2815" s="49"/>
    </row>
    <row r="2816" spans="2:4" x14ac:dyDescent="0.2">
      <c r="B2816" s="49"/>
      <c r="C2816" s="49"/>
      <c r="D2816" s="49"/>
    </row>
    <row r="2817" spans="2:4" x14ac:dyDescent="0.2">
      <c r="B2817" s="49"/>
      <c r="C2817" s="49"/>
      <c r="D2817" s="49"/>
    </row>
    <row r="2818" spans="2:4" x14ac:dyDescent="0.2">
      <c r="B2818" s="49"/>
      <c r="C2818" s="49"/>
      <c r="D2818" s="49"/>
    </row>
    <row r="2819" spans="2:4" x14ac:dyDescent="0.2">
      <c r="B2819" s="49"/>
      <c r="C2819" s="49"/>
      <c r="D2819" s="49"/>
    </row>
    <row r="2820" spans="2:4" x14ac:dyDescent="0.2">
      <c r="B2820" s="49"/>
      <c r="C2820" s="49"/>
      <c r="D2820" s="49"/>
    </row>
    <row r="2821" spans="2:4" x14ac:dyDescent="0.2">
      <c r="B2821" s="49"/>
      <c r="C2821" s="49"/>
      <c r="D2821" s="49"/>
    </row>
    <row r="2822" spans="2:4" x14ac:dyDescent="0.2">
      <c r="B2822" s="49"/>
      <c r="C2822" s="49"/>
      <c r="D2822" s="49"/>
    </row>
    <row r="2823" spans="2:4" x14ac:dyDescent="0.2">
      <c r="B2823" s="49"/>
      <c r="C2823" s="49"/>
      <c r="D2823" s="49"/>
    </row>
    <row r="2824" spans="2:4" x14ac:dyDescent="0.2">
      <c r="B2824" s="49"/>
      <c r="C2824" s="49"/>
      <c r="D2824" s="49"/>
    </row>
    <row r="2825" spans="2:4" x14ac:dyDescent="0.2">
      <c r="B2825" s="49"/>
      <c r="C2825" s="49"/>
      <c r="D2825" s="49"/>
    </row>
    <row r="2826" spans="2:4" x14ac:dyDescent="0.2">
      <c r="B2826" s="49"/>
      <c r="C2826" s="49"/>
      <c r="D2826" s="49"/>
    </row>
    <row r="2827" spans="2:4" x14ac:dyDescent="0.2">
      <c r="B2827" s="49"/>
      <c r="C2827" s="49"/>
      <c r="D2827" s="49"/>
    </row>
    <row r="2828" spans="2:4" x14ac:dyDescent="0.2">
      <c r="B2828" s="49"/>
      <c r="C2828" s="49"/>
      <c r="D2828" s="49"/>
    </row>
    <row r="2829" spans="2:4" x14ac:dyDescent="0.2">
      <c r="B2829" s="49"/>
      <c r="C2829" s="49"/>
      <c r="D2829" s="49"/>
    </row>
    <row r="2830" spans="2:4" x14ac:dyDescent="0.2">
      <c r="B2830" s="49"/>
      <c r="C2830" s="49"/>
      <c r="D2830" s="49"/>
    </row>
    <row r="2831" spans="2:4" x14ac:dyDescent="0.2">
      <c r="B2831" s="49"/>
      <c r="C2831" s="49"/>
      <c r="D2831" s="49"/>
    </row>
    <row r="2832" spans="2:4" x14ac:dyDescent="0.2">
      <c r="B2832" s="49"/>
      <c r="C2832" s="49"/>
      <c r="D2832" s="49"/>
    </row>
    <row r="2833" spans="2:4" x14ac:dyDescent="0.2">
      <c r="B2833" s="49"/>
      <c r="C2833" s="49"/>
      <c r="D2833" s="49"/>
    </row>
    <row r="2834" spans="2:4" x14ac:dyDescent="0.2">
      <c r="B2834" s="49"/>
      <c r="C2834" s="49"/>
      <c r="D2834" s="49"/>
    </row>
    <row r="2835" spans="2:4" x14ac:dyDescent="0.2">
      <c r="B2835" s="49"/>
      <c r="C2835" s="49"/>
      <c r="D2835" s="49"/>
    </row>
    <row r="2836" spans="2:4" x14ac:dyDescent="0.2">
      <c r="B2836" s="49"/>
      <c r="C2836" s="49"/>
      <c r="D2836" s="49"/>
    </row>
    <row r="2837" spans="2:4" x14ac:dyDescent="0.2">
      <c r="B2837" s="49"/>
      <c r="C2837" s="49"/>
      <c r="D2837" s="49"/>
    </row>
    <row r="2838" spans="2:4" x14ac:dyDescent="0.2">
      <c r="B2838" s="49"/>
      <c r="C2838" s="49"/>
      <c r="D2838" s="49"/>
    </row>
    <row r="2839" spans="2:4" x14ac:dyDescent="0.2">
      <c r="B2839" s="49"/>
      <c r="C2839" s="49"/>
      <c r="D2839" s="49"/>
    </row>
    <row r="2840" spans="2:4" x14ac:dyDescent="0.2">
      <c r="B2840" s="49"/>
      <c r="C2840" s="49"/>
      <c r="D2840" s="49"/>
    </row>
    <row r="2841" spans="2:4" x14ac:dyDescent="0.2">
      <c r="B2841" s="49"/>
      <c r="C2841" s="49"/>
      <c r="D2841" s="49"/>
    </row>
    <row r="2842" spans="2:4" x14ac:dyDescent="0.2">
      <c r="B2842" s="49"/>
      <c r="C2842" s="49"/>
      <c r="D2842" s="49"/>
    </row>
    <row r="2843" spans="2:4" x14ac:dyDescent="0.2">
      <c r="B2843" s="49"/>
      <c r="C2843" s="49"/>
      <c r="D2843" s="49"/>
    </row>
    <row r="2844" spans="2:4" x14ac:dyDescent="0.2">
      <c r="B2844" s="49"/>
      <c r="C2844" s="49"/>
      <c r="D2844" s="49"/>
    </row>
    <row r="2845" spans="2:4" x14ac:dyDescent="0.2">
      <c r="B2845" s="49"/>
      <c r="C2845" s="49"/>
      <c r="D2845" s="49"/>
    </row>
    <row r="2846" spans="2:4" x14ac:dyDescent="0.2">
      <c r="B2846" s="49"/>
      <c r="C2846" s="49"/>
      <c r="D2846" s="49"/>
    </row>
    <row r="2847" spans="2:4" x14ac:dyDescent="0.2">
      <c r="B2847" s="49"/>
      <c r="C2847" s="49"/>
      <c r="D2847" s="49"/>
    </row>
    <row r="2848" spans="2:4" x14ac:dyDescent="0.2">
      <c r="B2848" s="49"/>
      <c r="C2848" s="49"/>
      <c r="D2848" s="49"/>
    </row>
    <row r="2849" spans="2:4" x14ac:dyDescent="0.2">
      <c r="B2849" s="49"/>
      <c r="C2849" s="49"/>
      <c r="D2849" s="49"/>
    </row>
    <row r="2850" spans="2:4" x14ac:dyDescent="0.2">
      <c r="B2850" s="49"/>
      <c r="C2850" s="49"/>
      <c r="D2850" s="49"/>
    </row>
    <row r="2851" spans="2:4" x14ac:dyDescent="0.2">
      <c r="B2851" s="49"/>
      <c r="C2851" s="49"/>
      <c r="D2851" s="49"/>
    </row>
    <row r="2852" spans="2:4" x14ac:dyDescent="0.2">
      <c r="B2852" s="49"/>
      <c r="C2852" s="49"/>
      <c r="D2852" s="49"/>
    </row>
    <row r="2853" spans="2:4" x14ac:dyDescent="0.2">
      <c r="B2853" s="49"/>
      <c r="C2853" s="49"/>
      <c r="D2853" s="49"/>
    </row>
    <row r="2854" spans="2:4" x14ac:dyDescent="0.2">
      <c r="B2854" s="49"/>
      <c r="C2854" s="49"/>
      <c r="D2854" s="49"/>
    </row>
    <row r="2855" spans="2:4" x14ac:dyDescent="0.2">
      <c r="B2855" s="49"/>
      <c r="C2855" s="49"/>
      <c r="D2855" s="49"/>
    </row>
    <row r="2856" spans="2:4" x14ac:dyDescent="0.2">
      <c r="B2856" s="49"/>
      <c r="C2856" s="49"/>
      <c r="D2856" s="49"/>
    </row>
    <row r="2857" spans="2:4" x14ac:dyDescent="0.2">
      <c r="B2857" s="49"/>
      <c r="C2857" s="49"/>
      <c r="D2857" s="49"/>
    </row>
    <row r="2858" spans="2:4" x14ac:dyDescent="0.2">
      <c r="B2858" s="49"/>
      <c r="C2858" s="49"/>
      <c r="D2858" s="49"/>
    </row>
    <row r="2859" spans="2:4" x14ac:dyDescent="0.2">
      <c r="B2859" s="49"/>
      <c r="C2859" s="49"/>
      <c r="D2859" s="49"/>
    </row>
    <row r="2860" spans="2:4" x14ac:dyDescent="0.2">
      <c r="B2860" s="49"/>
      <c r="C2860" s="49"/>
      <c r="D2860" s="49"/>
    </row>
    <row r="2861" spans="2:4" x14ac:dyDescent="0.2">
      <c r="B2861" s="49"/>
      <c r="C2861" s="49"/>
      <c r="D2861" s="49"/>
    </row>
    <row r="2862" spans="2:4" x14ac:dyDescent="0.2">
      <c r="B2862" s="49"/>
      <c r="C2862" s="49"/>
      <c r="D2862" s="49"/>
    </row>
    <row r="2863" spans="2:4" x14ac:dyDescent="0.2">
      <c r="B2863" s="49"/>
      <c r="C2863" s="49"/>
      <c r="D2863" s="49"/>
    </row>
    <row r="2864" spans="2:4" x14ac:dyDescent="0.2">
      <c r="B2864" s="49"/>
      <c r="C2864" s="49"/>
      <c r="D2864" s="49"/>
    </row>
    <row r="2865" spans="2:4" x14ac:dyDescent="0.2">
      <c r="B2865" s="49"/>
      <c r="C2865" s="49"/>
      <c r="D2865" s="49"/>
    </row>
    <row r="2866" spans="2:4" x14ac:dyDescent="0.2">
      <c r="B2866" s="49"/>
      <c r="C2866" s="49"/>
      <c r="D2866" s="49"/>
    </row>
    <row r="2867" spans="2:4" x14ac:dyDescent="0.2">
      <c r="B2867" s="49"/>
      <c r="C2867" s="49"/>
      <c r="D2867" s="49"/>
    </row>
    <row r="2868" spans="2:4" x14ac:dyDescent="0.2">
      <c r="B2868" s="49"/>
      <c r="C2868" s="49"/>
      <c r="D2868" s="49"/>
    </row>
    <row r="2869" spans="2:4" x14ac:dyDescent="0.2">
      <c r="B2869" s="49"/>
      <c r="C2869" s="49"/>
      <c r="D2869" s="49"/>
    </row>
    <row r="2870" spans="2:4" x14ac:dyDescent="0.2">
      <c r="B2870" s="49"/>
      <c r="C2870" s="49"/>
      <c r="D2870" s="49"/>
    </row>
    <row r="2871" spans="2:4" x14ac:dyDescent="0.2">
      <c r="B2871" s="49"/>
      <c r="C2871" s="49"/>
      <c r="D2871" s="49"/>
    </row>
    <row r="2872" spans="2:4" x14ac:dyDescent="0.2">
      <c r="B2872" s="49"/>
      <c r="C2872" s="49"/>
      <c r="D2872" s="49"/>
    </row>
    <row r="2873" spans="2:4" x14ac:dyDescent="0.2">
      <c r="B2873" s="49"/>
      <c r="C2873" s="49"/>
      <c r="D2873" s="49"/>
    </row>
    <row r="2874" spans="2:4" x14ac:dyDescent="0.2">
      <c r="B2874" s="49"/>
      <c r="C2874" s="49"/>
      <c r="D2874" s="49"/>
    </row>
    <row r="2875" spans="2:4" x14ac:dyDescent="0.2">
      <c r="B2875" s="49"/>
      <c r="C2875" s="49"/>
      <c r="D2875" s="49"/>
    </row>
    <row r="2876" spans="2:4" x14ac:dyDescent="0.2">
      <c r="B2876" s="49"/>
      <c r="C2876" s="49"/>
      <c r="D2876" s="49"/>
    </row>
    <row r="2877" spans="2:4" x14ac:dyDescent="0.2">
      <c r="B2877" s="49"/>
      <c r="C2877" s="49"/>
      <c r="D2877" s="49"/>
    </row>
    <row r="2878" spans="2:4" x14ac:dyDescent="0.2">
      <c r="B2878" s="49"/>
      <c r="C2878" s="49"/>
      <c r="D2878" s="49"/>
    </row>
    <row r="2879" spans="2:4" x14ac:dyDescent="0.2">
      <c r="B2879" s="49"/>
      <c r="C2879" s="49"/>
      <c r="D2879" s="49"/>
    </row>
    <row r="2880" spans="2:4" x14ac:dyDescent="0.2">
      <c r="B2880" s="49"/>
      <c r="C2880" s="49"/>
      <c r="D2880" s="49"/>
    </row>
    <row r="2881" spans="2:4" x14ac:dyDescent="0.2">
      <c r="B2881" s="49"/>
      <c r="C2881" s="49"/>
      <c r="D2881" s="49"/>
    </row>
    <row r="2882" spans="2:4" x14ac:dyDescent="0.2">
      <c r="B2882" s="49"/>
      <c r="C2882" s="49"/>
      <c r="D2882" s="49"/>
    </row>
    <row r="2883" spans="2:4" x14ac:dyDescent="0.2">
      <c r="B2883" s="49"/>
      <c r="C2883" s="49"/>
      <c r="D2883" s="49"/>
    </row>
    <row r="2884" spans="2:4" x14ac:dyDescent="0.2">
      <c r="B2884" s="49"/>
      <c r="C2884" s="49"/>
      <c r="D2884" s="49"/>
    </row>
    <row r="2885" spans="2:4" x14ac:dyDescent="0.2">
      <c r="B2885" s="49"/>
      <c r="C2885" s="49"/>
      <c r="D2885" s="49"/>
    </row>
    <row r="2886" spans="2:4" x14ac:dyDescent="0.2">
      <c r="B2886" s="49"/>
      <c r="C2886" s="49"/>
      <c r="D2886" s="49"/>
    </row>
    <row r="2887" spans="2:4" x14ac:dyDescent="0.2">
      <c r="B2887" s="49"/>
      <c r="C2887" s="49"/>
      <c r="D2887" s="49"/>
    </row>
    <row r="2888" spans="2:4" x14ac:dyDescent="0.2">
      <c r="B2888" s="49"/>
      <c r="C2888" s="49"/>
      <c r="D2888" s="49"/>
    </row>
    <row r="2889" spans="2:4" x14ac:dyDescent="0.2">
      <c r="B2889" s="49"/>
      <c r="C2889" s="49"/>
      <c r="D2889" s="49"/>
    </row>
    <row r="2890" spans="2:4" x14ac:dyDescent="0.2">
      <c r="B2890" s="49"/>
      <c r="C2890" s="49"/>
      <c r="D2890" s="49"/>
    </row>
    <row r="2891" spans="2:4" x14ac:dyDescent="0.2">
      <c r="B2891" s="49"/>
      <c r="C2891" s="49"/>
      <c r="D2891" s="49"/>
    </row>
    <row r="2892" spans="2:4" x14ac:dyDescent="0.2">
      <c r="B2892" s="49"/>
      <c r="C2892" s="49"/>
      <c r="D2892" s="49"/>
    </row>
    <row r="2893" spans="2:4" x14ac:dyDescent="0.2">
      <c r="B2893" s="49"/>
      <c r="C2893" s="49"/>
      <c r="D2893" s="49"/>
    </row>
    <row r="2894" spans="2:4" x14ac:dyDescent="0.2">
      <c r="B2894" s="49"/>
      <c r="C2894" s="49"/>
      <c r="D2894" s="49"/>
    </row>
    <row r="2895" spans="2:4" x14ac:dyDescent="0.2">
      <c r="B2895" s="49"/>
      <c r="C2895" s="49"/>
      <c r="D2895" s="49"/>
    </row>
  </sheetData>
  <mergeCells count="8">
    <mergeCell ref="A564:G564"/>
    <mergeCell ref="A566:G566"/>
    <mergeCell ref="A1:G1"/>
    <mergeCell ref="A2:G2"/>
    <mergeCell ref="E3:F3"/>
    <mergeCell ref="A561:G561"/>
    <mergeCell ref="A562:G562"/>
    <mergeCell ref="A563:G563"/>
  </mergeCells>
  <printOptions horizontalCentered="1"/>
  <pageMargins left="0.5" right="0.5" top="0.5" bottom="0.5" header="0.3" footer="0.3"/>
  <pageSetup scale="91" fitToHeight="0" orientation="portrait" r:id="rId1"/>
  <headerFooter>
    <oddHeader>&amp;C&amp;"Arial,Regular"Office of Economic and Demographic Research</oddHeader>
    <oddFooter>&amp;L&amp;"Arial,Regular"June 2016&amp;R&amp;"Arial,Regular"Page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50</vt:i4>
      </vt:variant>
    </vt:vector>
  </HeadingPairs>
  <TitlesOfParts>
    <vt:vector size="75" baseType="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'1999'!Print_Area</vt:lpstr>
      <vt:lpstr>'2000'!Print_Area</vt:lpstr>
      <vt:lpstr>'2001'!Print_Area</vt:lpstr>
      <vt:lpstr>'2002'!Print_Area</vt:lpstr>
      <vt:lpstr>'2003'!Print_Area</vt:lpstr>
      <vt:lpstr>'2004'!Print_Area</vt:lpstr>
      <vt:lpstr>'2005'!Print_Area</vt:lpstr>
      <vt:lpstr>'2006'!Print_Area</vt:lpstr>
      <vt:lpstr>'2007'!Print_Area</vt:lpstr>
      <vt:lpstr>'2008'!Print_Area</vt:lpstr>
      <vt:lpstr>'2009'!Print_Area</vt:lpstr>
      <vt:lpstr>'2010'!Print_Area</vt:lpstr>
      <vt:lpstr>'2011'!Print_Area</vt:lpstr>
      <vt:lpstr>'2012'!Print_Area</vt:lpstr>
      <vt:lpstr>'2013'!Print_Area</vt:lpstr>
      <vt:lpstr>'2014'!Print_Area</vt:lpstr>
      <vt:lpstr>'2015'!Print_Area</vt:lpstr>
      <vt:lpstr>'2016'!Print_Area</vt:lpstr>
      <vt:lpstr>'2017'!Print_Area</vt:lpstr>
      <vt:lpstr>'2018'!Print_Area</vt:lpstr>
      <vt:lpstr>'2019'!Print_Area</vt:lpstr>
      <vt:lpstr>'2020'!Print_Area</vt:lpstr>
      <vt:lpstr>'2021'!Print_Area</vt:lpstr>
      <vt:lpstr>'2022'!Print_Area</vt:lpstr>
      <vt:lpstr>'2023'!Print_Area</vt:lpstr>
      <vt:lpstr>'1999'!Print_Titles</vt:lpstr>
      <vt:lpstr>'2000'!Print_Titles</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'2017'!Print_Titles</vt:lpstr>
      <vt:lpstr>'2018'!Print_Titles</vt:lpstr>
      <vt:lpstr>'2019'!Print_Titles</vt:lpstr>
      <vt:lpstr>'2020'!Print_Titles</vt:lpstr>
      <vt:lpstr>'2021'!Print_Titles</vt:lpstr>
      <vt:lpstr>'2022'!Print_Titles</vt:lpstr>
      <vt:lpstr>'2023'!Print_Titles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Cody</dc:creator>
  <cp:lastModifiedBy>O'Cain, Steve</cp:lastModifiedBy>
  <cp:lastPrinted>2024-10-16T16:05:37Z</cp:lastPrinted>
  <dcterms:created xsi:type="dcterms:W3CDTF">1997-10-28T16:10:12Z</dcterms:created>
  <dcterms:modified xsi:type="dcterms:W3CDTF">2024-10-16T16:06:32Z</dcterms:modified>
</cp:coreProperties>
</file>