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CAIN.STEVE\Documents\EDR\Population Data\census counts\"/>
    </mc:Choice>
  </mc:AlternateContent>
  <bookViews>
    <workbookView xWindow="120" yWindow="120" windowWidth="11700" windowHeight="6285" tabRatio="601"/>
  </bookViews>
  <sheets>
    <sheet name="FL County Census Counts" sheetId="2" r:id="rId1"/>
  </sheets>
  <definedNames>
    <definedName name="_xlnm.Print_Area" localSheetId="0">'FL County Census Counts'!$A$1:$AN$93</definedName>
    <definedName name="_xlnm.Print_Titles" localSheetId="0">'FL County Census Counts'!$1:$3</definedName>
  </definedNames>
  <calcPr calcId="162913"/>
</workbook>
</file>

<file path=xl/calcChain.xml><?xml version="1.0" encoding="utf-8"?>
<calcChain xmlns="http://schemas.openxmlformats.org/spreadsheetml/2006/main">
  <c r="V6" i="2" l="1"/>
  <c r="W6" i="2"/>
  <c r="X6" i="2"/>
  <c r="Y6" i="2"/>
  <c r="Z6" i="2"/>
  <c r="AA6" i="2"/>
  <c r="AB6" i="2"/>
  <c r="AC6" i="2"/>
  <c r="AD6" i="2"/>
  <c r="AE6" i="2"/>
  <c r="AF6" i="2"/>
  <c r="AG6" i="2"/>
  <c r="AH6" i="2"/>
  <c r="AI6" i="2"/>
  <c r="AJ6" i="2"/>
  <c r="AK6" i="2"/>
  <c r="AL6" i="2"/>
  <c r="AM6" i="2"/>
  <c r="AN6" i="2"/>
  <c r="V7" i="2"/>
  <c r="W7" i="2"/>
  <c r="X7" i="2"/>
  <c r="Y7" i="2"/>
  <c r="Z7" i="2"/>
  <c r="AA7" i="2"/>
  <c r="AB7" i="2"/>
  <c r="AC7" i="2"/>
  <c r="AD7" i="2"/>
  <c r="AE7" i="2"/>
  <c r="AF7" i="2"/>
  <c r="AG7" i="2"/>
  <c r="AH7" i="2"/>
  <c r="AI7" i="2"/>
  <c r="AJ7" i="2"/>
  <c r="AK7" i="2"/>
  <c r="AL7" i="2"/>
  <c r="AM7" i="2"/>
  <c r="AN7" i="2"/>
  <c r="V8" i="2"/>
  <c r="W8" i="2"/>
  <c r="X8" i="2"/>
  <c r="Y8" i="2"/>
  <c r="Z8" i="2"/>
  <c r="AA8" i="2"/>
  <c r="AB8" i="2"/>
  <c r="AC8" i="2"/>
  <c r="AD8" i="2"/>
  <c r="AE8" i="2"/>
  <c r="AF8" i="2"/>
  <c r="AG8" i="2"/>
  <c r="AH8" i="2"/>
  <c r="AI8" i="2"/>
  <c r="AJ8" i="2"/>
  <c r="AK8" i="2"/>
  <c r="AL8" i="2"/>
  <c r="AM8" i="2"/>
  <c r="AN8" i="2"/>
  <c r="V9" i="2"/>
  <c r="W9" i="2"/>
  <c r="X9" i="2"/>
  <c r="Y9" i="2"/>
  <c r="Z9" i="2"/>
  <c r="AA9" i="2"/>
  <c r="AB9" i="2"/>
  <c r="AC9" i="2"/>
  <c r="AD9" i="2"/>
  <c r="AE9" i="2"/>
  <c r="AF9" i="2"/>
  <c r="AG9" i="2"/>
  <c r="AH9" i="2"/>
  <c r="AI9" i="2"/>
  <c r="AJ9" i="2"/>
  <c r="AK9" i="2"/>
  <c r="AL9" i="2"/>
  <c r="AM9" i="2"/>
  <c r="AN9" i="2"/>
  <c r="V10" i="2"/>
  <c r="W10" i="2"/>
  <c r="X10" i="2"/>
  <c r="Y10" i="2"/>
  <c r="Z10" i="2"/>
  <c r="AA10" i="2"/>
  <c r="AB10" i="2"/>
  <c r="AC10" i="2"/>
  <c r="AD10" i="2"/>
  <c r="AE10" i="2"/>
  <c r="AF10" i="2"/>
  <c r="AG10" i="2"/>
  <c r="AH10" i="2"/>
  <c r="AI10" i="2"/>
  <c r="AJ10" i="2"/>
  <c r="AK10" i="2"/>
  <c r="AL10" i="2"/>
  <c r="AM10" i="2"/>
  <c r="AN10" i="2"/>
  <c r="V11" i="2"/>
  <c r="W11" i="2"/>
  <c r="X11" i="2"/>
  <c r="Y11" i="2"/>
  <c r="Z11" i="2"/>
  <c r="AA11" i="2"/>
  <c r="AB11" i="2"/>
  <c r="AC11" i="2"/>
  <c r="AD11" i="2"/>
  <c r="AE11" i="2"/>
  <c r="AF11" i="2"/>
  <c r="AG11" i="2"/>
  <c r="AH11" i="2"/>
  <c r="AI11" i="2"/>
  <c r="AJ11" i="2"/>
  <c r="AK11" i="2"/>
  <c r="AL11" i="2"/>
  <c r="AM11" i="2"/>
  <c r="AN11" i="2"/>
  <c r="V12" i="2"/>
  <c r="W12" i="2"/>
  <c r="X12" i="2"/>
  <c r="Y12" i="2"/>
  <c r="Z12" i="2"/>
  <c r="AA12" i="2"/>
  <c r="AB12" i="2"/>
  <c r="AC12" i="2"/>
  <c r="AD12" i="2"/>
  <c r="AE12" i="2"/>
  <c r="AF12" i="2"/>
  <c r="AG12" i="2"/>
  <c r="AH12" i="2"/>
  <c r="AI12" i="2"/>
  <c r="AJ12" i="2"/>
  <c r="AK12" i="2"/>
  <c r="AL12" i="2"/>
  <c r="AM12" i="2"/>
  <c r="AN12" i="2"/>
  <c r="V13" i="2"/>
  <c r="W13" i="2"/>
  <c r="X13" i="2"/>
  <c r="Y13" i="2"/>
  <c r="Z13" i="2"/>
  <c r="AA13" i="2"/>
  <c r="AB13" i="2"/>
  <c r="AC13" i="2"/>
  <c r="AD13" i="2"/>
  <c r="AE13" i="2"/>
  <c r="AF13" i="2"/>
  <c r="AG13" i="2"/>
  <c r="AH13" i="2"/>
  <c r="AI13" i="2"/>
  <c r="AJ13" i="2"/>
  <c r="AK13" i="2"/>
  <c r="AL13" i="2"/>
  <c r="AM13" i="2"/>
  <c r="AN13" i="2"/>
  <c r="V14" i="2"/>
  <c r="W14" i="2"/>
  <c r="X14" i="2"/>
  <c r="Y14" i="2"/>
  <c r="Z14" i="2"/>
  <c r="AA14" i="2"/>
  <c r="AB14" i="2"/>
  <c r="AC14" i="2"/>
  <c r="AD14" i="2"/>
  <c r="AE14" i="2"/>
  <c r="AF14" i="2"/>
  <c r="AG14" i="2"/>
  <c r="AH14" i="2"/>
  <c r="AI14" i="2"/>
  <c r="AJ14" i="2"/>
  <c r="AK14" i="2"/>
  <c r="AL14" i="2"/>
  <c r="AM14" i="2"/>
  <c r="AN14" i="2"/>
  <c r="V15" i="2"/>
  <c r="W15" i="2"/>
  <c r="X15" i="2"/>
  <c r="Y15" i="2"/>
  <c r="Z15" i="2"/>
  <c r="AA15" i="2"/>
  <c r="AB15" i="2"/>
  <c r="AC15" i="2"/>
  <c r="AD15" i="2"/>
  <c r="AE15" i="2"/>
  <c r="AF15" i="2"/>
  <c r="AG15" i="2"/>
  <c r="AH15" i="2"/>
  <c r="AI15" i="2"/>
  <c r="AJ15" i="2"/>
  <c r="AK15" i="2"/>
  <c r="AL15" i="2"/>
  <c r="AM15" i="2"/>
  <c r="AN15" i="2"/>
  <c r="V16" i="2"/>
  <c r="W16" i="2"/>
  <c r="X16" i="2"/>
  <c r="Y16" i="2"/>
  <c r="Z16" i="2"/>
  <c r="AA16" i="2"/>
  <c r="AB16" i="2"/>
  <c r="AC16" i="2"/>
  <c r="AD16" i="2"/>
  <c r="AE16" i="2"/>
  <c r="AF16" i="2"/>
  <c r="AG16" i="2"/>
  <c r="AH16" i="2"/>
  <c r="AI16" i="2"/>
  <c r="AJ16" i="2"/>
  <c r="AK16" i="2"/>
  <c r="AL16" i="2"/>
  <c r="AM16" i="2"/>
  <c r="AN16" i="2"/>
  <c r="V17" i="2"/>
  <c r="W17" i="2"/>
  <c r="X17" i="2"/>
  <c r="Y17" i="2"/>
  <c r="Z17" i="2"/>
  <c r="AA17" i="2"/>
  <c r="AB17" i="2"/>
  <c r="AC17" i="2"/>
  <c r="AD17" i="2"/>
  <c r="AE17" i="2"/>
  <c r="AF17" i="2"/>
  <c r="AG17" i="2"/>
  <c r="AH17" i="2"/>
  <c r="AI17" i="2"/>
  <c r="AJ17" i="2"/>
  <c r="AK17" i="2"/>
  <c r="AL17" i="2"/>
  <c r="AM17" i="2"/>
  <c r="AN17" i="2"/>
  <c r="V18" i="2"/>
  <c r="W18" i="2"/>
  <c r="X18" i="2"/>
  <c r="Y18" i="2"/>
  <c r="Z18" i="2"/>
  <c r="AA18" i="2"/>
  <c r="AB18" i="2"/>
  <c r="AC18" i="2"/>
  <c r="AD18" i="2"/>
  <c r="AE18" i="2"/>
  <c r="AF18" i="2"/>
  <c r="AG18" i="2"/>
  <c r="AH18" i="2"/>
  <c r="AI18" i="2"/>
  <c r="AJ18" i="2"/>
  <c r="AK18" i="2"/>
  <c r="AL18" i="2"/>
  <c r="AM18" i="2"/>
  <c r="AN18" i="2"/>
  <c r="V19" i="2"/>
  <c r="W19" i="2"/>
  <c r="X19" i="2"/>
  <c r="Y19" i="2"/>
  <c r="Z19" i="2"/>
  <c r="AA19" i="2"/>
  <c r="AB19" i="2"/>
  <c r="AC19" i="2"/>
  <c r="AD19" i="2"/>
  <c r="AE19" i="2"/>
  <c r="AF19" i="2"/>
  <c r="AG19" i="2"/>
  <c r="AH19" i="2"/>
  <c r="AI19" i="2"/>
  <c r="AJ19" i="2"/>
  <c r="AK19" i="2"/>
  <c r="AL19" i="2"/>
  <c r="AM19" i="2"/>
  <c r="AN19" i="2"/>
  <c r="V20" i="2"/>
  <c r="W20" i="2"/>
  <c r="X20" i="2"/>
  <c r="Y20" i="2"/>
  <c r="Z20" i="2"/>
  <c r="AA20" i="2"/>
  <c r="AB20" i="2"/>
  <c r="AC20" i="2"/>
  <c r="AD20" i="2"/>
  <c r="AE20" i="2"/>
  <c r="AF20" i="2"/>
  <c r="AG20" i="2"/>
  <c r="AH20" i="2"/>
  <c r="AI20" i="2"/>
  <c r="AJ20" i="2"/>
  <c r="AK20" i="2"/>
  <c r="AL20" i="2"/>
  <c r="AM20" i="2"/>
  <c r="AN20" i="2"/>
  <c r="V21" i="2"/>
  <c r="W21" i="2"/>
  <c r="X21" i="2"/>
  <c r="Y21" i="2"/>
  <c r="Z21" i="2"/>
  <c r="AA21" i="2"/>
  <c r="AB21" i="2"/>
  <c r="AC21" i="2"/>
  <c r="AD21" i="2"/>
  <c r="AE21" i="2"/>
  <c r="AF21" i="2"/>
  <c r="AG21" i="2"/>
  <c r="AH21" i="2"/>
  <c r="AI21" i="2"/>
  <c r="AJ21" i="2"/>
  <c r="AK21" i="2"/>
  <c r="AL21" i="2"/>
  <c r="AM21" i="2"/>
  <c r="AN21" i="2"/>
  <c r="V22" i="2"/>
  <c r="W22" i="2"/>
  <c r="X22" i="2"/>
  <c r="Y22" i="2"/>
  <c r="Z22" i="2"/>
  <c r="AA22" i="2"/>
  <c r="AB22" i="2"/>
  <c r="AC22" i="2"/>
  <c r="AD22" i="2"/>
  <c r="AE22" i="2"/>
  <c r="AF22" i="2"/>
  <c r="AG22" i="2"/>
  <c r="AH22" i="2"/>
  <c r="AI22" i="2"/>
  <c r="AJ22" i="2"/>
  <c r="AK22" i="2"/>
  <c r="AL22" i="2"/>
  <c r="AM22" i="2"/>
  <c r="AN22" i="2"/>
  <c r="V23" i="2"/>
  <c r="W23" i="2"/>
  <c r="X23" i="2"/>
  <c r="Y23" i="2"/>
  <c r="Z23" i="2"/>
  <c r="AA23" i="2"/>
  <c r="AB23" i="2"/>
  <c r="AC23" i="2"/>
  <c r="AD23" i="2"/>
  <c r="AE23" i="2"/>
  <c r="AF23" i="2"/>
  <c r="AG23" i="2"/>
  <c r="AH23" i="2"/>
  <c r="AI23" i="2"/>
  <c r="AJ23" i="2"/>
  <c r="AK23" i="2"/>
  <c r="AL23" i="2"/>
  <c r="AM23" i="2"/>
  <c r="AN23" i="2"/>
  <c r="V24" i="2"/>
  <c r="W24" i="2"/>
  <c r="X24" i="2"/>
  <c r="Y24" i="2"/>
  <c r="Z24" i="2"/>
  <c r="AA24" i="2"/>
  <c r="AB24" i="2"/>
  <c r="AC24" i="2"/>
  <c r="AD24" i="2"/>
  <c r="AE24" i="2"/>
  <c r="AF24" i="2"/>
  <c r="AG24" i="2"/>
  <c r="AH24" i="2"/>
  <c r="AI24" i="2"/>
  <c r="AJ24" i="2"/>
  <c r="AK24" i="2"/>
  <c r="AL24" i="2"/>
  <c r="AM24" i="2"/>
  <c r="AN24" i="2"/>
  <c r="V25" i="2"/>
  <c r="W25" i="2"/>
  <c r="X25" i="2"/>
  <c r="Y25" i="2"/>
  <c r="Z25" i="2"/>
  <c r="AA25" i="2"/>
  <c r="AB25" i="2"/>
  <c r="AC25" i="2"/>
  <c r="AD25" i="2"/>
  <c r="AE25" i="2"/>
  <c r="AF25" i="2"/>
  <c r="AG25" i="2"/>
  <c r="AH25" i="2"/>
  <c r="AI25" i="2"/>
  <c r="AJ25" i="2"/>
  <c r="AK25" i="2"/>
  <c r="AL25" i="2"/>
  <c r="AM25" i="2"/>
  <c r="AN25" i="2"/>
  <c r="V26" i="2"/>
  <c r="W26" i="2"/>
  <c r="X26" i="2"/>
  <c r="Y26" i="2"/>
  <c r="Z26" i="2"/>
  <c r="AA26" i="2"/>
  <c r="AB26" i="2"/>
  <c r="AC26" i="2"/>
  <c r="AD26" i="2"/>
  <c r="AE26" i="2"/>
  <c r="AF26" i="2"/>
  <c r="AG26" i="2"/>
  <c r="AH26" i="2"/>
  <c r="AI26" i="2"/>
  <c r="AJ26" i="2"/>
  <c r="AK26" i="2"/>
  <c r="AL26" i="2"/>
  <c r="AM26" i="2"/>
  <c r="AN26" i="2"/>
  <c r="V27" i="2"/>
  <c r="W27" i="2"/>
  <c r="X27" i="2"/>
  <c r="Y27" i="2"/>
  <c r="Z27" i="2"/>
  <c r="AA27" i="2"/>
  <c r="AB27" i="2"/>
  <c r="AC27" i="2"/>
  <c r="AD27" i="2"/>
  <c r="AE27" i="2"/>
  <c r="AF27" i="2"/>
  <c r="AG27" i="2"/>
  <c r="AH27" i="2"/>
  <c r="AI27" i="2"/>
  <c r="AJ27" i="2"/>
  <c r="AK27" i="2"/>
  <c r="AL27" i="2"/>
  <c r="AM27" i="2"/>
  <c r="AN27" i="2"/>
  <c r="V28" i="2"/>
  <c r="W28" i="2"/>
  <c r="X28" i="2"/>
  <c r="Y28" i="2"/>
  <c r="Z28" i="2"/>
  <c r="AA28" i="2"/>
  <c r="AB28" i="2"/>
  <c r="AC28" i="2"/>
  <c r="AD28" i="2"/>
  <c r="AE28" i="2"/>
  <c r="AF28" i="2"/>
  <c r="AG28" i="2"/>
  <c r="AH28" i="2"/>
  <c r="AI28" i="2"/>
  <c r="AJ28" i="2"/>
  <c r="AK28" i="2"/>
  <c r="AL28" i="2"/>
  <c r="AM28" i="2"/>
  <c r="AN28" i="2"/>
  <c r="V29" i="2"/>
  <c r="W29" i="2"/>
  <c r="X29" i="2"/>
  <c r="Y29" i="2"/>
  <c r="Z29" i="2"/>
  <c r="AA29" i="2"/>
  <c r="AB29" i="2"/>
  <c r="AC29" i="2"/>
  <c r="AD29" i="2"/>
  <c r="AE29" i="2"/>
  <c r="AF29" i="2"/>
  <c r="AG29" i="2"/>
  <c r="AH29" i="2"/>
  <c r="AI29" i="2"/>
  <c r="AJ29" i="2"/>
  <c r="AK29" i="2"/>
  <c r="AL29" i="2"/>
  <c r="AM29" i="2"/>
  <c r="AN29" i="2"/>
  <c r="V30" i="2"/>
  <c r="W30" i="2"/>
  <c r="X30" i="2"/>
  <c r="Y30" i="2"/>
  <c r="Z30" i="2"/>
  <c r="AA30" i="2"/>
  <c r="AB30" i="2"/>
  <c r="AC30" i="2"/>
  <c r="AD30" i="2"/>
  <c r="AE30" i="2"/>
  <c r="AF30" i="2"/>
  <c r="AG30" i="2"/>
  <c r="AH30" i="2"/>
  <c r="AI30" i="2"/>
  <c r="AJ30" i="2"/>
  <c r="AK30" i="2"/>
  <c r="AL30" i="2"/>
  <c r="AM30" i="2"/>
  <c r="AN30" i="2"/>
  <c r="V31" i="2"/>
  <c r="W31" i="2"/>
  <c r="X31" i="2"/>
  <c r="Y31" i="2"/>
  <c r="Z31" i="2"/>
  <c r="AA31" i="2"/>
  <c r="AB31" i="2"/>
  <c r="AC31" i="2"/>
  <c r="AD31" i="2"/>
  <c r="AE31" i="2"/>
  <c r="AF31" i="2"/>
  <c r="AG31" i="2"/>
  <c r="AH31" i="2"/>
  <c r="AI31" i="2"/>
  <c r="AJ31" i="2"/>
  <c r="AK31" i="2"/>
  <c r="AL31" i="2"/>
  <c r="AM31" i="2"/>
  <c r="AN31" i="2"/>
  <c r="V32" i="2"/>
  <c r="W32" i="2"/>
  <c r="X32" i="2"/>
  <c r="Y32" i="2"/>
  <c r="Z32" i="2"/>
  <c r="AA32" i="2"/>
  <c r="AB32" i="2"/>
  <c r="AC32" i="2"/>
  <c r="AD32" i="2"/>
  <c r="AE32" i="2"/>
  <c r="AF32" i="2"/>
  <c r="AG32" i="2"/>
  <c r="AH32" i="2"/>
  <c r="AI32" i="2"/>
  <c r="AJ32" i="2"/>
  <c r="AK32" i="2"/>
  <c r="AL32" i="2"/>
  <c r="AM32" i="2"/>
  <c r="AN32" i="2"/>
  <c r="V33" i="2"/>
  <c r="W33" i="2"/>
  <c r="X33" i="2"/>
  <c r="Y33" i="2"/>
  <c r="Z33" i="2"/>
  <c r="AA33" i="2"/>
  <c r="AB33" i="2"/>
  <c r="AC33" i="2"/>
  <c r="AD33" i="2"/>
  <c r="AE33" i="2"/>
  <c r="AF33" i="2"/>
  <c r="AG33" i="2"/>
  <c r="AH33" i="2"/>
  <c r="AI33" i="2"/>
  <c r="AJ33" i="2"/>
  <c r="AK33" i="2"/>
  <c r="AL33" i="2"/>
  <c r="AM33" i="2"/>
  <c r="AN33" i="2"/>
  <c r="V34" i="2"/>
  <c r="W34" i="2"/>
  <c r="X34" i="2"/>
  <c r="Y34" i="2"/>
  <c r="Z34" i="2"/>
  <c r="AA34" i="2"/>
  <c r="AB34" i="2"/>
  <c r="AC34" i="2"/>
  <c r="AD34" i="2"/>
  <c r="AE34" i="2"/>
  <c r="AF34" i="2"/>
  <c r="AG34" i="2"/>
  <c r="AH34" i="2"/>
  <c r="AI34" i="2"/>
  <c r="AJ34" i="2"/>
  <c r="AK34" i="2"/>
  <c r="AL34" i="2"/>
  <c r="AM34" i="2"/>
  <c r="AN34" i="2"/>
  <c r="V35" i="2"/>
  <c r="W35" i="2"/>
  <c r="X35" i="2"/>
  <c r="Y35" i="2"/>
  <c r="Z35" i="2"/>
  <c r="AA35" i="2"/>
  <c r="AB35" i="2"/>
  <c r="AC35" i="2"/>
  <c r="AD35" i="2"/>
  <c r="AE35" i="2"/>
  <c r="AF35" i="2"/>
  <c r="AG35" i="2"/>
  <c r="AH35" i="2"/>
  <c r="AI35" i="2"/>
  <c r="AJ35" i="2"/>
  <c r="AK35" i="2"/>
  <c r="AL35" i="2"/>
  <c r="AM35" i="2"/>
  <c r="AN35" i="2"/>
  <c r="V36" i="2"/>
  <c r="W36" i="2"/>
  <c r="X36" i="2"/>
  <c r="Y36" i="2"/>
  <c r="Z36" i="2"/>
  <c r="AA36" i="2"/>
  <c r="AB36" i="2"/>
  <c r="AC36" i="2"/>
  <c r="AD36" i="2"/>
  <c r="AE36" i="2"/>
  <c r="AF36" i="2"/>
  <c r="AG36" i="2"/>
  <c r="AH36" i="2"/>
  <c r="AI36" i="2"/>
  <c r="AJ36" i="2"/>
  <c r="AK36" i="2"/>
  <c r="AL36" i="2"/>
  <c r="AM36" i="2"/>
  <c r="AN36" i="2"/>
  <c r="V37" i="2"/>
  <c r="W37" i="2"/>
  <c r="X37" i="2"/>
  <c r="Y37" i="2"/>
  <c r="Z37" i="2"/>
  <c r="AA37" i="2"/>
  <c r="AB37" i="2"/>
  <c r="AC37" i="2"/>
  <c r="AD37" i="2"/>
  <c r="AE37" i="2"/>
  <c r="AF37" i="2"/>
  <c r="AG37" i="2"/>
  <c r="AH37" i="2"/>
  <c r="AI37" i="2"/>
  <c r="AJ37" i="2"/>
  <c r="AK37" i="2"/>
  <c r="AL37" i="2"/>
  <c r="AM37" i="2"/>
  <c r="AN37" i="2"/>
  <c r="V38" i="2"/>
  <c r="W38" i="2"/>
  <c r="X38" i="2"/>
  <c r="Y38" i="2"/>
  <c r="Z38" i="2"/>
  <c r="AA38" i="2"/>
  <c r="AB38" i="2"/>
  <c r="AC38" i="2"/>
  <c r="AD38" i="2"/>
  <c r="AE38" i="2"/>
  <c r="AF38" i="2"/>
  <c r="AG38" i="2"/>
  <c r="AH38" i="2"/>
  <c r="AI38" i="2"/>
  <c r="AJ38" i="2"/>
  <c r="AK38" i="2"/>
  <c r="AL38" i="2"/>
  <c r="AM38" i="2"/>
  <c r="AN38" i="2"/>
  <c r="V39" i="2"/>
  <c r="W39" i="2"/>
  <c r="X39" i="2"/>
  <c r="Y39" i="2"/>
  <c r="Z39" i="2"/>
  <c r="AA39" i="2"/>
  <c r="AB39" i="2"/>
  <c r="AC39" i="2"/>
  <c r="AD39" i="2"/>
  <c r="AE39" i="2"/>
  <c r="AF39" i="2"/>
  <c r="AG39" i="2"/>
  <c r="AH39" i="2"/>
  <c r="AI39" i="2"/>
  <c r="AJ39" i="2"/>
  <c r="AK39" i="2"/>
  <c r="AL39" i="2"/>
  <c r="AM39" i="2"/>
  <c r="AN39" i="2"/>
  <c r="V40" i="2"/>
  <c r="W40" i="2"/>
  <c r="X40" i="2"/>
  <c r="Y40" i="2"/>
  <c r="Z40" i="2"/>
  <c r="AA40" i="2"/>
  <c r="AB40" i="2"/>
  <c r="AC40" i="2"/>
  <c r="AD40" i="2"/>
  <c r="AE40" i="2"/>
  <c r="AF40" i="2"/>
  <c r="AG40" i="2"/>
  <c r="AH40" i="2"/>
  <c r="AI40" i="2"/>
  <c r="AJ40" i="2"/>
  <c r="AK40" i="2"/>
  <c r="AL40" i="2"/>
  <c r="AM40" i="2"/>
  <c r="AN40" i="2"/>
  <c r="V41" i="2"/>
  <c r="W41" i="2"/>
  <c r="X41" i="2"/>
  <c r="Y41" i="2"/>
  <c r="Z41" i="2"/>
  <c r="AA41" i="2"/>
  <c r="AB41" i="2"/>
  <c r="AC41" i="2"/>
  <c r="AD41" i="2"/>
  <c r="AE41" i="2"/>
  <c r="AF41" i="2"/>
  <c r="AG41" i="2"/>
  <c r="AH41" i="2"/>
  <c r="AI41" i="2"/>
  <c r="AJ41" i="2"/>
  <c r="AK41" i="2"/>
  <c r="AL41" i="2"/>
  <c r="AM41" i="2"/>
  <c r="AN41" i="2"/>
  <c r="V42" i="2"/>
  <c r="W42" i="2"/>
  <c r="X42" i="2"/>
  <c r="Y42" i="2"/>
  <c r="Z42" i="2"/>
  <c r="AA42" i="2"/>
  <c r="AB42" i="2"/>
  <c r="AC42" i="2"/>
  <c r="AD42" i="2"/>
  <c r="AE42" i="2"/>
  <c r="AF42" i="2"/>
  <c r="AG42" i="2"/>
  <c r="AH42" i="2"/>
  <c r="AI42" i="2"/>
  <c r="AJ42" i="2"/>
  <c r="AK42" i="2"/>
  <c r="AL42" i="2"/>
  <c r="AM42" i="2"/>
  <c r="AN42" i="2"/>
  <c r="V43" i="2"/>
  <c r="W43" i="2"/>
  <c r="X43" i="2"/>
  <c r="Y43" i="2"/>
  <c r="Z43" i="2"/>
  <c r="AA43" i="2"/>
  <c r="AB43" i="2"/>
  <c r="AC43" i="2"/>
  <c r="AD43" i="2"/>
  <c r="AE43" i="2"/>
  <c r="AF43" i="2"/>
  <c r="AG43" i="2"/>
  <c r="AH43" i="2"/>
  <c r="AI43" i="2"/>
  <c r="AJ43" i="2"/>
  <c r="AK43" i="2"/>
  <c r="AL43" i="2"/>
  <c r="AM43" i="2"/>
  <c r="AN43" i="2"/>
  <c r="V44" i="2"/>
  <c r="W44" i="2"/>
  <c r="X44" i="2"/>
  <c r="Y44" i="2"/>
  <c r="Z44" i="2"/>
  <c r="AA44" i="2"/>
  <c r="AB44" i="2"/>
  <c r="AC44" i="2"/>
  <c r="AD44" i="2"/>
  <c r="AE44" i="2"/>
  <c r="AF44" i="2"/>
  <c r="AG44" i="2"/>
  <c r="AH44" i="2"/>
  <c r="AI44" i="2"/>
  <c r="AJ44" i="2"/>
  <c r="AK44" i="2"/>
  <c r="AL44" i="2"/>
  <c r="AM44" i="2"/>
  <c r="AN44" i="2"/>
  <c r="V45" i="2"/>
  <c r="W45" i="2"/>
  <c r="X45" i="2"/>
  <c r="Y45" i="2"/>
  <c r="Z45" i="2"/>
  <c r="AA45" i="2"/>
  <c r="AB45" i="2"/>
  <c r="AC45" i="2"/>
  <c r="AD45" i="2"/>
  <c r="AE45" i="2"/>
  <c r="AF45" i="2"/>
  <c r="AG45" i="2"/>
  <c r="AH45" i="2"/>
  <c r="AI45" i="2"/>
  <c r="AJ45" i="2"/>
  <c r="AK45" i="2"/>
  <c r="AL45" i="2"/>
  <c r="AM45" i="2"/>
  <c r="AN45" i="2"/>
  <c r="V46" i="2"/>
  <c r="W46" i="2"/>
  <c r="X46" i="2"/>
  <c r="Y46" i="2"/>
  <c r="Z46" i="2"/>
  <c r="AA46" i="2"/>
  <c r="AB46" i="2"/>
  <c r="AC46" i="2"/>
  <c r="AD46" i="2"/>
  <c r="AE46" i="2"/>
  <c r="AF46" i="2"/>
  <c r="AG46" i="2"/>
  <c r="AH46" i="2"/>
  <c r="AI46" i="2"/>
  <c r="AJ46" i="2"/>
  <c r="AK46" i="2"/>
  <c r="AL46" i="2"/>
  <c r="AM46" i="2"/>
  <c r="AN46" i="2"/>
  <c r="V47" i="2"/>
  <c r="W47" i="2"/>
  <c r="X47" i="2"/>
  <c r="Y47" i="2"/>
  <c r="Z47" i="2"/>
  <c r="AA47" i="2"/>
  <c r="AB47" i="2"/>
  <c r="AC47" i="2"/>
  <c r="AD47" i="2"/>
  <c r="AE47" i="2"/>
  <c r="AF47" i="2"/>
  <c r="AG47" i="2"/>
  <c r="AH47" i="2"/>
  <c r="AI47" i="2"/>
  <c r="AJ47" i="2"/>
  <c r="AK47" i="2"/>
  <c r="AL47" i="2"/>
  <c r="AM47" i="2"/>
  <c r="AN47" i="2"/>
  <c r="V48" i="2"/>
  <c r="W48" i="2"/>
  <c r="X48" i="2"/>
  <c r="Y48" i="2"/>
  <c r="Z48" i="2"/>
  <c r="AA48" i="2"/>
  <c r="AB48" i="2"/>
  <c r="AC48" i="2"/>
  <c r="AD48" i="2"/>
  <c r="AE48" i="2"/>
  <c r="AF48" i="2"/>
  <c r="AG48" i="2"/>
  <c r="AH48" i="2"/>
  <c r="AI48" i="2"/>
  <c r="AJ48" i="2"/>
  <c r="AK48" i="2"/>
  <c r="AL48" i="2"/>
  <c r="AM48" i="2"/>
  <c r="AN48" i="2"/>
  <c r="V49" i="2"/>
  <c r="W49" i="2"/>
  <c r="X49" i="2"/>
  <c r="Y49" i="2"/>
  <c r="Z49" i="2"/>
  <c r="AA49" i="2"/>
  <c r="AB49" i="2"/>
  <c r="AC49" i="2"/>
  <c r="AD49" i="2"/>
  <c r="AE49" i="2"/>
  <c r="AF49" i="2"/>
  <c r="AG49" i="2"/>
  <c r="AH49" i="2"/>
  <c r="AI49" i="2"/>
  <c r="AJ49" i="2"/>
  <c r="AK49" i="2"/>
  <c r="AL49" i="2"/>
  <c r="AM49" i="2"/>
  <c r="AN49" i="2"/>
  <c r="V50" i="2"/>
  <c r="W50" i="2"/>
  <c r="X50" i="2"/>
  <c r="Y50" i="2"/>
  <c r="Z50" i="2"/>
  <c r="AA50" i="2"/>
  <c r="AB50" i="2"/>
  <c r="AC50" i="2"/>
  <c r="AD50" i="2"/>
  <c r="AE50" i="2"/>
  <c r="AF50" i="2"/>
  <c r="AG50" i="2"/>
  <c r="AH50" i="2"/>
  <c r="AI50" i="2"/>
  <c r="AJ50" i="2"/>
  <c r="AK50" i="2"/>
  <c r="AL50" i="2"/>
  <c r="AM50" i="2"/>
  <c r="AN50" i="2"/>
  <c r="V51" i="2"/>
  <c r="W51" i="2"/>
  <c r="X51" i="2"/>
  <c r="Y51" i="2"/>
  <c r="Z51" i="2"/>
  <c r="AA51" i="2"/>
  <c r="AB51" i="2"/>
  <c r="AC51" i="2"/>
  <c r="AD51" i="2"/>
  <c r="AE51" i="2"/>
  <c r="AF51" i="2"/>
  <c r="AG51" i="2"/>
  <c r="AH51" i="2"/>
  <c r="AI51" i="2"/>
  <c r="AJ51" i="2"/>
  <c r="AK51" i="2"/>
  <c r="AL51" i="2"/>
  <c r="AM51" i="2"/>
  <c r="AN51" i="2"/>
  <c r="V52" i="2"/>
  <c r="W52" i="2"/>
  <c r="X52" i="2"/>
  <c r="Y52" i="2"/>
  <c r="Z52" i="2"/>
  <c r="AA52" i="2"/>
  <c r="AB52" i="2"/>
  <c r="AC52" i="2"/>
  <c r="AD52" i="2"/>
  <c r="AE52" i="2"/>
  <c r="AF52" i="2"/>
  <c r="AG52" i="2"/>
  <c r="AH52" i="2"/>
  <c r="AI52" i="2"/>
  <c r="AJ52" i="2"/>
  <c r="AK52" i="2"/>
  <c r="AL52" i="2"/>
  <c r="AM52" i="2"/>
  <c r="AN52" i="2"/>
  <c r="V53" i="2"/>
  <c r="W53" i="2"/>
  <c r="X53" i="2"/>
  <c r="Y53" i="2"/>
  <c r="Z53" i="2"/>
  <c r="AA53" i="2"/>
  <c r="AB53" i="2"/>
  <c r="AC53" i="2"/>
  <c r="AD53" i="2"/>
  <c r="AE53" i="2"/>
  <c r="AF53" i="2"/>
  <c r="AG53" i="2"/>
  <c r="AH53" i="2"/>
  <c r="AI53" i="2"/>
  <c r="AJ53" i="2"/>
  <c r="AK53" i="2"/>
  <c r="AL53" i="2"/>
  <c r="AM53" i="2"/>
  <c r="AN53" i="2"/>
  <c r="V54" i="2"/>
  <c r="W54" i="2"/>
  <c r="X54" i="2"/>
  <c r="Y54" i="2"/>
  <c r="Z54" i="2"/>
  <c r="AA54" i="2"/>
  <c r="AB54" i="2"/>
  <c r="AC54" i="2"/>
  <c r="AD54" i="2"/>
  <c r="AE54" i="2"/>
  <c r="AF54" i="2"/>
  <c r="AG54" i="2"/>
  <c r="AH54" i="2"/>
  <c r="AI54" i="2"/>
  <c r="AJ54" i="2"/>
  <c r="AK54" i="2"/>
  <c r="AL54" i="2"/>
  <c r="AM54" i="2"/>
  <c r="AN54" i="2"/>
  <c r="V55" i="2"/>
  <c r="W55" i="2"/>
  <c r="X55" i="2"/>
  <c r="Y55" i="2"/>
  <c r="Z55" i="2"/>
  <c r="AA55" i="2"/>
  <c r="AB55" i="2"/>
  <c r="AC55" i="2"/>
  <c r="AD55" i="2"/>
  <c r="AE55" i="2"/>
  <c r="AF55" i="2"/>
  <c r="AG55" i="2"/>
  <c r="AH55" i="2"/>
  <c r="AI55" i="2"/>
  <c r="AJ55" i="2"/>
  <c r="AK55" i="2"/>
  <c r="AL55" i="2"/>
  <c r="AM55" i="2"/>
  <c r="AN55" i="2"/>
  <c r="V56" i="2"/>
  <c r="W56" i="2"/>
  <c r="X56" i="2"/>
  <c r="Y56" i="2"/>
  <c r="Z56" i="2"/>
  <c r="AA56" i="2"/>
  <c r="AB56" i="2"/>
  <c r="AC56" i="2"/>
  <c r="AD56" i="2"/>
  <c r="AE56" i="2"/>
  <c r="AF56" i="2"/>
  <c r="AG56" i="2"/>
  <c r="AH56" i="2"/>
  <c r="AI56" i="2"/>
  <c r="AJ56" i="2"/>
  <c r="AK56" i="2"/>
  <c r="AL56" i="2"/>
  <c r="AM56" i="2"/>
  <c r="AN56" i="2"/>
  <c r="V57" i="2"/>
  <c r="W57" i="2"/>
  <c r="X57" i="2"/>
  <c r="Y57" i="2"/>
  <c r="Z57" i="2"/>
  <c r="AA57" i="2"/>
  <c r="AB57" i="2"/>
  <c r="AC57" i="2"/>
  <c r="AD57" i="2"/>
  <c r="AE57" i="2"/>
  <c r="AF57" i="2"/>
  <c r="AG57" i="2"/>
  <c r="AH57" i="2"/>
  <c r="AI57" i="2"/>
  <c r="AJ57" i="2"/>
  <c r="AK57" i="2"/>
  <c r="AL57" i="2"/>
  <c r="AM57" i="2"/>
  <c r="AN57" i="2"/>
  <c r="V58" i="2"/>
  <c r="W58" i="2"/>
  <c r="X58" i="2"/>
  <c r="Y58" i="2"/>
  <c r="Z58" i="2"/>
  <c r="AA58" i="2"/>
  <c r="AB58" i="2"/>
  <c r="AC58" i="2"/>
  <c r="AD58" i="2"/>
  <c r="AE58" i="2"/>
  <c r="AF58" i="2"/>
  <c r="AG58" i="2"/>
  <c r="AH58" i="2"/>
  <c r="AI58" i="2"/>
  <c r="AJ58" i="2"/>
  <c r="AK58" i="2"/>
  <c r="AL58" i="2"/>
  <c r="AM58" i="2"/>
  <c r="AN58" i="2"/>
  <c r="V59" i="2"/>
  <c r="W59" i="2"/>
  <c r="X59" i="2"/>
  <c r="Y59" i="2"/>
  <c r="Z59" i="2"/>
  <c r="AA59" i="2"/>
  <c r="AB59" i="2"/>
  <c r="AC59" i="2"/>
  <c r="AD59" i="2"/>
  <c r="AE59" i="2"/>
  <c r="AF59" i="2"/>
  <c r="AG59" i="2"/>
  <c r="AH59" i="2"/>
  <c r="AI59" i="2"/>
  <c r="AJ59" i="2"/>
  <c r="AK59" i="2"/>
  <c r="AL59" i="2"/>
  <c r="AM59" i="2"/>
  <c r="AN59" i="2"/>
  <c r="V60" i="2"/>
  <c r="W60" i="2"/>
  <c r="X60" i="2"/>
  <c r="Y60" i="2"/>
  <c r="Z60" i="2"/>
  <c r="AA60" i="2"/>
  <c r="AB60" i="2"/>
  <c r="AC60" i="2"/>
  <c r="AD60" i="2"/>
  <c r="AE60" i="2"/>
  <c r="AF60" i="2"/>
  <c r="AG60" i="2"/>
  <c r="AH60" i="2"/>
  <c r="AI60" i="2"/>
  <c r="AJ60" i="2"/>
  <c r="AK60" i="2"/>
  <c r="AL60" i="2"/>
  <c r="AM60" i="2"/>
  <c r="AN60" i="2"/>
  <c r="V61" i="2"/>
  <c r="W61" i="2"/>
  <c r="X61" i="2"/>
  <c r="Y61" i="2"/>
  <c r="Z61" i="2"/>
  <c r="AA61" i="2"/>
  <c r="AB61" i="2"/>
  <c r="AC61" i="2"/>
  <c r="AD61" i="2"/>
  <c r="AE61" i="2"/>
  <c r="AF61" i="2"/>
  <c r="AG61" i="2"/>
  <c r="AH61" i="2"/>
  <c r="AI61" i="2"/>
  <c r="AJ61" i="2"/>
  <c r="AK61" i="2"/>
  <c r="AL61" i="2"/>
  <c r="AM61" i="2"/>
  <c r="AN61" i="2"/>
  <c r="V62" i="2"/>
  <c r="W62" i="2"/>
  <c r="X62" i="2"/>
  <c r="Y62" i="2"/>
  <c r="Z62" i="2"/>
  <c r="AA62" i="2"/>
  <c r="AB62" i="2"/>
  <c r="AC62" i="2"/>
  <c r="AD62" i="2"/>
  <c r="AE62" i="2"/>
  <c r="AF62" i="2"/>
  <c r="AG62" i="2"/>
  <c r="AH62" i="2"/>
  <c r="AI62" i="2"/>
  <c r="AJ62" i="2"/>
  <c r="AK62" i="2"/>
  <c r="AL62" i="2"/>
  <c r="AM62" i="2"/>
  <c r="AN62" i="2"/>
  <c r="V63" i="2"/>
  <c r="W63" i="2"/>
  <c r="X63" i="2"/>
  <c r="Y63" i="2"/>
  <c r="Z63" i="2"/>
  <c r="AA63" i="2"/>
  <c r="AB63" i="2"/>
  <c r="AC63" i="2"/>
  <c r="AD63" i="2"/>
  <c r="AE63" i="2"/>
  <c r="AF63" i="2"/>
  <c r="AG63" i="2"/>
  <c r="AH63" i="2"/>
  <c r="AI63" i="2"/>
  <c r="AJ63" i="2"/>
  <c r="AK63" i="2"/>
  <c r="AL63" i="2"/>
  <c r="AM63" i="2"/>
  <c r="AN63" i="2"/>
  <c r="V64" i="2"/>
  <c r="W64" i="2"/>
  <c r="X64" i="2"/>
  <c r="Y64" i="2"/>
  <c r="Z64" i="2"/>
  <c r="AA64" i="2"/>
  <c r="AB64" i="2"/>
  <c r="AC64" i="2"/>
  <c r="AD64" i="2"/>
  <c r="AE64" i="2"/>
  <c r="AF64" i="2"/>
  <c r="AG64" i="2"/>
  <c r="AH64" i="2"/>
  <c r="AI64" i="2"/>
  <c r="AJ64" i="2"/>
  <c r="AK64" i="2"/>
  <c r="AL64" i="2"/>
  <c r="AM64" i="2"/>
  <c r="AN64" i="2"/>
  <c r="V65" i="2"/>
  <c r="W65" i="2"/>
  <c r="X65" i="2"/>
  <c r="Y65" i="2"/>
  <c r="Z65" i="2"/>
  <c r="AA65" i="2"/>
  <c r="AB65" i="2"/>
  <c r="AC65" i="2"/>
  <c r="AD65" i="2"/>
  <c r="AE65" i="2"/>
  <c r="AF65" i="2"/>
  <c r="AG65" i="2"/>
  <c r="AH65" i="2"/>
  <c r="AI65" i="2"/>
  <c r="AJ65" i="2"/>
  <c r="AK65" i="2"/>
  <c r="AL65" i="2"/>
  <c r="AM65" i="2"/>
  <c r="AN65" i="2"/>
  <c r="V66" i="2"/>
  <c r="W66" i="2"/>
  <c r="X66" i="2"/>
  <c r="Y66" i="2"/>
  <c r="Z66" i="2"/>
  <c r="AA66" i="2"/>
  <c r="AB66" i="2"/>
  <c r="AC66" i="2"/>
  <c r="AD66" i="2"/>
  <c r="AE66" i="2"/>
  <c r="AF66" i="2"/>
  <c r="AG66" i="2"/>
  <c r="AH66" i="2"/>
  <c r="AI66" i="2"/>
  <c r="AJ66" i="2"/>
  <c r="AK66" i="2"/>
  <c r="AL66" i="2"/>
  <c r="AM66" i="2"/>
  <c r="AN66" i="2"/>
  <c r="V67" i="2"/>
  <c r="W67" i="2"/>
  <c r="X67" i="2"/>
  <c r="Y67" i="2"/>
  <c r="Z67" i="2"/>
  <c r="AA67" i="2"/>
  <c r="AB67" i="2"/>
  <c r="AC67" i="2"/>
  <c r="AD67" i="2"/>
  <c r="AE67" i="2"/>
  <c r="AF67" i="2"/>
  <c r="AG67" i="2"/>
  <c r="AH67" i="2"/>
  <c r="AI67" i="2"/>
  <c r="AJ67" i="2"/>
  <c r="AK67" i="2"/>
  <c r="AL67" i="2"/>
  <c r="AM67" i="2"/>
  <c r="AN67" i="2"/>
  <c r="V68" i="2"/>
  <c r="W68" i="2"/>
  <c r="X68" i="2"/>
  <c r="Y68" i="2"/>
  <c r="Z68" i="2"/>
  <c r="AA68" i="2"/>
  <c r="AB68" i="2"/>
  <c r="AC68" i="2"/>
  <c r="AD68" i="2"/>
  <c r="AE68" i="2"/>
  <c r="AF68" i="2"/>
  <c r="AG68" i="2"/>
  <c r="AH68" i="2"/>
  <c r="AI68" i="2"/>
  <c r="AJ68" i="2"/>
  <c r="AK68" i="2"/>
  <c r="AL68" i="2"/>
  <c r="AM68" i="2"/>
  <c r="AN68" i="2"/>
  <c r="V69" i="2"/>
  <c r="W69" i="2"/>
  <c r="X69" i="2"/>
  <c r="Y69" i="2"/>
  <c r="Z69" i="2"/>
  <c r="AA69" i="2"/>
  <c r="AB69" i="2"/>
  <c r="AC69" i="2"/>
  <c r="AD69" i="2"/>
  <c r="AE69" i="2"/>
  <c r="AF69" i="2"/>
  <c r="AG69" i="2"/>
  <c r="AH69" i="2"/>
  <c r="AI69" i="2"/>
  <c r="AJ69" i="2"/>
  <c r="AK69" i="2"/>
  <c r="AL69" i="2"/>
  <c r="AM69" i="2"/>
  <c r="AN69" i="2"/>
  <c r="V70" i="2"/>
  <c r="W70" i="2"/>
  <c r="X70" i="2"/>
  <c r="Y70" i="2"/>
  <c r="Z70" i="2"/>
  <c r="AA70" i="2"/>
  <c r="AB70" i="2"/>
  <c r="AC70" i="2"/>
  <c r="AD70" i="2"/>
  <c r="AE70" i="2"/>
  <c r="AF70" i="2"/>
  <c r="AG70" i="2"/>
  <c r="AH70" i="2"/>
  <c r="AI70" i="2"/>
  <c r="AJ70" i="2"/>
  <c r="AK70" i="2"/>
  <c r="AL70" i="2"/>
  <c r="AM70" i="2"/>
  <c r="AN70" i="2"/>
  <c r="V71" i="2"/>
  <c r="W71" i="2"/>
  <c r="X71" i="2"/>
  <c r="Y71" i="2"/>
  <c r="Z71" i="2"/>
  <c r="AA71" i="2"/>
  <c r="AB71" i="2"/>
  <c r="AC71" i="2"/>
  <c r="AD71" i="2"/>
  <c r="AE71" i="2"/>
  <c r="AF71" i="2"/>
  <c r="AG71" i="2"/>
  <c r="AH71" i="2"/>
  <c r="AI71" i="2"/>
  <c r="AJ71" i="2"/>
  <c r="AK71" i="2"/>
  <c r="AL71" i="2"/>
  <c r="AM71" i="2"/>
  <c r="AN71" i="2"/>
  <c r="V5" i="2"/>
  <c r="W5" i="2"/>
  <c r="X5" i="2"/>
  <c r="Y5" i="2"/>
  <c r="Z5" i="2"/>
  <c r="AA5" i="2"/>
  <c r="AB5" i="2"/>
  <c r="AC5" i="2"/>
  <c r="AD5" i="2"/>
  <c r="AE5" i="2"/>
  <c r="AF5" i="2"/>
  <c r="AG5" i="2"/>
  <c r="AH5" i="2"/>
  <c r="AI5" i="2"/>
  <c r="AJ5" i="2"/>
  <c r="AK5" i="2"/>
  <c r="AL5" i="2"/>
  <c r="AM5" i="2"/>
  <c r="AN5" i="2"/>
  <c r="AM4" i="2"/>
  <c r="AL4" i="2"/>
  <c r="AK4" i="2"/>
  <c r="AJ4" i="2"/>
  <c r="AI4" i="2"/>
  <c r="AH4" i="2"/>
  <c r="AG4" i="2"/>
  <c r="AF4" i="2"/>
  <c r="AE4" i="2"/>
  <c r="AD4" i="2"/>
  <c r="AC4" i="2"/>
  <c r="AB4" i="2"/>
  <c r="AA4" i="2"/>
  <c r="Z4" i="2"/>
  <c r="Y4" i="2"/>
  <c r="X4" i="2"/>
  <c r="W4" i="2"/>
  <c r="V4" i="2"/>
  <c r="AN4" i="2"/>
  <c r="T72" i="2"/>
  <c r="AN72" i="2" s="1"/>
  <c r="G72" i="2"/>
  <c r="AA72" i="2" s="1"/>
  <c r="F72" i="2"/>
  <c r="E72" i="2"/>
  <c r="Y72" i="2" s="1"/>
  <c r="D72" i="2"/>
  <c r="C72" i="2"/>
  <c r="W72" i="2" s="1"/>
  <c r="H72" i="2"/>
  <c r="I72" i="2"/>
  <c r="AC72" i="2" s="1"/>
  <c r="J72" i="2"/>
  <c r="K72" i="2"/>
  <c r="AE72" i="2" s="1"/>
  <c r="L72" i="2"/>
  <c r="AF72" i="2" s="1"/>
  <c r="M72" i="2"/>
  <c r="N72" i="2"/>
  <c r="O72" i="2"/>
  <c r="AI72" i="2" s="1"/>
  <c r="P72" i="2"/>
  <c r="Q72" i="2"/>
  <c r="AK72" i="2" s="1"/>
  <c r="R72" i="2"/>
  <c r="S72" i="2"/>
  <c r="U72" i="2"/>
  <c r="B72" i="2"/>
  <c r="AJ72" i="2" l="1"/>
  <c r="Z72" i="2"/>
  <c r="AD72" i="2"/>
  <c r="AH72" i="2"/>
  <c r="AG72" i="2"/>
  <c r="V72" i="2"/>
  <c r="AB72" i="2"/>
  <c r="AM72" i="2"/>
  <c r="AL72" i="2"/>
  <c r="X72" i="2"/>
</calcChain>
</file>

<file path=xl/sharedStrings.xml><?xml version="1.0" encoding="utf-8"?>
<sst xmlns="http://schemas.openxmlformats.org/spreadsheetml/2006/main" count="110" uniqueCount="110">
  <si>
    <t>County</t>
  </si>
  <si>
    <t>Alachua</t>
  </si>
  <si>
    <t>Baker</t>
  </si>
  <si>
    <t>Bay</t>
  </si>
  <si>
    <t>Bradford</t>
  </si>
  <si>
    <t>Brevard</t>
  </si>
  <si>
    <t>Broward</t>
  </si>
  <si>
    <t>Calhoun</t>
  </si>
  <si>
    <t>Charlotte</t>
  </si>
  <si>
    <t>Citrus</t>
  </si>
  <si>
    <t>Clay</t>
  </si>
  <si>
    <t>Collier</t>
  </si>
  <si>
    <t>Columbia</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</si>
  <si>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</si>
  <si>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</si>
  <si>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</si>
  <si>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</si>
  <si>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</si>
  <si>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</si>
  <si>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</si>
  <si>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</si>
  <si>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</si>
  <si>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</si>
  <si>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</si>
  <si>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</si>
  <si>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</si>
  <si>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</si>
  <si>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</si>
  <si>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</si>
  <si>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</si>
  <si>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</si>
  <si>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</si>
  <si>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</si>
  <si>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</si>
  <si>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</si>
  <si>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</si>
  <si>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</si>
  <si>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</si>
  <si>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</si>
  <si>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</si>
  <si>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</si>
  <si>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</si>
  <si>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</si>
  <si>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</si>
  <si>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</si>
  <si>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</si>
  <si>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</si>
  <si>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</si>
  <si>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</si>
  <si>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</si>
  <si>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</si>
  <si>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</si>
  <si>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</si>
  <si>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</si>
  <si>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</si>
  <si>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</si>
  <si>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</si>
  <si>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Sumter</t>
  </si>
  <si>
    <t>Suwannee</t>
  </si>
  <si>
    <t>Taylor</t>
  </si>
  <si>
    <t>Union</t>
  </si>
  <si>
    <t>Volusia</t>
  </si>
  <si>
    <t>Wakulla</t>
  </si>
  <si>
    <t>Walton</t>
  </si>
  <si>
    <t>Washington</t>
  </si>
  <si>
    <t>Census Population Counts</t>
  </si>
  <si>
    <t>Percentage Change</t>
  </si>
  <si>
    <t>Notes:</t>
  </si>
  <si>
    <t>Data Sources:</t>
  </si>
  <si>
    <t>1970-1980</t>
  </si>
  <si>
    <t>1980-1990</t>
  </si>
  <si>
    <t>1990-2000</t>
  </si>
  <si>
    <t>2000-2010</t>
  </si>
  <si>
    <t>DeSoto</t>
  </si>
  <si>
    <t>St. Johns</t>
  </si>
  <si>
    <t>St. Lucie</t>
  </si>
  <si>
    <t>1960-1970</t>
  </si>
  <si>
    <t>1970 Census Counts:  As reported in "Florida Population: A Summary of 1980 Census Results" Table 1: Population and Housing Units by County and Municipality, April 1, 1970 and April 1, 1980; Bureau of Economic and Business Research, University of Florida (1981).</t>
  </si>
  <si>
    <t>1980 Census Counts:  As reported in "Florida Population: Census Summary 1990" Table 1: Census Population Counts for Counties and Cities in Florida, 1980 and 1990; Bureau of Economic and Business Research, University of Florida (1991).</t>
  </si>
  <si>
    <t>2000 Census Counts:  As reported in "Florida Population: Census Summary 2010" Table 1: Census Population Counts by County and City in Florida, April 1, 2000 and 2010; Bureau of Economic and Business Research, University of Florida (2011).</t>
  </si>
  <si>
    <t>1990 Census Counts:  As reported in "Florida Population: Census Summary 2000" Table 1: Census Population Counts for Counties and Cities in Florida, 1990 and 2000; Bureau of Economic and Business Research, University of Florida (2001).</t>
  </si>
  <si>
    <t>1940-1950</t>
  </si>
  <si>
    <t>1950-1960</t>
  </si>
  <si>
    <t>1900-1910</t>
  </si>
  <si>
    <t>1910-1920</t>
  </si>
  <si>
    <t>1920-1930</t>
  </si>
  <si>
    <t>1930-1940</t>
  </si>
  <si>
    <t>Statewide</t>
  </si>
  <si>
    <t>1950 Census Counts:  As reported in U.S. Bureau of the Census. Census of Population: 1960. Vol. 1, Characteristics of the Population. Part II, Florida. U.S. Government Printing Office. Washington D.C., 1963.</t>
  </si>
  <si>
    <t>1960 Census Counts:  As reported in U.S. Bureau of the Census. Census of Population: 1970. Vol. 1, Characteristics of the Population. Part II, Florida - Section 1. U.S. Government Printing Office. Washington D.C., 1973.</t>
  </si>
  <si>
    <t>1900 to 1940 Census Counts:  As reported in Population of Counties by Decennial Census: 1900 to 1990. Compiled and Edited by Richard L. Forstall, Population Division, U.S. Bureau of the Census.  [ www.census.gov/population/www/censusdata/cencounts.html ]</t>
  </si>
  <si>
    <t>1830 to 1900 Census Counts:  As reported in U.S. Bureau of the Census. Population of Florida by Counties and Minor Civil Divisions, Census Bulletin No. 16, Washington, D.C., November 20, 1900.  [ https://www2.census.gov/library/publications/decennial/1900/bulletins/demographic/16-population-fl.pdf ]</t>
  </si>
  <si>
    <t>1830-1840</t>
  </si>
  <si>
    <t>1840-1850</t>
  </si>
  <si>
    <t>1850-1860</t>
  </si>
  <si>
    <t>1860-1870</t>
  </si>
  <si>
    <t>1870-1880</t>
  </si>
  <si>
    <t>1880-1890</t>
  </si>
  <si>
    <t>1890-1900</t>
  </si>
  <si>
    <t>3)  The current name of each county is reflected in this table. Prior to November 13, 1997, Miami-Dade County was known as Dade County.</t>
  </si>
  <si>
    <t>1)  Florida was organized as a territory on March 30, 1822, and admitted as a state on March 3, 1845.</t>
  </si>
  <si>
    <t>New River</t>
  </si>
  <si>
    <t>County Boundary Changes:</t>
  </si>
  <si>
    <t>1)  Counties have had numerous boundary changes over time, and a number of counties were formed from parts of other counties. This should be kept in mind when comparing populations at different census dates.</t>
  </si>
  <si>
    <t>2)  Baker and Bradford counties were formed from New River County prior to the 1870 census. Brevard County was formed from part of St. Lucie County prior to the 1860 census, and part of Brevard County was taken to form part of Osceola County in 1887. Citrus County was formed from part of Hernando County in 1887. Part of St. Lucie County was annexed by Dade County prior to the 1860 census. DeSoto County was formed from part of Manatee County in 1887. Prior to the 1860 census, Hernando County was named Benton County, and parts of Hernando County were taken to form Citrus and Pasco counties in 1887. Lake County was formed from parts of Orange and Sumter counties in 1887. Lee County was formed from part of Monroe County in 1887. Orange County was named Mosquito County prior to the 1850 census, and parts of Orange County were taken to form parts of Lake and Osceola counties in 1887. Osceola County was formed from parts of Brevard and Orange counties in 1887. Pasco County was formed from part of Hernando County in 1887, and part of Pasco County was annexed by Polk County after 1890. Part of St. Lucie County was annexed by Polk County prior to the 1860 census, parts of St. Lucie County were annexed by Dade, Polk, and Volusia counties prior to the 1860 census. Part of Sumter County was taken to form part of Lake County in 1887.</t>
  </si>
  <si>
    <t>Florida County Population Census Counts: 1830 to 2020</t>
  </si>
  <si>
    <t>2010-2020</t>
  </si>
  <si>
    <t>2010 Census Counts:  As reported in "Florida Estimates of Population 2019" Table 1: Estimates of Population by County and City in Florida, 2019; Bureau of Economic and Business Research, University of Florida (2019).</t>
  </si>
  <si>
    <t>2020 Census Counts:  As reported in "Florida Estimates of Population 2022" Table 1: Estimates of Population by County and City in Florida, 2022; Bureau of Economic and Business Research, University of Florida (2022).</t>
  </si>
  <si>
    <t>2)  The 1830 through 2020 population census counts reflect those figures published in the sources cited below. The 1950 through 2020 population counts include all post-census updates issued by the U.S. Census Bureau.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</si>
</sst>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43" formatCode="_(* #,##0.00_);_(* \(#,##0.00\);_(* &quot;-&quot;??_);_(@_)"/>
    <numFmt numFmtId="164" formatCode="0.0%"/>
  </numFmts>
  <fonts count="7" x14ac:knownFonts="1">
    <font>
      <sz val="12"/>
      <name val="Arial"/>
    </font>
    <font>
      <sz val="12"/>
      <name val="Arial"/>
      <family val="2"/>
    </font>
    <font>
      <b/>
      <sz val="12"/>
      <name val="Arial"/>
      <family val="2"/>
    </font>
    <font>
      <sz val="12"/>
      <name val="Arial"/>
      <family val="2"/>
    </font>
    <font>
      <sz val="16"/>
      <name val="Arial"/>
      <family val="2"/>
    </font>
    <font>
      <b/>
      <sz val="16"/>
      <name val="Arial"/>
      <family val="2"/>
    </font>
    <font>
      <b/>
      <sz val="24"/>
      <name val="Arial"/>
      <family val="2"/>
    </font>
  </fonts>
  <fills count="3">
    <fill>
      <patternFill patternType="none"/>
    </fill>
    <fill>
      <patternFill patternType="gray125"/>
    </fill>
    <fill>
      <patternFill patternType="solid">
        <fgColor theme="0" tint="-0.14996795556505021"/>
        <bgColor indexed="64"/>
      </patternFill>
    </fill>
  </fills>
  <borders count="32">
    <border>
      <left/>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0" fontId="0" fillId="0" borderId="0" xfId="0" applyBorder="1"/>
    <xf numFmtId="0" fontId="0" fillId="0" borderId="1" xfId="0" applyBorder="1"/>
    <xf numFmtId="0" fontId="3" fillId="0" borderId="2" xfId="0" applyFont="1" applyBorder="1"/>
    <xf numFmtId="0" fontId="3" fillId="0" borderId="3" xfId="0" applyFont="1" applyBorder="1"/>
    <xf numFmtId="0" fontId="2" fillId="0" borderId="4" xfId="0" applyFont="1" applyBorder="1"/>
    <xf numFmtId="41" fontId="3" fillId="0" borderId="5" xfId="1" applyNumberFormat="1" applyFont="1" applyBorder="1"/>
    <xf numFmtId="41" fontId="3" fillId="0" borderId="5" xfId="0" applyNumberFormat="1" applyFont="1" applyBorder="1"/>
    <xf numFmtId="41" fontId="3" fillId="0" borderId="6" xfId="1" applyNumberFormat="1" applyFont="1" applyBorder="1"/>
    <xf numFmtId="41" fontId="3" fillId="0" borderId="6" xfId="0" applyNumberFormat="1" applyFont="1" applyBorder="1"/>
    <xf numFmtId="41" fontId="3" fillId="0" borderId="2" xfId="1" applyNumberFormat="1" applyFont="1" applyBorder="1"/>
    <xf numFmtId="41" fontId="3" fillId="0" borderId="7" xfId="0" applyNumberFormat="1" applyFont="1" applyBorder="1"/>
    <xf numFmtId="41" fontId="3" fillId="0" borderId="8" xfId="0" applyNumberFormat="1" applyFont="1" applyBorder="1"/>
    <xf numFmtId="0" fontId="2" fillId="0" borderId="9" xfId="0" applyFont="1" applyFill="1" applyBorder="1" applyAlignment="1">
      <alignment horizontal="center"/>
    </xf>
    <xf numFmtId="41" fontId="0" fillId="0" borderId="0" xfId="0" applyNumberFormat="1" applyBorder="1"/>
    <xf numFmtId="0" fontId="2" fillId="0" borderId="10" xfId="0" applyFont="1" applyFill="1" applyBorder="1" applyAlignment="1">
      <alignment horizontal="center"/>
    </xf>
    <xf numFmtId="0" fontId="2" fillId="0" borderId="11" xfId="0" applyFont="1" applyFill="1" applyBorder="1" applyAlignment="1">
      <alignment horizontal="center"/>
    </xf>
    <xf numFmtId="41" fontId="3" fillId="0" borderId="5" xfId="1" applyNumberFormat="1" applyFont="1" applyFill="1" applyBorder="1"/>
    <xf numFmtId="41" fontId="3" fillId="0" borderId="6" xfId="1" applyNumberFormat="1" applyFont="1" applyFill="1" applyBorder="1"/>
    <xf numFmtId="0" fontId="0" fillId="0" borderId="0" xfId="0" applyFill="1" applyBorder="1"/>
    <xf numFmtId="0" fontId="0" fillId="0" borderId="0" xfId="0" applyFill="1"/>
    <xf numFmtId="0" fontId="3" fillId="0" borderId="1" xfId="0" applyFont="1" applyBorder="1"/>
    <xf numFmtId="0" fontId="2" fillId="0" borderId="12" xfId="0" applyFont="1" applyFill="1" applyBorder="1" applyAlignment="1">
      <alignment horizontal="center"/>
    </xf>
    <xf numFmtId="41" fontId="3" fillId="0" borderId="13" xfId="1" applyNumberFormat="1" applyFont="1" applyBorder="1"/>
    <xf numFmtId="0" fontId="2" fillId="0" borderId="14" xfId="0" applyFont="1" applyFill="1" applyBorder="1" applyAlignment="1">
      <alignment horizontal="center" wrapText="1"/>
    </xf>
    <xf numFmtId="0" fontId="2" fillId="0" borderId="9" xfId="0" applyFont="1" applyFill="1" applyBorder="1" applyAlignment="1">
      <alignment horizontal="center" wrapText="1"/>
    </xf>
    <xf numFmtId="0" fontId="2" fillId="0" borderId="9" xfId="0" applyFont="1" applyBorder="1" applyAlignment="1">
      <alignment horizontal="center" wrapText="1"/>
    </xf>
    <xf numFmtId="0" fontId="2" fillId="0" borderId="11" xfId="0" applyFont="1" applyBorder="1" applyAlignment="1">
      <alignment horizontal="center" wrapText="1"/>
    </xf>
    <xf numFmtId="0" fontId="2" fillId="0" borderId="1" xfId="0" applyFont="1" applyBorder="1"/>
    <xf numFmtId="164" fontId="3" fillId="0" borderId="8" xfId="2" applyNumberFormat="1" applyFont="1" applyBorder="1" applyAlignment="1">
      <alignment horizontal="center"/>
    </xf>
    <xf numFmtId="164" fontId="3" fillId="0" borderId="6" xfId="2" applyNumberFormat="1" applyFont="1" applyBorder="1" applyAlignment="1">
      <alignment horizontal="center"/>
    </xf>
    <xf numFmtId="164" fontId="3" fillId="0" borderId="0" xfId="2" applyNumberFormat="1" applyFont="1" applyBorder="1" applyAlignment="1">
      <alignment horizontal="center"/>
    </xf>
    <xf numFmtId="164" fontId="3" fillId="0" borderId="15" xfId="2" applyNumberFormat="1" applyFont="1" applyBorder="1" applyAlignment="1">
      <alignment horizontal="center"/>
    </xf>
    <xf numFmtId="164" fontId="3" fillId="0" borderId="16" xfId="2" applyNumberFormat="1" applyFont="1" applyBorder="1" applyAlignment="1">
      <alignment horizontal="center"/>
    </xf>
    <xf numFmtId="164" fontId="3" fillId="0" borderId="3" xfId="2" applyNumberFormat="1" applyFont="1" applyBorder="1" applyAlignment="1">
      <alignment horizontal="center"/>
    </xf>
    <xf numFmtId="0" fontId="0" fillId="0" borderId="0" xfId="0" applyBorder="1" applyAlignment="1">
      <alignment horizontal="center"/>
    </xf>
    <xf numFmtId="0" fontId="0" fillId="0" borderId="16" xfId="0" applyBorder="1" applyAlignment="1">
      <alignment horizontal="center"/>
    </xf>
    <xf numFmtId="0" fontId="0" fillId="0" borderId="0" xfId="0" applyAlignment="1">
      <alignment horizontal="center"/>
    </xf>
    <xf numFmtId="0" fontId="0" fillId="0" borderId="20" xfId="0" applyBorder="1"/>
    <xf numFmtId="0" fontId="3" fillId="0" borderId="24" xfId="0" applyFont="1" applyBorder="1"/>
    <xf numFmtId="41" fontId="3" fillId="0" borderId="1" xfId="1" applyNumberFormat="1" applyFont="1" applyBorder="1"/>
    <xf numFmtId="41" fontId="3" fillId="0" borderId="25" xfId="1" applyNumberFormat="1" applyFont="1" applyBorder="1"/>
    <xf numFmtId="41" fontId="3" fillId="0" borderId="0" xfId="1" applyNumberFormat="1" applyFont="1" applyBorder="1"/>
    <xf numFmtId="41" fontId="3" fillId="0" borderId="26" xfId="1" applyNumberFormat="1" applyFont="1" applyBorder="1"/>
    <xf numFmtId="41" fontId="3" fillId="0" borderId="26" xfId="1" applyNumberFormat="1" applyFont="1" applyFill="1" applyBorder="1"/>
    <xf numFmtId="41" fontId="3" fillId="0" borderId="26" xfId="0" applyNumberFormat="1" applyFont="1" applyBorder="1"/>
    <xf numFmtId="41" fontId="3" fillId="0" borderId="27" xfId="0" applyNumberFormat="1" applyFont="1" applyBorder="1"/>
    <xf numFmtId="164" fontId="3" fillId="0" borderId="24" xfId="2" applyNumberFormat="1" applyFont="1" applyBorder="1" applyAlignment="1">
      <alignment horizontal="center"/>
    </xf>
    <xf numFmtId="164" fontId="3" fillId="0" borderId="26" xfId="2" applyNumberFormat="1" applyFont="1" applyBorder="1" applyAlignment="1">
      <alignment horizontal="center"/>
    </xf>
    <xf numFmtId="164" fontId="3" fillId="0" borderId="27" xfId="2" applyNumberFormat="1" applyFont="1" applyBorder="1" applyAlignment="1">
      <alignment horizontal="center"/>
    </xf>
    <xf numFmtId="0" fontId="2" fillId="2" borderId="28" xfId="0" applyFont="1" applyFill="1" applyBorder="1"/>
    <xf numFmtId="41" fontId="2" fillId="2" borderId="28" xfId="0" applyNumberFormat="1" applyFont="1" applyFill="1" applyBorder="1"/>
    <xf numFmtId="41" fontId="2" fillId="2" borderId="29" xfId="0" applyNumberFormat="1" applyFont="1" applyFill="1" applyBorder="1"/>
    <xf numFmtId="41" fontId="2" fillId="2" borderId="30" xfId="0" applyNumberFormat="1" applyFont="1" applyFill="1" applyBorder="1"/>
    <xf numFmtId="164" fontId="2" fillId="2" borderId="28" xfId="2" applyNumberFormat="1" applyFont="1" applyFill="1" applyBorder="1" applyAlignment="1">
      <alignment horizontal="center"/>
    </xf>
    <xf numFmtId="164" fontId="2" fillId="2" borderId="29" xfId="2" applyNumberFormat="1" applyFont="1" applyFill="1" applyBorder="1" applyAlignment="1">
      <alignment horizontal="center"/>
    </xf>
    <xf numFmtId="164" fontId="2" fillId="2" borderId="31" xfId="2" applyNumberFormat="1" applyFont="1" applyFill="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4" fillId="0" borderId="23" xfId="0" applyFont="1" applyBorder="1" applyAlignment="1">
      <alignment horizontal="center"/>
    </xf>
    <xf numFmtId="0" fontId="1" fillId="0" borderId="1" xfId="0" applyFont="1" applyBorder="1" applyAlignment="1">
      <alignment wrapText="1"/>
    </xf>
    <xf numFmtId="0" fontId="0" fillId="0" borderId="0" xfId="0" applyAlignment="1">
      <alignment wrapText="1"/>
    </xf>
    <xf numFmtId="0" fontId="0" fillId="0" borderId="16" xfId="0" applyBorder="1" applyAlignment="1">
      <alignment wrapText="1"/>
    </xf>
    <xf numFmtId="0" fontId="3" fillId="0" borderId="1" xfId="0" applyFont="1" applyBorder="1" applyAlignment="1">
      <alignment wrapText="1"/>
    </xf>
    <xf numFmtId="0" fontId="4" fillId="0" borderId="22" xfId="0" applyFont="1" applyBorder="1" applyAlignment="1">
      <alignment horizontal="center"/>
    </xf>
    <xf numFmtId="0" fontId="3" fillId="0" borderId="4" xfId="0" applyFont="1" applyFill="1" applyBorder="1" applyAlignment="1">
      <alignment wrapText="1"/>
    </xf>
    <xf numFmtId="0" fontId="0" fillId="0" borderId="14" xfId="0" applyBorder="1" applyAlignment="1">
      <alignment wrapText="1"/>
    </xf>
    <xf numFmtId="0" fontId="0" fillId="0" borderId="11" xfId="0" applyBorder="1" applyAlignment="1">
      <alignment wrapText="1"/>
    </xf>
    <xf numFmtId="0" fontId="3" fillId="0" borderId="1" xfId="0" applyFont="1" applyFill="1" applyBorder="1" applyAlignment="1">
      <alignment wrapText="1"/>
    </xf>
    <xf numFmtId="0" fontId="0" fillId="0" borderId="0" xfId="0" applyBorder="1" applyAlignment="1">
      <alignment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3"/>
  <sheetViews>
    <sheetView tabSelected="1" zoomScale="75" workbookViewId="0">
      <pane xSplit="1" ySplit="3" topLeftCell="B4" activePane="bottomRight" state="frozen"/>
      <selection pane="topRight" activeCell="B1" sqref="B1"/>
      <selection pane="bottomLeft" activeCell="A5" sqref="A5"/>
      <selection pane="bottomRight" activeCell="B4" sqref="B4"/>
    </sheetView>
  </sheetViews>
  <sheetFormatPr defaultRowHeight="15" x14ac:dyDescent="0.2"/>
  <cols>
    <col min="1" max="1" width="12.77734375" customWidth="1"/>
    <col min="2" max="11" width="9.77734375" customWidth="1"/>
    <col min="12" max="13" width="10.77734375" customWidth="1"/>
    <col min="14" max="14" width="10.77734375" style="20" customWidth="1"/>
    <col min="15" max="16" width="10.77734375" customWidth="1"/>
    <col min="17" max="17" width="10.77734375" style="20" customWidth="1"/>
    <col min="18" max="21" width="11.77734375" customWidth="1"/>
    <col min="22" max="40" width="8.77734375" style="37" customWidth="1"/>
  </cols>
  <sheetData>
    <row r="1" spans="1:40" ht="30.75" thickBot="1" x14ac:dyDescent="0.45">
      <c r="A1" s="57" t="s">
        <v>105</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9"/>
    </row>
    <row r="2" spans="1:40" ht="20.25" x14ac:dyDescent="0.3">
      <c r="A2" s="38"/>
      <c r="B2" s="60" t="s">
        <v>65</v>
      </c>
      <c r="C2" s="61"/>
      <c r="D2" s="61"/>
      <c r="E2" s="61"/>
      <c r="F2" s="61"/>
      <c r="G2" s="61"/>
      <c r="H2" s="61"/>
      <c r="I2" s="61"/>
      <c r="J2" s="61"/>
      <c r="K2" s="61"/>
      <c r="L2" s="61"/>
      <c r="M2" s="61"/>
      <c r="N2" s="61"/>
      <c r="O2" s="61"/>
      <c r="P2" s="61"/>
      <c r="Q2" s="61"/>
      <c r="R2" s="61"/>
      <c r="S2" s="61"/>
      <c r="T2" s="61"/>
      <c r="U2" s="62"/>
      <c r="V2" s="60" t="s">
        <v>66</v>
      </c>
      <c r="W2" s="61"/>
      <c r="X2" s="61"/>
      <c r="Y2" s="61"/>
      <c r="Z2" s="61"/>
      <c r="AA2" s="61"/>
      <c r="AB2" s="61"/>
      <c r="AC2" s="61"/>
      <c r="AD2" s="61"/>
      <c r="AE2" s="61"/>
      <c r="AF2" s="61"/>
      <c r="AG2" s="61"/>
      <c r="AH2" s="67"/>
      <c r="AI2" s="67"/>
      <c r="AJ2" s="67"/>
      <c r="AK2" s="67"/>
      <c r="AL2" s="67"/>
      <c r="AM2" s="67"/>
      <c r="AN2" s="62"/>
    </row>
    <row r="3" spans="1:40" ht="33" customHeight="1" thickBot="1" x14ac:dyDescent="0.3">
      <c r="A3" s="5" t="s">
        <v>0</v>
      </c>
      <c r="B3" s="15">
        <v>1830</v>
      </c>
      <c r="C3" s="13">
        <v>1840</v>
      </c>
      <c r="D3" s="13">
        <v>1850</v>
      </c>
      <c r="E3" s="13">
        <v>1860</v>
      </c>
      <c r="F3" s="22">
        <v>1870</v>
      </c>
      <c r="G3" s="13">
        <v>1880</v>
      </c>
      <c r="H3" s="22">
        <v>1890</v>
      </c>
      <c r="I3" s="13">
        <v>1900</v>
      </c>
      <c r="J3" s="13">
        <v>1910</v>
      </c>
      <c r="K3" s="13">
        <v>1920</v>
      </c>
      <c r="L3" s="13">
        <v>1930</v>
      </c>
      <c r="M3" s="13">
        <v>1940</v>
      </c>
      <c r="N3" s="13">
        <v>1950</v>
      </c>
      <c r="O3" s="13">
        <v>1960</v>
      </c>
      <c r="P3" s="13">
        <v>1970</v>
      </c>
      <c r="Q3" s="13">
        <v>1980</v>
      </c>
      <c r="R3" s="13">
        <v>1990</v>
      </c>
      <c r="S3" s="13">
        <v>2000</v>
      </c>
      <c r="T3" s="13">
        <v>2010</v>
      </c>
      <c r="U3" s="16">
        <v>2020</v>
      </c>
      <c r="V3" s="25" t="s">
        <v>92</v>
      </c>
      <c r="W3" s="25" t="s">
        <v>93</v>
      </c>
      <c r="X3" s="25" t="s">
        <v>94</v>
      </c>
      <c r="Y3" s="25" t="s">
        <v>95</v>
      </c>
      <c r="Z3" s="25" t="s">
        <v>96</v>
      </c>
      <c r="AA3" s="25" t="s">
        <v>97</v>
      </c>
      <c r="AB3" s="25" t="s">
        <v>98</v>
      </c>
      <c r="AC3" s="24" t="s">
        <v>83</v>
      </c>
      <c r="AD3" s="25" t="s">
        <v>84</v>
      </c>
      <c r="AE3" s="25" t="s">
        <v>85</v>
      </c>
      <c r="AF3" s="25" t="s">
        <v>86</v>
      </c>
      <c r="AG3" s="24" t="s">
        <v>81</v>
      </c>
      <c r="AH3" s="25" t="s">
        <v>82</v>
      </c>
      <c r="AI3" s="26" t="s">
        <v>76</v>
      </c>
      <c r="AJ3" s="26" t="s">
        <v>69</v>
      </c>
      <c r="AK3" s="26" t="s">
        <v>70</v>
      </c>
      <c r="AL3" s="26" t="s">
        <v>71</v>
      </c>
      <c r="AM3" s="26" t="s">
        <v>72</v>
      </c>
      <c r="AN3" s="27" t="s">
        <v>106</v>
      </c>
    </row>
    <row r="4" spans="1:40" x14ac:dyDescent="0.2">
      <c r="A4" s="3" t="s">
        <v>1</v>
      </c>
      <c r="B4" s="10">
        <v>2204</v>
      </c>
      <c r="C4" s="6">
        <v>2282</v>
      </c>
      <c r="D4" s="6">
        <v>2524</v>
      </c>
      <c r="E4" s="6">
        <v>8232</v>
      </c>
      <c r="F4" s="23">
        <v>17328</v>
      </c>
      <c r="G4" s="6">
        <v>16462</v>
      </c>
      <c r="H4" s="23">
        <v>22934</v>
      </c>
      <c r="I4" s="6">
        <v>32245</v>
      </c>
      <c r="J4" s="6">
        <v>34305</v>
      </c>
      <c r="K4" s="6">
        <v>31689</v>
      </c>
      <c r="L4" s="6">
        <v>34365</v>
      </c>
      <c r="M4" s="6">
        <v>38607</v>
      </c>
      <c r="N4" s="17">
        <v>57026</v>
      </c>
      <c r="O4" s="6">
        <v>74074</v>
      </c>
      <c r="P4" s="6">
        <v>104764</v>
      </c>
      <c r="Q4" s="17">
        <v>151369</v>
      </c>
      <c r="R4" s="6">
        <v>181596</v>
      </c>
      <c r="S4" s="7">
        <v>217955</v>
      </c>
      <c r="T4" s="7">
        <v>247336</v>
      </c>
      <c r="U4" s="11">
        <v>278468</v>
      </c>
      <c r="V4" s="31">
        <f t="shared" ref="V4:AM4" si="0">IF(B4=0,"-",(C4-B4)/B4)</f>
        <v>3.5390199637023591E-2</v>
      </c>
      <c r="W4" s="32">
        <f t="shared" si="0"/>
        <v>0.10604732690622261</v>
      </c>
      <c r="X4" s="32">
        <f t="shared" si="0"/>
        <v>2.2614896988906499</v>
      </c>
      <c r="Y4" s="32">
        <f t="shared" si="0"/>
        <v>1.1049562682215743</v>
      </c>
      <c r="Z4" s="32">
        <f t="shared" si="0"/>
        <v>-4.9976915974145893E-2</v>
      </c>
      <c r="AA4" s="32">
        <f t="shared" si="0"/>
        <v>0.39314785566759808</v>
      </c>
      <c r="AB4" s="32">
        <f t="shared" si="0"/>
        <v>0.405991104909741</v>
      </c>
      <c r="AC4" s="32">
        <f t="shared" si="0"/>
        <v>6.3885873778880442E-2</v>
      </c>
      <c r="AD4" s="32">
        <f t="shared" si="0"/>
        <v>-7.6257105378224749E-2</v>
      </c>
      <c r="AE4" s="32">
        <f t="shared" si="0"/>
        <v>8.4445706712108298E-2</v>
      </c>
      <c r="AF4" s="32">
        <f t="shared" si="0"/>
        <v>0.12343954604975993</v>
      </c>
      <c r="AG4" s="32">
        <f t="shared" si="0"/>
        <v>0.47708964695521539</v>
      </c>
      <c r="AH4" s="32">
        <f t="shared" si="0"/>
        <v>0.29895135552204255</v>
      </c>
      <c r="AI4" s="32">
        <f t="shared" si="0"/>
        <v>0.4143154143154143</v>
      </c>
      <c r="AJ4" s="32">
        <f t="shared" si="0"/>
        <v>0.44485701195067007</v>
      </c>
      <c r="AK4" s="32">
        <f t="shared" si="0"/>
        <v>0.19969082176667613</v>
      </c>
      <c r="AL4" s="32">
        <f t="shared" si="0"/>
        <v>0.2002191678230798</v>
      </c>
      <c r="AM4" s="32">
        <f t="shared" si="0"/>
        <v>0.13480305567663051</v>
      </c>
      <c r="AN4" s="33">
        <f>IF(T4=0,"-",(U4-T4)/T4)</f>
        <v>0.1258692628650904</v>
      </c>
    </row>
    <row r="5" spans="1:40" x14ac:dyDescent="0.2">
      <c r="A5" s="4" t="s">
        <v>2</v>
      </c>
      <c r="B5" s="10">
        <v>0</v>
      </c>
      <c r="C5" s="6">
        <v>0</v>
      </c>
      <c r="D5" s="6">
        <v>0</v>
      </c>
      <c r="E5" s="6">
        <v>0</v>
      </c>
      <c r="F5" s="23">
        <v>1325</v>
      </c>
      <c r="G5" s="6">
        <v>2303</v>
      </c>
      <c r="H5" s="23">
        <v>3333</v>
      </c>
      <c r="I5" s="8">
        <v>4516</v>
      </c>
      <c r="J5" s="8">
        <v>4805</v>
      </c>
      <c r="K5" s="8">
        <v>5622</v>
      </c>
      <c r="L5" s="8">
        <v>6273</v>
      </c>
      <c r="M5" s="8">
        <v>6510</v>
      </c>
      <c r="N5" s="18">
        <v>6313</v>
      </c>
      <c r="O5" s="8">
        <v>7363</v>
      </c>
      <c r="P5" s="8">
        <v>9242</v>
      </c>
      <c r="Q5" s="18">
        <v>15289</v>
      </c>
      <c r="R5" s="8">
        <v>18486</v>
      </c>
      <c r="S5" s="9">
        <v>22259</v>
      </c>
      <c r="T5" s="9">
        <v>27115</v>
      </c>
      <c r="U5" s="12">
        <v>28259</v>
      </c>
      <c r="V5" s="34" t="str">
        <f t="shared" ref="V5:AM5" si="1">IF(B5=0,"-",(C5-B5)/B5)</f>
        <v>-</v>
      </c>
      <c r="W5" s="30" t="str">
        <f t="shared" si="1"/>
        <v>-</v>
      </c>
      <c r="X5" s="30" t="str">
        <f t="shared" si="1"/>
        <v>-</v>
      </c>
      <c r="Y5" s="30" t="str">
        <f t="shared" si="1"/>
        <v>-</v>
      </c>
      <c r="Z5" s="30">
        <f t="shared" si="1"/>
        <v>0.7381132075471698</v>
      </c>
      <c r="AA5" s="30">
        <f t="shared" si="1"/>
        <v>0.44724272687798522</v>
      </c>
      <c r="AB5" s="30">
        <f t="shared" si="1"/>
        <v>0.35493549354935494</v>
      </c>
      <c r="AC5" s="30">
        <f t="shared" si="1"/>
        <v>6.3994685562444642E-2</v>
      </c>
      <c r="AD5" s="30">
        <f t="shared" si="1"/>
        <v>0.17003121748178981</v>
      </c>
      <c r="AE5" s="30">
        <f t="shared" si="1"/>
        <v>0.11579509071504802</v>
      </c>
      <c r="AF5" s="30">
        <f t="shared" si="1"/>
        <v>3.7780966044954567E-2</v>
      </c>
      <c r="AG5" s="30">
        <f t="shared" si="1"/>
        <v>-3.0261136712749617E-2</v>
      </c>
      <c r="AH5" s="30">
        <f t="shared" si="1"/>
        <v>0.16632345952795818</v>
      </c>
      <c r="AI5" s="30">
        <f t="shared" si="1"/>
        <v>0.25519489338584816</v>
      </c>
      <c r="AJ5" s="30">
        <f t="shared" si="1"/>
        <v>0.65429560701146938</v>
      </c>
      <c r="AK5" s="30">
        <f t="shared" si="1"/>
        <v>0.20910458499574858</v>
      </c>
      <c r="AL5" s="30">
        <f t="shared" si="1"/>
        <v>0.20410040030293194</v>
      </c>
      <c r="AM5" s="30">
        <f t="shared" si="1"/>
        <v>0.21815894694280966</v>
      </c>
      <c r="AN5" s="29">
        <f>IF(T5=0,"-",(U5-T5)/T5)</f>
        <v>4.2190669371196754E-2</v>
      </c>
    </row>
    <row r="6" spans="1:40" x14ac:dyDescent="0.2">
      <c r="A6" s="4" t="s">
        <v>3</v>
      </c>
      <c r="B6" s="10">
        <v>0</v>
      </c>
      <c r="C6" s="6">
        <v>0</v>
      </c>
      <c r="D6" s="6">
        <v>0</v>
      </c>
      <c r="E6" s="6">
        <v>0</v>
      </c>
      <c r="F6" s="23">
        <v>0</v>
      </c>
      <c r="G6" s="6">
        <v>0</v>
      </c>
      <c r="H6" s="23">
        <v>0</v>
      </c>
      <c r="I6" s="8">
        <v>0</v>
      </c>
      <c r="J6" s="8">
        <v>0</v>
      </c>
      <c r="K6" s="8">
        <v>11407</v>
      </c>
      <c r="L6" s="8">
        <v>12091</v>
      </c>
      <c r="M6" s="8">
        <v>20686</v>
      </c>
      <c r="N6" s="18">
        <v>42689</v>
      </c>
      <c r="O6" s="8">
        <v>67131</v>
      </c>
      <c r="P6" s="8">
        <v>75283</v>
      </c>
      <c r="Q6" s="18">
        <v>97740</v>
      </c>
      <c r="R6" s="8">
        <v>126994</v>
      </c>
      <c r="S6" s="9">
        <v>148217</v>
      </c>
      <c r="T6" s="9">
        <v>168852</v>
      </c>
      <c r="U6" s="12">
        <v>175216</v>
      </c>
      <c r="V6" s="34" t="str">
        <f t="shared" ref="V6:V69" si="2">IF(B6=0,"-",(C6-B6)/B6)</f>
        <v>-</v>
      </c>
      <c r="W6" s="30" t="str">
        <f t="shared" ref="W6:W69" si="3">IF(C6=0,"-",(D6-C6)/C6)</f>
        <v>-</v>
      </c>
      <c r="X6" s="30" t="str">
        <f t="shared" ref="X6:X69" si="4">IF(D6=0,"-",(E6-D6)/D6)</f>
        <v>-</v>
      </c>
      <c r="Y6" s="30" t="str">
        <f t="shared" ref="Y6:Y69" si="5">IF(E6=0,"-",(F6-E6)/E6)</f>
        <v>-</v>
      </c>
      <c r="Z6" s="30" t="str">
        <f t="shared" ref="Z6:Z69" si="6">IF(F6=0,"-",(G6-F6)/F6)</f>
        <v>-</v>
      </c>
      <c r="AA6" s="30" t="str">
        <f t="shared" ref="AA6:AA69" si="7">IF(G6=0,"-",(H6-G6)/G6)</f>
        <v>-</v>
      </c>
      <c r="AB6" s="30" t="str">
        <f t="shared" ref="AB6:AB69" si="8">IF(H6=0,"-",(I6-H6)/H6)</f>
        <v>-</v>
      </c>
      <c r="AC6" s="30" t="str">
        <f t="shared" ref="AC6:AC69" si="9">IF(I6=0,"-",(J6-I6)/I6)</f>
        <v>-</v>
      </c>
      <c r="AD6" s="30" t="str">
        <f t="shared" ref="AD6:AD69" si="10">IF(J6=0,"-",(K6-J6)/J6)</f>
        <v>-</v>
      </c>
      <c r="AE6" s="30">
        <f t="shared" ref="AE6:AE69" si="11">IF(K6=0,"-",(L6-K6)/K6)</f>
        <v>5.9963180503199792E-2</v>
      </c>
      <c r="AF6" s="30">
        <f t="shared" ref="AF6:AF69" si="12">IF(L6=0,"-",(M6-L6)/L6)</f>
        <v>0.7108593168472418</v>
      </c>
      <c r="AG6" s="30">
        <f t="shared" ref="AG6:AG69" si="13">IF(M6=0,"-",(N6-M6)/M6)</f>
        <v>1.0636662477037611</v>
      </c>
      <c r="AH6" s="30">
        <f t="shared" ref="AH6:AH69" si="14">IF(N6=0,"-",(O6-N6)/N6)</f>
        <v>0.57255967579470124</v>
      </c>
      <c r="AI6" s="30">
        <f t="shared" ref="AI6:AI69" si="15">IF(O6=0,"-",(P6-O6)/O6)</f>
        <v>0.12143421072231905</v>
      </c>
      <c r="AJ6" s="30">
        <f t="shared" ref="AJ6:AJ69" si="16">IF(P6=0,"-",(Q6-P6)/P6)</f>
        <v>0.29830107726844041</v>
      </c>
      <c r="AK6" s="30">
        <f t="shared" ref="AK6:AK69" si="17">IF(Q6=0,"-",(R6-Q6)/Q6)</f>
        <v>0.29930427665234294</v>
      </c>
      <c r="AL6" s="30">
        <f t="shared" ref="AL6:AL69" si="18">IF(R6=0,"-",(S6-R6)/R6)</f>
        <v>0.16711813156527081</v>
      </c>
      <c r="AM6" s="30">
        <f t="shared" ref="AM6:AM69" si="19">IF(S6=0,"-",(T6-S6)/S6)</f>
        <v>0.13922154678613113</v>
      </c>
      <c r="AN6" s="29">
        <f t="shared" ref="AN6:AN69" si="20">IF(T6=0,"-",(U6-T6)/T6)</f>
        <v>3.7689811195603252E-2</v>
      </c>
    </row>
    <row r="7" spans="1:40" x14ac:dyDescent="0.2">
      <c r="A7" s="4" t="s">
        <v>4</v>
      </c>
      <c r="B7" s="10">
        <v>0</v>
      </c>
      <c r="C7" s="6">
        <v>0</v>
      </c>
      <c r="D7" s="6">
        <v>0</v>
      </c>
      <c r="E7" s="6">
        <v>0</v>
      </c>
      <c r="F7" s="23">
        <v>3671</v>
      </c>
      <c r="G7" s="6">
        <v>6112</v>
      </c>
      <c r="H7" s="23">
        <v>7516</v>
      </c>
      <c r="I7" s="8">
        <v>10295</v>
      </c>
      <c r="J7" s="8">
        <v>14090</v>
      </c>
      <c r="K7" s="8">
        <v>12503</v>
      </c>
      <c r="L7" s="8">
        <v>9405</v>
      </c>
      <c r="M7" s="8">
        <v>8717</v>
      </c>
      <c r="N7" s="18">
        <v>11457</v>
      </c>
      <c r="O7" s="8">
        <v>12446</v>
      </c>
      <c r="P7" s="8">
        <v>14625</v>
      </c>
      <c r="Q7" s="18">
        <v>20023</v>
      </c>
      <c r="R7" s="8">
        <v>22515</v>
      </c>
      <c r="S7" s="9">
        <v>26088</v>
      </c>
      <c r="T7" s="9">
        <v>28520</v>
      </c>
      <c r="U7" s="12">
        <v>28303</v>
      </c>
      <c r="V7" s="34" t="str">
        <f t="shared" si="2"/>
        <v>-</v>
      </c>
      <c r="W7" s="30" t="str">
        <f t="shared" si="3"/>
        <v>-</v>
      </c>
      <c r="X7" s="30" t="str">
        <f t="shared" si="4"/>
        <v>-</v>
      </c>
      <c r="Y7" s="30" t="str">
        <f t="shared" si="5"/>
        <v>-</v>
      </c>
      <c r="Z7" s="30">
        <f t="shared" si="6"/>
        <v>0.66494143285208385</v>
      </c>
      <c r="AA7" s="30">
        <f t="shared" si="7"/>
        <v>0.22971204188481675</v>
      </c>
      <c r="AB7" s="30">
        <f t="shared" si="8"/>
        <v>0.36974454497072912</v>
      </c>
      <c r="AC7" s="30">
        <f t="shared" si="9"/>
        <v>0.36862554638173872</v>
      </c>
      <c r="AD7" s="30">
        <f t="shared" si="10"/>
        <v>-0.11263307310149041</v>
      </c>
      <c r="AE7" s="30">
        <f t="shared" si="11"/>
        <v>-0.24778053267215869</v>
      </c>
      <c r="AF7" s="30">
        <f t="shared" si="12"/>
        <v>-7.3152578415736316E-2</v>
      </c>
      <c r="AG7" s="30">
        <f t="shared" si="13"/>
        <v>0.31432832396466676</v>
      </c>
      <c r="AH7" s="30">
        <f t="shared" si="14"/>
        <v>8.6322772104390336E-2</v>
      </c>
      <c r="AI7" s="30">
        <f t="shared" si="15"/>
        <v>0.17507632974449622</v>
      </c>
      <c r="AJ7" s="30">
        <f t="shared" si="16"/>
        <v>0.36909401709401707</v>
      </c>
      <c r="AK7" s="30">
        <f t="shared" si="17"/>
        <v>0.12445687459421666</v>
      </c>
      <c r="AL7" s="30">
        <f t="shared" si="18"/>
        <v>0.15869420386409061</v>
      </c>
      <c r="AM7" s="30">
        <f t="shared" si="19"/>
        <v>9.3222937749156701E-2</v>
      </c>
      <c r="AN7" s="29">
        <f t="shared" si="20"/>
        <v>-7.6086956521739134E-3</v>
      </c>
    </row>
    <row r="8" spans="1:40" x14ac:dyDescent="0.2">
      <c r="A8" s="4" t="s">
        <v>5</v>
      </c>
      <c r="B8" s="10">
        <v>0</v>
      </c>
      <c r="C8" s="6">
        <v>0</v>
      </c>
      <c r="D8" s="6">
        <v>0</v>
      </c>
      <c r="E8" s="6">
        <v>246</v>
      </c>
      <c r="F8" s="23">
        <v>1216</v>
      </c>
      <c r="G8" s="6">
        <v>1478</v>
      </c>
      <c r="H8" s="23">
        <v>3401</v>
      </c>
      <c r="I8" s="8">
        <v>5158</v>
      </c>
      <c r="J8" s="8">
        <v>4717</v>
      </c>
      <c r="K8" s="8">
        <v>8505</v>
      </c>
      <c r="L8" s="8">
        <v>13283</v>
      </c>
      <c r="M8" s="8">
        <v>16142</v>
      </c>
      <c r="N8" s="18">
        <v>23653</v>
      </c>
      <c r="O8" s="8">
        <v>111435</v>
      </c>
      <c r="P8" s="8">
        <v>230006</v>
      </c>
      <c r="Q8" s="18">
        <v>272959</v>
      </c>
      <c r="R8" s="8">
        <v>398978</v>
      </c>
      <c r="S8" s="9">
        <v>476230</v>
      </c>
      <c r="T8" s="9">
        <v>543376</v>
      </c>
      <c r="U8" s="12">
        <v>606612</v>
      </c>
      <c r="V8" s="34" t="str">
        <f t="shared" si="2"/>
        <v>-</v>
      </c>
      <c r="W8" s="30" t="str">
        <f t="shared" si="3"/>
        <v>-</v>
      </c>
      <c r="X8" s="30" t="str">
        <f t="shared" si="4"/>
        <v>-</v>
      </c>
      <c r="Y8" s="30">
        <f t="shared" si="5"/>
        <v>3.9430894308943087</v>
      </c>
      <c r="Z8" s="30">
        <f t="shared" si="6"/>
        <v>0.21546052631578946</v>
      </c>
      <c r="AA8" s="30">
        <f t="shared" si="7"/>
        <v>1.3010825439783491</v>
      </c>
      <c r="AB8" s="30">
        <f t="shared" si="8"/>
        <v>0.51661276095266095</v>
      </c>
      <c r="AC8" s="30">
        <f t="shared" si="9"/>
        <v>-8.5498255137650248E-2</v>
      </c>
      <c r="AD8" s="30">
        <f t="shared" si="10"/>
        <v>0.80305278778884881</v>
      </c>
      <c r="AE8" s="30">
        <f t="shared" si="11"/>
        <v>0.56178718400940619</v>
      </c>
      <c r="AF8" s="30">
        <f t="shared" si="12"/>
        <v>0.21523752164420687</v>
      </c>
      <c r="AG8" s="30">
        <f t="shared" si="13"/>
        <v>0.46530789245446663</v>
      </c>
      <c r="AH8" s="30">
        <f t="shared" si="14"/>
        <v>3.7112417029552276</v>
      </c>
      <c r="AI8" s="30">
        <f t="shared" si="15"/>
        <v>1.0640373311796114</v>
      </c>
      <c r="AJ8" s="30">
        <f t="shared" si="16"/>
        <v>0.18674730224428929</v>
      </c>
      <c r="AK8" s="30">
        <f t="shared" si="17"/>
        <v>0.46167739477357406</v>
      </c>
      <c r="AL8" s="30">
        <f t="shared" si="18"/>
        <v>0.19362471113695492</v>
      </c>
      <c r="AM8" s="30">
        <f t="shared" si="19"/>
        <v>0.14099489742351384</v>
      </c>
      <c r="AN8" s="29">
        <f t="shared" si="20"/>
        <v>0.11637613733400076</v>
      </c>
    </row>
    <row r="9" spans="1:40" x14ac:dyDescent="0.2">
      <c r="A9" s="4" t="s">
        <v>6</v>
      </c>
      <c r="B9" s="10">
        <v>0</v>
      </c>
      <c r="C9" s="6">
        <v>0</v>
      </c>
      <c r="D9" s="6">
        <v>0</v>
      </c>
      <c r="E9" s="6">
        <v>0</v>
      </c>
      <c r="F9" s="23">
        <v>0</v>
      </c>
      <c r="G9" s="6">
        <v>0</v>
      </c>
      <c r="H9" s="23">
        <v>0</v>
      </c>
      <c r="I9" s="8">
        <v>0</v>
      </c>
      <c r="J9" s="8">
        <v>0</v>
      </c>
      <c r="K9" s="8">
        <v>5135</v>
      </c>
      <c r="L9" s="8">
        <v>20094</v>
      </c>
      <c r="M9" s="8">
        <v>39794</v>
      </c>
      <c r="N9" s="18">
        <v>83933</v>
      </c>
      <c r="O9" s="8">
        <v>333946</v>
      </c>
      <c r="P9" s="8">
        <v>620100</v>
      </c>
      <c r="Q9" s="18">
        <v>1018257</v>
      </c>
      <c r="R9" s="8">
        <v>1255531</v>
      </c>
      <c r="S9" s="9">
        <v>1623018</v>
      </c>
      <c r="T9" s="9">
        <v>1748066</v>
      </c>
      <c r="U9" s="12">
        <v>1944375</v>
      </c>
      <c r="V9" s="34" t="str">
        <f t="shared" si="2"/>
        <v>-</v>
      </c>
      <c r="W9" s="30" t="str">
        <f t="shared" si="3"/>
        <v>-</v>
      </c>
      <c r="X9" s="30" t="str">
        <f t="shared" si="4"/>
        <v>-</v>
      </c>
      <c r="Y9" s="30" t="str">
        <f t="shared" si="5"/>
        <v>-</v>
      </c>
      <c r="Z9" s="30" t="str">
        <f t="shared" si="6"/>
        <v>-</v>
      </c>
      <c r="AA9" s="30" t="str">
        <f t="shared" si="7"/>
        <v>-</v>
      </c>
      <c r="AB9" s="30" t="str">
        <f t="shared" si="8"/>
        <v>-</v>
      </c>
      <c r="AC9" s="30" t="str">
        <f t="shared" si="9"/>
        <v>-</v>
      </c>
      <c r="AD9" s="30" t="str">
        <f t="shared" si="10"/>
        <v>-</v>
      </c>
      <c r="AE9" s="30">
        <f t="shared" si="11"/>
        <v>2.913145082765336</v>
      </c>
      <c r="AF9" s="30">
        <f t="shared" si="12"/>
        <v>0.98039215686274506</v>
      </c>
      <c r="AG9" s="30">
        <f t="shared" si="13"/>
        <v>1.1091873146705533</v>
      </c>
      <c r="AH9" s="30">
        <f t="shared" si="14"/>
        <v>2.9787211228003287</v>
      </c>
      <c r="AI9" s="30">
        <f t="shared" si="15"/>
        <v>0.85688704161750706</v>
      </c>
      <c r="AJ9" s="30">
        <f t="shared" si="16"/>
        <v>0.64208514755684565</v>
      </c>
      <c r="AK9" s="30">
        <f t="shared" si="17"/>
        <v>0.23301975827320609</v>
      </c>
      <c r="AL9" s="30">
        <f t="shared" si="18"/>
        <v>0.29269448544082144</v>
      </c>
      <c r="AM9" s="30">
        <f t="shared" si="19"/>
        <v>7.7046588515962244E-2</v>
      </c>
      <c r="AN9" s="29">
        <f t="shared" si="20"/>
        <v>0.11230067972261917</v>
      </c>
    </row>
    <row r="10" spans="1:40" x14ac:dyDescent="0.2">
      <c r="A10" s="4" t="s">
        <v>7</v>
      </c>
      <c r="B10" s="10">
        <v>0</v>
      </c>
      <c r="C10" s="6">
        <v>1142</v>
      </c>
      <c r="D10" s="6">
        <v>1377</v>
      </c>
      <c r="E10" s="6">
        <v>1446</v>
      </c>
      <c r="F10" s="23">
        <v>998</v>
      </c>
      <c r="G10" s="6">
        <v>1580</v>
      </c>
      <c r="H10" s="23">
        <v>1681</v>
      </c>
      <c r="I10" s="8">
        <v>5132</v>
      </c>
      <c r="J10" s="8">
        <v>7465</v>
      </c>
      <c r="K10" s="8">
        <v>8775</v>
      </c>
      <c r="L10" s="8">
        <v>7298</v>
      </c>
      <c r="M10" s="8">
        <v>8218</v>
      </c>
      <c r="N10" s="18">
        <v>7922</v>
      </c>
      <c r="O10" s="8">
        <v>7422</v>
      </c>
      <c r="P10" s="8">
        <v>7624</v>
      </c>
      <c r="Q10" s="18">
        <v>9294</v>
      </c>
      <c r="R10" s="8">
        <v>11011</v>
      </c>
      <c r="S10" s="9">
        <v>13017</v>
      </c>
      <c r="T10" s="9">
        <v>14625</v>
      </c>
      <c r="U10" s="12">
        <v>13648</v>
      </c>
      <c r="V10" s="34" t="str">
        <f t="shared" si="2"/>
        <v>-</v>
      </c>
      <c r="W10" s="30">
        <f t="shared" si="3"/>
        <v>0.20577933450087565</v>
      </c>
      <c r="X10" s="30">
        <f t="shared" si="4"/>
        <v>5.0108932461873638E-2</v>
      </c>
      <c r="Y10" s="30">
        <f t="shared" si="5"/>
        <v>-0.30982019363762103</v>
      </c>
      <c r="Z10" s="30">
        <f t="shared" si="6"/>
        <v>0.58316633266533069</v>
      </c>
      <c r="AA10" s="30">
        <f t="shared" si="7"/>
        <v>6.3924050632911386E-2</v>
      </c>
      <c r="AB10" s="30">
        <f t="shared" si="8"/>
        <v>2.0529446757882215</v>
      </c>
      <c r="AC10" s="30">
        <f t="shared" si="9"/>
        <v>0.45459859703819172</v>
      </c>
      <c r="AD10" s="30">
        <f t="shared" si="10"/>
        <v>0.17548559946416611</v>
      </c>
      <c r="AE10" s="30">
        <f t="shared" si="11"/>
        <v>-0.16831908831908832</v>
      </c>
      <c r="AF10" s="30">
        <f t="shared" si="12"/>
        <v>0.12606193477665115</v>
      </c>
      <c r="AG10" s="30">
        <f t="shared" si="13"/>
        <v>-3.6018495984424435E-2</v>
      </c>
      <c r="AH10" s="30">
        <f t="shared" si="14"/>
        <v>-6.311537490532694E-2</v>
      </c>
      <c r="AI10" s="30">
        <f t="shared" si="15"/>
        <v>2.7216383724063594E-2</v>
      </c>
      <c r="AJ10" s="30">
        <f t="shared" si="16"/>
        <v>0.21904512067156348</v>
      </c>
      <c r="AK10" s="30">
        <f t="shared" si="17"/>
        <v>0.18474284484613729</v>
      </c>
      <c r="AL10" s="30">
        <f t="shared" si="18"/>
        <v>0.18218145490872764</v>
      </c>
      <c r="AM10" s="30">
        <f t="shared" si="19"/>
        <v>0.12353076745793962</v>
      </c>
      <c r="AN10" s="29">
        <f t="shared" si="20"/>
        <v>-6.6803418803418807E-2</v>
      </c>
    </row>
    <row r="11" spans="1:40" x14ac:dyDescent="0.2">
      <c r="A11" s="4" t="s">
        <v>8</v>
      </c>
      <c r="B11" s="10">
        <v>0</v>
      </c>
      <c r="C11" s="6">
        <v>0</v>
      </c>
      <c r="D11" s="6">
        <v>0</v>
      </c>
      <c r="E11" s="6">
        <v>0</v>
      </c>
      <c r="F11" s="23">
        <v>0</v>
      </c>
      <c r="G11" s="6">
        <v>0</v>
      </c>
      <c r="H11" s="23">
        <v>0</v>
      </c>
      <c r="I11" s="8">
        <v>0</v>
      </c>
      <c r="J11" s="8">
        <v>0</v>
      </c>
      <c r="K11" s="8">
        <v>0</v>
      </c>
      <c r="L11" s="8">
        <v>4013</v>
      </c>
      <c r="M11" s="8">
        <v>3663</v>
      </c>
      <c r="N11" s="18">
        <v>4286</v>
      </c>
      <c r="O11" s="8">
        <v>12594</v>
      </c>
      <c r="P11" s="8">
        <v>27559</v>
      </c>
      <c r="Q11" s="18">
        <v>58460</v>
      </c>
      <c r="R11" s="8">
        <v>110975</v>
      </c>
      <c r="S11" s="9">
        <v>141627</v>
      </c>
      <c r="T11" s="9">
        <v>159978</v>
      </c>
      <c r="U11" s="12">
        <v>186847</v>
      </c>
      <c r="V11" s="34" t="str">
        <f t="shared" si="2"/>
        <v>-</v>
      </c>
      <c r="W11" s="30" t="str">
        <f t="shared" si="3"/>
        <v>-</v>
      </c>
      <c r="X11" s="30" t="str">
        <f t="shared" si="4"/>
        <v>-</v>
      </c>
      <c r="Y11" s="30" t="str">
        <f t="shared" si="5"/>
        <v>-</v>
      </c>
      <c r="Z11" s="30" t="str">
        <f t="shared" si="6"/>
        <v>-</v>
      </c>
      <c r="AA11" s="30" t="str">
        <f t="shared" si="7"/>
        <v>-</v>
      </c>
      <c r="AB11" s="30" t="str">
        <f t="shared" si="8"/>
        <v>-</v>
      </c>
      <c r="AC11" s="30" t="str">
        <f t="shared" si="9"/>
        <v>-</v>
      </c>
      <c r="AD11" s="30" t="str">
        <f t="shared" si="10"/>
        <v>-</v>
      </c>
      <c r="AE11" s="30" t="str">
        <f t="shared" si="11"/>
        <v>-</v>
      </c>
      <c r="AF11" s="30">
        <f t="shared" si="12"/>
        <v>-8.7216546224769501E-2</v>
      </c>
      <c r="AG11" s="30">
        <f t="shared" si="13"/>
        <v>0.17007917007917009</v>
      </c>
      <c r="AH11" s="30">
        <f t="shared" si="14"/>
        <v>1.9384041063929072</v>
      </c>
      <c r="AI11" s="30">
        <f t="shared" si="15"/>
        <v>1.1882642528188025</v>
      </c>
      <c r="AJ11" s="30">
        <f t="shared" si="16"/>
        <v>1.1212670996770564</v>
      </c>
      <c r="AK11" s="30">
        <f t="shared" si="17"/>
        <v>0.89830653438248376</v>
      </c>
      <c r="AL11" s="30">
        <f t="shared" si="18"/>
        <v>0.27620635278215816</v>
      </c>
      <c r="AM11" s="30">
        <f t="shared" si="19"/>
        <v>0.12957275095850368</v>
      </c>
      <c r="AN11" s="29">
        <f t="shared" si="20"/>
        <v>0.16795434372226181</v>
      </c>
    </row>
    <row r="12" spans="1:40" x14ac:dyDescent="0.2">
      <c r="A12" s="4" t="s">
        <v>9</v>
      </c>
      <c r="B12" s="10">
        <v>0</v>
      </c>
      <c r="C12" s="6">
        <v>0</v>
      </c>
      <c r="D12" s="6">
        <v>0</v>
      </c>
      <c r="E12" s="6">
        <v>0</v>
      </c>
      <c r="F12" s="23">
        <v>0</v>
      </c>
      <c r="G12" s="6">
        <v>0</v>
      </c>
      <c r="H12" s="23">
        <v>2394</v>
      </c>
      <c r="I12" s="8">
        <v>5391</v>
      </c>
      <c r="J12" s="8">
        <v>6731</v>
      </c>
      <c r="K12" s="8">
        <v>5220</v>
      </c>
      <c r="L12" s="8">
        <v>5516</v>
      </c>
      <c r="M12" s="8">
        <v>5846</v>
      </c>
      <c r="N12" s="18">
        <v>6111</v>
      </c>
      <c r="O12" s="8">
        <v>9268</v>
      </c>
      <c r="P12" s="8">
        <v>19196</v>
      </c>
      <c r="Q12" s="18">
        <v>54703</v>
      </c>
      <c r="R12" s="8">
        <v>93513</v>
      </c>
      <c r="S12" s="9">
        <v>118085</v>
      </c>
      <c r="T12" s="9">
        <v>141236</v>
      </c>
      <c r="U12" s="12">
        <v>153843</v>
      </c>
      <c r="V12" s="34" t="str">
        <f t="shared" si="2"/>
        <v>-</v>
      </c>
      <c r="W12" s="30" t="str">
        <f t="shared" si="3"/>
        <v>-</v>
      </c>
      <c r="X12" s="30" t="str">
        <f t="shared" si="4"/>
        <v>-</v>
      </c>
      <c r="Y12" s="30" t="str">
        <f t="shared" si="5"/>
        <v>-</v>
      </c>
      <c r="Z12" s="30" t="str">
        <f t="shared" si="6"/>
        <v>-</v>
      </c>
      <c r="AA12" s="30" t="str">
        <f t="shared" si="7"/>
        <v>-</v>
      </c>
      <c r="AB12" s="30">
        <f t="shared" si="8"/>
        <v>1.2518796992481203</v>
      </c>
      <c r="AC12" s="30">
        <f t="shared" si="9"/>
        <v>0.24856241884622518</v>
      </c>
      <c r="AD12" s="30">
        <f t="shared" si="10"/>
        <v>-0.2244837319863319</v>
      </c>
      <c r="AE12" s="30">
        <f t="shared" si="11"/>
        <v>5.6704980842911874E-2</v>
      </c>
      <c r="AF12" s="30">
        <f t="shared" si="12"/>
        <v>5.9825960841189268E-2</v>
      </c>
      <c r="AG12" s="30">
        <f t="shared" si="13"/>
        <v>4.5330140266849131E-2</v>
      </c>
      <c r="AH12" s="30">
        <f t="shared" si="14"/>
        <v>0.51660939289805274</v>
      </c>
      <c r="AI12" s="30">
        <f t="shared" si="15"/>
        <v>1.0712127751402676</v>
      </c>
      <c r="AJ12" s="30">
        <f t="shared" si="16"/>
        <v>1.8497082725567826</v>
      </c>
      <c r="AK12" s="30">
        <f t="shared" si="17"/>
        <v>0.70946748807195215</v>
      </c>
      <c r="AL12" s="30">
        <f t="shared" si="18"/>
        <v>0.26276560478222277</v>
      </c>
      <c r="AM12" s="30">
        <f t="shared" si="19"/>
        <v>0.19605369013845958</v>
      </c>
      <c r="AN12" s="29">
        <f t="shared" si="20"/>
        <v>8.926194454671614E-2</v>
      </c>
    </row>
    <row r="13" spans="1:40" x14ac:dyDescent="0.2">
      <c r="A13" s="4" t="s">
        <v>10</v>
      </c>
      <c r="B13" s="10">
        <v>0</v>
      </c>
      <c r="C13" s="6">
        <v>0</v>
      </c>
      <c r="D13" s="6">
        <v>0</v>
      </c>
      <c r="E13" s="6">
        <v>1914</v>
      </c>
      <c r="F13" s="23">
        <v>2098</v>
      </c>
      <c r="G13" s="6">
        <v>2838</v>
      </c>
      <c r="H13" s="23">
        <v>5154</v>
      </c>
      <c r="I13" s="8">
        <v>5635</v>
      </c>
      <c r="J13" s="8">
        <v>6116</v>
      </c>
      <c r="K13" s="8">
        <v>5621</v>
      </c>
      <c r="L13" s="8">
        <v>6859</v>
      </c>
      <c r="M13" s="8">
        <v>6468</v>
      </c>
      <c r="N13" s="18">
        <v>14323</v>
      </c>
      <c r="O13" s="8">
        <v>19535</v>
      </c>
      <c r="P13" s="8">
        <v>32059</v>
      </c>
      <c r="Q13" s="18">
        <v>67052</v>
      </c>
      <c r="R13" s="8">
        <v>105986</v>
      </c>
      <c r="S13" s="9">
        <v>140814</v>
      </c>
      <c r="T13" s="9">
        <v>190865</v>
      </c>
      <c r="U13" s="12">
        <v>218245</v>
      </c>
      <c r="V13" s="34" t="str">
        <f t="shared" si="2"/>
        <v>-</v>
      </c>
      <c r="W13" s="30" t="str">
        <f t="shared" si="3"/>
        <v>-</v>
      </c>
      <c r="X13" s="30" t="str">
        <f t="shared" si="4"/>
        <v>-</v>
      </c>
      <c r="Y13" s="30">
        <f t="shared" si="5"/>
        <v>9.6133751306165097E-2</v>
      </c>
      <c r="Z13" s="30">
        <f t="shared" si="6"/>
        <v>0.35271687321258344</v>
      </c>
      <c r="AA13" s="30">
        <f t="shared" si="7"/>
        <v>0.81606765327695563</v>
      </c>
      <c r="AB13" s="30">
        <f t="shared" si="8"/>
        <v>9.3325572370973997E-2</v>
      </c>
      <c r="AC13" s="30">
        <f t="shared" si="9"/>
        <v>8.5359361135758649E-2</v>
      </c>
      <c r="AD13" s="30">
        <f t="shared" si="10"/>
        <v>-8.0935251798561147E-2</v>
      </c>
      <c r="AE13" s="30">
        <f t="shared" si="11"/>
        <v>0.2202455079167408</v>
      </c>
      <c r="AF13" s="30">
        <f t="shared" si="12"/>
        <v>-5.7005394372357486E-2</v>
      </c>
      <c r="AG13" s="30">
        <f t="shared" si="13"/>
        <v>1.2144403215831787</v>
      </c>
      <c r="AH13" s="30">
        <f t="shared" si="14"/>
        <v>0.36389024645674789</v>
      </c>
      <c r="AI13" s="30">
        <f t="shared" si="15"/>
        <v>0.64110570770412079</v>
      </c>
      <c r="AJ13" s="30">
        <f t="shared" si="16"/>
        <v>1.0915187622820426</v>
      </c>
      <c r="AK13" s="30">
        <f t="shared" si="17"/>
        <v>0.58065382091511064</v>
      </c>
      <c r="AL13" s="30">
        <f t="shared" si="18"/>
        <v>0.32860943898250711</v>
      </c>
      <c r="AM13" s="30">
        <f t="shared" si="19"/>
        <v>0.35544051017654493</v>
      </c>
      <c r="AN13" s="29">
        <f t="shared" si="20"/>
        <v>0.14345217824116521</v>
      </c>
    </row>
    <row r="14" spans="1:40" x14ac:dyDescent="0.2">
      <c r="A14" s="4" t="s">
        <v>11</v>
      </c>
      <c r="B14" s="10">
        <v>0</v>
      </c>
      <c r="C14" s="6">
        <v>0</v>
      </c>
      <c r="D14" s="6">
        <v>0</v>
      </c>
      <c r="E14" s="6">
        <v>0</v>
      </c>
      <c r="F14" s="23">
        <v>0</v>
      </c>
      <c r="G14" s="6">
        <v>0</v>
      </c>
      <c r="H14" s="23">
        <v>0</v>
      </c>
      <c r="I14" s="8">
        <v>0</v>
      </c>
      <c r="J14" s="8">
        <v>0</v>
      </c>
      <c r="K14" s="8">
        <v>0</v>
      </c>
      <c r="L14" s="8">
        <v>2883</v>
      </c>
      <c r="M14" s="8">
        <v>5102</v>
      </c>
      <c r="N14" s="18">
        <v>6488</v>
      </c>
      <c r="O14" s="8">
        <v>15753</v>
      </c>
      <c r="P14" s="8">
        <v>38040</v>
      </c>
      <c r="Q14" s="18">
        <v>85971</v>
      </c>
      <c r="R14" s="8">
        <v>152099</v>
      </c>
      <c r="S14" s="9">
        <v>251377</v>
      </c>
      <c r="T14" s="9">
        <v>321520</v>
      </c>
      <c r="U14" s="12">
        <v>375752</v>
      </c>
      <c r="V14" s="34" t="str">
        <f t="shared" si="2"/>
        <v>-</v>
      </c>
      <c r="W14" s="30" t="str">
        <f t="shared" si="3"/>
        <v>-</v>
      </c>
      <c r="X14" s="30" t="str">
        <f t="shared" si="4"/>
        <v>-</v>
      </c>
      <c r="Y14" s="30" t="str">
        <f t="shared" si="5"/>
        <v>-</v>
      </c>
      <c r="Z14" s="30" t="str">
        <f t="shared" si="6"/>
        <v>-</v>
      </c>
      <c r="AA14" s="30" t="str">
        <f t="shared" si="7"/>
        <v>-</v>
      </c>
      <c r="AB14" s="30" t="str">
        <f t="shared" si="8"/>
        <v>-</v>
      </c>
      <c r="AC14" s="30" t="str">
        <f t="shared" si="9"/>
        <v>-</v>
      </c>
      <c r="AD14" s="30" t="str">
        <f t="shared" si="10"/>
        <v>-</v>
      </c>
      <c r="AE14" s="30" t="str">
        <f t="shared" si="11"/>
        <v>-</v>
      </c>
      <c r="AF14" s="30">
        <f t="shared" si="12"/>
        <v>0.76968435657301426</v>
      </c>
      <c r="AG14" s="30">
        <f t="shared" si="13"/>
        <v>0.2716581732653861</v>
      </c>
      <c r="AH14" s="30">
        <f t="shared" si="14"/>
        <v>1.4280209617755857</v>
      </c>
      <c r="AI14" s="30">
        <f t="shared" si="15"/>
        <v>1.4147781374976196</v>
      </c>
      <c r="AJ14" s="30">
        <f t="shared" si="16"/>
        <v>1.2600157728706625</v>
      </c>
      <c r="AK14" s="30">
        <f t="shared" si="17"/>
        <v>0.76918961045003553</v>
      </c>
      <c r="AL14" s="30">
        <f t="shared" si="18"/>
        <v>0.65271961025384784</v>
      </c>
      <c r="AM14" s="30">
        <f t="shared" si="19"/>
        <v>0.27903507480795775</v>
      </c>
      <c r="AN14" s="29">
        <f t="shared" si="20"/>
        <v>0.16867379945260014</v>
      </c>
    </row>
    <row r="15" spans="1:40" x14ac:dyDescent="0.2">
      <c r="A15" s="4" t="s">
        <v>12</v>
      </c>
      <c r="B15" s="10">
        <v>0</v>
      </c>
      <c r="C15" s="6">
        <v>2102</v>
      </c>
      <c r="D15" s="6">
        <v>4808</v>
      </c>
      <c r="E15" s="6">
        <v>4646</v>
      </c>
      <c r="F15" s="23">
        <v>7335</v>
      </c>
      <c r="G15" s="6">
        <v>9589</v>
      </c>
      <c r="H15" s="23">
        <v>12877</v>
      </c>
      <c r="I15" s="8">
        <v>17094</v>
      </c>
      <c r="J15" s="8">
        <v>17689</v>
      </c>
      <c r="K15" s="8">
        <v>14290</v>
      </c>
      <c r="L15" s="8">
        <v>14638</v>
      </c>
      <c r="M15" s="8">
        <v>16859</v>
      </c>
      <c r="N15" s="18">
        <v>18216</v>
      </c>
      <c r="O15" s="8">
        <v>20077</v>
      </c>
      <c r="P15" s="8">
        <v>25250</v>
      </c>
      <c r="Q15" s="18">
        <v>35399</v>
      </c>
      <c r="R15" s="8">
        <v>42613</v>
      </c>
      <c r="S15" s="9">
        <v>56513</v>
      </c>
      <c r="T15" s="9">
        <v>67531</v>
      </c>
      <c r="U15" s="12">
        <v>69698</v>
      </c>
      <c r="V15" s="34" t="str">
        <f t="shared" si="2"/>
        <v>-</v>
      </c>
      <c r="W15" s="30">
        <f t="shared" si="3"/>
        <v>1.2873453853472883</v>
      </c>
      <c r="X15" s="30">
        <f t="shared" si="4"/>
        <v>-3.3693843594009981E-2</v>
      </c>
      <c r="Y15" s="30">
        <f t="shared" si="5"/>
        <v>0.57877744296168743</v>
      </c>
      <c r="Z15" s="30">
        <f t="shared" si="6"/>
        <v>0.30729379686434899</v>
      </c>
      <c r="AA15" s="30">
        <f t="shared" si="7"/>
        <v>0.34289289811242046</v>
      </c>
      <c r="AB15" s="30">
        <f t="shared" si="8"/>
        <v>0.32748310941989595</v>
      </c>
      <c r="AC15" s="30">
        <f t="shared" si="9"/>
        <v>3.4807534807534811E-2</v>
      </c>
      <c r="AD15" s="30">
        <f t="shared" si="10"/>
        <v>-0.19215331561987675</v>
      </c>
      <c r="AE15" s="30">
        <f t="shared" si="11"/>
        <v>2.4352694191742477E-2</v>
      </c>
      <c r="AF15" s="30">
        <f t="shared" si="12"/>
        <v>0.15172837819374232</v>
      </c>
      <c r="AG15" s="30">
        <f t="shared" si="13"/>
        <v>8.0491132332878579E-2</v>
      </c>
      <c r="AH15" s="30">
        <f t="shared" si="14"/>
        <v>0.10216293368467282</v>
      </c>
      <c r="AI15" s="30">
        <f t="shared" si="15"/>
        <v>0.25765801663595156</v>
      </c>
      <c r="AJ15" s="30">
        <f t="shared" si="16"/>
        <v>0.40194059405940596</v>
      </c>
      <c r="AK15" s="30">
        <f t="shared" si="17"/>
        <v>0.20379106754428092</v>
      </c>
      <c r="AL15" s="30">
        <f t="shared" si="18"/>
        <v>0.32619153779363103</v>
      </c>
      <c r="AM15" s="30">
        <f t="shared" si="19"/>
        <v>0.19496399058623679</v>
      </c>
      <c r="AN15" s="29">
        <f t="shared" si="20"/>
        <v>3.2088966548696155E-2</v>
      </c>
    </row>
    <row r="16" spans="1:40" x14ac:dyDescent="0.2">
      <c r="A16" s="4" t="s">
        <v>73</v>
      </c>
      <c r="B16" s="10">
        <v>0</v>
      </c>
      <c r="C16" s="6">
        <v>0</v>
      </c>
      <c r="D16" s="6">
        <v>0</v>
      </c>
      <c r="E16" s="6">
        <v>0</v>
      </c>
      <c r="F16" s="23">
        <v>0</v>
      </c>
      <c r="G16" s="6">
        <v>0</v>
      </c>
      <c r="H16" s="23">
        <v>4944</v>
      </c>
      <c r="I16" s="8">
        <v>8047</v>
      </c>
      <c r="J16" s="8">
        <v>14200</v>
      </c>
      <c r="K16" s="8">
        <v>25434</v>
      </c>
      <c r="L16" s="8">
        <v>7745</v>
      </c>
      <c r="M16" s="8">
        <v>7792</v>
      </c>
      <c r="N16" s="18">
        <v>9242</v>
      </c>
      <c r="O16" s="8">
        <v>11683</v>
      </c>
      <c r="P16" s="8">
        <v>13060</v>
      </c>
      <c r="Q16" s="18">
        <v>19039</v>
      </c>
      <c r="R16" s="8">
        <v>23865</v>
      </c>
      <c r="S16" s="9">
        <v>32209</v>
      </c>
      <c r="T16" s="9">
        <v>34862</v>
      </c>
      <c r="U16" s="12">
        <v>33976</v>
      </c>
      <c r="V16" s="34" t="str">
        <f t="shared" si="2"/>
        <v>-</v>
      </c>
      <c r="W16" s="30" t="str">
        <f t="shared" si="3"/>
        <v>-</v>
      </c>
      <c r="X16" s="30" t="str">
        <f t="shared" si="4"/>
        <v>-</v>
      </c>
      <c r="Y16" s="30" t="str">
        <f t="shared" si="5"/>
        <v>-</v>
      </c>
      <c r="Z16" s="30" t="str">
        <f t="shared" si="6"/>
        <v>-</v>
      </c>
      <c r="AA16" s="30" t="str">
        <f t="shared" si="7"/>
        <v>-</v>
      </c>
      <c r="AB16" s="30">
        <f t="shared" si="8"/>
        <v>0.62762944983818769</v>
      </c>
      <c r="AC16" s="30">
        <f t="shared" si="9"/>
        <v>0.76463278240338017</v>
      </c>
      <c r="AD16" s="30">
        <f t="shared" si="10"/>
        <v>0.79112676056338027</v>
      </c>
      <c r="AE16" s="30">
        <f t="shared" si="11"/>
        <v>-0.69548635684516791</v>
      </c>
      <c r="AF16" s="30">
        <f t="shared" si="12"/>
        <v>6.0684312459651389E-3</v>
      </c>
      <c r="AG16" s="30">
        <f t="shared" si="13"/>
        <v>0.18608829568788501</v>
      </c>
      <c r="AH16" s="30">
        <f t="shared" si="14"/>
        <v>0.26412032027699633</v>
      </c>
      <c r="AI16" s="30">
        <f t="shared" si="15"/>
        <v>0.11786356244115381</v>
      </c>
      <c r="AJ16" s="30">
        <f t="shared" si="16"/>
        <v>0.45781010719754978</v>
      </c>
      <c r="AK16" s="30">
        <f t="shared" si="17"/>
        <v>0.25347969956405275</v>
      </c>
      <c r="AL16" s="30">
        <f t="shared" si="18"/>
        <v>0.34963335428451708</v>
      </c>
      <c r="AM16" s="30">
        <f t="shared" si="19"/>
        <v>8.2368282157161035E-2</v>
      </c>
      <c r="AN16" s="29">
        <f t="shared" si="20"/>
        <v>-2.5414491423326257E-2</v>
      </c>
    </row>
    <row r="17" spans="1:40" x14ac:dyDescent="0.2">
      <c r="A17" s="4" t="s">
        <v>13</v>
      </c>
      <c r="B17" s="10">
        <v>0</v>
      </c>
      <c r="C17" s="6">
        <v>0</v>
      </c>
      <c r="D17" s="6">
        <v>0</v>
      </c>
      <c r="E17" s="6">
        <v>0</v>
      </c>
      <c r="F17" s="23">
        <v>0</v>
      </c>
      <c r="G17" s="6">
        <v>0</v>
      </c>
      <c r="H17" s="23">
        <v>0</v>
      </c>
      <c r="I17" s="8">
        <v>0</v>
      </c>
      <c r="J17" s="8">
        <v>0</v>
      </c>
      <c r="K17" s="8">
        <v>0</v>
      </c>
      <c r="L17" s="8">
        <v>6419</v>
      </c>
      <c r="M17" s="8">
        <v>7018</v>
      </c>
      <c r="N17" s="18">
        <v>3928</v>
      </c>
      <c r="O17" s="8">
        <v>4479</v>
      </c>
      <c r="P17" s="8">
        <v>5480</v>
      </c>
      <c r="Q17" s="18">
        <v>7751</v>
      </c>
      <c r="R17" s="8">
        <v>10585</v>
      </c>
      <c r="S17" s="9">
        <v>13827</v>
      </c>
      <c r="T17" s="9">
        <v>16422</v>
      </c>
      <c r="U17" s="12">
        <v>16759</v>
      </c>
      <c r="V17" s="34" t="str">
        <f t="shared" si="2"/>
        <v>-</v>
      </c>
      <c r="W17" s="30" t="str">
        <f t="shared" si="3"/>
        <v>-</v>
      </c>
      <c r="X17" s="30" t="str">
        <f t="shared" si="4"/>
        <v>-</v>
      </c>
      <c r="Y17" s="30" t="str">
        <f t="shared" si="5"/>
        <v>-</v>
      </c>
      <c r="Z17" s="30" t="str">
        <f t="shared" si="6"/>
        <v>-</v>
      </c>
      <c r="AA17" s="30" t="str">
        <f t="shared" si="7"/>
        <v>-</v>
      </c>
      <c r="AB17" s="30" t="str">
        <f t="shared" si="8"/>
        <v>-</v>
      </c>
      <c r="AC17" s="30" t="str">
        <f t="shared" si="9"/>
        <v>-</v>
      </c>
      <c r="AD17" s="30" t="str">
        <f t="shared" si="10"/>
        <v>-</v>
      </c>
      <c r="AE17" s="30" t="str">
        <f t="shared" si="11"/>
        <v>-</v>
      </c>
      <c r="AF17" s="30">
        <f t="shared" si="12"/>
        <v>9.3316715999376854E-2</v>
      </c>
      <c r="AG17" s="30">
        <f t="shared" si="13"/>
        <v>-0.44029638073525224</v>
      </c>
      <c r="AH17" s="30">
        <f t="shared" si="14"/>
        <v>0.14027494908350305</v>
      </c>
      <c r="AI17" s="30">
        <f t="shared" si="15"/>
        <v>0.22348738557713776</v>
      </c>
      <c r="AJ17" s="30">
        <f t="shared" si="16"/>
        <v>0.41441605839416057</v>
      </c>
      <c r="AK17" s="30">
        <f t="shared" si="17"/>
        <v>0.36563024125919236</v>
      </c>
      <c r="AL17" s="30">
        <f t="shared" si="18"/>
        <v>0.3062824752007558</v>
      </c>
      <c r="AM17" s="30">
        <f t="shared" si="19"/>
        <v>0.18767628552831417</v>
      </c>
      <c r="AN17" s="29">
        <f t="shared" si="20"/>
        <v>2.0521251979052489E-2</v>
      </c>
    </row>
    <row r="18" spans="1:40" x14ac:dyDescent="0.2">
      <c r="A18" s="4" t="s">
        <v>14</v>
      </c>
      <c r="B18" s="10">
        <v>1970</v>
      </c>
      <c r="C18" s="6">
        <v>4156</v>
      </c>
      <c r="D18" s="6">
        <v>4539</v>
      </c>
      <c r="E18" s="6">
        <v>5074</v>
      </c>
      <c r="F18" s="23">
        <v>11921</v>
      </c>
      <c r="G18" s="6">
        <v>19431</v>
      </c>
      <c r="H18" s="23">
        <v>26800</v>
      </c>
      <c r="I18" s="8">
        <v>39733</v>
      </c>
      <c r="J18" s="8">
        <v>75163</v>
      </c>
      <c r="K18" s="8">
        <v>113540</v>
      </c>
      <c r="L18" s="8">
        <v>155503</v>
      </c>
      <c r="M18" s="8">
        <v>210143</v>
      </c>
      <c r="N18" s="18">
        <v>304029</v>
      </c>
      <c r="O18" s="8">
        <v>455411</v>
      </c>
      <c r="P18" s="8">
        <v>528865</v>
      </c>
      <c r="Q18" s="18">
        <v>571003</v>
      </c>
      <c r="R18" s="8">
        <v>672971</v>
      </c>
      <c r="S18" s="9">
        <v>778879</v>
      </c>
      <c r="T18" s="9">
        <v>864263</v>
      </c>
      <c r="U18" s="12">
        <v>995567</v>
      </c>
      <c r="V18" s="34">
        <f t="shared" si="2"/>
        <v>1.1096446700507614</v>
      </c>
      <c r="W18" s="30">
        <f t="shared" si="3"/>
        <v>9.2155919153031757E-2</v>
      </c>
      <c r="X18" s="30">
        <f t="shared" si="4"/>
        <v>0.11786737166776823</v>
      </c>
      <c r="Y18" s="30">
        <f t="shared" si="5"/>
        <v>1.3494284588096177</v>
      </c>
      <c r="Z18" s="30">
        <f t="shared" si="6"/>
        <v>0.6299807063165842</v>
      </c>
      <c r="AA18" s="30">
        <f t="shared" si="7"/>
        <v>0.37923935978590911</v>
      </c>
      <c r="AB18" s="30">
        <f t="shared" si="8"/>
        <v>0.48257462686567165</v>
      </c>
      <c r="AC18" s="30">
        <f t="shared" si="9"/>
        <v>0.89170211159489599</v>
      </c>
      <c r="AD18" s="30">
        <f t="shared" si="10"/>
        <v>0.51058366483509177</v>
      </c>
      <c r="AE18" s="30">
        <f t="shared" si="11"/>
        <v>0.36958781046327288</v>
      </c>
      <c r="AF18" s="30">
        <f t="shared" si="12"/>
        <v>0.35137585770049451</v>
      </c>
      <c r="AG18" s="30">
        <f t="shared" si="13"/>
        <v>0.44677196004625419</v>
      </c>
      <c r="AH18" s="30">
        <f t="shared" si="14"/>
        <v>0.49791960635334132</v>
      </c>
      <c r="AI18" s="30">
        <f t="shared" si="15"/>
        <v>0.16129166840502315</v>
      </c>
      <c r="AJ18" s="30">
        <f t="shared" si="16"/>
        <v>7.9676287899558482E-2</v>
      </c>
      <c r="AK18" s="30">
        <f t="shared" si="17"/>
        <v>0.17857699521718801</v>
      </c>
      <c r="AL18" s="30">
        <f t="shared" si="18"/>
        <v>0.15737379471032184</v>
      </c>
      <c r="AM18" s="30">
        <f t="shared" si="19"/>
        <v>0.10962421634169107</v>
      </c>
      <c r="AN18" s="29">
        <f t="shared" si="20"/>
        <v>0.15192597623640025</v>
      </c>
    </row>
    <row r="19" spans="1:40" x14ac:dyDescent="0.2">
      <c r="A19" s="4" t="s">
        <v>15</v>
      </c>
      <c r="B19" s="10">
        <v>2518</v>
      </c>
      <c r="C19" s="6">
        <v>3993</v>
      </c>
      <c r="D19" s="6">
        <v>4351</v>
      </c>
      <c r="E19" s="6">
        <v>5768</v>
      </c>
      <c r="F19" s="23">
        <v>7817</v>
      </c>
      <c r="G19" s="6">
        <v>12156</v>
      </c>
      <c r="H19" s="23">
        <v>20188</v>
      </c>
      <c r="I19" s="8">
        <v>28313</v>
      </c>
      <c r="J19" s="8">
        <v>38029</v>
      </c>
      <c r="K19" s="8">
        <v>49386</v>
      </c>
      <c r="L19" s="8">
        <v>53594</v>
      </c>
      <c r="M19" s="8">
        <v>74667</v>
      </c>
      <c r="N19" s="18">
        <v>112706</v>
      </c>
      <c r="O19" s="8">
        <v>173829</v>
      </c>
      <c r="P19" s="8">
        <v>205334</v>
      </c>
      <c r="Q19" s="18">
        <v>233794</v>
      </c>
      <c r="R19" s="8">
        <v>262798</v>
      </c>
      <c r="S19" s="9">
        <v>294410</v>
      </c>
      <c r="T19" s="9">
        <v>297619</v>
      </c>
      <c r="U19" s="12">
        <v>321905</v>
      </c>
      <c r="V19" s="34">
        <f t="shared" si="2"/>
        <v>0.58578236695790309</v>
      </c>
      <c r="W19" s="30">
        <f t="shared" si="3"/>
        <v>8.9656899574254947E-2</v>
      </c>
      <c r="X19" s="30">
        <f t="shared" si="4"/>
        <v>0.32567225925074694</v>
      </c>
      <c r="Y19" s="30">
        <f t="shared" si="5"/>
        <v>0.3552357836338419</v>
      </c>
      <c r="Z19" s="30">
        <f t="shared" si="6"/>
        <v>0.55507227836766027</v>
      </c>
      <c r="AA19" s="30">
        <f t="shared" si="7"/>
        <v>0.66074366567949983</v>
      </c>
      <c r="AB19" s="30">
        <f t="shared" si="8"/>
        <v>0.40246681196750544</v>
      </c>
      <c r="AC19" s="30">
        <f t="shared" si="9"/>
        <v>0.34316391763500864</v>
      </c>
      <c r="AD19" s="30">
        <f t="shared" si="10"/>
        <v>0.29864051118882956</v>
      </c>
      <c r="AE19" s="30">
        <f t="shared" si="11"/>
        <v>8.5206333778803711E-2</v>
      </c>
      <c r="AF19" s="30">
        <f t="shared" si="12"/>
        <v>0.39319699966414151</v>
      </c>
      <c r="AG19" s="30">
        <f t="shared" si="13"/>
        <v>0.50944861853295298</v>
      </c>
      <c r="AH19" s="30">
        <f t="shared" si="14"/>
        <v>0.54232250279488226</v>
      </c>
      <c r="AI19" s="30">
        <f t="shared" si="15"/>
        <v>0.18124133487507837</v>
      </c>
      <c r="AJ19" s="30">
        <f t="shared" si="16"/>
        <v>0.1386034460927075</v>
      </c>
      <c r="AK19" s="30">
        <f t="shared" si="17"/>
        <v>0.12405793134126625</v>
      </c>
      <c r="AL19" s="30">
        <f t="shared" si="18"/>
        <v>0.12029010875273023</v>
      </c>
      <c r="AM19" s="30">
        <f t="shared" si="19"/>
        <v>1.0899765632960837E-2</v>
      </c>
      <c r="AN19" s="29">
        <f t="shared" si="20"/>
        <v>8.1600973056155685E-2</v>
      </c>
    </row>
    <row r="20" spans="1:40" x14ac:dyDescent="0.2">
      <c r="A20" s="4" t="s">
        <v>16</v>
      </c>
      <c r="B20" s="10">
        <v>0</v>
      </c>
      <c r="C20" s="6">
        <v>0</v>
      </c>
      <c r="D20" s="6">
        <v>0</v>
      </c>
      <c r="E20" s="6">
        <v>0</v>
      </c>
      <c r="F20" s="23">
        <v>0</v>
      </c>
      <c r="G20" s="6">
        <v>0</v>
      </c>
      <c r="H20" s="23">
        <v>0</v>
      </c>
      <c r="I20" s="8">
        <v>0</v>
      </c>
      <c r="J20" s="8">
        <v>0</v>
      </c>
      <c r="K20" s="8">
        <v>2442</v>
      </c>
      <c r="L20" s="8">
        <v>2466</v>
      </c>
      <c r="M20" s="8">
        <v>3008</v>
      </c>
      <c r="N20" s="18">
        <v>3367</v>
      </c>
      <c r="O20" s="8">
        <v>4566</v>
      </c>
      <c r="P20" s="8">
        <v>4454</v>
      </c>
      <c r="Q20" s="18">
        <v>10913</v>
      </c>
      <c r="R20" s="8">
        <v>28701</v>
      </c>
      <c r="S20" s="9">
        <v>49832</v>
      </c>
      <c r="T20" s="9">
        <v>95696</v>
      </c>
      <c r="U20" s="12">
        <v>115378</v>
      </c>
      <c r="V20" s="34" t="str">
        <f t="shared" si="2"/>
        <v>-</v>
      </c>
      <c r="W20" s="30" t="str">
        <f t="shared" si="3"/>
        <v>-</v>
      </c>
      <c r="X20" s="30" t="str">
        <f t="shared" si="4"/>
        <v>-</v>
      </c>
      <c r="Y20" s="30" t="str">
        <f t="shared" si="5"/>
        <v>-</v>
      </c>
      <c r="Z20" s="30" t="str">
        <f t="shared" si="6"/>
        <v>-</v>
      </c>
      <c r="AA20" s="30" t="str">
        <f t="shared" si="7"/>
        <v>-</v>
      </c>
      <c r="AB20" s="30" t="str">
        <f t="shared" si="8"/>
        <v>-</v>
      </c>
      <c r="AC20" s="30" t="str">
        <f t="shared" si="9"/>
        <v>-</v>
      </c>
      <c r="AD20" s="30" t="str">
        <f t="shared" si="10"/>
        <v>-</v>
      </c>
      <c r="AE20" s="30">
        <f t="shared" si="11"/>
        <v>9.8280098280098278E-3</v>
      </c>
      <c r="AF20" s="30">
        <f t="shared" si="12"/>
        <v>0.21978913219789131</v>
      </c>
      <c r="AG20" s="30">
        <f t="shared" si="13"/>
        <v>0.11934840425531915</v>
      </c>
      <c r="AH20" s="30">
        <f t="shared" si="14"/>
        <v>0.35610335610335608</v>
      </c>
      <c r="AI20" s="30">
        <f t="shared" si="15"/>
        <v>-2.4529128339903637E-2</v>
      </c>
      <c r="AJ20" s="30">
        <f t="shared" si="16"/>
        <v>1.4501571621014817</v>
      </c>
      <c r="AK20" s="30">
        <f t="shared" si="17"/>
        <v>1.6299825895720701</v>
      </c>
      <c r="AL20" s="30">
        <f t="shared" si="18"/>
        <v>0.73624612382843801</v>
      </c>
      <c r="AM20" s="30">
        <f t="shared" si="19"/>
        <v>0.92037245143682778</v>
      </c>
      <c r="AN20" s="29">
        <f t="shared" si="20"/>
        <v>0.20567212840662097</v>
      </c>
    </row>
    <row r="21" spans="1:40" x14ac:dyDescent="0.2">
      <c r="A21" s="4" t="s">
        <v>17</v>
      </c>
      <c r="B21" s="10">
        <v>0</v>
      </c>
      <c r="C21" s="6">
        <v>1030</v>
      </c>
      <c r="D21" s="6">
        <v>1561</v>
      </c>
      <c r="E21" s="6">
        <v>1904</v>
      </c>
      <c r="F21" s="23">
        <v>1256</v>
      </c>
      <c r="G21" s="6">
        <v>1791</v>
      </c>
      <c r="H21" s="23">
        <v>3308</v>
      </c>
      <c r="I21" s="8">
        <v>4890</v>
      </c>
      <c r="J21" s="8">
        <v>5201</v>
      </c>
      <c r="K21" s="8">
        <v>5318</v>
      </c>
      <c r="L21" s="8">
        <v>6283</v>
      </c>
      <c r="M21" s="8">
        <v>5991</v>
      </c>
      <c r="N21" s="18">
        <v>5814</v>
      </c>
      <c r="O21" s="8">
        <v>6576</v>
      </c>
      <c r="P21" s="8">
        <v>7065</v>
      </c>
      <c r="Q21" s="18">
        <v>7661</v>
      </c>
      <c r="R21" s="8">
        <v>8967</v>
      </c>
      <c r="S21" s="9">
        <v>9829</v>
      </c>
      <c r="T21" s="9">
        <v>11549</v>
      </c>
      <c r="U21" s="12">
        <v>12451</v>
      </c>
      <c r="V21" s="34" t="str">
        <f t="shared" si="2"/>
        <v>-</v>
      </c>
      <c r="W21" s="30">
        <f t="shared" si="3"/>
        <v>0.51553398058252431</v>
      </c>
      <c r="X21" s="30">
        <f t="shared" si="4"/>
        <v>0.21973094170403587</v>
      </c>
      <c r="Y21" s="30">
        <f t="shared" si="5"/>
        <v>-0.34033613445378152</v>
      </c>
      <c r="Z21" s="30">
        <f t="shared" si="6"/>
        <v>0.42595541401273884</v>
      </c>
      <c r="AA21" s="30">
        <f t="shared" si="7"/>
        <v>0.84701284198771631</v>
      </c>
      <c r="AB21" s="30">
        <f t="shared" si="8"/>
        <v>0.47823458282950421</v>
      </c>
      <c r="AC21" s="30">
        <f t="shared" si="9"/>
        <v>6.3599182004089982E-2</v>
      </c>
      <c r="AD21" s="30">
        <f t="shared" si="10"/>
        <v>2.249567390886368E-2</v>
      </c>
      <c r="AE21" s="30">
        <f t="shared" si="11"/>
        <v>0.18145919518616022</v>
      </c>
      <c r="AF21" s="30">
        <f t="shared" si="12"/>
        <v>-4.6474614037879995E-2</v>
      </c>
      <c r="AG21" s="30">
        <f t="shared" si="13"/>
        <v>-2.9544316474712069E-2</v>
      </c>
      <c r="AH21" s="30">
        <f t="shared" si="14"/>
        <v>0.13106295149638802</v>
      </c>
      <c r="AI21" s="30">
        <f t="shared" si="15"/>
        <v>7.4361313868613138E-2</v>
      </c>
      <c r="AJ21" s="30">
        <f t="shared" si="16"/>
        <v>8.4359518754423213E-2</v>
      </c>
      <c r="AK21" s="30">
        <f t="shared" si="17"/>
        <v>0.17047382848192141</v>
      </c>
      <c r="AL21" s="30">
        <f t="shared" si="18"/>
        <v>9.6130255380840857E-2</v>
      </c>
      <c r="AM21" s="30">
        <f t="shared" si="19"/>
        <v>0.17499236951877098</v>
      </c>
      <c r="AN21" s="29">
        <f t="shared" si="20"/>
        <v>7.8102000173175173E-2</v>
      </c>
    </row>
    <row r="22" spans="1:40" x14ac:dyDescent="0.2">
      <c r="A22" s="4" t="s">
        <v>18</v>
      </c>
      <c r="B22" s="10">
        <v>4895</v>
      </c>
      <c r="C22" s="6">
        <v>5992</v>
      </c>
      <c r="D22" s="6">
        <v>8784</v>
      </c>
      <c r="E22" s="6">
        <v>9396</v>
      </c>
      <c r="F22" s="23">
        <v>9802</v>
      </c>
      <c r="G22" s="6">
        <v>12169</v>
      </c>
      <c r="H22" s="23">
        <v>11894</v>
      </c>
      <c r="I22" s="8">
        <v>15294</v>
      </c>
      <c r="J22" s="8">
        <v>22198</v>
      </c>
      <c r="K22" s="8">
        <v>23539</v>
      </c>
      <c r="L22" s="8">
        <v>29890</v>
      </c>
      <c r="M22" s="8">
        <v>31450</v>
      </c>
      <c r="N22" s="18">
        <v>36457</v>
      </c>
      <c r="O22" s="8">
        <v>41989</v>
      </c>
      <c r="P22" s="8">
        <v>39184</v>
      </c>
      <c r="Q22" s="18">
        <v>41674</v>
      </c>
      <c r="R22" s="8">
        <v>41116</v>
      </c>
      <c r="S22" s="9">
        <v>45087</v>
      </c>
      <c r="T22" s="9">
        <v>46389</v>
      </c>
      <c r="U22" s="12">
        <v>43826</v>
      </c>
      <c r="V22" s="34">
        <f t="shared" si="2"/>
        <v>0.22410623084780387</v>
      </c>
      <c r="W22" s="30">
        <f t="shared" si="3"/>
        <v>0.46595460614152201</v>
      </c>
      <c r="X22" s="30">
        <f t="shared" si="4"/>
        <v>6.9672131147540978E-2</v>
      </c>
      <c r="Y22" s="30">
        <f t="shared" si="5"/>
        <v>4.3209876543209874E-2</v>
      </c>
      <c r="Z22" s="30">
        <f t="shared" si="6"/>
        <v>0.24148133034074679</v>
      </c>
      <c r="AA22" s="30">
        <f t="shared" si="7"/>
        <v>-2.2598405785191882E-2</v>
      </c>
      <c r="AB22" s="30">
        <f t="shared" si="8"/>
        <v>0.28585841600807127</v>
      </c>
      <c r="AC22" s="30">
        <f t="shared" si="9"/>
        <v>0.45141885706813129</v>
      </c>
      <c r="AD22" s="30">
        <f t="shared" si="10"/>
        <v>6.0410847824128297E-2</v>
      </c>
      <c r="AE22" s="30">
        <f t="shared" si="11"/>
        <v>0.26980755342198054</v>
      </c>
      <c r="AF22" s="30">
        <f t="shared" si="12"/>
        <v>5.2191368350618939E-2</v>
      </c>
      <c r="AG22" s="30">
        <f t="shared" si="13"/>
        <v>0.15920508744038156</v>
      </c>
      <c r="AH22" s="30">
        <f t="shared" si="14"/>
        <v>0.15174040650629508</v>
      </c>
      <c r="AI22" s="30">
        <f t="shared" si="15"/>
        <v>-6.6803210364619309E-2</v>
      </c>
      <c r="AJ22" s="30">
        <f t="shared" si="16"/>
        <v>6.3546345447121275E-2</v>
      </c>
      <c r="AK22" s="30">
        <f t="shared" si="17"/>
        <v>-1.3389643422757594E-2</v>
      </c>
      <c r="AL22" s="30">
        <f t="shared" si="18"/>
        <v>9.6580406654343809E-2</v>
      </c>
      <c r="AM22" s="30">
        <f t="shared" si="19"/>
        <v>2.887750349324639E-2</v>
      </c>
      <c r="AN22" s="29">
        <f t="shared" si="20"/>
        <v>-5.5250167065468106E-2</v>
      </c>
    </row>
    <row r="23" spans="1:40" x14ac:dyDescent="0.2">
      <c r="A23" s="4" t="s">
        <v>19</v>
      </c>
      <c r="B23" s="10">
        <v>0</v>
      </c>
      <c r="C23" s="6">
        <v>0</v>
      </c>
      <c r="D23" s="6">
        <v>0</v>
      </c>
      <c r="E23" s="6">
        <v>0</v>
      </c>
      <c r="F23" s="23">
        <v>0</v>
      </c>
      <c r="G23" s="6">
        <v>0</v>
      </c>
      <c r="H23" s="23">
        <v>0</v>
      </c>
      <c r="I23" s="8">
        <v>0</v>
      </c>
      <c r="J23" s="8">
        <v>0</v>
      </c>
      <c r="K23" s="8">
        <v>0</v>
      </c>
      <c r="L23" s="8">
        <v>4137</v>
      </c>
      <c r="M23" s="8">
        <v>4250</v>
      </c>
      <c r="N23" s="18">
        <v>3499</v>
      </c>
      <c r="O23" s="8">
        <v>2868</v>
      </c>
      <c r="P23" s="8">
        <v>3551</v>
      </c>
      <c r="Q23" s="18">
        <v>5767</v>
      </c>
      <c r="R23" s="8">
        <v>9667</v>
      </c>
      <c r="S23" s="9">
        <v>14437</v>
      </c>
      <c r="T23" s="9">
        <v>16939</v>
      </c>
      <c r="U23" s="12">
        <v>17864</v>
      </c>
      <c r="V23" s="34" t="str">
        <f t="shared" si="2"/>
        <v>-</v>
      </c>
      <c r="W23" s="30" t="str">
        <f t="shared" si="3"/>
        <v>-</v>
      </c>
      <c r="X23" s="30" t="str">
        <f t="shared" si="4"/>
        <v>-</v>
      </c>
      <c r="Y23" s="30" t="str">
        <f t="shared" si="5"/>
        <v>-</v>
      </c>
      <c r="Z23" s="30" t="str">
        <f t="shared" si="6"/>
        <v>-</v>
      </c>
      <c r="AA23" s="30" t="str">
        <f t="shared" si="7"/>
        <v>-</v>
      </c>
      <c r="AB23" s="30" t="str">
        <f t="shared" si="8"/>
        <v>-</v>
      </c>
      <c r="AC23" s="30" t="str">
        <f t="shared" si="9"/>
        <v>-</v>
      </c>
      <c r="AD23" s="30" t="str">
        <f t="shared" si="10"/>
        <v>-</v>
      </c>
      <c r="AE23" s="30" t="str">
        <f t="shared" si="11"/>
        <v>-</v>
      </c>
      <c r="AF23" s="30">
        <f t="shared" si="12"/>
        <v>2.7314479091128836E-2</v>
      </c>
      <c r="AG23" s="30">
        <f t="shared" si="13"/>
        <v>-0.17670588235294118</v>
      </c>
      <c r="AH23" s="30">
        <f t="shared" si="14"/>
        <v>-0.1803372392112032</v>
      </c>
      <c r="AI23" s="30">
        <f t="shared" si="15"/>
        <v>0.23814504881450488</v>
      </c>
      <c r="AJ23" s="30">
        <f t="shared" si="16"/>
        <v>0.62404956350323848</v>
      </c>
      <c r="AK23" s="30">
        <f t="shared" si="17"/>
        <v>0.67626148777527306</v>
      </c>
      <c r="AL23" s="30">
        <f t="shared" si="18"/>
        <v>0.49343126099100032</v>
      </c>
      <c r="AM23" s="30">
        <f t="shared" si="19"/>
        <v>0.17330470319318417</v>
      </c>
      <c r="AN23" s="29">
        <f t="shared" si="20"/>
        <v>5.4607710018300962E-2</v>
      </c>
    </row>
    <row r="24" spans="1:40" x14ac:dyDescent="0.2">
      <c r="A24" s="4" t="s">
        <v>20</v>
      </c>
      <c r="B24" s="10">
        <v>0</v>
      </c>
      <c r="C24" s="6">
        <v>0</v>
      </c>
      <c r="D24" s="6">
        <v>0</v>
      </c>
      <c r="E24" s="6">
        <v>0</v>
      </c>
      <c r="F24" s="23">
        <v>0</v>
      </c>
      <c r="G24" s="6">
        <v>0</v>
      </c>
      <c r="H24" s="23">
        <v>0</v>
      </c>
      <c r="I24" s="8">
        <v>0</v>
      </c>
      <c r="J24" s="8">
        <v>0</v>
      </c>
      <c r="K24" s="8">
        <v>0</v>
      </c>
      <c r="L24" s="8">
        <v>2762</v>
      </c>
      <c r="M24" s="8">
        <v>2745</v>
      </c>
      <c r="N24" s="18">
        <v>2199</v>
      </c>
      <c r="O24" s="8">
        <v>2950</v>
      </c>
      <c r="P24" s="8">
        <v>3669</v>
      </c>
      <c r="Q24" s="18">
        <v>5992</v>
      </c>
      <c r="R24" s="8">
        <v>7591</v>
      </c>
      <c r="S24" s="9">
        <v>10576</v>
      </c>
      <c r="T24" s="9">
        <v>12884</v>
      </c>
      <c r="U24" s="12">
        <v>12126</v>
      </c>
      <c r="V24" s="34" t="str">
        <f t="shared" si="2"/>
        <v>-</v>
      </c>
      <c r="W24" s="30" t="str">
        <f t="shared" si="3"/>
        <v>-</v>
      </c>
      <c r="X24" s="30" t="str">
        <f t="shared" si="4"/>
        <v>-</v>
      </c>
      <c r="Y24" s="30" t="str">
        <f t="shared" si="5"/>
        <v>-</v>
      </c>
      <c r="Z24" s="30" t="str">
        <f t="shared" si="6"/>
        <v>-</v>
      </c>
      <c r="AA24" s="30" t="str">
        <f t="shared" si="7"/>
        <v>-</v>
      </c>
      <c r="AB24" s="30" t="str">
        <f t="shared" si="8"/>
        <v>-</v>
      </c>
      <c r="AC24" s="30" t="str">
        <f t="shared" si="9"/>
        <v>-</v>
      </c>
      <c r="AD24" s="30" t="str">
        <f t="shared" si="10"/>
        <v>-</v>
      </c>
      <c r="AE24" s="30" t="str">
        <f t="shared" si="11"/>
        <v>-</v>
      </c>
      <c r="AF24" s="30">
        <f t="shared" si="12"/>
        <v>-6.1549601737871107E-3</v>
      </c>
      <c r="AG24" s="30">
        <f t="shared" si="13"/>
        <v>-0.1989071038251366</v>
      </c>
      <c r="AH24" s="30">
        <f t="shared" si="14"/>
        <v>0.341518872214643</v>
      </c>
      <c r="AI24" s="30">
        <f t="shared" si="15"/>
        <v>0.24372881355932202</v>
      </c>
      <c r="AJ24" s="30">
        <f t="shared" si="16"/>
        <v>0.6331425456527664</v>
      </c>
      <c r="AK24" s="30">
        <f t="shared" si="17"/>
        <v>0.26685580774365819</v>
      </c>
      <c r="AL24" s="30">
        <f t="shared" si="18"/>
        <v>0.39322882360690292</v>
      </c>
      <c r="AM24" s="30">
        <f t="shared" si="19"/>
        <v>0.21822995461422087</v>
      </c>
      <c r="AN24" s="29">
        <f t="shared" si="20"/>
        <v>-5.8832660664389941E-2</v>
      </c>
    </row>
    <row r="25" spans="1:40" x14ac:dyDescent="0.2">
      <c r="A25" s="4" t="s">
        <v>21</v>
      </c>
      <c r="B25" s="10">
        <v>0</v>
      </c>
      <c r="C25" s="6">
        <v>0</v>
      </c>
      <c r="D25" s="6">
        <v>0</v>
      </c>
      <c r="E25" s="6">
        <v>0</v>
      </c>
      <c r="F25" s="23">
        <v>0</v>
      </c>
      <c r="G25" s="6">
        <v>0</v>
      </c>
      <c r="H25" s="23">
        <v>0</v>
      </c>
      <c r="I25" s="8">
        <v>0</v>
      </c>
      <c r="J25" s="8">
        <v>0</v>
      </c>
      <c r="K25" s="8">
        <v>0</v>
      </c>
      <c r="L25" s="8">
        <v>3182</v>
      </c>
      <c r="M25" s="8">
        <v>6951</v>
      </c>
      <c r="N25" s="18">
        <v>7460</v>
      </c>
      <c r="O25" s="8">
        <v>9937</v>
      </c>
      <c r="P25" s="8">
        <v>10096</v>
      </c>
      <c r="Q25" s="18">
        <v>10658</v>
      </c>
      <c r="R25" s="8">
        <v>11504</v>
      </c>
      <c r="S25" s="9">
        <v>14560</v>
      </c>
      <c r="T25" s="9">
        <v>15863</v>
      </c>
      <c r="U25" s="12">
        <v>14192</v>
      </c>
      <c r="V25" s="34" t="str">
        <f t="shared" si="2"/>
        <v>-</v>
      </c>
      <c r="W25" s="30" t="str">
        <f t="shared" si="3"/>
        <v>-</v>
      </c>
      <c r="X25" s="30" t="str">
        <f t="shared" si="4"/>
        <v>-</v>
      </c>
      <c r="Y25" s="30" t="str">
        <f t="shared" si="5"/>
        <v>-</v>
      </c>
      <c r="Z25" s="30" t="str">
        <f t="shared" si="6"/>
        <v>-</v>
      </c>
      <c r="AA25" s="30" t="str">
        <f t="shared" si="7"/>
        <v>-</v>
      </c>
      <c r="AB25" s="30" t="str">
        <f t="shared" si="8"/>
        <v>-</v>
      </c>
      <c r="AC25" s="30" t="str">
        <f t="shared" si="9"/>
        <v>-</v>
      </c>
      <c r="AD25" s="30" t="str">
        <f t="shared" si="10"/>
        <v>-</v>
      </c>
      <c r="AE25" s="30" t="str">
        <f t="shared" si="11"/>
        <v>-</v>
      </c>
      <c r="AF25" s="30">
        <f t="shared" si="12"/>
        <v>1.1844751728472658</v>
      </c>
      <c r="AG25" s="30">
        <f t="shared" si="13"/>
        <v>7.3226873831103434E-2</v>
      </c>
      <c r="AH25" s="30">
        <f t="shared" si="14"/>
        <v>0.33203753351206433</v>
      </c>
      <c r="AI25" s="30">
        <f t="shared" si="15"/>
        <v>1.6000805071953304E-2</v>
      </c>
      <c r="AJ25" s="30">
        <f t="shared" si="16"/>
        <v>5.5665610142630745E-2</v>
      </c>
      <c r="AK25" s="30">
        <f t="shared" si="17"/>
        <v>7.9376993807468571E-2</v>
      </c>
      <c r="AL25" s="30">
        <f t="shared" si="18"/>
        <v>0.26564673157162727</v>
      </c>
      <c r="AM25" s="30">
        <f t="shared" si="19"/>
        <v>8.9491758241758243E-2</v>
      </c>
      <c r="AN25" s="29">
        <f t="shared" si="20"/>
        <v>-0.1053394692050684</v>
      </c>
    </row>
    <row r="26" spans="1:40" x14ac:dyDescent="0.2">
      <c r="A26" s="4" t="s">
        <v>22</v>
      </c>
      <c r="B26" s="10">
        <v>553</v>
      </c>
      <c r="C26" s="6">
        <v>1464</v>
      </c>
      <c r="D26" s="6">
        <v>2511</v>
      </c>
      <c r="E26" s="6">
        <v>4154</v>
      </c>
      <c r="F26" s="23">
        <v>5749</v>
      </c>
      <c r="G26" s="6">
        <v>6790</v>
      </c>
      <c r="H26" s="23">
        <v>8507</v>
      </c>
      <c r="I26" s="8">
        <v>11881</v>
      </c>
      <c r="J26" s="8">
        <v>11825</v>
      </c>
      <c r="K26" s="8">
        <v>9873</v>
      </c>
      <c r="L26" s="8">
        <v>9454</v>
      </c>
      <c r="M26" s="8">
        <v>9778</v>
      </c>
      <c r="N26" s="18">
        <v>8981</v>
      </c>
      <c r="O26" s="8">
        <v>7705</v>
      </c>
      <c r="P26" s="8">
        <v>7787</v>
      </c>
      <c r="Q26" s="18">
        <v>8761</v>
      </c>
      <c r="R26" s="8">
        <v>10930</v>
      </c>
      <c r="S26" s="9">
        <v>13327</v>
      </c>
      <c r="T26" s="9">
        <v>14799</v>
      </c>
      <c r="U26" s="12">
        <v>14004</v>
      </c>
      <c r="V26" s="34">
        <f t="shared" si="2"/>
        <v>1.647377938517179</v>
      </c>
      <c r="W26" s="30">
        <f t="shared" si="3"/>
        <v>0.7151639344262295</v>
      </c>
      <c r="X26" s="30">
        <f t="shared" si="4"/>
        <v>0.65432098765432101</v>
      </c>
      <c r="Y26" s="30">
        <f t="shared" si="5"/>
        <v>0.38396726047183438</v>
      </c>
      <c r="Z26" s="30">
        <f t="shared" si="6"/>
        <v>0.18107496955992347</v>
      </c>
      <c r="AA26" s="30">
        <f t="shared" si="7"/>
        <v>0.25287187039764358</v>
      </c>
      <c r="AB26" s="30">
        <f t="shared" si="8"/>
        <v>0.39661455272128837</v>
      </c>
      <c r="AC26" s="30">
        <f t="shared" si="9"/>
        <v>-4.7134079622927361E-3</v>
      </c>
      <c r="AD26" s="30">
        <f t="shared" si="10"/>
        <v>-0.1650739957716702</v>
      </c>
      <c r="AE26" s="30">
        <f t="shared" si="11"/>
        <v>-4.2438974982274891E-2</v>
      </c>
      <c r="AF26" s="30">
        <f t="shared" si="12"/>
        <v>3.4271207954305057E-2</v>
      </c>
      <c r="AG26" s="30">
        <f t="shared" si="13"/>
        <v>-8.1509511147473915E-2</v>
      </c>
      <c r="AH26" s="30">
        <f t="shared" si="14"/>
        <v>-0.1420777196303307</v>
      </c>
      <c r="AI26" s="30">
        <f t="shared" si="15"/>
        <v>1.0642439974042829E-2</v>
      </c>
      <c r="AJ26" s="30">
        <f t="shared" si="16"/>
        <v>0.12508026197508668</v>
      </c>
      <c r="AK26" s="30">
        <f t="shared" si="17"/>
        <v>0.24757447779933797</v>
      </c>
      <c r="AL26" s="30">
        <f t="shared" si="18"/>
        <v>0.21930466605672461</v>
      </c>
      <c r="AM26" s="30">
        <f t="shared" si="19"/>
        <v>0.11045246492083739</v>
      </c>
      <c r="AN26" s="29">
        <f t="shared" si="20"/>
        <v>-5.3719845935536185E-2</v>
      </c>
    </row>
    <row r="27" spans="1:40" x14ac:dyDescent="0.2">
      <c r="A27" s="4" t="s">
        <v>23</v>
      </c>
      <c r="B27" s="10">
        <v>0</v>
      </c>
      <c r="C27" s="6">
        <v>0</v>
      </c>
      <c r="D27" s="6">
        <v>0</v>
      </c>
      <c r="E27" s="6">
        <v>0</v>
      </c>
      <c r="F27" s="23">
        <v>0</v>
      </c>
      <c r="G27" s="6">
        <v>0</v>
      </c>
      <c r="H27" s="23">
        <v>0</v>
      </c>
      <c r="I27" s="8">
        <v>0</v>
      </c>
      <c r="J27" s="8">
        <v>0</v>
      </c>
      <c r="K27" s="8">
        <v>0</v>
      </c>
      <c r="L27" s="8">
        <v>10348</v>
      </c>
      <c r="M27" s="8">
        <v>10158</v>
      </c>
      <c r="N27" s="18">
        <v>10073</v>
      </c>
      <c r="O27" s="8">
        <v>12370</v>
      </c>
      <c r="P27" s="8">
        <v>14889</v>
      </c>
      <c r="Q27" s="18">
        <v>20357</v>
      </c>
      <c r="R27" s="8">
        <v>19499</v>
      </c>
      <c r="S27" s="9">
        <v>26938</v>
      </c>
      <c r="T27" s="9">
        <v>27731</v>
      </c>
      <c r="U27" s="12">
        <v>25327</v>
      </c>
      <c r="V27" s="34" t="str">
        <f t="shared" si="2"/>
        <v>-</v>
      </c>
      <c r="W27" s="30" t="str">
        <f t="shared" si="3"/>
        <v>-</v>
      </c>
      <c r="X27" s="30" t="str">
        <f t="shared" si="4"/>
        <v>-</v>
      </c>
      <c r="Y27" s="30" t="str">
        <f t="shared" si="5"/>
        <v>-</v>
      </c>
      <c r="Z27" s="30" t="str">
        <f t="shared" si="6"/>
        <v>-</v>
      </c>
      <c r="AA27" s="30" t="str">
        <f t="shared" si="7"/>
        <v>-</v>
      </c>
      <c r="AB27" s="30" t="str">
        <f t="shared" si="8"/>
        <v>-</v>
      </c>
      <c r="AC27" s="30" t="str">
        <f t="shared" si="9"/>
        <v>-</v>
      </c>
      <c r="AD27" s="30" t="str">
        <f t="shared" si="10"/>
        <v>-</v>
      </c>
      <c r="AE27" s="30" t="str">
        <f t="shared" si="11"/>
        <v>-</v>
      </c>
      <c r="AF27" s="30">
        <f t="shared" si="12"/>
        <v>-1.8361035948975646E-2</v>
      </c>
      <c r="AG27" s="30">
        <f t="shared" si="13"/>
        <v>-8.3677889348296904E-3</v>
      </c>
      <c r="AH27" s="30">
        <f t="shared" si="14"/>
        <v>0.22803534200337536</v>
      </c>
      <c r="AI27" s="30">
        <f t="shared" si="15"/>
        <v>0.20363783346806791</v>
      </c>
      <c r="AJ27" s="30">
        <f t="shared" si="16"/>
        <v>0.36725099066424877</v>
      </c>
      <c r="AK27" s="30">
        <f t="shared" si="17"/>
        <v>-4.2147664194134696E-2</v>
      </c>
      <c r="AL27" s="30">
        <f t="shared" si="18"/>
        <v>0.38150674393558642</v>
      </c>
      <c r="AM27" s="30">
        <f t="shared" si="19"/>
        <v>2.9437968668795011E-2</v>
      </c>
      <c r="AN27" s="29">
        <f t="shared" si="20"/>
        <v>-8.6689985936316757E-2</v>
      </c>
    </row>
    <row r="28" spans="1:40" x14ac:dyDescent="0.2">
      <c r="A28" s="4" t="s">
        <v>24</v>
      </c>
      <c r="B28" s="10">
        <v>0</v>
      </c>
      <c r="C28" s="6">
        <v>0</v>
      </c>
      <c r="D28" s="6">
        <v>0</v>
      </c>
      <c r="E28" s="6">
        <v>0</v>
      </c>
      <c r="F28" s="23">
        <v>0</v>
      </c>
      <c r="G28" s="6">
        <v>0</v>
      </c>
      <c r="H28" s="23">
        <v>0</v>
      </c>
      <c r="I28" s="8">
        <v>0</v>
      </c>
      <c r="J28" s="8">
        <v>0</v>
      </c>
      <c r="K28" s="8">
        <v>0</v>
      </c>
      <c r="L28" s="8">
        <v>3492</v>
      </c>
      <c r="M28" s="8">
        <v>5237</v>
      </c>
      <c r="N28" s="18">
        <v>6051</v>
      </c>
      <c r="O28" s="8">
        <v>8119</v>
      </c>
      <c r="P28" s="8">
        <v>11859</v>
      </c>
      <c r="Q28" s="18">
        <v>18599</v>
      </c>
      <c r="R28" s="8">
        <v>25773</v>
      </c>
      <c r="S28" s="9">
        <v>36210</v>
      </c>
      <c r="T28" s="9">
        <v>39140</v>
      </c>
      <c r="U28" s="12">
        <v>39619</v>
      </c>
      <c r="V28" s="34" t="str">
        <f t="shared" si="2"/>
        <v>-</v>
      </c>
      <c r="W28" s="30" t="str">
        <f t="shared" si="3"/>
        <v>-</v>
      </c>
      <c r="X28" s="30" t="str">
        <f t="shared" si="4"/>
        <v>-</v>
      </c>
      <c r="Y28" s="30" t="str">
        <f t="shared" si="5"/>
        <v>-</v>
      </c>
      <c r="Z28" s="30" t="str">
        <f t="shared" si="6"/>
        <v>-</v>
      </c>
      <c r="AA28" s="30" t="str">
        <f t="shared" si="7"/>
        <v>-</v>
      </c>
      <c r="AB28" s="30" t="str">
        <f t="shared" si="8"/>
        <v>-</v>
      </c>
      <c r="AC28" s="30" t="str">
        <f t="shared" si="9"/>
        <v>-</v>
      </c>
      <c r="AD28" s="30" t="str">
        <f t="shared" si="10"/>
        <v>-</v>
      </c>
      <c r="AE28" s="30" t="str">
        <f t="shared" si="11"/>
        <v>-</v>
      </c>
      <c r="AF28" s="30">
        <f t="shared" si="12"/>
        <v>0.49971363115693013</v>
      </c>
      <c r="AG28" s="30">
        <f t="shared" si="13"/>
        <v>0.15543249952262747</v>
      </c>
      <c r="AH28" s="30">
        <f t="shared" si="14"/>
        <v>0.34176169228226738</v>
      </c>
      <c r="AI28" s="30">
        <f t="shared" si="15"/>
        <v>0.46064786303731986</v>
      </c>
      <c r="AJ28" s="30">
        <f t="shared" si="16"/>
        <v>0.56834471709250356</v>
      </c>
      <c r="AK28" s="30">
        <f t="shared" si="17"/>
        <v>0.38571966234743804</v>
      </c>
      <c r="AL28" s="30">
        <f t="shared" si="18"/>
        <v>0.4049586776859504</v>
      </c>
      <c r="AM28" s="30">
        <f t="shared" si="19"/>
        <v>8.0916873791770233E-2</v>
      </c>
      <c r="AN28" s="29">
        <f t="shared" si="20"/>
        <v>1.2238119570771588E-2</v>
      </c>
    </row>
    <row r="29" spans="1:40" x14ac:dyDescent="0.2">
      <c r="A29" s="4" t="s">
        <v>25</v>
      </c>
      <c r="B29" s="10">
        <v>0</v>
      </c>
      <c r="C29" s="6">
        <v>0</v>
      </c>
      <c r="D29" s="6">
        <v>926</v>
      </c>
      <c r="E29" s="6">
        <v>1200</v>
      </c>
      <c r="F29" s="23">
        <v>2938</v>
      </c>
      <c r="G29" s="6">
        <v>4248</v>
      </c>
      <c r="H29" s="23">
        <v>2476</v>
      </c>
      <c r="I29" s="8">
        <v>3638</v>
      </c>
      <c r="J29" s="8">
        <v>4997</v>
      </c>
      <c r="K29" s="8">
        <v>4548</v>
      </c>
      <c r="L29" s="8">
        <v>4948</v>
      </c>
      <c r="M29" s="8">
        <v>5641</v>
      </c>
      <c r="N29" s="18">
        <v>6693</v>
      </c>
      <c r="O29" s="8">
        <v>11205</v>
      </c>
      <c r="P29" s="8">
        <v>17004</v>
      </c>
      <c r="Q29" s="18">
        <v>44469</v>
      </c>
      <c r="R29" s="8">
        <v>101115</v>
      </c>
      <c r="S29" s="9">
        <v>130802</v>
      </c>
      <c r="T29" s="9">
        <v>172778</v>
      </c>
      <c r="U29" s="12">
        <v>194515</v>
      </c>
      <c r="V29" s="34" t="str">
        <f t="shared" si="2"/>
        <v>-</v>
      </c>
      <c r="W29" s="30" t="str">
        <f t="shared" si="3"/>
        <v>-</v>
      </c>
      <c r="X29" s="30">
        <f t="shared" si="4"/>
        <v>0.29589632829373652</v>
      </c>
      <c r="Y29" s="30">
        <f t="shared" si="5"/>
        <v>1.4483333333333333</v>
      </c>
      <c r="Z29" s="30">
        <f t="shared" si="6"/>
        <v>0.44588155207624236</v>
      </c>
      <c r="AA29" s="30">
        <f t="shared" si="7"/>
        <v>-0.41713747645951038</v>
      </c>
      <c r="AB29" s="30">
        <f t="shared" si="8"/>
        <v>0.46930533117932149</v>
      </c>
      <c r="AC29" s="30">
        <f t="shared" si="9"/>
        <v>0.37355689939527215</v>
      </c>
      <c r="AD29" s="30">
        <f t="shared" si="10"/>
        <v>-8.9853912347408443E-2</v>
      </c>
      <c r="AE29" s="30">
        <f t="shared" si="11"/>
        <v>8.7950747581354446E-2</v>
      </c>
      <c r="AF29" s="30">
        <f t="shared" si="12"/>
        <v>0.14005658852061439</v>
      </c>
      <c r="AG29" s="30">
        <f t="shared" si="13"/>
        <v>0.18649175678071264</v>
      </c>
      <c r="AH29" s="30">
        <f t="shared" si="14"/>
        <v>0.67413715822501119</v>
      </c>
      <c r="AI29" s="30">
        <f t="shared" si="15"/>
        <v>0.51753681392235606</v>
      </c>
      <c r="AJ29" s="30">
        <f t="shared" si="16"/>
        <v>1.6152081863091037</v>
      </c>
      <c r="AK29" s="30">
        <f t="shared" si="17"/>
        <v>1.2738312082574377</v>
      </c>
      <c r="AL29" s="30">
        <f t="shared" si="18"/>
        <v>0.29359640013845623</v>
      </c>
      <c r="AM29" s="30">
        <f t="shared" si="19"/>
        <v>0.32091252427332917</v>
      </c>
      <c r="AN29" s="29">
        <f t="shared" si="20"/>
        <v>0.12580884140341941</v>
      </c>
    </row>
    <row r="30" spans="1:40" x14ac:dyDescent="0.2">
      <c r="A30" s="4" t="s">
        <v>26</v>
      </c>
      <c r="B30" s="10">
        <v>0</v>
      </c>
      <c r="C30" s="6">
        <v>0</v>
      </c>
      <c r="D30" s="6">
        <v>0</v>
      </c>
      <c r="E30" s="6">
        <v>0</v>
      </c>
      <c r="F30" s="23">
        <v>0</v>
      </c>
      <c r="G30" s="6">
        <v>0</v>
      </c>
      <c r="H30" s="23">
        <v>0</v>
      </c>
      <c r="I30" s="8">
        <v>0</v>
      </c>
      <c r="J30" s="8">
        <v>0</v>
      </c>
      <c r="K30" s="8">
        <v>0</v>
      </c>
      <c r="L30" s="8">
        <v>9192</v>
      </c>
      <c r="M30" s="8">
        <v>9246</v>
      </c>
      <c r="N30" s="18">
        <v>13636</v>
      </c>
      <c r="O30" s="8">
        <v>21338</v>
      </c>
      <c r="P30" s="8">
        <v>29507</v>
      </c>
      <c r="Q30" s="18">
        <v>47526</v>
      </c>
      <c r="R30" s="8">
        <v>68432</v>
      </c>
      <c r="S30" s="9">
        <v>87366</v>
      </c>
      <c r="T30" s="9">
        <v>98786</v>
      </c>
      <c r="U30" s="12">
        <v>101235</v>
      </c>
      <c r="V30" s="34" t="str">
        <f t="shared" si="2"/>
        <v>-</v>
      </c>
      <c r="W30" s="30" t="str">
        <f t="shared" si="3"/>
        <v>-</v>
      </c>
      <c r="X30" s="30" t="str">
        <f t="shared" si="4"/>
        <v>-</v>
      </c>
      <c r="Y30" s="30" t="str">
        <f t="shared" si="5"/>
        <v>-</v>
      </c>
      <c r="Z30" s="30" t="str">
        <f t="shared" si="6"/>
        <v>-</v>
      </c>
      <c r="AA30" s="30" t="str">
        <f t="shared" si="7"/>
        <v>-</v>
      </c>
      <c r="AB30" s="30" t="str">
        <f t="shared" si="8"/>
        <v>-</v>
      </c>
      <c r="AC30" s="30" t="str">
        <f t="shared" si="9"/>
        <v>-</v>
      </c>
      <c r="AD30" s="30" t="str">
        <f t="shared" si="10"/>
        <v>-</v>
      </c>
      <c r="AE30" s="30" t="str">
        <f t="shared" si="11"/>
        <v>-</v>
      </c>
      <c r="AF30" s="30">
        <f t="shared" si="12"/>
        <v>5.8746736292428197E-3</v>
      </c>
      <c r="AG30" s="30">
        <f t="shared" si="13"/>
        <v>0.47479991347609779</v>
      </c>
      <c r="AH30" s="30">
        <f t="shared" si="14"/>
        <v>0.56482839542387797</v>
      </c>
      <c r="AI30" s="30">
        <f t="shared" si="15"/>
        <v>0.38283812915924642</v>
      </c>
      <c r="AJ30" s="30">
        <f t="shared" si="16"/>
        <v>0.61066865489544853</v>
      </c>
      <c r="AK30" s="30">
        <f t="shared" si="17"/>
        <v>0.43988553633800448</v>
      </c>
      <c r="AL30" s="30">
        <f t="shared" si="18"/>
        <v>0.27668342296001869</v>
      </c>
      <c r="AM30" s="30">
        <f t="shared" si="19"/>
        <v>0.13071446558157634</v>
      </c>
      <c r="AN30" s="29">
        <f t="shared" si="20"/>
        <v>2.4790962282104752E-2</v>
      </c>
    </row>
    <row r="31" spans="1:40" x14ac:dyDescent="0.2">
      <c r="A31" s="4" t="s">
        <v>27</v>
      </c>
      <c r="B31" s="10">
        <v>0</v>
      </c>
      <c r="C31" s="6">
        <v>452</v>
      </c>
      <c r="D31" s="6">
        <v>2377</v>
      </c>
      <c r="E31" s="6">
        <v>2981</v>
      </c>
      <c r="F31" s="23">
        <v>3216</v>
      </c>
      <c r="G31" s="6">
        <v>5814</v>
      </c>
      <c r="H31" s="23">
        <v>14941</v>
      </c>
      <c r="I31" s="8">
        <v>36013</v>
      </c>
      <c r="J31" s="8">
        <v>78374</v>
      </c>
      <c r="K31" s="8">
        <v>88257</v>
      </c>
      <c r="L31" s="8">
        <v>153519</v>
      </c>
      <c r="M31" s="8">
        <v>180148</v>
      </c>
      <c r="N31" s="18">
        <v>249894</v>
      </c>
      <c r="O31" s="8">
        <v>397788</v>
      </c>
      <c r="P31" s="8">
        <v>490265</v>
      </c>
      <c r="Q31" s="18">
        <v>646939</v>
      </c>
      <c r="R31" s="8">
        <v>834054</v>
      </c>
      <c r="S31" s="9">
        <v>998948</v>
      </c>
      <c r="T31" s="9">
        <v>1229226</v>
      </c>
      <c r="U31" s="12">
        <v>1459762</v>
      </c>
      <c r="V31" s="34" t="str">
        <f t="shared" si="2"/>
        <v>-</v>
      </c>
      <c r="W31" s="30">
        <f t="shared" si="3"/>
        <v>4.2588495575221241</v>
      </c>
      <c r="X31" s="30">
        <f t="shared" si="4"/>
        <v>0.25410180900294488</v>
      </c>
      <c r="Y31" s="30">
        <f t="shared" si="5"/>
        <v>7.8832606507883263E-2</v>
      </c>
      <c r="Z31" s="30">
        <f t="shared" si="6"/>
        <v>0.80783582089552242</v>
      </c>
      <c r="AA31" s="30">
        <f t="shared" si="7"/>
        <v>1.5698314413484693</v>
      </c>
      <c r="AB31" s="30">
        <f t="shared" si="8"/>
        <v>1.4103473663074761</v>
      </c>
      <c r="AC31" s="30">
        <f t="shared" si="9"/>
        <v>1.1762696803931914</v>
      </c>
      <c r="AD31" s="30">
        <f t="shared" si="10"/>
        <v>0.12610049251027125</v>
      </c>
      <c r="AE31" s="30">
        <f t="shared" si="11"/>
        <v>0.73945409429280395</v>
      </c>
      <c r="AF31" s="30">
        <f t="shared" si="12"/>
        <v>0.17345735706980894</v>
      </c>
      <c r="AG31" s="30">
        <f t="shared" si="13"/>
        <v>0.38715944667717656</v>
      </c>
      <c r="AH31" s="30">
        <f t="shared" si="14"/>
        <v>0.59182693462027902</v>
      </c>
      <c r="AI31" s="30">
        <f t="shared" si="15"/>
        <v>0.23247810391464802</v>
      </c>
      <c r="AJ31" s="30">
        <f t="shared" si="16"/>
        <v>0.31957002845399934</v>
      </c>
      <c r="AK31" s="30">
        <f t="shared" si="17"/>
        <v>0.28923128764844908</v>
      </c>
      <c r="AL31" s="30">
        <f t="shared" si="18"/>
        <v>0.19770182745961293</v>
      </c>
      <c r="AM31" s="30">
        <f t="shared" si="19"/>
        <v>0.2305205075739678</v>
      </c>
      <c r="AN31" s="29">
        <f t="shared" si="20"/>
        <v>0.18754565881294408</v>
      </c>
    </row>
    <row r="32" spans="1:40" x14ac:dyDescent="0.2">
      <c r="A32" s="4" t="s">
        <v>28</v>
      </c>
      <c r="B32" s="10">
        <v>0</v>
      </c>
      <c r="C32" s="6">
        <v>0</v>
      </c>
      <c r="D32" s="6">
        <v>1205</v>
      </c>
      <c r="E32" s="6">
        <v>1386</v>
      </c>
      <c r="F32" s="23">
        <v>1572</v>
      </c>
      <c r="G32" s="6">
        <v>2170</v>
      </c>
      <c r="H32" s="23">
        <v>4336</v>
      </c>
      <c r="I32" s="8">
        <v>7762</v>
      </c>
      <c r="J32" s="8">
        <v>11557</v>
      </c>
      <c r="K32" s="8">
        <v>12850</v>
      </c>
      <c r="L32" s="8">
        <v>12924</v>
      </c>
      <c r="M32" s="8">
        <v>15447</v>
      </c>
      <c r="N32" s="18">
        <v>13988</v>
      </c>
      <c r="O32" s="8">
        <v>10844</v>
      </c>
      <c r="P32" s="8">
        <v>10720</v>
      </c>
      <c r="Q32" s="18">
        <v>14723</v>
      </c>
      <c r="R32" s="8">
        <v>15778</v>
      </c>
      <c r="S32" s="9">
        <v>18564</v>
      </c>
      <c r="T32" s="9">
        <v>19927</v>
      </c>
      <c r="U32" s="12">
        <v>19653</v>
      </c>
      <c r="V32" s="34" t="str">
        <f t="shared" si="2"/>
        <v>-</v>
      </c>
      <c r="W32" s="30" t="str">
        <f t="shared" si="3"/>
        <v>-</v>
      </c>
      <c r="X32" s="30">
        <f t="shared" si="4"/>
        <v>0.15020746887966804</v>
      </c>
      <c r="Y32" s="30">
        <f t="shared" si="5"/>
        <v>0.13419913419913421</v>
      </c>
      <c r="Z32" s="30">
        <f t="shared" si="6"/>
        <v>0.38040712468193383</v>
      </c>
      <c r="AA32" s="30">
        <f t="shared" si="7"/>
        <v>0.99815668202764973</v>
      </c>
      <c r="AB32" s="30">
        <f t="shared" si="8"/>
        <v>0.79012915129151295</v>
      </c>
      <c r="AC32" s="30">
        <f t="shared" si="9"/>
        <v>0.4889203813450142</v>
      </c>
      <c r="AD32" s="30">
        <f t="shared" si="10"/>
        <v>0.11188024573851346</v>
      </c>
      <c r="AE32" s="30">
        <f t="shared" si="11"/>
        <v>5.7587548638132298E-3</v>
      </c>
      <c r="AF32" s="30">
        <f t="shared" si="12"/>
        <v>0.19521819870009285</v>
      </c>
      <c r="AG32" s="30">
        <f t="shared" si="13"/>
        <v>-9.4451997151550462E-2</v>
      </c>
      <c r="AH32" s="30">
        <f t="shared" si="14"/>
        <v>-0.22476408350014299</v>
      </c>
      <c r="AI32" s="30">
        <f t="shared" si="15"/>
        <v>-1.1434894872740686E-2</v>
      </c>
      <c r="AJ32" s="30">
        <f t="shared" si="16"/>
        <v>0.37341417910447761</v>
      </c>
      <c r="AK32" s="30">
        <f t="shared" si="17"/>
        <v>7.1656591727229504E-2</v>
      </c>
      <c r="AL32" s="30">
        <f t="shared" si="18"/>
        <v>0.17657497781721385</v>
      </c>
      <c r="AM32" s="30">
        <f t="shared" si="19"/>
        <v>7.3421676362852836E-2</v>
      </c>
      <c r="AN32" s="29">
        <f t="shared" si="20"/>
        <v>-1.3750188186882119E-2</v>
      </c>
    </row>
    <row r="33" spans="1:40" x14ac:dyDescent="0.2">
      <c r="A33" s="4" t="s">
        <v>29</v>
      </c>
      <c r="B33" s="10">
        <v>0</v>
      </c>
      <c r="C33" s="6">
        <v>0</v>
      </c>
      <c r="D33" s="6">
        <v>0</v>
      </c>
      <c r="E33" s="6">
        <v>0</v>
      </c>
      <c r="F33" s="23">
        <v>0</v>
      </c>
      <c r="G33" s="6">
        <v>0</v>
      </c>
      <c r="H33" s="23">
        <v>0</v>
      </c>
      <c r="I33" s="8">
        <v>0</v>
      </c>
      <c r="J33" s="8">
        <v>0</v>
      </c>
      <c r="K33" s="8">
        <v>0</v>
      </c>
      <c r="L33" s="8">
        <v>6724</v>
      </c>
      <c r="M33" s="8">
        <v>8957</v>
      </c>
      <c r="N33" s="18">
        <v>11872</v>
      </c>
      <c r="O33" s="8">
        <v>25309</v>
      </c>
      <c r="P33" s="8">
        <v>35992</v>
      </c>
      <c r="Q33" s="18">
        <v>59896</v>
      </c>
      <c r="R33" s="8">
        <v>90208</v>
      </c>
      <c r="S33" s="9">
        <v>112947</v>
      </c>
      <c r="T33" s="9">
        <v>138028</v>
      </c>
      <c r="U33" s="12">
        <v>159788</v>
      </c>
      <c r="V33" s="34" t="str">
        <f t="shared" si="2"/>
        <v>-</v>
      </c>
      <c r="W33" s="30" t="str">
        <f t="shared" si="3"/>
        <v>-</v>
      </c>
      <c r="X33" s="30" t="str">
        <f t="shared" si="4"/>
        <v>-</v>
      </c>
      <c r="Y33" s="30" t="str">
        <f t="shared" si="5"/>
        <v>-</v>
      </c>
      <c r="Z33" s="30" t="str">
        <f t="shared" si="6"/>
        <v>-</v>
      </c>
      <c r="AA33" s="30" t="str">
        <f t="shared" si="7"/>
        <v>-</v>
      </c>
      <c r="AB33" s="30" t="str">
        <f t="shared" si="8"/>
        <v>-</v>
      </c>
      <c r="AC33" s="30" t="str">
        <f t="shared" si="9"/>
        <v>-</v>
      </c>
      <c r="AD33" s="30" t="str">
        <f t="shared" si="10"/>
        <v>-</v>
      </c>
      <c r="AE33" s="30" t="str">
        <f t="shared" si="11"/>
        <v>-</v>
      </c>
      <c r="AF33" s="30">
        <f t="shared" si="12"/>
        <v>0.33209399167162401</v>
      </c>
      <c r="AG33" s="30">
        <f t="shared" si="13"/>
        <v>0.32544378698224852</v>
      </c>
      <c r="AH33" s="30">
        <f t="shared" si="14"/>
        <v>1.1318227762803235</v>
      </c>
      <c r="AI33" s="30">
        <f t="shared" si="15"/>
        <v>0.42210280927733218</v>
      </c>
      <c r="AJ33" s="30">
        <f t="shared" si="16"/>
        <v>0.66414758835296728</v>
      </c>
      <c r="AK33" s="30">
        <f t="shared" si="17"/>
        <v>0.50607720048083349</v>
      </c>
      <c r="AL33" s="30">
        <f t="shared" si="18"/>
        <v>0.2520729868747783</v>
      </c>
      <c r="AM33" s="30">
        <f t="shared" si="19"/>
        <v>0.22205990420285621</v>
      </c>
      <c r="AN33" s="29">
        <f t="shared" si="20"/>
        <v>0.15764917263163997</v>
      </c>
    </row>
    <row r="34" spans="1:40" x14ac:dyDescent="0.2">
      <c r="A34" s="4" t="s">
        <v>30</v>
      </c>
      <c r="B34" s="10">
        <v>3907</v>
      </c>
      <c r="C34" s="6">
        <v>4681</v>
      </c>
      <c r="D34" s="6">
        <v>6639</v>
      </c>
      <c r="E34" s="6">
        <v>10209</v>
      </c>
      <c r="F34" s="23">
        <v>9528</v>
      </c>
      <c r="G34" s="6">
        <v>14372</v>
      </c>
      <c r="H34" s="23">
        <v>17544</v>
      </c>
      <c r="I34" s="8">
        <v>23377</v>
      </c>
      <c r="J34" s="8">
        <v>29821</v>
      </c>
      <c r="K34" s="8">
        <v>31224</v>
      </c>
      <c r="L34" s="8">
        <v>31969</v>
      </c>
      <c r="M34" s="8">
        <v>34428</v>
      </c>
      <c r="N34" s="18">
        <v>34645</v>
      </c>
      <c r="O34" s="8">
        <v>36208</v>
      </c>
      <c r="P34" s="8">
        <v>34434</v>
      </c>
      <c r="Q34" s="18">
        <v>39154</v>
      </c>
      <c r="R34" s="8">
        <v>41375</v>
      </c>
      <c r="S34" s="9">
        <v>46755</v>
      </c>
      <c r="T34" s="9">
        <v>49746</v>
      </c>
      <c r="U34" s="12">
        <v>47319</v>
      </c>
      <c r="V34" s="34">
        <f t="shared" si="2"/>
        <v>0.19810596365497823</v>
      </c>
      <c r="W34" s="30">
        <f t="shared" si="3"/>
        <v>0.41828669087801751</v>
      </c>
      <c r="X34" s="30">
        <f t="shared" si="4"/>
        <v>0.53773158608224125</v>
      </c>
      <c r="Y34" s="30">
        <f t="shared" si="5"/>
        <v>-6.6705847781369385E-2</v>
      </c>
      <c r="Z34" s="30">
        <f t="shared" si="6"/>
        <v>0.50839630562552474</v>
      </c>
      <c r="AA34" s="30">
        <f t="shared" si="7"/>
        <v>0.22070693014194268</v>
      </c>
      <c r="AB34" s="30">
        <f t="shared" si="8"/>
        <v>0.3324783401732786</v>
      </c>
      <c r="AC34" s="30">
        <f t="shared" si="9"/>
        <v>0.27565555888266247</v>
      </c>
      <c r="AD34" s="30">
        <f t="shared" si="10"/>
        <v>4.7047382716877369E-2</v>
      </c>
      <c r="AE34" s="30">
        <f t="shared" si="11"/>
        <v>2.3859851396361775E-2</v>
      </c>
      <c r="AF34" s="30">
        <f t="shared" si="12"/>
        <v>7.691826456880102E-2</v>
      </c>
      <c r="AG34" s="30">
        <f t="shared" si="13"/>
        <v>6.303009178575578E-3</v>
      </c>
      <c r="AH34" s="30">
        <f t="shared" si="14"/>
        <v>4.5114735171020347E-2</v>
      </c>
      <c r="AI34" s="30">
        <f t="shared" si="15"/>
        <v>-4.8994697304463104E-2</v>
      </c>
      <c r="AJ34" s="30">
        <f t="shared" si="16"/>
        <v>0.13707382238485219</v>
      </c>
      <c r="AK34" s="30">
        <f t="shared" si="17"/>
        <v>5.6724727997139499E-2</v>
      </c>
      <c r="AL34" s="30">
        <f t="shared" si="18"/>
        <v>0.13003021148036253</v>
      </c>
      <c r="AM34" s="30">
        <f t="shared" si="19"/>
        <v>6.3971767725376966E-2</v>
      </c>
      <c r="AN34" s="29">
        <f t="shared" si="20"/>
        <v>-4.8787842238571945E-2</v>
      </c>
    </row>
    <row r="35" spans="1:40" x14ac:dyDescent="0.2">
      <c r="A35" s="4" t="s">
        <v>31</v>
      </c>
      <c r="B35" s="10">
        <v>3312</v>
      </c>
      <c r="C35" s="6">
        <v>5713</v>
      </c>
      <c r="D35" s="6">
        <v>7718</v>
      </c>
      <c r="E35" s="6">
        <v>9876</v>
      </c>
      <c r="F35" s="23">
        <v>13398</v>
      </c>
      <c r="G35" s="6">
        <v>16065</v>
      </c>
      <c r="H35" s="23">
        <v>15757</v>
      </c>
      <c r="I35" s="8">
        <v>16195</v>
      </c>
      <c r="J35" s="8">
        <v>17210</v>
      </c>
      <c r="K35" s="8">
        <v>14502</v>
      </c>
      <c r="L35" s="8">
        <v>13408</v>
      </c>
      <c r="M35" s="8">
        <v>12032</v>
      </c>
      <c r="N35" s="18">
        <v>10413</v>
      </c>
      <c r="O35" s="8">
        <v>9543</v>
      </c>
      <c r="P35" s="8">
        <v>8778</v>
      </c>
      <c r="Q35" s="18">
        <v>10703</v>
      </c>
      <c r="R35" s="8">
        <v>11296</v>
      </c>
      <c r="S35" s="9">
        <v>12902</v>
      </c>
      <c r="T35" s="9">
        <v>14761</v>
      </c>
      <c r="U35" s="12">
        <v>14510</v>
      </c>
      <c r="V35" s="34">
        <f t="shared" si="2"/>
        <v>0.7249396135265701</v>
      </c>
      <c r="W35" s="30">
        <f t="shared" si="3"/>
        <v>0.35095396464204448</v>
      </c>
      <c r="X35" s="30">
        <f t="shared" si="4"/>
        <v>0.27960611557398291</v>
      </c>
      <c r="Y35" s="30">
        <f t="shared" si="5"/>
        <v>0.35662211421628187</v>
      </c>
      <c r="Z35" s="30">
        <f t="shared" si="6"/>
        <v>0.19905956112852666</v>
      </c>
      <c r="AA35" s="30">
        <f t="shared" si="7"/>
        <v>-1.9172113289760349E-2</v>
      </c>
      <c r="AB35" s="30">
        <f t="shared" si="8"/>
        <v>2.7797169511962937E-2</v>
      </c>
      <c r="AC35" s="30">
        <f t="shared" si="9"/>
        <v>6.2673664711330651E-2</v>
      </c>
      <c r="AD35" s="30">
        <f t="shared" si="10"/>
        <v>-0.15735037768739105</v>
      </c>
      <c r="AE35" s="30">
        <f t="shared" si="11"/>
        <v>-7.543787063853262E-2</v>
      </c>
      <c r="AF35" s="30">
        <f t="shared" si="12"/>
        <v>-0.1026252983293556</v>
      </c>
      <c r="AG35" s="30">
        <f t="shared" si="13"/>
        <v>-0.13455784574468085</v>
      </c>
      <c r="AH35" s="30">
        <f t="shared" si="14"/>
        <v>-8.3549409392106019E-2</v>
      </c>
      <c r="AI35" s="30">
        <f t="shared" si="15"/>
        <v>-8.0163470606727447E-2</v>
      </c>
      <c r="AJ35" s="30">
        <f t="shared" si="16"/>
        <v>0.21929824561403508</v>
      </c>
      <c r="AK35" s="30">
        <f t="shared" si="17"/>
        <v>5.5405026628048214E-2</v>
      </c>
      <c r="AL35" s="30">
        <f t="shared" si="18"/>
        <v>0.14217422096317281</v>
      </c>
      <c r="AM35" s="30">
        <f t="shared" si="19"/>
        <v>0.14408618818787786</v>
      </c>
      <c r="AN35" s="29">
        <f t="shared" si="20"/>
        <v>-1.7004268003522796E-2</v>
      </c>
    </row>
    <row r="36" spans="1:40" x14ac:dyDescent="0.2">
      <c r="A36" s="4" t="s">
        <v>32</v>
      </c>
      <c r="B36" s="10">
        <v>0</v>
      </c>
      <c r="C36" s="6">
        <v>0</v>
      </c>
      <c r="D36" s="6">
        <v>0</v>
      </c>
      <c r="E36" s="6">
        <v>2068</v>
      </c>
      <c r="F36" s="23">
        <v>1783</v>
      </c>
      <c r="G36" s="6">
        <v>2441</v>
      </c>
      <c r="H36" s="23">
        <v>3686</v>
      </c>
      <c r="I36" s="8">
        <v>4987</v>
      </c>
      <c r="J36" s="8">
        <v>6710</v>
      </c>
      <c r="K36" s="8">
        <v>6242</v>
      </c>
      <c r="L36" s="8">
        <v>4361</v>
      </c>
      <c r="M36" s="8">
        <v>4405</v>
      </c>
      <c r="N36" s="18">
        <v>3440</v>
      </c>
      <c r="O36" s="8">
        <v>2889</v>
      </c>
      <c r="P36" s="8">
        <v>2892</v>
      </c>
      <c r="Q36" s="18">
        <v>4035</v>
      </c>
      <c r="R36" s="8">
        <v>5578</v>
      </c>
      <c r="S36" s="9">
        <v>7022</v>
      </c>
      <c r="T36" s="9">
        <v>8870</v>
      </c>
      <c r="U36" s="12">
        <v>8226</v>
      </c>
      <c r="V36" s="34" t="str">
        <f t="shared" si="2"/>
        <v>-</v>
      </c>
      <c r="W36" s="30" t="str">
        <f t="shared" si="3"/>
        <v>-</v>
      </c>
      <c r="X36" s="30" t="str">
        <f t="shared" si="4"/>
        <v>-</v>
      </c>
      <c r="Y36" s="30">
        <f t="shared" si="5"/>
        <v>-0.13781431334622823</v>
      </c>
      <c r="Z36" s="30">
        <f t="shared" si="6"/>
        <v>0.36904094223219291</v>
      </c>
      <c r="AA36" s="30">
        <f t="shared" si="7"/>
        <v>0.5100368701351905</v>
      </c>
      <c r="AB36" s="30">
        <f t="shared" si="8"/>
        <v>0.35295713510580573</v>
      </c>
      <c r="AC36" s="30">
        <f t="shared" si="9"/>
        <v>0.34549829556847805</v>
      </c>
      <c r="AD36" s="30">
        <f t="shared" si="10"/>
        <v>-6.9746646795827122E-2</v>
      </c>
      <c r="AE36" s="30">
        <f t="shared" si="11"/>
        <v>-0.30134572252483177</v>
      </c>
      <c r="AF36" s="30">
        <f t="shared" si="12"/>
        <v>1.0089429030038982E-2</v>
      </c>
      <c r="AG36" s="30">
        <f t="shared" si="13"/>
        <v>-0.21906923950056753</v>
      </c>
      <c r="AH36" s="30">
        <f t="shared" si="14"/>
        <v>-0.16017441860465118</v>
      </c>
      <c r="AI36" s="30">
        <f t="shared" si="15"/>
        <v>1.0384215991692627E-3</v>
      </c>
      <c r="AJ36" s="30">
        <f t="shared" si="16"/>
        <v>0.39522821576763484</v>
      </c>
      <c r="AK36" s="30">
        <f t="shared" si="17"/>
        <v>0.38240396530359355</v>
      </c>
      <c r="AL36" s="30">
        <f t="shared" si="18"/>
        <v>0.25887414844030121</v>
      </c>
      <c r="AM36" s="30">
        <f t="shared" si="19"/>
        <v>0.26317288521788662</v>
      </c>
      <c r="AN36" s="29">
        <f t="shared" si="20"/>
        <v>-7.2604284103720412E-2</v>
      </c>
    </row>
    <row r="37" spans="1:40" x14ac:dyDescent="0.2">
      <c r="A37" s="4" t="s">
        <v>33</v>
      </c>
      <c r="B37" s="10">
        <v>0</v>
      </c>
      <c r="C37" s="6">
        <v>0</v>
      </c>
      <c r="D37" s="6">
        <v>0</v>
      </c>
      <c r="E37" s="6">
        <v>0</v>
      </c>
      <c r="F37" s="23">
        <v>0</v>
      </c>
      <c r="G37" s="6">
        <v>0</v>
      </c>
      <c r="H37" s="23">
        <v>8034</v>
      </c>
      <c r="I37" s="8">
        <v>7467</v>
      </c>
      <c r="J37" s="8">
        <v>9509</v>
      </c>
      <c r="K37" s="8">
        <v>12744</v>
      </c>
      <c r="L37" s="8">
        <v>23161</v>
      </c>
      <c r="M37" s="8">
        <v>27255</v>
      </c>
      <c r="N37" s="18">
        <v>36340</v>
      </c>
      <c r="O37" s="8">
        <v>57383</v>
      </c>
      <c r="P37" s="8">
        <v>69305</v>
      </c>
      <c r="Q37" s="18">
        <v>104870</v>
      </c>
      <c r="R37" s="8">
        <v>152104</v>
      </c>
      <c r="S37" s="9">
        <v>210527</v>
      </c>
      <c r="T37" s="9">
        <v>297047</v>
      </c>
      <c r="U37" s="12">
        <v>383956</v>
      </c>
      <c r="V37" s="34" t="str">
        <f t="shared" si="2"/>
        <v>-</v>
      </c>
      <c r="W37" s="30" t="str">
        <f t="shared" si="3"/>
        <v>-</v>
      </c>
      <c r="X37" s="30" t="str">
        <f t="shared" si="4"/>
        <v>-</v>
      </c>
      <c r="Y37" s="30" t="str">
        <f t="shared" si="5"/>
        <v>-</v>
      </c>
      <c r="Z37" s="30" t="str">
        <f t="shared" si="6"/>
        <v>-</v>
      </c>
      <c r="AA37" s="30" t="str">
        <f t="shared" si="7"/>
        <v>-</v>
      </c>
      <c r="AB37" s="30">
        <f t="shared" si="8"/>
        <v>-7.0575056011949217E-2</v>
      </c>
      <c r="AC37" s="30">
        <f t="shared" si="9"/>
        <v>0.27346993437792955</v>
      </c>
      <c r="AD37" s="30">
        <f t="shared" si="10"/>
        <v>0.34020401724681881</v>
      </c>
      <c r="AE37" s="30">
        <f t="shared" si="11"/>
        <v>0.81740426867545513</v>
      </c>
      <c r="AF37" s="30">
        <f t="shared" si="12"/>
        <v>0.17676266137040714</v>
      </c>
      <c r="AG37" s="30">
        <f t="shared" si="13"/>
        <v>0.33333333333333331</v>
      </c>
      <c r="AH37" s="30">
        <f t="shared" si="14"/>
        <v>0.57905888827738028</v>
      </c>
      <c r="AI37" s="30">
        <f t="shared" si="15"/>
        <v>0.2077618806963735</v>
      </c>
      <c r="AJ37" s="30">
        <f t="shared" si="16"/>
        <v>0.51316643820792152</v>
      </c>
      <c r="AK37" s="30">
        <f t="shared" si="17"/>
        <v>0.45040526365976924</v>
      </c>
      <c r="AL37" s="30">
        <f t="shared" si="18"/>
        <v>0.38409903750065744</v>
      </c>
      <c r="AM37" s="30">
        <f t="shared" si="19"/>
        <v>0.41096866435184087</v>
      </c>
      <c r="AN37" s="29">
        <f t="shared" si="20"/>
        <v>0.29257659562291488</v>
      </c>
    </row>
    <row r="38" spans="1:40" x14ac:dyDescent="0.2">
      <c r="A38" s="4" t="s">
        <v>34</v>
      </c>
      <c r="B38" s="10">
        <v>0</v>
      </c>
      <c r="C38" s="6">
        <v>0</v>
      </c>
      <c r="D38" s="6">
        <v>0</v>
      </c>
      <c r="E38" s="6">
        <v>0</v>
      </c>
      <c r="F38" s="23">
        <v>0</v>
      </c>
      <c r="G38" s="6">
        <v>0</v>
      </c>
      <c r="H38" s="23">
        <v>1414</v>
      </c>
      <c r="I38" s="8">
        <v>3071</v>
      </c>
      <c r="J38" s="8">
        <v>6294</v>
      </c>
      <c r="K38" s="8">
        <v>9540</v>
      </c>
      <c r="L38" s="8">
        <v>14990</v>
      </c>
      <c r="M38" s="8">
        <v>17488</v>
      </c>
      <c r="N38" s="18">
        <v>23404</v>
      </c>
      <c r="O38" s="8">
        <v>54539</v>
      </c>
      <c r="P38" s="8">
        <v>105216</v>
      </c>
      <c r="Q38" s="18">
        <v>205266</v>
      </c>
      <c r="R38" s="8">
        <v>335113</v>
      </c>
      <c r="S38" s="9">
        <v>440888</v>
      </c>
      <c r="T38" s="9">
        <v>618754</v>
      </c>
      <c r="U38" s="12">
        <v>760822</v>
      </c>
      <c r="V38" s="34" t="str">
        <f t="shared" si="2"/>
        <v>-</v>
      </c>
      <c r="W38" s="30" t="str">
        <f t="shared" si="3"/>
        <v>-</v>
      </c>
      <c r="X38" s="30" t="str">
        <f t="shared" si="4"/>
        <v>-</v>
      </c>
      <c r="Y38" s="30" t="str">
        <f t="shared" si="5"/>
        <v>-</v>
      </c>
      <c r="Z38" s="30" t="str">
        <f t="shared" si="6"/>
        <v>-</v>
      </c>
      <c r="AA38" s="30" t="str">
        <f t="shared" si="7"/>
        <v>-</v>
      </c>
      <c r="AB38" s="30">
        <f t="shared" si="8"/>
        <v>1.1718528995756718</v>
      </c>
      <c r="AC38" s="30">
        <f t="shared" si="9"/>
        <v>1.049495278410941</v>
      </c>
      <c r="AD38" s="30">
        <f t="shared" si="10"/>
        <v>0.51572926596758817</v>
      </c>
      <c r="AE38" s="30">
        <f t="shared" si="11"/>
        <v>0.57127882599580715</v>
      </c>
      <c r="AF38" s="30">
        <f t="shared" si="12"/>
        <v>0.16664442961974649</v>
      </c>
      <c r="AG38" s="30">
        <f t="shared" si="13"/>
        <v>0.33828911253430927</v>
      </c>
      <c r="AH38" s="30">
        <f t="shared" si="14"/>
        <v>1.330328149034353</v>
      </c>
      <c r="AI38" s="30">
        <f t="shared" si="15"/>
        <v>0.9291882872806615</v>
      </c>
      <c r="AJ38" s="30">
        <f t="shared" si="16"/>
        <v>0.95090100364963503</v>
      </c>
      <c r="AK38" s="30">
        <f t="shared" si="17"/>
        <v>0.63257918992916506</v>
      </c>
      <c r="AL38" s="30">
        <f t="shared" si="18"/>
        <v>0.31563979911253814</v>
      </c>
      <c r="AM38" s="30">
        <f t="shared" si="19"/>
        <v>0.40342672061838836</v>
      </c>
      <c r="AN38" s="29">
        <f t="shared" si="20"/>
        <v>0.22960336418027197</v>
      </c>
    </row>
    <row r="39" spans="1:40" x14ac:dyDescent="0.2">
      <c r="A39" s="4" t="s">
        <v>35</v>
      </c>
      <c r="B39" s="10">
        <v>6494</v>
      </c>
      <c r="C39" s="6">
        <v>10713</v>
      </c>
      <c r="D39" s="6">
        <v>11442</v>
      </c>
      <c r="E39" s="6">
        <v>12343</v>
      </c>
      <c r="F39" s="23">
        <v>15236</v>
      </c>
      <c r="G39" s="6">
        <v>19662</v>
      </c>
      <c r="H39" s="23">
        <v>17752</v>
      </c>
      <c r="I39" s="8">
        <v>19887</v>
      </c>
      <c r="J39" s="8">
        <v>19427</v>
      </c>
      <c r="K39" s="8">
        <v>18059</v>
      </c>
      <c r="L39" s="8">
        <v>23476</v>
      </c>
      <c r="M39" s="8">
        <v>31646</v>
      </c>
      <c r="N39" s="18">
        <v>51590</v>
      </c>
      <c r="O39" s="8">
        <v>74225</v>
      </c>
      <c r="P39" s="8">
        <v>103047</v>
      </c>
      <c r="Q39" s="18">
        <v>148655</v>
      </c>
      <c r="R39" s="8">
        <v>192493</v>
      </c>
      <c r="S39" s="9">
        <v>239452</v>
      </c>
      <c r="T39" s="9">
        <v>275487</v>
      </c>
      <c r="U39" s="12">
        <v>292198</v>
      </c>
      <c r="V39" s="34">
        <f t="shared" si="2"/>
        <v>0.64967662457653219</v>
      </c>
      <c r="W39" s="30">
        <f t="shared" si="3"/>
        <v>6.8048165779893588E-2</v>
      </c>
      <c r="X39" s="30">
        <f t="shared" si="4"/>
        <v>7.8744974654780628E-2</v>
      </c>
      <c r="Y39" s="30">
        <f t="shared" si="5"/>
        <v>0.23438386129790165</v>
      </c>
      <c r="Z39" s="30">
        <f t="shared" si="6"/>
        <v>0.29049619322656867</v>
      </c>
      <c r="AA39" s="30">
        <f t="shared" si="7"/>
        <v>-9.7141694639405959E-2</v>
      </c>
      <c r="AB39" s="30">
        <f t="shared" si="8"/>
        <v>0.12026813880126183</v>
      </c>
      <c r="AC39" s="30">
        <f t="shared" si="9"/>
        <v>-2.3130688389400109E-2</v>
      </c>
      <c r="AD39" s="30">
        <f t="shared" si="10"/>
        <v>-7.0417460235754362E-2</v>
      </c>
      <c r="AE39" s="30">
        <f t="shared" si="11"/>
        <v>0.29996123816379644</v>
      </c>
      <c r="AF39" s="30">
        <f t="shared" si="12"/>
        <v>0.34801499403646274</v>
      </c>
      <c r="AG39" s="30">
        <f t="shared" si="13"/>
        <v>0.63022182898312584</v>
      </c>
      <c r="AH39" s="30">
        <f t="shared" si="14"/>
        <v>0.43874781934483426</v>
      </c>
      <c r="AI39" s="30">
        <f t="shared" si="15"/>
        <v>0.38830582687773663</v>
      </c>
      <c r="AJ39" s="30">
        <f t="shared" si="16"/>
        <v>0.44259415606470831</v>
      </c>
      <c r="AK39" s="30">
        <f t="shared" si="17"/>
        <v>0.2948975816487841</v>
      </c>
      <c r="AL39" s="30">
        <f t="shared" si="18"/>
        <v>0.2439517281147886</v>
      </c>
      <c r="AM39" s="30">
        <f t="shared" si="19"/>
        <v>0.15048945091291782</v>
      </c>
      <c r="AN39" s="29">
        <f t="shared" si="20"/>
        <v>6.0659849648077767E-2</v>
      </c>
    </row>
    <row r="40" spans="1:40" x14ac:dyDescent="0.2">
      <c r="A40" s="4" t="s">
        <v>36</v>
      </c>
      <c r="B40" s="10">
        <v>0</v>
      </c>
      <c r="C40" s="6">
        <v>0</v>
      </c>
      <c r="D40" s="6">
        <v>465</v>
      </c>
      <c r="E40" s="6">
        <v>1781</v>
      </c>
      <c r="F40" s="23">
        <v>2018</v>
      </c>
      <c r="G40" s="6">
        <v>5767</v>
      </c>
      <c r="H40" s="23">
        <v>6586</v>
      </c>
      <c r="I40" s="8">
        <v>8603</v>
      </c>
      <c r="J40" s="8">
        <v>10361</v>
      </c>
      <c r="K40" s="8">
        <v>9921</v>
      </c>
      <c r="L40" s="8">
        <v>12456</v>
      </c>
      <c r="M40" s="8">
        <v>12550</v>
      </c>
      <c r="N40" s="18">
        <v>10637</v>
      </c>
      <c r="O40" s="8">
        <v>10364</v>
      </c>
      <c r="P40" s="8">
        <v>12756</v>
      </c>
      <c r="Q40" s="18">
        <v>19870</v>
      </c>
      <c r="R40" s="8">
        <v>25912</v>
      </c>
      <c r="S40" s="9">
        <v>34450</v>
      </c>
      <c r="T40" s="9">
        <v>40801</v>
      </c>
      <c r="U40" s="12">
        <v>42915</v>
      </c>
      <c r="V40" s="34" t="str">
        <f t="shared" si="2"/>
        <v>-</v>
      </c>
      <c r="W40" s="30" t="str">
        <f t="shared" si="3"/>
        <v>-</v>
      </c>
      <c r="X40" s="30">
        <f t="shared" si="4"/>
        <v>2.8301075268817204</v>
      </c>
      <c r="Y40" s="30">
        <f t="shared" si="5"/>
        <v>0.13307130825379002</v>
      </c>
      <c r="Z40" s="30">
        <f t="shared" si="6"/>
        <v>1.8577799801783945</v>
      </c>
      <c r="AA40" s="30">
        <f t="shared" si="7"/>
        <v>0.14201491243280734</v>
      </c>
      <c r="AB40" s="30">
        <f t="shared" si="8"/>
        <v>0.30625569389614332</v>
      </c>
      <c r="AC40" s="30">
        <f t="shared" si="9"/>
        <v>0.20434732070208067</v>
      </c>
      <c r="AD40" s="30">
        <f t="shared" si="10"/>
        <v>-4.2466943345236943E-2</v>
      </c>
      <c r="AE40" s="30">
        <f t="shared" si="11"/>
        <v>0.2555185969156335</v>
      </c>
      <c r="AF40" s="30">
        <f t="shared" si="12"/>
        <v>7.5465639049454077E-3</v>
      </c>
      <c r="AG40" s="30">
        <f t="shared" si="13"/>
        <v>-0.15243027888446214</v>
      </c>
      <c r="AH40" s="30">
        <f t="shared" si="14"/>
        <v>-2.5665131145999814E-2</v>
      </c>
      <c r="AI40" s="30">
        <f t="shared" si="15"/>
        <v>0.23079891933616364</v>
      </c>
      <c r="AJ40" s="30">
        <f t="shared" si="16"/>
        <v>0.55769833803700219</v>
      </c>
      <c r="AK40" s="30">
        <f t="shared" si="17"/>
        <v>0.30407649723200803</v>
      </c>
      <c r="AL40" s="30">
        <f t="shared" si="18"/>
        <v>0.32949984563136769</v>
      </c>
      <c r="AM40" s="30">
        <f t="shared" si="19"/>
        <v>0.18435413642960813</v>
      </c>
      <c r="AN40" s="29">
        <f t="shared" si="20"/>
        <v>5.1812455577069191E-2</v>
      </c>
    </row>
    <row r="41" spans="1:40" x14ac:dyDescent="0.2">
      <c r="A41" s="4" t="s">
        <v>37</v>
      </c>
      <c r="B41" s="10">
        <v>0</v>
      </c>
      <c r="C41" s="6">
        <v>0</v>
      </c>
      <c r="D41" s="6">
        <v>0</v>
      </c>
      <c r="E41" s="6">
        <v>1457</v>
      </c>
      <c r="F41" s="23">
        <v>1050</v>
      </c>
      <c r="G41" s="6">
        <v>1362</v>
      </c>
      <c r="H41" s="23">
        <v>1452</v>
      </c>
      <c r="I41" s="8">
        <v>2956</v>
      </c>
      <c r="J41" s="8">
        <v>4700</v>
      </c>
      <c r="K41" s="8">
        <v>5006</v>
      </c>
      <c r="L41" s="8">
        <v>4067</v>
      </c>
      <c r="M41" s="8">
        <v>3752</v>
      </c>
      <c r="N41" s="18">
        <v>3182</v>
      </c>
      <c r="O41" s="8">
        <v>3138</v>
      </c>
      <c r="P41" s="8">
        <v>3379</v>
      </c>
      <c r="Q41" s="18">
        <v>4260</v>
      </c>
      <c r="R41" s="8">
        <v>5569</v>
      </c>
      <c r="S41" s="9">
        <v>7021</v>
      </c>
      <c r="T41" s="9">
        <v>8365</v>
      </c>
      <c r="U41" s="12">
        <v>7974</v>
      </c>
      <c r="V41" s="34" t="str">
        <f t="shared" si="2"/>
        <v>-</v>
      </c>
      <c r="W41" s="30" t="str">
        <f t="shared" si="3"/>
        <v>-</v>
      </c>
      <c r="X41" s="30" t="str">
        <f t="shared" si="4"/>
        <v>-</v>
      </c>
      <c r="Y41" s="30">
        <f t="shared" si="5"/>
        <v>-0.27934111187371313</v>
      </c>
      <c r="Z41" s="30">
        <f t="shared" si="6"/>
        <v>0.29714285714285715</v>
      </c>
      <c r="AA41" s="30">
        <f t="shared" si="7"/>
        <v>6.6079295154185022E-2</v>
      </c>
      <c r="AB41" s="30">
        <f t="shared" si="8"/>
        <v>1.0358126721763086</v>
      </c>
      <c r="AC41" s="30">
        <f t="shared" si="9"/>
        <v>0.58998646820027068</v>
      </c>
      <c r="AD41" s="30">
        <f t="shared" si="10"/>
        <v>6.5106382978723398E-2</v>
      </c>
      <c r="AE41" s="30">
        <f t="shared" si="11"/>
        <v>-0.18757491010787056</v>
      </c>
      <c r="AF41" s="30">
        <f t="shared" si="12"/>
        <v>-7.7452667814113599E-2</v>
      </c>
      <c r="AG41" s="30">
        <f t="shared" si="13"/>
        <v>-0.15191897654584222</v>
      </c>
      <c r="AH41" s="30">
        <f t="shared" si="14"/>
        <v>-1.3827781269641735E-2</v>
      </c>
      <c r="AI41" s="30">
        <f t="shared" si="15"/>
        <v>7.6800509878903758E-2</v>
      </c>
      <c r="AJ41" s="30">
        <f t="shared" si="16"/>
        <v>0.26072802604320805</v>
      </c>
      <c r="AK41" s="30">
        <f t="shared" si="17"/>
        <v>0.30727699530516434</v>
      </c>
      <c r="AL41" s="30">
        <f t="shared" si="18"/>
        <v>0.26072903573352485</v>
      </c>
      <c r="AM41" s="30">
        <f t="shared" si="19"/>
        <v>0.1914257228315055</v>
      </c>
      <c r="AN41" s="29">
        <f t="shared" si="20"/>
        <v>-4.6742378959952181E-2</v>
      </c>
    </row>
    <row r="42" spans="1:40" x14ac:dyDescent="0.2">
      <c r="A42" s="4" t="s">
        <v>38</v>
      </c>
      <c r="B42" s="10">
        <v>525</v>
      </c>
      <c r="C42" s="6">
        <v>2644</v>
      </c>
      <c r="D42" s="6">
        <v>5490</v>
      </c>
      <c r="E42" s="6">
        <v>7779</v>
      </c>
      <c r="F42" s="23">
        <v>11121</v>
      </c>
      <c r="G42" s="6">
        <v>14798</v>
      </c>
      <c r="H42" s="23">
        <v>14316</v>
      </c>
      <c r="I42" s="8">
        <v>15446</v>
      </c>
      <c r="J42" s="8">
        <v>16919</v>
      </c>
      <c r="K42" s="8">
        <v>16516</v>
      </c>
      <c r="L42" s="8">
        <v>15614</v>
      </c>
      <c r="M42" s="8">
        <v>16190</v>
      </c>
      <c r="N42" s="18">
        <v>14197</v>
      </c>
      <c r="O42" s="8">
        <v>14154</v>
      </c>
      <c r="P42" s="8">
        <v>13481</v>
      </c>
      <c r="Q42" s="18">
        <v>14894</v>
      </c>
      <c r="R42" s="8">
        <v>16569</v>
      </c>
      <c r="S42" s="9">
        <v>18733</v>
      </c>
      <c r="T42" s="9">
        <v>19224</v>
      </c>
      <c r="U42" s="12">
        <v>17968</v>
      </c>
      <c r="V42" s="34">
        <f t="shared" si="2"/>
        <v>4.0361904761904759</v>
      </c>
      <c r="W42" s="30">
        <f t="shared" si="3"/>
        <v>1.0763993948562784</v>
      </c>
      <c r="X42" s="30">
        <f t="shared" si="4"/>
        <v>0.41693989071038251</v>
      </c>
      <c r="Y42" s="30">
        <f t="shared" si="5"/>
        <v>0.42961820285383723</v>
      </c>
      <c r="Z42" s="30">
        <f t="shared" si="6"/>
        <v>0.33063573419656506</v>
      </c>
      <c r="AA42" s="30">
        <f t="shared" si="7"/>
        <v>-3.2571969185025001E-2</v>
      </c>
      <c r="AB42" s="30">
        <f t="shared" si="8"/>
        <v>7.8932662754959484E-2</v>
      </c>
      <c r="AC42" s="30">
        <f t="shared" si="9"/>
        <v>9.5364495662307397E-2</v>
      </c>
      <c r="AD42" s="30">
        <f t="shared" si="10"/>
        <v>-2.3819374667533543E-2</v>
      </c>
      <c r="AE42" s="30">
        <f t="shared" si="11"/>
        <v>-5.4613707919593121E-2</v>
      </c>
      <c r="AF42" s="30">
        <f t="shared" si="12"/>
        <v>3.6889970539259638E-2</v>
      </c>
      <c r="AG42" s="30">
        <f t="shared" si="13"/>
        <v>-0.12310067943174799</v>
      </c>
      <c r="AH42" s="30">
        <f t="shared" si="14"/>
        <v>-3.0288089032894272E-3</v>
      </c>
      <c r="AI42" s="30">
        <f t="shared" si="15"/>
        <v>-4.754839621308464E-2</v>
      </c>
      <c r="AJ42" s="30">
        <f t="shared" si="16"/>
        <v>0.10481418292411541</v>
      </c>
      <c r="AK42" s="30">
        <f t="shared" si="17"/>
        <v>0.11246139384987243</v>
      </c>
      <c r="AL42" s="30">
        <f t="shared" si="18"/>
        <v>0.13060534733538537</v>
      </c>
      <c r="AM42" s="30">
        <f t="shared" si="19"/>
        <v>2.6210430790583463E-2</v>
      </c>
      <c r="AN42" s="29">
        <f t="shared" si="20"/>
        <v>-6.5334997919267584E-2</v>
      </c>
    </row>
    <row r="43" spans="1:40" x14ac:dyDescent="0.2">
      <c r="A43" s="4" t="s">
        <v>39</v>
      </c>
      <c r="B43" s="10">
        <v>0</v>
      </c>
      <c r="C43" s="6">
        <v>0</v>
      </c>
      <c r="D43" s="6">
        <v>0</v>
      </c>
      <c r="E43" s="6">
        <v>854</v>
      </c>
      <c r="F43" s="23">
        <v>1931</v>
      </c>
      <c r="G43" s="6">
        <v>3544</v>
      </c>
      <c r="H43" s="23">
        <v>2895</v>
      </c>
      <c r="I43" s="8">
        <v>4663</v>
      </c>
      <c r="J43" s="8">
        <v>9550</v>
      </c>
      <c r="K43" s="8">
        <v>18712</v>
      </c>
      <c r="L43" s="8">
        <v>22502</v>
      </c>
      <c r="M43" s="8">
        <v>26098</v>
      </c>
      <c r="N43" s="18">
        <v>34704</v>
      </c>
      <c r="O43" s="8">
        <v>69168</v>
      </c>
      <c r="P43" s="8">
        <v>97115</v>
      </c>
      <c r="Q43" s="18">
        <v>148445</v>
      </c>
      <c r="R43" s="8">
        <v>211707</v>
      </c>
      <c r="S43" s="9">
        <v>264002</v>
      </c>
      <c r="T43" s="9">
        <v>322833</v>
      </c>
      <c r="U43" s="12">
        <v>399710</v>
      </c>
      <c r="V43" s="34" t="str">
        <f t="shared" si="2"/>
        <v>-</v>
      </c>
      <c r="W43" s="30" t="str">
        <f t="shared" si="3"/>
        <v>-</v>
      </c>
      <c r="X43" s="30" t="str">
        <f t="shared" si="4"/>
        <v>-</v>
      </c>
      <c r="Y43" s="30">
        <f t="shared" si="5"/>
        <v>1.2611241217798594</v>
      </c>
      <c r="Z43" s="30">
        <f t="shared" si="6"/>
        <v>0.83531848783013984</v>
      </c>
      <c r="AA43" s="30">
        <f t="shared" si="7"/>
        <v>-0.18312641083521444</v>
      </c>
      <c r="AB43" s="30">
        <f t="shared" si="8"/>
        <v>0.61070811744386877</v>
      </c>
      <c r="AC43" s="30">
        <f t="shared" si="9"/>
        <v>1.0480377439416684</v>
      </c>
      <c r="AD43" s="30">
        <f t="shared" si="10"/>
        <v>0.95937172774869106</v>
      </c>
      <c r="AE43" s="30">
        <f t="shared" si="11"/>
        <v>0.20254382214621633</v>
      </c>
      <c r="AF43" s="30">
        <f t="shared" si="12"/>
        <v>0.15980801706514977</v>
      </c>
      <c r="AG43" s="30">
        <f t="shared" si="13"/>
        <v>0.32975706950724193</v>
      </c>
      <c r="AH43" s="30">
        <f t="shared" si="14"/>
        <v>0.9930843706777317</v>
      </c>
      <c r="AI43" s="30">
        <f t="shared" si="15"/>
        <v>0.40404522322461256</v>
      </c>
      <c r="AJ43" s="30">
        <f t="shared" si="16"/>
        <v>0.52854862791535806</v>
      </c>
      <c r="AK43" s="30">
        <f t="shared" si="17"/>
        <v>0.42616457273737746</v>
      </c>
      <c r="AL43" s="30">
        <f t="shared" si="18"/>
        <v>0.24701592295011501</v>
      </c>
      <c r="AM43" s="30">
        <f t="shared" si="19"/>
        <v>0.22284300876508512</v>
      </c>
      <c r="AN43" s="29">
        <f t="shared" si="20"/>
        <v>0.23813240901642646</v>
      </c>
    </row>
    <row r="44" spans="1:40" x14ac:dyDescent="0.2">
      <c r="A44" s="4" t="s">
        <v>40</v>
      </c>
      <c r="B44" s="10">
        <v>0</v>
      </c>
      <c r="C44" s="6">
        <v>0</v>
      </c>
      <c r="D44" s="6">
        <v>3338</v>
      </c>
      <c r="E44" s="6">
        <v>8609</v>
      </c>
      <c r="F44" s="23">
        <v>10804</v>
      </c>
      <c r="G44" s="6">
        <v>13046</v>
      </c>
      <c r="H44" s="23">
        <v>20796</v>
      </c>
      <c r="I44" s="8">
        <v>24403</v>
      </c>
      <c r="J44" s="8">
        <v>26941</v>
      </c>
      <c r="K44" s="8">
        <v>23968</v>
      </c>
      <c r="L44" s="8">
        <v>29578</v>
      </c>
      <c r="M44" s="8">
        <v>31243</v>
      </c>
      <c r="N44" s="18">
        <v>38187</v>
      </c>
      <c r="O44" s="8">
        <v>51616</v>
      </c>
      <c r="P44" s="8">
        <v>69030</v>
      </c>
      <c r="Q44" s="18">
        <v>122488</v>
      </c>
      <c r="R44" s="8">
        <v>194835</v>
      </c>
      <c r="S44" s="9">
        <v>258916</v>
      </c>
      <c r="T44" s="9">
        <v>331303</v>
      </c>
      <c r="U44" s="12">
        <v>375908</v>
      </c>
      <c r="V44" s="34" t="str">
        <f t="shared" si="2"/>
        <v>-</v>
      </c>
      <c r="W44" s="30" t="str">
        <f t="shared" si="3"/>
        <v>-</v>
      </c>
      <c r="X44" s="30">
        <f t="shared" si="4"/>
        <v>1.579089275014979</v>
      </c>
      <c r="Y44" s="30">
        <f t="shared" si="5"/>
        <v>0.254965733534673</v>
      </c>
      <c r="Z44" s="30">
        <f t="shared" si="6"/>
        <v>0.20751573491299519</v>
      </c>
      <c r="AA44" s="30">
        <f t="shared" si="7"/>
        <v>0.59405181664878126</v>
      </c>
      <c r="AB44" s="30">
        <f t="shared" si="8"/>
        <v>0.17344681669551837</v>
      </c>
      <c r="AC44" s="30">
        <f t="shared" si="9"/>
        <v>0.10400360611400238</v>
      </c>
      <c r="AD44" s="30">
        <f t="shared" si="10"/>
        <v>-0.11035225121561931</v>
      </c>
      <c r="AE44" s="30">
        <f t="shared" si="11"/>
        <v>0.23406208277703605</v>
      </c>
      <c r="AF44" s="30">
        <f t="shared" si="12"/>
        <v>5.6291838528636146E-2</v>
      </c>
      <c r="AG44" s="30">
        <f t="shared" si="13"/>
        <v>0.22225778574400665</v>
      </c>
      <c r="AH44" s="30">
        <f t="shared" si="14"/>
        <v>0.35166417890905283</v>
      </c>
      <c r="AI44" s="30">
        <f t="shared" si="15"/>
        <v>0.33737600743955365</v>
      </c>
      <c r="AJ44" s="30">
        <f t="shared" si="16"/>
        <v>0.77441692017963204</v>
      </c>
      <c r="AK44" s="30">
        <f t="shared" si="17"/>
        <v>0.59064561426425444</v>
      </c>
      <c r="AL44" s="30">
        <f t="shared" si="18"/>
        <v>0.32889881181512565</v>
      </c>
      <c r="AM44" s="30">
        <f t="shared" si="19"/>
        <v>0.27957716016005191</v>
      </c>
      <c r="AN44" s="29">
        <f t="shared" si="20"/>
        <v>0.13463506216363871</v>
      </c>
    </row>
    <row r="45" spans="1:40" x14ac:dyDescent="0.2">
      <c r="A45" s="4" t="s">
        <v>41</v>
      </c>
      <c r="B45" s="10">
        <v>0</v>
      </c>
      <c r="C45" s="6">
        <v>0</v>
      </c>
      <c r="D45" s="6">
        <v>0</v>
      </c>
      <c r="E45" s="6">
        <v>0</v>
      </c>
      <c r="F45" s="23">
        <v>0</v>
      </c>
      <c r="G45" s="6">
        <v>0</v>
      </c>
      <c r="H45" s="23">
        <v>0</v>
      </c>
      <c r="I45" s="8">
        <v>0</v>
      </c>
      <c r="J45" s="8">
        <v>0</v>
      </c>
      <c r="K45" s="8">
        <v>0</v>
      </c>
      <c r="L45" s="8">
        <v>5111</v>
      </c>
      <c r="M45" s="8">
        <v>6295</v>
      </c>
      <c r="N45" s="18">
        <v>7807</v>
      </c>
      <c r="O45" s="8">
        <v>16932</v>
      </c>
      <c r="P45" s="8">
        <v>28035</v>
      </c>
      <c r="Q45" s="18">
        <v>64014</v>
      </c>
      <c r="R45" s="8">
        <v>100900</v>
      </c>
      <c r="S45" s="9">
        <v>126731</v>
      </c>
      <c r="T45" s="9">
        <v>146318</v>
      </c>
      <c r="U45" s="12">
        <v>158431</v>
      </c>
      <c r="V45" s="34" t="str">
        <f t="shared" si="2"/>
        <v>-</v>
      </c>
      <c r="W45" s="30" t="str">
        <f t="shared" si="3"/>
        <v>-</v>
      </c>
      <c r="X45" s="30" t="str">
        <f t="shared" si="4"/>
        <v>-</v>
      </c>
      <c r="Y45" s="30" t="str">
        <f t="shared" si="5"/>
        <v>-</v>
      </c>
      <c r="Z45" s="30" t="str">
        <f t="shared" si="6"/>
        <v>-</v>
      </c>
      <c r="AA45" s="30" t="str">
        <f t="shared" si="7"/>
        <v>-</v>
      </c>
      <c r="AB45" s="30" t="str">
        <f t="shared" si="8"/>
        <v>-</v>
      </c>
      <c r="AC45" s="30" t="str">
        <f t="shared" si="9"/>
        <v>-</v>
      </c>
      <c r="AD45" s="30" t="str">
        <f t="shared" si="10"/>
        <v>-</v>
      </c>
      <c r="AE45" s="30" t="str">
        <f t="shared" si="11"/>
        <v>-</v>
      </c>
      <c r="AF45" s="30">
        <f t="shared" si="12"/>
        <v>0.23165720993934652</v>
      </c>
      <c r="AG45" s="30">
        <f t="shared" si="13"/>
        <v>0.24019062748212866</v>
      </c>
      <c r="AH45" s="30">
        <f t="shared" si="14"/>
        <v>1.1688228512873062</v>
      </c>
      <c r="AI45" s="30">
        <f t="shared" si="15"/>
        <v>0.65574060949681079</v>
      </c>
      <c r="AJ45" s="30">
        <f t="shared" si="16"/>
        <v>1.2833600856072767</v>
      </c>
      <c r="AK45" s="30">
        <f t="shared" si="17"/>
        <v>0.57621770237760495</v>
      </c>
      <c r="AL45" s="30">
        <f t="shared" si="18"/>
        <v>0.25600594648166503</v>
      </c>
      <c r="AM45" s="30">
        <f t="shared" si="19"/>
        <v>0.15455571249339151</v>
      </c>
      <c r="AN45" s="29">
        <f t="shared" si="20"/>
        <v>8.2785439932202456E-2</v>
      </c>
    </row>
    <row r="46" spans="1:40" x14ac:dyDescent="0.2">
      <c r="A46" s="4" t="s">
        <v>42</v>
      </c>
      <c r="B46" s="10">
        <v>0</v>
      </c>
      <c r="C46" s="6">
        <v>446</v>
      </c>
      <c r="D46" s="6">
        <v>159</v>
      </c>
      <c r="E46" s="6">
        <v>83</v>
      </c>
      <c r="F46" s="23">
        <v>85</v>
      </c>
      <c r="G46" s="6">
        <v>257</v>
      </c>
      <c r="H46" s="23">
        <v>861</v>
      </c>
      <c r="I46" s="8">
        <v>4955</v>
      </c>
      <c r="J46" s="8">
        <v>11933</v>
      </c>
      <c r="K46" s="8">
        <v>42753</v>
      </c>
      <c r="L46" s="8">
        <v>142955</v>
      </c>
      <c r="M46" s="8">
        <v>267739</v>
      </c>
      <c r="N46" s="18">
        <v>495084</v>
      </c>
      <c r="O46" s="8">
        <v>935047</v>
      </c>
      <c r="P46" s="8">
        <v>1267792</v>
      </c>
      <c r="Q46" s="18">
        <v>1625509</v>
      </c>
      <c r="R46" s="8">
        <v>1937194</v>
      </c>
      <c r="S46" s="9">
        <v>2253779</v>
      </c>
      <c r="T46" s="9">
        <v>2496457</v>
      </c>
      <c r="U46" s="12">
        <v>2701767</v>
      </c>
      <c r="V46" s="34" t="str">
        <f t="shared" si="2"/>
        <v>-</v>
      </c>
      <c r="W46" s="30">
        <f t="shared" si="3"/>
        <v>-0.6434977578475336</v>
      </c>
      <c r="X46" s="30">
        <f t="shared" si="4"/>
        <v>-0.4779874213836478</v>
      </c>
      <c r="Y46" s="30">
        <f t="shared" si="5"/>
        <v>2.4096385542168676E-2</v>
      </c>
      <c r="Z46" s="30">
        <f t="shared" si="6"/>
        <v>2.0235294117647058</v>
      </c>
      <c r="AA46" s="30">
        <f t="shared" si="7"/>
        <v>2.350194552529183</v>
      </c>
      <c r="AB46" s="30">
        <f t="shared" si="8"/>
        <v>4.7549361207897789</v>
      </c>
      <c r="AC46" s="30">
        <f t="shared" si="9"/>
        <v>1.4082744702320888</v>
      </c>
      <c r="AD46" s="30">
        <f t="shared" si="10"/>
        <v>2.5827537082041396</v>
      </c>
      <c r="AE46" s="30">
        <f t="shared" si="11"/>
        <v>2.3437419596285642</v>
      </c>
      <c r="AF46" s="30">
        <f t="shared" si="12"/>
        <v>0.87289007030184329</v>
      </c>
      <c r="AG46" s="30">
        <f t="shared" si="13"/>
        <v>0.8491291892477375</v>
      </c>
      <c r="AH46" s="30">
        <f t="shared" si="14"/>
        <v>0.88866333793861241</v>
      </c>
      <c r="AI46" s="30">
        <f t="shared" si="15"/>
        <v>0.3558591172422349</v>
      </c>
      <c r="AJ46" s="30">
        <f t="shared" si="16"/>
        <v>0.28215748324646317</v>
      </c>
      <c r="AK46" s="30">
        <f t="shared" si="17"/>
        <v>0.19174609306992457</v>
      </c>
      <c r="AL46" s="30">
        <f t="shared" si="18"/>
        <v>0.16342452020809481</v>
      </c>
      <c r="AM46" s="30">
        <f t="shared" si="19"/>
        <v>0.10767604099603377</v>
      </c>
      <c r="AN46" s="29">
        <f t="shared" si="20"/>
        <v>8.2240551309315568E-2</v>
      </c>
    </row>
    <row r="47" spans="1:40" x14ac:dyDescent="0.2">
      <c r="A47" s="4" t="s">
        <v>43</v>
      </c>
      <c r="B47" s="10">
        <v>517</v>
      </c>
      <c r="C47" s="6">
        <v>688</v>
      </c>
      <c r="D47" s="6">
        <v>2645</v>
      </c>
      <c r="E47" s="6">
        <v>2913</v>
      </c>
      <c r="F47" s="23">
        <v>5657</v>
      </c>
      <c r="G47" s="6">
        <v>10940</v>
      </c>
      <c r="H47" s="23">
        <v>18786</v>
      </c>
      <c r="I47" s="8">
        <v>18006</v>
      </c>
      <c r="J47" s="8">
        <v>21563</v>
      </c>
      <c r="K47" s="8">
        <v>19550</v>
      </c>
      <c r="L47" s="8">
        <v>13624</v>
      </c>
      <c r="M47" s="8">
        <v>14078</v>
      </c>
      <c r="N47" s="18">
        <v>29957</v>
      </c>
      <c r="O47" s="8">
        <v>47921</v>
      </c>
      <c r="P47" s="8">
        <v>52586</v>
      </c>
      <c r="Q47" s="18">
        <v>63188</v>
      </c>
      <c r="R47" s="8">
        <v>78024</v>
      </c>
      <c r="S47" s="9">
        <v>79589</v>
      </c>
      <c r="T47" s="9">
        <v>73090</v>
      </c>
      <c r="U47" s="12">
        <v>82874</v>
      </c>
      <c r="V47" s="34">
        <f t="shared" si="2"/>
        <v>0.33075435203094777</v>
      </c>
      <c r="W47" s="30">
        <f t="shared" si="3"/>
        <v>2.8444767441860463</v>
      </c>
      <c r="X47" s="30">
        <f t="shared" si="4"/>
        <v>0.10132325141776938</v>
      </c>
      <c r="Y47" s="30">
        <f t="shared" si="5"/>
        <v>0.94198420871953314</v>
      </c>
      <c r="Z47" s="30">
        <f t="shared" si="6"/>
        <v>0.93388721937422658</v>
      </c>
      <c r="AA47" s="30">
        <f t="shared" si="7"/>
        <v>0.71718464351005484</v>
      </c>
      <c r="AB47" s="30">
        <f t="shared" si="8"/>
        <v>-4.1520281060364102E-2</v>
      </c>
      <c r="AC47" s="30">
        <f t="shared" si="9"/>
        <v>0.19754526269021438</v>
      </c>
      <c r="AD47" s="30">
        <f t="shared" si="10"/>
        <v>-9.3354357000417387E-2</v>
      </c>
      <c r="AE47" s="30">
        <f t="shared" si="11"/>
        <v>-0.30312020460358058</v>
      </c>
      <c r="AF47" s="30">
        <f t="shared" si="12"/>
        <v>3.332354668232531E-2</v>
      </c>
      <c r="AG47" s="30">
        <f t="shared" si="13"/>
        <v>1.127930103707913</v>
      </c>
      <c r="AH47" s="30">
        <f t="shared" si="14"/>
        <v>0.59965951196715295</v>
      </c>
      <c r="AI47" s="30">
        <f t="shared" si="15"/>
        <v>9.7347718119404861E-2</v>
      </c>
      <c r="AJ47" s="30">
        <f t="shared" si="16"/>
        <v>0.20161259650857644</v>
      </c>
      <c r="AK47" s="30">
        <f t="shared" si="17"/>
        <v>0.23479141609166299</v>
      </c>
      <c r="AL47" s="30">
        <f t="shared" si="18"/>
        <v>2.0057930893058545E-2</v>
      </c>
      <c r="AM47" s="30">
        <f t="shared" si="19"/>
        <v>-8.1657012903793236E-2</v>
      </c>
      <c r="AN47" s="29">
        <f t="shared" si="20"/>
        <v>0.1338623614721576</v>
      </c>
    </row>
    <row r="48" spans="1:40" x14ac:dyDescent="0.2">
      <c r="A48" s="4" t="s">
        <v>44</v>
      </c>
      <c r="B48" s="10">
        <v>1511</v>
      </c>
      <c r="C48" s="6">
        <v>1892</v>
      </c>
      <c r="D48" s="6">
        <v>2164</v>
      </c>
      <c r="E48" s="6">
        <v>3644</v>
      </c>
      <c r="F48" s="23">
        <v>4247</v>
      </c>
      <c r="G48" s="6">
        <v>6635</v>
      </c>
      <c r="H48" s="23">
        <v>8294</v>
      </c>
      <c r="I48" s="8">
        <v>9654</v>
      </c>
      <c r="J48" s="8">
        <v>10525</v>
      </c>
      <c r="K48" s="8">
        <v>11340</v>
      </c>
      <c r="L48" s="8">
        <v>9375</v>
      </c>
      <c r="M48" s="8">
        <v>10826</v>
      </c>
      <c r="N48" s="18">
        <v>12811</v>
      </c>
      <c r="O48" s="8">
        <v>17189</v>
      </c>
      <c r="P48" s="8">
        <v>20626</v>
      </c>
      <c r="Q48" s="18">
        <v>32894</v>
      </c>
      <c r="R48" s="8">
        <v>43941</v>
      </c>
      <c r="S48" s="9">
        <v>57663</v>
      </c>
      <c r="T48" s="9">
        <v>73314</v>
      </c>
      <c r="U48" s="12">
        <v>90352</v>
      </c>
      <c r="V48" s="34">
        <f t="shared" si="2"/>
        <v>0.25215089344804764</v>
      </c>
      <c r="W48" s="30">
        <f t="shared" si="3"/>
        <v>0.14376321353065538</v>
      </c>
      <c r="X48" s="30">
        <f t="shared" si="4"/>
        <v>0.68391866913123844</v>
      </c>
      <c r="Y48" s="30">
        <f t="shared" si="5"/>
        <v>0.16547749725576288</v>
      </c>
      <c r="Z48" s="30">
        <f t="shared" si="6"/>
        <v>0.5622792559453732</v>
      </c>
      <c r="AA48" s="30">
        <f t="shared" si="7"/>
        <v>0.25003767897513185</v>
      </c>
      <c r="AB48" s="30">
        <f t="shared" si="8"/>
        <v>0.16397395707740536</v>
      </c>
      <c r="AC48" s="30">
        <f t="shared" si="9"/>
        <v>9.0221669774186872E-2</v>
      </c>
      <c r="AD48" s="30">
        <f t="shared" si="10"/>
        <v>7.7434679334916864E-2</v>
      </c>
      <c r="AE48" s="30">
        <f t="shared" si="11"/>
        <v>-0.17328042328042328</v>
      </c>
      <c r="AF48" s="30">
        <f t="shared" si="12"/>
        <v>0.15477333333333335</v>
      </c>
      <c r="AG48" s="30">
        <f t="shared" si="13"/>
        <v>0.1833548863846296</v>
      </c>
      <c r="AH48" s="30">
        <f t="shared" si="14"/>
        <v>0.34173756927640309</v>
      </c>
      <c r="AI48" s="30">
        <f t="shared" si="15"/>
        <v>0.19995345860724884</v>
      </c>
      <c r="AJ48" s="30">
        <f t="shared" si="16"/>
        <v>0.59478328323475227</v>
      </c>
      <c r="AK48" s="30">
        <f t="shared" si="17"/>
        <v>0.33583632273362923</v>
      </c>
      <c r="AL48" s="30">
        <f t="shared" si="18"/>
        <v>0.31228237864409092</v>
      </c>
      <c r="AM48" s="30">
        <f t="shared" si="19"/>
        <v>0.27142188231621661</v>
      </c>
      <c r="AN48" s="29">
        <f t="shared" si="20"/>
        <v>0.23239763210300898</v>
      </c>
    </row>
    <row r="49" spans="1:40" x14ac:dyDescent="0.2">
      <c r="A49" s="4" t="s">
        <v>101</v>
      </c>
      <c r="B49" s="10">
        <v>0</v>
      </c>
      <c r="C49" s="6">
        <v>0</v>
      </c>
      <c r="D49" s="6">
        <v>0</v>
      </c>
      <c r="E49" s="6">
        <v>3820</v>
      </c>
      <c r="F49" s="23">
        <v>0</v>
      </c>
      <c r="G49" s="6">
        <v>0</v>
      </c>
      <c r="H49" s="23">
        <v>0</v>
      </c>
      <c r="I49" s="8">
        <v>0</v>
      </c>
      <c r="J49" s="8">
        <v>0</v>
      </c>
      <c r="K49" s="8">
        <v>0</v>
      </c>
      <c r="L49" s="8">
        <v>0</v>
      </c>
      <c r="M49" s="8">
        <v>0</v>
      </c>
      <c r="N49" s="18">
        <v>0</v>
      </c>
      <c r="O49" s="8">
        <v>0</v>
      </c>
      <c r="P49" s="8">
        <v>0</v>
      </c>
      <c r="Q49" s="18">
        <v>0</v>
      </c>
      <c r="R49" s="8">
        <v>0</v>
      </c>
      <c r="S49" s="9">
        <v>0</v>
      </c>
      <c r="T49" s="9">
        <v>0</v>
      </c>
      <c r="U49" s="12">
        <v>0</v>
      </c>
      <c r="V49" s="34" t="str">
        <f t="shared" si="2"/>
        <v>-</v>
      </c>
      <c r="W49" s="30" t="str">
        <f t="shared" si="3"/>
        <v>-</v>
      </c>
      <c r="X49" s="30" t="str">
        <f t="shared" si="4"/>
        <v>-</v>
      </c>
      <c r="Y49" s="30">
        <f t="shared" si="5"/>
        <v>-1</v>
      </c>
      <c r="Z49" s="30" t="str">
        <f t="shared" si="6"/>
        <v>-</v>
      </c>
      <c r="AA49" s="30" t="str">
        <f t="shared" si="7"/>
        <v>-</v>
      </c>
      <c r="AB49" s="30" t="str">
        <f t="shared" si="8"/>
        <v>-</v>
      </c>
      <c r="AC49" s="30" t="str">
        <f t="shared" si="9"/>
        <v>-</v>
      </c>
      <c r="AD49" s="30" t="str">
        <f t="shared" si="10"/>
        <v>-</v>
      </c>
      <c r="AE49" s="30" t="str">
        <f t="shared" si="11"/>
        <v>-</v>
      </c>
      <c r="AF49" s="30" t="str">
        <f t="shared" si="12"/>
        <v>-</v>
      </c>
      <c r="AG49" s="30" t="str">
        <f t="shared" si="13"/>
        <v>-</v>
      </c>
      <c r="AH49" s="30" t="str">
        <f t="shared" si="14"/>
        <v>-</v>
      </c>
      <c r="AI49" s="30" t="str">
        <f t="shared" si="15"/>
        <v>-</v>
      </c>
      <c r="AJ49" s="30" t="str">
        <f t="shared" si="16"/>
        <v>-</v>
      </c>
      <c r="AK49" s="30" t="str">
        <f t="shared" si="17"/>
        <v>-</v>
      </c>
      <c r="AL49" s="30" t="str">
        <f t="shared" si="18"/>
        <v>-</v>
      </c>
      <c r="AM49" s="30" t="str">
        <f t="shared" si="19"/>
        <v>-</v>
      </c>
      <c r="AN49" s="29" t="str">
        <f t="shared" si="20"/>
        <v>-</v>
      </c>
    </row>
    <row r="50" spans="1:40" x14ac:dyDescent="0.2">
      <c r="A50" s="4" t="s">
        <v>45</v>
      </c>
      <c r="B50" s="10">
        <v>0</v>
      </c>
      <c r="C50" s="6">
        <v>0</v>
      </c>
      <c r="D50" s="6">
        <v>0</v>
      </c>
      <c r="E50" s="6">
        <v>0</v>
      </c>
      <c r="F50" s="23">
        <v>0</v>
      </c>
      <c r="G50" s="6">
        <v>0</v>
      </c>
      <c r="H50" s="23">
        <v>0</v>
      </c>
      <c r="I50" s="8">
        <v>0</v>
      </c>
      <c r="J50" s="8">
        <v>0</v>
      </c>
      <c r="K50" s="8">
        <v>9360</v>
      </c>
      <c r="L50" s="8">
        <v>9897</v>
      </c>
      <c r="M50" s="8">
        <v>12900</v>
      </c>
      <c r="N50" s="18">
        <v>27533</v>
      </c>
      <c r="O50" s="8">
        <v>61175</v>
      </c>
      <c r="P50" s="8">
        <v>88187</v>
      </c>
      <c r="Q50" s="18">
        <v>109920</v>
      </c>
      <c r="R50" s="8">
        <v>143777</v>
      </c>
      <c r="S50" s="9">
        <v>170498</v>
      </c>
      <c r="T50" s="9">
        <v>180822</v>
      </c>
      <c r="U50" s="12">
        <v>211668</v>
      </c>
      <c r="V50" s="34" t="str">
        <f t="shared" si="2"/>
        <v>-</v>
      </c>
      <c r="W50" s="30" t="str">
        <f t="shared" si="3"/>
        <v>-</v>
      </c>
      <c r="X50" s="30" t="str">
        <f t="shared" si="4"/>
        <v>-</v>
      </c>
      <c r="Y50" s="30" t="str">
        <f t="shared" si="5"/>
        <v>-</v>
      </c>
      <c r="Z50" s="30" t="str">
        <f t="shared" si="6"/>
        <v>-</v>
      </c>
      <c r="AA50" s="30" t="str">
        <f t="shared" si="7"/>
        <v>-</v>
      </c>
      <c r="AB50" s="30" t="str">
        <f t="shared" si="8"/>
        <v>-</v>
      </c>
      <c r="AC50" s="30" t="str">
        <f t="shared" si="9"/>
        <v>-</v>
      </c>
      <c r="AD50" s="30" t="str">
        <f t="shared" si="10"/>
        <v>-</v>
      </c>
      <c r="AE50" s="30">
        <f t="shared" si="11"/>
        <v>5.7371794871794869E-2</v>
      </c>
      <c r="AF50" s="30">
        <f t="shared" si="12"/>
        <v>0.30342528038799638</v>
      </c>
      <c r="AG50" s="30">
        <f t="shared" si="13"/>
        <v>1.1343410852713178</v>
      </c>
      <c r="AH50" s="30">
        <f t="shared" si="14"/>
        <v>1.2218791995060474</v>
      </c>
      <c r="AI50" s="30">
        <f t="shared" si="15"/>
        <v>0.44155292194523904</v>
      </c>
      <c r="AJ50" s="30">
        <f t="shared" si="16"/>
        <v>0.24644221937473779</v>
      </c>
      <c r="AK50" s="30">
        <f t="shared" si="17"/>
        <v>0.30801491994177582</v>
      </c>
      <c r="AL50" s="30">
        <f t="shared" si="18"/>
        <v>0.18585030985484466</v>
      </c>
      <c r="AM50" s="30">
        <f t="shared" si="19"/>
        <v>6.0552029935835028E-2</v>
      </c>
      <c r="AN50" s="29">
        <f t="shared" si="20"/>
        <v>0.17058764973288648</v>
      </c>
    </row>
    <row r="51" spans="1:40" x14ac:dyDescent="0.2">
      <c r="A51" s="4" t="s">
        <v>46</v>
      </c>
      <c r="B51" s="10">
        <v>0</v>
      </c>
      <c r="C51" s="6">
        <v>0</v>
      </c>
      <c r="D51" s="6">
        <v>0</v>
      </c>
      <c r="E51" s="6">
        <v>0</v>
      </c>
      <c r="F51" s="23">
        <v>0</v>
      </c>
      <c r="G51" s="6">
        <v>0</v>
      </c>
      <c r="H51" s="23">
        <v>0</v>
      </c>
      <c r="I51" s="8">
        <v>0</v>
      </c>
      <c r="J51" s="8">
        <v>0</v>
      </c>
      <c r="K51" s="8">
        <v>2132</v>
      </c>
      <c r="L51" s="8">
        <v>4129</v>
      </c>
      <c r="M51" s="8">
        <v>3000</v>
      </c>
      <c r="N51" s="18">
        <v>3454</v>
      </c>
      <c r="O51" s="8">
        <v>6424</v>
      </c>
      <c r="P51" s="8">
        <v>11233</v>
      </c>
      <c r="Q51" s="18">
        <v>20264</v>
      </c>
      <c r="R51" s="8">
        <v>29627</v>
      </c>
      <c r="S51" s="9">
        <v>35910</v>
      </c>
      <c r="T51" s="9">
        <v>39996</v>
      </c>
      <c r="U51" s="12">
        <v>39644</v>
      </c>
      <c r="V51" s="34" t="str">
        <f t="shared" si="2"/>
        <v>-</v>
      </c>
      <c r="W51" s="30" t="str">
        <f t="shared" si="3"/>
        <v>-</v>
      </c>
      <c r="X51" s="30" t="str">
        <f t="shared" si="4"/>
        <v>-</v>
      </c>
      <c r="Y51" s="30" t="str">
        <f t="shared" si="5"/>
        <v>-</v>
      </c>
      <c r="Z51" s="30" t="str">
        <f t="shared" si="6"/>
        <v>-</v>
      </c>
      <c r="AA51" s="30" t="str">
        <f t="shared" si="7"/>
        <v>-</v>
      </c>
      <c r="AB51" s="30" t="str">
        <f t="shared" si="8"/>
        <v>-</v>
      </c>
      <c r="AC51" s="30" t="str">
        <f t="shared" si="9"/>
        <v>-</v>
      </c>
      <c r="AD51" s="30" t="str">
        <f t="shared" si="10"/>
        <v>-</v>
      </c>
      <c r="AE51" s="30">
        <f t="shared" si="11"/>
        <v>0.93667917448405258</v>
      </c>
      <c r="AF51" s="30">
        <f t="shared" si="12"/>
        <v>-0.27343182368612257</v>
      </c>
      <c r="AG51" s="30">
        <f t="shared" si="13"/>
        <v>0.15133333333333332</v>
      </c>
      <c r="AH51" s="30">
        <f t="shared" si="14"/>
        <v>0.85987261146496818</v>
      </c>
      <c r="AI51" s="30">
        <f t="shared" si="15"/>
        <v>0.74859900373599009</v>
      </c>
      <c r="AJ51" s="30">
        <f t="shared" si="16"/>
        <v>0.80397044422683162</v>
      </c>
      <c r="AK51" s="30">
        <f t="shared" si="17"/>
        <v>0.46205092775365181</v>
      </c>
      <c r="AL51" s="30">
        <f t="shared" si="18"/>
        <v>0.21207007121882068</v>
      </c>
      <c r="AM51" s="30">
        <f t="shared" si="19"/>
        <v>0.11378446115288221</v>
      </c>
      <c r="AN51" s="29">
        <f t="shared" si="20"/>
        <v>-8.8008800880088004E-3</v>
      </c>
    </row>
    <row r="52" spans="1:40" x14ac:dyDescent="0.2">
      <c r="A52" s="4" t="s">
        <v>47</v>
      </c>
      <c r="B52" s="10">
        <v>733</v>
      </c>
      <c r="C52" s="6">
        <v>73</v>
      </c>
      <c r="D52" s="6">
        <v>466</v>
      </c>
      <c r="E52" s="6">
        <v>987</v>
      </c>
      <c r="F52" s="23">
        <v>2195</v>
      </c>
      <c r="G52" s="6">
        <v>6618</v>
      </c>
      <c r="H52" s="23">
        <v>12584</v>
      </c>
      <c r="I52" s="8">
        <v>11374</v>
      </c>
      <c r="J52" s="8">
        <v>19107</v>
      </c>
      <c r="K52" s="8">
        <v>19890</v>
      </c>
      <c r="L52" s="8">
        <v>49737</v>
      </c>
      <c r="M52" s="8">
        <v>70074</v>
      </c>
      <c r="N52" s="18">
        <v>114950</v>
      </c>
      <c r="O52" s="8">
        <v>263540</v>
      </c>
      <c r="P52" s="8">
        <v>344311</v>
      </c>
      <c r="Q52" s="18">
        <v>470865</v>
      </c>
      <c r="R52" s="8">
        <v>677491</v>
      </c>
      <c r="S52" s="9">
        <v>896344</v>
      </c>
      <c r="T52" s="9">
        <v>1145956</v>
      </c>
      <c r="U52" s="12">
        <v>1429908</v>
      </c>
      <c r="V52" s="34">
        <f t="shared" si="2"/>
        <v>-0.90040927694406547</v>
      </c>
      <c r="W52" s="30">
        <f t="shared" si="3"/>
        <v>5.3835616438356162</v>
      </c>
      <c r="X52" s="30">
        <f t="shared" si="4"/>
        <v>1.1180257510729614</v>
      </c>
      <c r="Y52" s="30">
        <f t="shared" si="5"/>
        <v>1.2239108409321175</v>
      </c>
      <c r="Z52" s="30">
        <f t="shared" si="6"/>
        <v>2.0150341685649202</v>
      </c>
      <c r="AA52" s="30">
        <f t="shared" si="7"/>
        <v>0.90148080991236024</v>
      </c>
      <c r="AB52" s="30">
        <f t="shared" si="8"/>
        <v>-9.6153846153846159E-2</v>
      </c>
      <c r="AC52" s="30">
        <f t="shared" si="9"/>
        <v>0.67988394584139267</v>
      </c>
      <c r="AD52" s="30">
        <f t="shared" si="10"/>
        <v>4.0979745642958081E-2</v>
      </c>
      <c r="AE52" s="30">
        <f t="shared" si="11"/>
        <v>1.5006033182503771</v>
      </c>
      <c r="AF52" s="30">
        <f t="shared" si="12"/>
        <v>0.4088907654261415</v>
      </c>
      <c r="AG52" s="30">
        <f t="shared" si="13"/>
        <v>0.64040871079144901</v>
      </c>
      <c r="AH52" s="30">
        <f t="shared" si="14"/>
        <v>1.2926489778164418</v>
      </c>
      <c r="AI52" s="30">
        <f t="shared" si="15"/>
        <v>0.30648478409349622</v>
      </c>
      <c r="AJ52" s="30">
        <f t="shared" si="16"/>
        <v>0.36755723749749497</v>
      </c>
      <c r="AK52" s="30">
        <f t="shared" si="17"/>
        <v>0.43882216771261401</v>
      </c>
      <c r="AL52" s="30">
        <f t="shared" si="18"/>
        <v>0.32303454953645139</v>
      </c>
      <c r="AM52" s="30">
        <f t="shared" si="19"/>
        <v>0.27847790580402165</v>
      </c>
      <c r="AN52" s="29">
        <f t="shared" si="20"/>
        <v>0.24778612791416074</v>
      </c>
    </row>
    <row r="53" spans="1:40" x14ac:dyDescent="0.2">
      <c r="A53" s="4" t="s">
        <v>48</v>
      </c>
      <c r="B53" s="10">
        <v>0</v>
      </c>
      <c r="C53" s="6">
        <v>0</v>
      </c>
      <c r="D53" s="6">
        <v>0</v>
      </c>
      <c r="E53" s="6">
        <v>0</v>
      </c>
      <c r="F53" s="23">
        <v>0</v>
      </c>
      <c r="G53" s="6">
        <v>0</v>
      </c>
      <c r="H53" s="23">
        <v>3133</v>
      </c>
      <c r="I53" s="8">
        <v>3444</v>
      </c>
      <c r="J53" s="8">
        <v>5507</v>
      </c>
      <c r="K53" s="8">
        <v>7195</v>
      </c>
      <c r="L53" s="8">
        <v>10699</v>
      </c>
      <c r="M53" s="8">
        <v>10119</v>
      </c>
      <c r="N53" s="18">
        <v>11406</v>
      </c>
      <c r="O53" s="8">
        <v>19029</v>
      </c>
      <c r="P53" s="8">
        <v>25267</v>
      </c>
      <c r="Q53" s="18">
        <v>49287</v>
      </c>
      <c r="R53" s="8">
        <v>107728</v>
      </c>
      <c r="S53" s="9">
        <v>172493</v>
      </c>
      <c r="T53" s="9">
        <v>268685</v>
      </c>
      <c r="U53" s="12">
        <v>388656</v>
      </c>
      <c r="V53" s="34" t="str">
        <f t="shared" si="2"/>
        <v>-</v>
      </c>
      <c r="W53" s="30" t="str">
        <f t="shared" si="3"/>
        <v>-</v>
      </c>
      <c r="X53" s="30" t="str">
        <f t="shared" si="4"/>
        <v>-</v>
      </c>
      <c r="Y53" s="30" t="str">
        <f t="shared" si="5"/>
        <v>-</v>
      </c>
      <c r="Z53" s="30" t="str">
        <f t="shared" si="6"/>
        <v>-</v>
      </c>
      <c r="AA53" s="30" t="str">
        <f t="shared" si="7"/>
        <v>-</v>
      </c>
      <c r="AB53" s="30">
        <f t="shared" si="8"/>
        <v>9.9265879348866895E-2</v>
      </c>
      <c r="AC53" s="30">
        <f t="shared" si="9"/>
        <v>0.59901277584204415</v>
      </c>
      <c r="AD53" s="30">
        <f t="shared" si="10"/>
        <v>0.30651897584891957</v>
      </c>
      <c r="AE53" s="30">
        <f t="shared" si="11"/>
        <v>0.48700486448922864</v>
      </c>
      <c r="AF53" s="30">
        <f t="shared" si="12"/>
        <v>-5.421067389475652E-2</v>
      </c>
      <c r="AG53" s="30">
        <f t="shared" si="13"/>
        <v>0.12718648087755707</v>
      </c>
      <c r="AH53" s="30">
        <f t="shared" si="14"/>
        <v>0.66833245660178853</v>
      </c>
      <c r="AI53" s="30">
        <f t="shared" si="15"/>
        <v>0.32781543959220139</v>
      </c>
      <c r="AJ53" s="30">
        <f t="shared" si="16"/>
        <v>0.95064708908853446</v>
      </c>
      <c r="AK53" s="30">
        <f t="shared" si="17"/>
        <v>1.1857284882423358</v>
      </c>
      <c r="AL53" s="30">
        <f t="shared" si="18"/>
        <v>0.60119003416010697</v>
      </c>
      <c r="AM53" s="30">
        <f t="shared" si="19"/>
        <v>0.55765741218484233</v>
      </c>
      <c r="AN53" s="29">
        <f t="shared" si="20"/>
        <v>0.44651171446117199</v>
      </c>
    </row>
    <row r="54" spans="1:40" x14ac:dyDescent="0.2">
      <c r="A54" s="4" t="s">
        <v>49</v>
      </c>
      <c r="B54" s="10">
        <v>0</v>
      </c>
      <c r="C54" s="6">
        <v>0</v>
      </c>
      <c r="D54" s="6">
        <v>0</v>
      </c>
      <c r="E54" s="6">
        <v>0</v>
      </c>
      <c r="F54" s="23">
        <v>0</v>
      </c>
      <c r="G54" s="6">
        <v>0</v>
      </c>
      <c r="H54" s="23">
        <v>0</v>
      </c>
      <c r="I54" s="8">
        <v>0</v>
      </c>
      <c r="J54" s="8">
        <v>5577</v>
      </c>
      <c r="K54" s="8">
        <v>18654</v>
      </c>
      <c r="L54" s="8">
        <v>51781</v>
      </c>
      <c r="M54" s="8">
        <v>79989</v>
      </c>
      <c r="N54" s="18">
        <v>114688</v>
      </c>
      <c r="O54" s="8">
        <v>228106</v>
      </c>
      <c r="P54" s="8">
        <v>348993</v>
      </c>
      <c r="Q54" s="18">
        <v>576758</v>
      </c>
      <c r="R54" s="8">
        <v>863503</v>
      </c>
      <c r="S54" s="9">
        <v>1131191</v>
      </c>
      <c r="T54" s="9">
        <v>1320134</v>
      </c>
      <c r="U54" s="12">
        <v>1492191</v>
      </c>
      <c r="V54" s="34" t="str">
        <f t="shared" si="2"/>
        <v>-</v>
      </c>
      <c r="W54" s="30" t="str">
        <f t="shared" si="3"/>
        <v>-</v>
      </c>
      <c r="X54" s="30" t="str">
        <f t="shared" si="4"/>
        <v>-</v>
      </c>
      <c r="Y54" s="30" t="str">
        <f t="shared" si="5"/>
        <v>-</v>
      </c>
      <c r="Z54" s="30" t="str">
        <f t="shared" si="6"/>
        <v>-</v>
      </c>
      <c r="AA54" s="30" t="str">
        <f t="shared" si="7"/>
        <v>-</v>
      </c>
      <c r="AB54" s="30" t="str">
        <f t="shared" si="8"/>
        <v>-</v>
      </c>
      <c r="AC54" s="30" t="str">
        <f t="shared" si="9"/>
        <v>-</v>
      </c>
      <c r="AD54" s="30">
        <f t="shared" si="10"/>
        <v>2.3448090371167294</v>
      </c>
      <c r="AE54" s="30">
        <f t="shared" si="11"/>
        <v>1.7758657660555377</v>
      </c>
      <c r="AF54" s="30">
        <f t="shared" si="12"/>
        <v>0.54475579845889421</v>
      </c>
      <c r="AG54" s="30">
        <f t="shared" si="13"/>
        <v>0.43379714710772732</v>
      </c>
      <c r="AH54" s="30">
        <f t="shared" si="14"/>
        <v>0.9889264787946429</v>
      </c>
      <c r="AI54" s="30">
        <f t="shared" si="15"/>
        <v>0.52995975555224328</v>
      </c>
      <c r="AJ54" s="30">
        <f t="shared" si="16"/>
        <v>0.65263486660190895</v>
      </c>
      <c r="AK54" s="30">
        <f t="shared" si="17"/>
        <v>0.49716692269548057</v>
      </c>
      <c r="AL54" s="30">
        <f t="shared" si="18"/>
        <v>0.31000239721228529</v>
      </c>
      <c r="AM54" s="30">
        <f t="shared" si="19"/>
        <v>0.16703014787069559</v>
      </c>
      <c r="AN54" s="29">
        <f t="shared" si="20"/>
        <v>0.13033298134886306</v>
      </c>
    </row>
    <row r="55" spans="1:40" x14ac:dyDescent="0.2">
      <c r="A55" s="4" t="s">
        <v>50</v>
      </c>
      <c r="B55" s="10">
        <v>0</v>
      </c>
      <c r="C55" s="6">
        <v>0</v>
      </c>
      <c r="D55" s="6">
        <v>0</v>
      </c>
      <c r="E55" s="6">
        <v>0</v>
      </c>
      <c r="F55" s="23">
        <v>0</v>
      </c>
      <c r="G55" s="6">
        <v>0</v>
      </c>
      <c r="H55" s="23">
        <v>4249</v>
      </c>
      <c r="I55" s="8">
        <v>6054</v>
      </c>
      <c r="J55" s="8">
        <v>7502</v>
      </c>
      <c r="K55" s="8">
        <v>8802</v>
      </c>
      <c r="L55" s="8">
        <v>10574</v>
      </c>
      <c r="M55" s="8">
        <v>13981</v>
      </c>
      <c r="N55" s="18">
        <v>20529</v>
      </c>
      <c r="O55" s="8">
        <v>36785</v>
      </c>
      <c r="P55" s="8">
        <v>75955</v>
      </c>
      <c r="Q55" s="18">
        <v>193661</v>
      </c>
      <c r="R55" s="8">
        <v>281131</v>
      </c>
      <c r="S55" s="9">
        <v>344768</v>
      </c>
      <c r="T55" s="9">
        <v>464697</v>
      </c>
      <c r="U55" s="12">
        <v>561891</v>
      </c>
      <c r="V55" s="34" t="str">
        <f t="shared" si="2"/>
        <v>-</v>
      </c>
      <c r="W55" s="30" t="str">
        <f t="shared" si="3"/>
        <v>-</v>
      </c>
      <c r="X55" s="30" t="str">
        <f t="shared" si="4"/>
        <v>-</v>
      </c>
      <c r="Y55" s="30" t="str">
        <f t="shared" si="5"/>
        <v>-</v>
      </c>
      <c r="Z55" s="30" t="str">
        <f t="shared" si="6"/>
        <v>-</v>
      </c>
      <c r="AA55" s="30" t="str">
        <f t="shared" si="7"/>
        <v>-</v>
      </c>
      <c r="AB55" s="30">
        <f t="shared" si="8"/>
        <v>0.42480583666745114</v>
      </c>
      <c r="AC55" s="30">
        <f t="shared" si="9"/>
        <v>0.23918070697059796</v>
      </c>
      <c r="AD55" s="30">
        <f t="shared" si="10"/>
        <v>0.17328712343375099</v>
      </c>
      <c r="AE55" s="30">
        <f t="shared" si="11"/>
        <v>0.20131788229947739</v>
      </c>
      <c r="AF55" s="30">
        <f t="shared" si="12"/>
        <v>0.32220540949498772</v>
      </c>
      <c r="AG55" s="30">
        <f t="shared" si="13"/>
        <v>0.46834990344038335</v>
      </c>
      <c r="AH55" s="30">
        <f t="shared" si="14"/>
        <v>0.79185542403429299</v>
      </c>
      <c r="AI55" s="30">
        <f t="shared" si="15"/>
        <v>1.0648362104118527</v>
      </c>
      <c r="AJ55" s="30">
        <f t="shared" si="16"/>
        <v>1.5496807320123758</v>
      </c>
      <c r="AK55" s="30">
        <f t="shared" si="17"/>
        <v>0.45166553926706976</v>
      </c>
      <c r="AL55" s="30">
        <f t="shared" si="18"/>
        <v>0.22636066460120016</v>
      </c>
      <c r="AM55" s="30">
        <f t="shared" si="19"/>
        <v>0.34785420920735105</v>
      </c>
      <c r="AN55" s="29">
        <f t="shared" si="20"/>
        <v>0.2091556433547021</v>
      </c>
    </row>
    <row r="56" spans="1:40" x14ac:dyDescent="0.2">
      <c r="A56" s="4" t="s">
        <v>51</v>
      </c>
      <c r="B56" s="10">
        <v>0</v>
      </c>
      <c r="C56" s="6">
        <v>0</v>
      </c>
      <c r="D56" s="6">
        <v>0</v>
      </c>
      <c r="E56" s="6">
        <v>0</v>
      </c>
      <c r="F56" s="23">
        <v>0</v>
      </c>
      <c r="G56" s="6">
        <v>0</v>
      </c>
      <c r="H56" s="23">
        <v>0</v>
      </c>
      <c r="I56" s="8">
        <v>0</v>
      </c>
      <c r="J56" s="8">
        <v>0</v>
      </c>
      <c r="K56" s="8">
        <v>28265</v>
      </c>
      <c r="L56" s="8">
        <v>62149</v>
      </c>
      <c r="M56" s="8">
        <v>91852</v>
      </c>
      <c r="N56" s="18">
        <v>159249</v>
      </c>
      <c r="O56" s="8">
        <v>374665</v>
      </c>
      <c r="P56" s="8">
        <v>522329</v>
      </c>
      <c r="Q56" s="18">
        <v>728531</v>
      </c>
      <c r="R56" s="8">
        <v>851659</v>
      </c>
      <c r="S56" s="9">
        <v>921495</v>
      </c>
      <c r="T56" s="9">
        <v>916542</v>
      </c>
      <c r="U56" s="12">
        <v>959107</v>
      </c>
      <c r="V56" s="34" t="str">
        <f t="shared" si="2"/>
        <v>-</v>
      </c>
      <c r="W56" s="30" t="str">
        <f t="shared" si="3"/>
        <v>-</v>
      </c>
      <c r="X56" s="30" t="str">
        <f t="shared" si="4"/>
        <v>-</v>
      </c>
      <c r="Y56" s="30" t="str">
        <f t="shared" si="5"/>
        <v>-</v>
      </c>
      <c r="Z56" s="30" t="str">
        <f t="shared" si="6"/>
        <v>-</v>
      </c>
      <c r="AA56" s="30" t="str">
        <f t="shared" si="7"/>
        <v>-</v>
      </c>
      <c r="AB56" s="30" t="str">
        <f t="shared" si="8"/>
        <v>-</v>
      </c>
      <c r="AC56" s="30" t="str">
        <f t="shared" si="9"/>
        <v>-</v>
      </c>
      <c r="AD56" s="30" t="str">
        <f t="shared" si="10"/>
        <v>-</v>
      </c>
      <c r="AE56" s="30">
        <f t="shared" si="11"/>
        <v>1.1987970988855474</v>
      </c>
      <c r="AF56" s="30">
        <f t="shared" si="12"/>
        <v>0.47793206648538189</v>
      </c>
      <c r="AG56" s="30">
        <f t="shared" si="13"/>
        <v>0.7337564778121326</v>
      </c>
      <c r="AH56" s="30">
        <f t="shared" si="14"/>
        <v>1.3526992320202953</v>
      </c>
      <c r="AI56" s="30">
        <f t="shared" si="15"/>
        <v>0.39412274965635968</v>
      </c>
      <c r="AJ56" s="30">
        <f t="shared" si="16"/>
        <v>0.39477417489743055</v>
      </c>
      <c r="AK56" s="30">
        <f t="shared" si="17"/>
        <v>0.16900859400629487</v>
      </c>
      <c r="AL56" s="30">
        <f t="shared" si="18"/>
        <v>8.1999955381203041E-2</v>
      </c>
      <c r="AM56" s="30">
        <f t="shared" si="19"/>
        <v>-5.3749613399964192E-3</v>
      </c>
      <c r="AN56" s="29">
        <f t="shared" si="20"/>
        <v>4.6440861411697447E-2</v>
      </c>
    </row>
    <row r="57" spans="1:40" x14ac:dyDescent="0.2">
      <c r="A57" s="4" t="s">
        <v>52</v>
      </c>
      <c r="B57" s="10">
        <v>0</v>
      </c>
      <c r="C57" s="6">
        <v>0</v>
      </c>
      <c r="D57" s="6">
        <v>0</v>
      </c>
      <c r="E57" s="6">
        <v>0</v>
      </c>
      <c r="F57" s="23">
        <v>3169</v>
      </c>
      <c r="G57" s="6">
        <v>3181</v>
      </c>
      <c r="H57" s="23">
        <v>7905</v>
      </c>
      <c r="I57" s="8">
        <v>12472</v>
      </c>
      <c r="J57" s="8">
        <v>24148</v>
      </c>
      <c r="K57" s="8">
        <v>38661</v>
      </c>
      <c r="L57" s="8">
        <v>72291</v>
      </c>
      <c r="M57" s="8">
        <v>86665</v>
      </c>
      <c r="N57" s="18">
        <v>123997</v>
      </c>
      <c r="O57" s="8">
        <v>195139</v>
      </c>
      <c r="P57" s="8">
        <v>228515</v>
      </c>
      <c r="Q57" s="18">
        <v>321652</v>
      </c>
      <c r="R57" s="8">
        <v>405382</v>
      </c>
      <c r="S57" s="9">
        <v>483924</v>
      </c>
      <c r="T57" s="9">
        <v>602095</v>
      </c>
      <c r="U57" s="12">
        <v>725046</v>
      </c>
      <c r="V57" s="34" t="str">
        <f t="shared" si="2"/>
        <v>-</v>
      </c>
      <c r="W57" s="30" t="str">
        <f t="shared" si="3"/>
        <v>-</v>
      </c>
      <c r="X57" s="30" t="str">
        <f t="shared" si="4"/>
        <v>-</v>
      </c>
      <c r="Y57" s="30" t="str">
        <f t="shared" si="5"/>
        <v>-</v>
      </c>
      <c r="Z57" s="30">
        <f t="shared" si="6"/>
        <v>3.7866834963710952E-3</v>
      </c>
      <c r="AA57" s="30">
        <f t="shared" si="7"/>
        <v>1.4850675888085507</v>
      </c>
      <c r="AB57" s="30">
        <f t="shared" si="8"/>
        <v>0.57773561037318155</v>
      </c>
      <c r="AC57" s="30">
        <f t="shared" si="9"/>
        <v>0.93617703656189866</v>
      </c>
      <c r="AD57" s="30">
        <f t="shared" si="10"/>
        <v>0.60100215338744412</v>
      </c>
      <c r="AE57" s="30">
        <f t="shared" si="11"/>
        <v>0.86986886009156517</v>
      </c>
      <c r="AF57" s="30">
        <f t="shared" si="12"/>
        <v>0.19883526303412596</v>
      </c>
      <c r="AG57" s="30">
        <f t="shared" si="13"/>
        <v>0.43076213004096231</v>
      </c>
      <c r="AH57" s="30">
        <f t="shared" si="14"/>
        <v>0.57373968725049795</v>
      </c>
      <c r="AI57" s="30">
        <f t="shared" si="15"/>
        <v>0.17103705563726371</v>
      </c>
      <c r="AJ57" s="30">
        <f t="shared" si="16"/>
        <v>0.40757499507690959</v>
      </c>
      <c r="AK57" s="30">
        <f t="shared" si="17"/>
        <v>0.26031238730056083</v>
      </c>
      <c r="AL57" s="30">
        <f t="shared" si="18"/>
        <v>0.19374811905807363</v>
      </c>
      <c r="AM57" s="30">
        <f t="shared" si="19"/>
        <v>0.24419330308064902</v>
      </c>
      <c r="AN57" s="29">
        <f t="shared" si="20"/>
        <v>0.20420531643677492</v>
      </c>
    </row>
    <row r="58" spans="1:40" x14ac:dyDescent="0.2">
      <c r="A58" s="4" t="s">
        <v>53</v>
      </c>
      <c r="B58" s="10">
        <v>0</v>
      </c>
      <c r="C58" s="6">
        <v>0</v>
      </c>
      <c r="D58" s="6">
        <v>687</v>
      </c>
      <c r="E58" s="6">
        <v>2712</v>
      </c>
      <c r="F58" s="23">
        <v>3821</v>
      </c>
      <c r="G58" s="6">
        <v>6261</v>
      </c>
      <c r="H58" s="23">
        <v>11186</v>
      </c>
      <c r="I58" s="8">
        <v>11641</v>
      </c>
      <c r="J58" s="8">
        <v>13096</v>
      </c>
      <c r="K58" s="8">
        <v>14568</v>
      </c>
      <c r="L58" s="8">
        <v>18096</v>
      </c>
      <c r="M58" s="8">
        <v>18698</v>
      </c>
      <c r="N58" s="18">
        <v>23615</v>
      </c>
      <c r="O58" s="8">
        <v>32212</v>
      </c>
      <c r="P58" s="8">
        <v>36424</v>
      </c>
      <c r="Q58" s="18">
        <v>50549</v>
      </c>
      <c r="R58" s="8">
        <v>65070</v>
      </c>
      <c r="S58" s="9">
        <v>70423</v>
      </c>
      <c r="T58" s="9">
        <v>74364</v>
      </c>
      <c r="U58" s="12">
        <v>73321</v>
      </c>
      <c r="V58" s="34" t="str">
        <f t="shared" si="2"/>
        <v>-</v>
      </c>
      <c r="W58" s="30" t="str">
        <f t="shared" si="3"/>
        <v>-</v>
      </c>
      <c r="X58" s="30">
        <f t="shared" si="4"/>
        <v>2.947598253275109</v>
      </c>
      <c r="Y58" s="30">
        <f t="shared" si="5"/>
        <v>0.40892330383480824</v>
      </c>
      <c r="Z58" s="30">
        <f t="shared" si="6"/>
        <v>0.63857628892959961</v>
      </c>
      <c r="AA58" s="30">
        <f t="shared" si="7"/>
        <v>0.78661555662034821</v>
      </c>
      <c r="AB58" s="30">
        <f t="shared" si="8"/>
        <v>4.0675844806007506E-2</v>
      </c>
      <c r="AC58" s="30">
        <f t="shared" si="9"/>
        <v>0.12498926209088566</v>
      </c>
      <c r="AD58" s="30">
        <f t="shared" si="10"/>
        <v>0.11240073304825901</v>
      </c>
      <c r="AE58" s="30">
        <f t="shared" si="11"/>
        <v>0.24217462932454695</v>
      </c>
      <c r="AF58" s="30">
        <f t="shared" si="12"/>
        <v>3.3267020335985852E-2</v>
      </c>
      <c r="AG58" s="30">
        <f t="shared" si="13"/>
        <v>0.26296930152957537</v>
      </c>
      <c r="AH58" s="30">
        <f t="shared" si="14"/>
        <v>0.36404827440186321</v>
      </c>
      <c r="AI58" s="30">
        <f t="shared" si="15"/>
        <v>0.13075872345709674</v>
      </c>
      <c r="AJ58" s="30">
        <f t="shared" si="16"/>
        <v>0.38779376235449153</v>
      </c>
      <c r="AK58" s="30">
        <f t="shared" si="17"/>
        <v>0.28726582128232014</v>
      </c>
      <c r="AL58" s="30">
        <f t="shared" si="18"/>
        <v>8.2265252804671896E-2</v>
      </c>
      <c r="AM58" s="30">
        <f t="shared" si="19"/>
        <v>5.5961830651917698E-2</v>
      </c>
      <c r="AN58" s="29">
        <f t="shared" si="20"/>
        <v>-1.4025603786778548E-2</v>
      </c>
    </row>
    <row r="59" spans="1:40" x14ac:dyDescent="0.2">
      <c r="A59" s="4" t="s">
        <v>74</v>
      </c>
      <c r="B59" s="10">
        <v>2538</v>
      </c>
      <c r="C59" s="6">
        <v>2694</v>
      </c>
      <c r="D59" s="6">
        <v>2525</v>
      </c>
      <c r="E59" s="6">
        <v>3038</v>
      </c>
      <c r="F59" s="23">
        <v>2618</v>
      </c>
      <c r="G59" s="6">
        <v>4535</v>
      </c>
      <c r="H59" s="23">
        <v>8712</v>
      </c>
      <c r="I59" s="8">
        <v>9165</v>
      </c>
      <c r="J59" s="8">
        <v>13208</v>
      </c>
      <c r="K59" s="8">
        <v>13061</v>
      </c>
      <c r="L59" s="8">
        <v>18676</v>
      </c>
      <c r="M59" s="8">
        <v>20012</v>
      </c>
      <c r="N59" s="18">
        <v>24998</v>
      </c>
      <c r="O59" s="8">
        <v>30034</v>
      </c>
      <c r="P59" s="8">
        <v>31035</v>
      </c>
      <c r="Q59" s="18">
        <v>51303</v>
      </c>
      <c r="R59" s="8">
        <v>83829</v>
      </c>
      <c r="S59" s="9">
        <v>123135</v>
      </c>
      <c r="T59" s="9">
        <v>190039</v>
      </c>
      <c r="U59" s="12">
        <v>273425</v>
      </c>
      <c r="V59" s="34">
        <f t="shared" si="2"/>
        <v>6.1465721040189124E-2</v>
      </c>
      <c r="W59" s="30">
        <f t="shared" si="3"/>
        <v>-6.2731997030438011E-2</v>
      </c>
      <c r="X59" s="30">
        <f t="shared" si="4"/>
        <v>0.20316831683168315</v>
      </c>
      <c r="Y59" s="30">
        <f t="shared" si="5"/>
        <v>-0.13824884792626729</v>
      </c>
      <c r="Z59" s="30">
        <f t="shared" si="6"/>
        <v>0.7322383498854087</v>
      </c>
      <c r="AA59" s="30">
        <f t="shared" si="7"/>
        <v>0.92105843439911794</v>
      </c>
      <c r="AB59" s="30">
        <f t="shared" si="8"/>
        <v>5.1997245179063359E-2</v>
      </c>
      <c r="AC59" s="30">
        <f t="shared" si="9"/>
        <v>0.44113475177304967</v>
      </c>
      <c r="AD59" s="30">
        <f t="shared" si="10"/>
        <v>-1.112961841308298E-2</v>
      </c>
      <c r="AE59" s="30">
        <f t="shared" si="11"/>
        <v>0.42990582650639309</v>
      </c>
      <c r="AF59" s="30">
        <f t="shared" si="12"/>
        <v>7.1535660741058049E-2</v>
      </c>
      <c r="AG59" s="30">
        <f t="shared" si="13"/>
        <v>0.24915050969418348</v>
      </c>
      <c r="AH59" s="30">
        <f t="shared" si="14"/>
        <v>0.20145611648931916</v>
      </c>
      <c r="AI59" s="30">
        <f t="shared" si="15"/>
        <v>3.332889392022375E-2</v>
      </c>
      <c r="AJ59" s="30">
        <f t="shared" si="16"/>
        <v>0.65306911551474145</v>
      </c>
      <c r="AK59" s="30">
        <f t="shared" si="17"/>
        <v>0.63399801181217474</v>
      </c>
      <c r="AL59" s="30">
        <f t="shared" si="18"/>
        <v>0.46888308341981894</v>
      </c>
      <c r="AM59" s="30">
        <f t="shared" si="19"/>
        <v>0.54333861209241885</v>
      </c>
      <c r="AN59" s="29">
        <f t="shared" si="20"/>
        <v>0.43878361809944272</v>
      </c>
    </row>
    <row r="60" spans="1:40" x14ac:dyDescent="0.2">
      <c r="A60" s="4" t="s">
        <v>75</v>
      </c>
      <c r="B60" s="10">
        <v>0</v>
      </c>
      <c r="C60" s="6">
        <v>0</v>
      </c>
      <c r="D60" s="6">
        <v>139</v>
      </c>
      <c r="E60" s="6">
        <v>0</v>
      </c>
      <c r="F60" s="23">
        <v>0</v>
      </c>
      <c r="G60" s="6">
        <v>0</v>
      </c>
      <c r="H60" s="23">
        <v>0</v>
      </c>
      <c r="I60" s="8">
        <v>0</v>
      </c>
      <c r="J60" s="8">
        <v>4075</v>
      </c>
      <c r="K60" s="8">
        <v>7886</v>
      </c>
      <c r="L60" s="8">
        <v>7057</v>
      </c>
      <c r="M60" s="8">
        <v>11871</v>
      </c>
      <c r="N60" s="18">
        <v>20180</v>
      </c>
      <c r="O60" s="8">
        <v>39294</v>
      </c>
      <c r="P60" s="8">
        <v>50836</v>
      </c>
      <c r="Q60" s="18">
        <v>87182</v>
      </c>
      <c r="R60" s="8">
        <v>150171</v>
      </c>
      <c r="S60" s="9">
        <v>192695</v>
      </c>
      <c r="T60" s="9">
        <v>277789</v>
      </c>
      <c r="U60" s="12">
        <v>329226</v>
      </c>
      <c r="V60" s="34" t="str">
        <f t="shared" si="2"/>
        <v>-</v>
      </c>
      <c r="W60" s="30" t="str">
        <f t="shared" si="3"/>
        <v>-</v>
      </c>
      <c r="X60" s="30">
        <f t="shared" si="4"/>
        <v>-1</v>
      </c>
      <c r="Y60" s="30" t="str">
        <f t="shared" si="5"/>
        <v>-</v>
      </c>
      <c r="Z60" s="30" t="str">
        <f t="shared" si="6"/>
        <v>-</v>
      </c>
      <c r="AA60" s="30" t="str">
        <f t="shared" si="7"/>
        <v>-</v>
      </c>
      <c r="AB60" s="30" t="str">
        <f t="shared" si="8"/>
        <v>-</v>
      </c>
      <c r="AC60" s="30" t="str">
        <f t="shared" si="9"/>
        <v>-</v>
      </c>
      <c r="AD60" s="30">
        <f t="shared" si="10"/>
        <v>0.93521472392638039</v>
      </c>
      <c r="AE60" s="30">
        <f t="shared" si="11"/>
        <v>-0.10512300278975399</v>
      </c>
      <c r="AF60" s="30">
        <f t="shared" si="12"/>
        <v>0.68215955788578719</v>
      </c>
      <c r="AG60" s="30">
        <f t="shared" si="13"/>
        <v>0.69994103276893271</v>
      </c>
      <c r="AH60" s="30">
        <f t="shared" si="14"/>
        <v>0.94717542120911791</v>
      </c>
      <c r="AI60" s="30">
        <f t="shared" si="15"/>
        <v>0.29373441237848019</v>
      </c>
      <c r="AJ60" s="30">
        <f t="shared" si="16"/>
        <v>0.71496577228735547</v>
      </c>
      <c r="AK60" s="30">
        <f t="shared" si="17"/>
        <v>0.72250005735128808</v>
      </c>
      <c r="AL60" s="30">
        <f t="shared" si="18"/>
        <v>0.28317051894173972</v>
      </c>
      <c r="AM60" s="30">
        <f t="shared" si="19"/>
        <v>0.441599418770596</v>
      </c>
      <c r="AN60" s="29">
        <f t="shared" si="20"/>
        <v>0.18516571930494008</v>
      </c>
    </row>
    <row r="61" spans="1:40" x14ac:dyDescent="0.2">
      <c r="A61" s="4" t="s">
        <v>54</v>
      </c>
      <c r="B61" s="10">
        <v>868</v>
      </c>
      <c r="C61" s="6">
        <v>0</v>
      </c>
      <c r="D61" s="6">
        <v>2883</v>
      </c>
      <c r="E61" s="6">
        <v>5480</v>
      </c>
      <c r="F61" s="23">
        <v>3312</v>
      </c>
      <c r="G61" s="6">
        <v>6645</v>
      </c>
      <c r="H61" s="23">
        <v>7961</v>
      </c>
      <c r="I61" s="8">
        <v>10293</v>
      </c>
      <c r="J61" s="8">
        <v>14897</v>
      </c>
      <c r="K61" s="8">
        <v>13670</v>
      </c>
      <c r="L61" s="8">
        <v>14083</v>
      </c>
      <c r="M61" s="8">
        <v>16085</v>
      </c>
      <c r="N61" s="18">
        <v>18554</v>
      </c>
      <c r="O61" s="8">
        <v>29547</v>
      </c>
      <c r="P61" s="8">
        <v>37741</v>
      </c>
      <c r="Q61" s="18">
        <v>55988</v>
      </c>
      <c r="R61" s="8">
        <v>81608</v>
      </c>
      <c r="S61" s="9">
        <v>117743</v>
      </c>
      <c r="T61" s="9">
        <v>151372</v>
      </c>
      <c r="U61" s="12">
        <v>188000</v>
      </c>
      <c r="V61" s="34">
        <f t="shared" si="2"/>
        <v>-1</v>
      </c>
      <c r="W61" s="30" t="str">
        <f t="shared" si="3"/>
        <v>-</v>
      </c>
      <c r="X61" s="30">
        <f t="shared" si="4"/>
        <v>0.90079778009018385</v>
      </c>
      <c r="Y61" s="30">
        <f t="shared" si="5"/>
        <v>-0.39562043795620438</v>
      </c>
      <c r="Z61" s="30">
        <f t="shared" si="6"/>
        <v>1.006340579710145</v>
      </c>
      <c r="AA61" s="30">
        <f t="shared" si="7"/>
        <v>0.1980436418359669</v>
      </c>
      <c r="AB61" s="30">
        <f t="shared" si="8"/>
        <v>0.29292802411757318</v>
      </c>
      <c r="AC61" s="30">
        <f t="shared" si="9"/>
        <v>0.44729427766443214</v>
      </c>
      <c r="AD61" s="30">
        <f t="shared" si="10"/>
        <v>-8.2365576961804396E-2</v>
      </c>
      <c r="AE61" s="30">
        <f t="shared" si="11"/>
        <v>3.0212143379663495E-2</v>
      </c>
      <c r="AF61" s="30">
        <f t="shared" si="12"/>
        <v>0.14215721082155791</v>
      </c>
      <c r="AG61" s="30">
        <f t="shared" si="13"/>
        <v>0.15349704693814112</v>
      </c>
      <c r="AH61" s="30">
        <f t="shared" si="14"/>
        <v>0.59248679530020476</v>
      </c>
      <c r="AI61" s="30">
        <f t="shared" si="15"/>
        <v>0.27732087860019627</v>
      </c>
      <c r="AJ61" s="30">
        <f t="shared" si="16"/>
        <v>0.48347950504756099</v>
      </c>
      <c r="AK61" s="30">
        <f t="shared" si="17"/>
        <v>0.45759805672644138</v>
      </c>
      <c r="AL61" s="30">
        <f t="shared" si="18"/>
        <v>0.44278747181648859</v>
      </c>
      <c r="AM61" s="30">
        <f t="shared" si="19"/>
        <v>0.28561358212377808</v>
      </c>
      <c r="AN61" s="29">
        <f t="shared" si="20"/>
        <v>0.24197341648389398</v>
      </c>
    </row>
    <row r="62" spans="1:40" x14ac:dyDescent="0.2">
      <c r="A62" s="4" t="s">
        <v>55</v>
      </c>
      <c r="B62" s="10">
        <v>0</v>
      </c>
      <c r="C62" s="6">
        <v>0</v>
      </c>
      <c r="D62" s="6">
        <v>0</v>
      </c>
      <c r="E62" s="6">
        <v>0</v>
      </c>
      <c r="F62" s="23">
        <v>0</v>
      </c>
      <c r="G62" s="6">
        <v>0</v>
      </c>
      <c r="H62" s="23">
        <v>0</v>
      </c>
      <c r="I62" s="8">
        <v>0</v>
      </c>
      <c r="J62" s="8">
        <v>0</v>
      </c>
      <c r="K62" s="8">
        <v>0</v>
      </c>
      <c r="L62" s="8">
        <v>12440</v>
      </c>
      <c r="M62" s="8">
        <v>16106</v>
      </c>
      <c r="N62" s="18">
        <v>28827</v>
      </c>
      <c r="O62" s="8">
        <v>76895</v>
      </c>
      <c r="P62" s="8">
        <v>120413</v>
      </c>
      <c r="Q62" s="18">
        <v>202251</v>
      </c>
      <c r="R62" s="8">
        <v>277776</v>
      </c>
      <c r="S62" s="9">
        <v>325961</v>
      </c>
      <c r="T62" s="9">
        <v>379448</v>
      </c>
      <c r="U62" s="12">
        <v>434006</v>
      </c>
      <c r="V62" s="34" t="str">
        <f t="shared" si="2"/>
        <v>-</v>
      </c>
      <c r="W62" s="30" t="str">
        <f t="shared" si="3"/>
        <v>-</v>
      </c>
      <c r="X62" s="30" t="str">
        <f t="shared" si="4"/>
        <v>-</v>
      </c>
      <c r="Y62" s="30" t="str">
        <f t="shared" si="5"/>
        <v>-</v>
      </c>
      <c r="Z62" s="30" t="str">
        <f t="shared" si="6"/>
        <v>-</v>
      </c>
      <c r="AA62" s="30" t="str">
        <f t="shared" si="7"/>
        <v>-</v>
      </c>
      <c r="AB62" s="30" t="str">
        <f t="shared" si="8"/>
        <v>-</v>
      </c>
      <c r="AC62" s="30" t="str">
        <f t="shared" si="9"/>
        <v>-</v>
      </c>
      <c r="AD62" s="30" t="str">
        <f t="shared" si="10"/>
        <v>-</v>
      </c>
      <c r="AE62" s="30" t="str">
        <f t="shared" si="11"/>
        <v>-</v>
      </c>
      <c r="AF62" s="30">
        <f t="shared" si="12"/>
        <v>0.2946945337620579</v>
      </c>
      <c r="AG62" s="30">
        <f t="shared" si="13"/>
        <v>0.78982987706444807</v>
      </c>
      <c r="AH62" s="30">
        <f t="shared" si="14"/>
        <v>1.6674645297811079</v>
      </c>
      <c r="AI62" s="30">
        <f t="shared" si="15"/>
        <v>0.56594056830743222</v>
      </c>
      <c r="AJ62" s="30">
        <f t="shared" si="16"/>
        <v>0.67964422446081407</v>
      </c>
      <c r="AK62" s="30">
        <f t="shared" si="17"/>
        <v>0.37342213388314521</v>
      </c>
      <c r="AL62" s="30">
        <f t="shared" si="18"/>
        <v>0.17346711018950522</v>
      </c>
      <c r="AM62" s="30">
        <f t="shared" si="19"/>
        <v>0.16409018256785321</v>
      </c>
      <c r="AN62" s="29">
        <f t="shared" si="20"/>
        <v>0.14378254727920559</v>
      </c>
    </row>
    <row r="63" spans="1:40" x14ac:dyDescent="0.2">
      <c r="A63" s="4" t="s">
        <v>56</v>
      </c>
      <c r="B63" s="10">
        <v>0</v>
      </c>
      <c r="C63" s="6">
        <v>0</v>
      </c>
      <c r="D63" s="6">
        <v>0</v>
      </c>
      <c r="E63" s="6">
        <v>0</v>
      </c>
      <c r="F63" s="23">
        <v>0</v>
      </c>
      <c r="G63" s="6">
        <v>0</v>
      </c>
      <c r="H63" s="23">
        <v>0</v>
      </c>
      <c r="I63" s="8">
        <v>0</v>
      </c>
      <c r="J63" s="8">
        <v>0</v>
      </c>
      <c r="K63" s="8">
        <v>10986</v>
      </c>
      <c r="L63" s="8">
        <v>18735</v>
      </c>
      <c r="M63" s="8">
        <v>22304</v>
      </c>
      <c r="N63" s="18">
        <v>26883</v>
      </c>
      <c r="O63" s="8">
        <v>54947</v>
      </c>
      <c r="P63" s="8">
        <v>83692</v>
      </c>
      <c r="Q63" s="18">
        <v>179752</v>
      </c>
      <c r="R63" s="8">
        <v>287521</v>
      </c>
      <c r="S63" s="9">
        <v>365199</v>
      </c>
      <c r="T63" s="9">
        <v>422718</v>
      </c>
      <c r="U63" s="12">
        <v>470856</v>
      </c>
      <c r="V63" s="34" t="str">
        <f t="shared" si="2"/>
        <v>-</v>
      </c>
      <c r="W63" s="30" t="str">
        <f t="shared" si="3"/>
        <v>-</v>
      </c>
      <c r="X63" s="30" t="str">
        <f t="shared" si="4"/>
        <v>-</v>
      </c>
      <c r="Y63" s="30" t="str">
        <f t="shared" si="5"/>
        <v>-</v>
      </c>
      <c r="Z63" s="30" t="str">
        <f t="shared" si="6"/>
        <v>-</v>
      </c>
      <c r="AA63" s="30" t="str">
        <f t="shared" si="7"/>
        <v>-</v>
      </c>
      <c r="AB63" s="30" t="str">
        <f t="shared" si="8"/>
        <v>-</v>
      </c>
      <c r="AC63" s="30" t="str">
        <f t="shared" si="9"/>
        <v>-</v>
      </c>
      <c r="AD63" s="30" t="str">
        <f t="shared" si="10"/>
        <v>-</v>
      </c>
      <c r="AE63" s="30">
        <f t="shared" si="11"/>
        <v>0.70535226652102678</v>
      </c>
      <c r="AF63" s="30">
        <f t="shared" si="12"/>
        <v>0.19049906591940219</v>
      </c>
      <c r="AG63" s="30">
        <f t="shared" si="13"/>
        <v>0.20529949784791965</v>
      </c>
      <c r="AH63" s="30">
        <f t="shared" si="14"/>
        <v>1.0439311088792174</v>
      </c>
      <c r="AI63" s="30">
        <f t="shared" si="15"/>
        <v>0.52314048082697873</v>
      </c>
      <c r="AJ63" s="30">
        <f t="shared" si="16"/>
        <v>1.1477799550733643</v>
      </c>
      <c r="AK63" s="30">
        <f t="shared" si="17"/>
        <v>0.59954270328007475</v>
      </c>
      <c r="AL63" s="30">
        <f t="shared" si="18"/>
        <v>0.27016461406297282</v>
      </c>
      <c r="AM63" s="30">
        <f t="shared" si="19"/>
        <v>0.15750043127171762</v>
      </c>
      <c r="AN63" s="29">
        <f t="shared" si="20"/>
        <v>0.11387733666415908</v>
      </c>
    </row>
    <row r="64" spans="1:40" x14ac:dyDescent="0.2">
      <c r="A64" s="4" t="s">
        <v>57</v>
      </c>
      <c r="B64" s="10">
        <v>0</v>
      </c>
      <c r="C64" s="6">
        <v>0</v>
      </c>
      <c r="D64" s="6">
        <v>0</v>
      </c>
      <c r="E64" s="6">
        <v>1549</v>
      </c>
      <c r="F64" s="23">
        <v>2952</v>
      </c>
      <c r="G64" s="6">
        <v>4686</v>
      </c>
      <c r="H64" s="23">
        <v>5363</v>
      </c>
      <c r="I64" s="8">
        <v>6187</v>
      </c>
      <c r="J64" s="8">
        <v>6696</v>
      </c>
      <c r="K64" s="8">
        <v>7851</v>
      </c>
      <c r="L64" s="8">
        <v>10644</v>
      </c>
      <c r="M64" s="8">
        <v>11041</v>
      </c>
      <c r="N64" s="18">
        <v>11330</v>
      </c>
      <c r="O64" s="8">
        <v>11869</v>
      </c>
      <c r="P64" s="8">
        <v>14839</v>
      </c>
      <c r="Q64" s="18">
        <v>24272</v>
      </c>
      <c r="R64" s="8">
        <v>31577</v>
      </c>
      <c r="S64" s="9">
        <v>53345</v>
      </c>
      <c r="T64" s="9">
        <v>93420</v>
      </c>
      <c r="U64" s="12">
        <v>129752</v>
      </c>
      <c r="V64" s="34" t="str">
        <f t="shared" si="2"/>
        <v>-</v>
      </c>
      <c r="W64" s="30" t="str">
        <f t="shared" si="3"/>
        <v>-</v>
      </c>
      <c r="X64" s="30" t="str">
        <f t="shared" si="4"/>
        <v>-</v>
      </c>
      <c r="Y64" s="30">
        <f t="shared" si="5"/>
        <v>0.90574564234990318</v>
      </c>
      <c r="Z64" s="30">
        <f t="shared" si="6"/>
        <v>0.58739837398373984</v>
      </c>
      <c r="AA64" s="30">
        <f t="shared" si="7"/>
        <v>0.14447289799402477</v>
      </c>
      <c r="AB64" s="30">
        <f t="shared" si="8"/>
        <v>0.15364534775312325</v>
      </c>
      <c r="AC64" s="30">
        <f t="shared" si="9"/>
        <v>8.2269274284790694E-2</v>
      </c>
      <c r="AD64" s="30">
        <f t="shared" si="10"/>
        <v>0.1724910394265233</v>
      </c>
      <c r="AE64" s="30">
        <f t="shared" si="11"/>
        <v>0.35575085976308751</v>
      </c>
      <c r="AF64" s="30">
        <f t="shared" si="12"/>
        <v>3.7298008267568586E-2</v>
      </c>
      <c r="AG64" s="30">
        <f t="shared" si="13"/>
        <v>2.6175165292998823E-2</v>
      </c>
      <c r="AH64" s="30">
        <f t="shared" si="14"/>
        <v>4.7572815533980579E-2</v>
      </c>
      <c r="AI64" s="30">
        <f t="shared" si="15"/>
        <v>0.25023169601482853</v>
      </c>
      <c r="AJ64" s="30">
        <f t="shared" si="16"/>
        <v>0.63568973650515537</v>
      </c>
      <c r="AK64" s="30">
        <f t="shared" si="17"/>
        <v>0.30096407382992751</v>
      </c>
      <c r="AL64" s="30">
        <f t="shared" si="18"/>
        <v>0.68936251068815912</v>
      </c>
      <c r="AM64" s="30">
        <f t="shared" si="19"/>
        <v>0.75124191583091193</v>
      </c>
      <c r="AN64" s="29">
        <f t="shared" si="20"/>
        <v>0.3889102975808178</v>
      </c>
    </row>
    <row r="65" spans="1:40" x14ac:dyDescent="0.2">
      <c r="A65" s="4" t="s">
        <v>58</v>
      </c>
      <c r="B65" s="10">
        <v>0</v>
      </c>
      <c r="C65" s="6">
        <v>0</v>
      </c>
      <c r="D65" s="6">
        <v>0</v>
      </c>
      <c r="E65" s="6">
        <v>2303</v>
      </c>
      <c r="F65" s="23">
        <v>3556</v>
      </c>
      <c r="G65" s="6">
        <v>7161</v>
      </c>
      <c r="H65" s="23">
        <v>10524</v>
      </c>
      <c r="I65" s="8">
        <v>14554</v>
      </c>
      <c r="J65" s="8">
        <v>18603</v>
      </c>
      <c r="K65" s="8">
        <v>19789</v>
      </c>
      <c r="L65" s="8">
        <v>15731</v>
      </c>
      <c r="M65" s="8">
        <v>17073</v>
      </c>
      <c r="N65" s="18">
        <v>16986</v>
      </c>
      <c r="O65" s="8">
        <v>14961</v>
      </c>
      <c r="P65" s="8">
        <v>15559</v>
      </c>
      <c r="Q65" s="18">
        <v>22287</v>
      </c>
      <c r="R65" s="8">
        <v>26780</v>
      </c>
      <c r="S65" s="9">
        <v>34844</v>
      </c>
      <c r="T65" s="9">
        <v>41551</v>
      </c>
      <c r="U65" s="12">
        <v>43474</v>
      </c>
      <c r="V65" s="34" t="str">
        <f t="shared" si="2"/>
        <v>-</v>
      </c>
      <c r="W65" s="30" t="str">
        <f t="shared" si="3"/>
        <v>-</v>
      </c>
      <c r="X65" s="30" t="str">
        <f t="shared" si="4"/>
        <v>-</v>
      </c>
      <c r="Y65" s="30">
        <f t="shared" si="5"/>
        <v>0.54407294832826747</v>
      </c>
      <c r="Z65" s="30">
        <f t="shared" si="6"/>
        <v>1.0137795275590551</v>
      </c>
      <c r="AA65" s="30">
        <f t="shared" si="7"/>
        <v>0.46962714704650188</v>
      </c>
      <c r="AB65" s="30">
        <f t="shared" si="8"/>
        <v>0.3829342455340175</v>
      </c>
      <c r="AC65" s="30">
        <f t="shared" si="9"/>
        <v>0.27820530438367458</v>
      </c>
      <c r="AD65" s="30">
        <f t="shared" si="10"/>
        <v>6.3753158092780732E-2</v>
      </c>
      <c r="AE65" s="30">
        <f t="shared" si="11"/>
        <v>-0.20506341907120118</v>
      </c>
      <c r="AF65" s="30">
        <f t="shared" si="12"/>
        <v>8.530926196681711E-2</v>
      </c>
      <c r="AG65" s="30">
        <f t="shared" si="13"/>
        <v>-5.0957652433667195E-3</v>
      </c>
      <c r="AH65" s="30">
        <f t="shared" si="14"/>
        <v>-0.11921582479689156</v>
      </c>
      <c r="AI65" s="30">
        <f t="shared" si="15"/>
        <v>3.997059020118976E-2</v>
      </c>
      <c r="AJ65" s="30">
        <f t="shared" si="16"/>
        <v>0.43241853589562312</v>
      </c>
      <c r="AK65" s="30">
        <f t="shared" si="17"/>
        <v>0.20159734374298918</v>
      </c>
      <c r="AL65" s="30">
        <f t="shared" si="18"/>
        <v>0.30112023898431667</v>
      </c>
      <c r="AM65" s="30">
        <f t="shared" si="19"/>
        <v>0.19248651130754219</v>
      </c>
      <c r="AN65" s="29">
        <f t="shared" si="20"/>
        <v>4.6280474597482614E-2</v>
      </c>
    </row>
    <row r="66" spans="1:40" x14ac:dyDescent="0.2">
      <c r="A66" s="4" t="s">
        <v>59</v>
      </c>
      <c r="B66" s="10">
        <v>0</v>
      </c>
      <c r="C66" s="6">
        <v>0</v>
      </c>
      <c r="D66" s="6">
        <v>0</v>
      </c>
      <c r="E66" s="6">
        <v>1384</v>
      </c>
      <c r="F66" s="23">
        <v>1453</v>
      </c>
      <c r="G66" s="6">
        <v>2279</v>
      </c>
      <c r="H66" s="23">
        <v>2122</v>
      </c>
      <c r="I66" s="8">
        <v>3999</v>
      </c>
      <c r="J66" s="8">
        <v>7103</v>
      </c>
      <c r="K66" s="8">
        <v>11219</v>
      </c>
      <c r="L66" s="8">
        <v>13136</v>
      </c>
      <c r="M66" s="8">
        <v>11565</v>
      </c>
      <c r="N66" s="18">
        <v>10416</v>
      </c>
      <c r="O66" s="8">
        <v>13168</v>
      </c>
      <c r="P66" s="8">
        <v>13641</v>
      </c>
      <c r="Q66" s="18">
        <v>16532</v>
      </c>
      <c r="R66" s="8">
        <v>17111</v>
      </c>
      <c r="S66" s="9">
        <v>19256</v>
      </c>
      <c r="T66" s="9">
        <v>22570</v>
      </c>
      <c r="U66" s="12">
        <v>21796</v>
      </c>
      <c r="V66" s="34" t="str">
        <f t="shared" si="2"/>
        <v>-</v>
      </c>
      <c r="W66" s="30" t="str">
        <f t="shared" si="3"/>
        <v>-</v>
      </c>
      <c r="X66" s="30" t="str">
        <f t="shared" si="4"/>
        <v>-</v>
      </c>
      <c r="Y66" s="30">
        <f t="shared" si="5"/>
        <v>4.9855491329479772E-2</v>
      </c>
      <c r="Z66" s="30">
        <f t="shared" si="6"/>
        <v>0.5684790089470062</v>
      </c>
      <c r="AA66" s="30">
        <f t="shared" si="7"/>
        <v>-6.8889863975427817E-2</v>
      </c>
      <c r="AB66" s="30">
        <f t="shared" si="8"/>
        <v>0.88454288407163051</v>
      </c>
      <c r="AC66" s="30">
        <f t="shared" si="9"/>
        <v>0.77619404851212803</v>
      </c>
      <c r="AD66" s="30">
        <f t="shared" si="10"/>
        <v>0.5794734619174996</v>
      </c>
      <c r="AE66" s="30">
        <f t="shared" si="11"/>
        <v>0.17087084410375256</v>
      </c>
      <c r="AF66" s="30">
        <f t="shared" si="12"/>
        <v>-0.11959500609013399</v>
      </c>
      <c r="AG66" s="30">
        <f t="shared" si="13"/>
        <v>-9.9351491569390396E-2</v>
      </c>
      <c r="AH66" s="30">
        <f t="shared" si="14"/>
        <v>0.2642089093701997</v>
      </c>
      <c r="AI66" s="30">
        <f t="shared" si="15"/>
        <v>3.5920413122721748E-2</v>
      </c>
      <c r="AJ66" s="30">
        <f t="shared" si="16"/>
        <v>0.21193460889964078</v>
      </c>
      <c r="AK66" s="30">
        <f t="shared" si="17"/>
        <v>3.5022985724655217E-2</v>
      </c>
      <c r="AL66" s="30">
        <f t="shared" si="18"/>
        <v>0.1253579568698498</v>
      </c>
      <c r="AM66" s="30">
        <f t="shared" si="19"/>
        <v>0.17210220191109266</v>
      </c>
      <c r="AN66" s="29">
        <f t="shared" si="20"/>
        <v>-3.4293309703145772E-2</v>
      </c>
    </row>
    <row r="67" spans="1:40" x14ac:dyDescent="0.2">
      <c r="A67" s="4" t="s">
        <v>60</v>
      </c>
      <c r="B67" s="10">
        <v>0</v>
      </c>
      <c r="C67" s="6">
        <v>0</v>
      </c>
      <c r="D67" s="6">
        <v>0</v>
      </c>
      <c r="E67" s="6">
        <v>0</v>
      </c>
      <c r="F67" s="23">
        <v>0</v>
      </c>
      <c r="G67" s="6">
        <v>0</v>
      </c>
      <c r="H67" s="23">
        <v>0</v>
      </c>
      <c r="I67" s="8">
        <v>0</v>
      </c>
      <c r="J67" s="8">
        <v>0</v>
      </c>
      <c r="K67" s="8">
        <v>0</v>
      </c>
      <c r="L67" s="8">
        <v>7428</v>
      </c>
      <c r="M67" s="8">
        <v>7094</v>
      </c>
      <c r="N67" s="18">
        <v>8906</v>
      </c>
      <c r="O67" s="8">
        <v>6043</v>
      </c>
      <c r="P67" s="8">
        <v>8112</v>
      </c>
      <c r="Q67" s="18">
        <v>10166</v>
      </c>
      <c r="R67" s="8">
        <v>10252</v>
      </c>
      <c r="S67" s="9">
        <v>13442</v>
      </c>
      <c r="T67" s="9">
        <v>15535</v>
      </c>
      <c r="U67" s="12">
        <v>16147</v>
      </c>
      <c r="V67" s="34" t="str">
        <f t="shared" si="2"/>
        <v>-</v>
      </c>
      <c r="W67" s="30" t="str">
        <f t="shared" si="3"/>
        <v>-</v>
      </c>
      <c r="X67" s="30" t="str">
        <f t="shared" si="4"/>
        <v>-</v>
      </c>
      <c r="Y67" s="30" t="str">
        <f t="shared" si="5"/>
        <v>-</v>
      </c>
      <c r="Z67" s="30" t="str">
        <f t="shared" si="6"/>
        <v>-</v>
      </c>
      <c r="AA67" s="30" t="str">
        <f t="shared" si="7"/>
        <v>-</v>
      </c>
      <c r="AB67" s="30" t="str">
        <f t="shared" si="8"/>
        <v>-</v>
      </c>
      <c r="AC67" s="30" t="str">
        <f t="shared" si="9"/>
        <v>-</v>
      </c>
      <c r="AD67" s="30" t="str">
        <f t="shared" si="10"/>
        <v>-</v>
      </c>
      <c r="AE67" s="30" t="str">
        <f t="shared" si="11"/>
        <v>-</v>
      </c>
      <c r="AF67" s="30">
        <f t="shared" si="12"/>
        <v>-4.496499730748519E-2</v>
      </c>
      <c r="AG67" s="30">
        <f t="shared" si="13"/>
        <v>0.25542712151113617</v>
      </c>
      <c r="AH67" s="30">
        <f t="shared" si="14"/>
        <v>-0.32146867280485064</v>
      </c>
      <c r="AI67" s="30">
        <f t="shared" si="15"/>
        <v>0.3423796127751117</v>
      </c>
      <c r="AJ67" s="30">
        <f t="shared" si="16"/>
        <v>0.25320512820512819</v>
      </c>
      <c r="AK67" s="30">
        <f t="shared" si="17"/>
        <v>8.4595711194176675E-3</v>
      </c>
      <c r="AL67" s="30">
        <f t="shared" si="18"/>
        <v>0.31115879828326182</v>
      </c>
      <c r="AM67" s="30">
        <f t="shared" si="19"/>
        <v>0.15570599613152805</v>
      </c>
      <c r="AN67" s="29">
        <f t="shared" si="20"/>
        <v>3.9394914708722237E-2</v>
      </c>
    </row>
    <row r="68" spans="1:40" x14ac:dyDescent="0.2">
      <c r="A68" s="4" t="s">
        <v>61</v>
      </c>
      <c r="B68" s="10">
        <v>0</v>
      </c>
      <c r="C68" s="6">
        <v>0</v>
      </c>
      <c r="D68" s="6">
        <v>0</v>
      </c>
      <c r="E68" s="6">
        <v>1158</v>
      </c>
      <c r="F68" s="23">
        <v>1723</v>
      </c>
      <c r="G68" s="6">
        <v>3294</v>
      </c>
      <c r="H68" s="23">
        <v>8467</v>
      </c>
      <c r="I68" s="8">
        <v>10003</v>
      </c>
      <c r="J68" s="8">
        <v>16510</v>
      </c>
      <c r="K68" s="8">
        <v>23374</v>
      </c>
      <c r="L68" s="8">
        <v>42757</v>
      </c>
      <c r="M68" s="8">
        <v>53710</v>
      </c>
      <c r="N68" s="18">
        <v>74229</v>
      </c>
      <c r="O68" s="8">
        <v>125319</v>
      </c>
      <c r="P68" s="8">
        <v>169487</v>
      </c>
      <c r="Q68" s="18">
        <v>258762</v>
      </c>
      <c r="R68" s="8">
        <v>370737</v>
      </c>
      <c r="S68" s="9">
        <v>443343</v>
      </c>
      <c r="T68" s="9">
        <v>494593</v>
      </c>
      <c r="U68" s="12">
        <v>553543</v>
      </c>
      <c r="V68" s="34" t="str">
        <f t="shared" si="2"/>
        <v>-</v>
      </c>
      <c r="W68" s="30" t="str">
        <f t="shared" si="3"/>
        <v>-</v>
      </c>
      <c r="X68" s="30" t="str">
        <f t="shared" si="4"/>
        <v>-</v>
      </c>
      <c r="Y68" s="30">
        <f t="shared" si="5"/>
        <v>0.48791018998272884</v>
      </c>
      <c r="Z68" s="30">
        <f t="shared" si="6"/>
        <v>0.91178177597214161</v>
      </c>
      <c r="AA68" s="30">
        <f t="shared" si="7"/>
        <v>1.5704310868245295</v>
      </c>
      <c r="AB68" s="30">
        <f t="shared" si="8"/>
        <v>0.18141018070154719</v>
      </c>
      <c r="AC68" s="30">
        <f t="shared" si="9"/>
        <v>0.65050484854543633</v>
      </c>
      <c r="AD68" s="30">
        <f t="shared" si="10"/>
        <v>0.41574803149606299</v>
      </c>
      <c r="AE68" s="30">
        <f t="shared" si="11"/>
        <v>0.8292547274749722</v>
      </c>
      <c r="AF68" s="30">
        <f t="shared" si="12"/>
        <v>0.25616858058329628</v>
      </c>
      <c r="AG68" s="30">
        <f t="shared" si="13"/>
        <v>0.38203314094209645</v>
      </c>
      <c r="AH68" s="30">
        <f t="shared" si="14"/>
        <v>0.68827547185062443</v>
      </c>
      <c r="AI68" s="30">
        <f t="shared" si="15"/>
        <v>0.3524445614791053</v>
      </c>
      <c r="AJ68" s="30">
        <f t="shared" si="16"/>
        <v>0.52673656386625523</v>
      </c>
      <c r="AK68" s="30">
        <f t="shared" si="17"/>
        <v>0.43273355438588357</v>
      </c>
      <c r="AL68" s="30">
        <f t="shared" si="18"/>
        <v>0.19584233567191836</v>
      </c>
      <c r="AM68" s="30">
        <f t="shared" si="19"/>
        <v>0.11559898318006599</v>
      </c>
      <c r="AN68" s="29">
        <f t="shared" si="20"/>
        <v>0.11918890886041654</v>
      </c>
    </row>
    <row r="69" spans="1:40" x14ac:dyDescent="0.2">
      <c r="A69" s="4" t="s">
        <v>62</v>
      </c>
      <c r="B69" s="10">
        <v>0</v>
      </c>
      <c r="C69" s="6">
        <v>0</v>
      </c>
      <c r="D69" s="6">
        <v>1955</v>
      </c>
      <c r="E69" s="6">
        <v>2839</v>
      </c>
      <c r="F69" s="23">
        <v>2506</v>
      </c>
      <c r="G69" s="6">
        <v>2723</v>
      </c>
      <c r="H69" s="23">
        <v>3117</v>
      </c>
      <c r="I69" s="8">
        <v>5149</v>
      </c>
      <c r="J69" s="8">
        <v>4802</v>
      </c>
      <c r="K69" s="8">
        <v>5129</v>
      </c>
      <c r="L69" s="8">
        <v>5468</v>
      </c>
      <c r="M69" s="8">
        <v>5463</v>
      </c>
      <c r="N69" s="18">
        <v>5258</v>
      </c>
      <c r="O69" s="8">
        <v>5257</v>
      </c>
      <c r="P69" s="8">
        <v>6308</v>
      </c>
      <c r="Q69" s="18">
        <v>10887</v>
      </c>
      <c r="R69" s="8">
        <v>14202</v>
      </c>
      <c r="S69" s="9">
        <v>22863</v>
      </c>
      <c r="T69" s="9">
        <v>30776</v>
      </c>
      <c r="U69" s="12">
        <v>33764</v>
      </c>
      <c r="V69" s="34" t="str">
        <f t="shared" si="2"/>
        <v>-</v>
      </c>
      <c r="W69" s="30" t="str">
        <f t="shared" si="3"/>
        <v>-</v>
      </c>
      <c r="X69" s="30">
        <f t="shared" si="4"/>
        <v>0.45217391304347826</v>
      </c>
      <c r="Y69" s="30">
        <f t="shared" si="5"/>
        <v>-0.11729482212046495</v>
      </c>
      <c r="Z69" s="30">
        <f t="shared" si="6"/>
        <v>8.6592178770949726E-2</v>
      </c>
      <c r="AA69" s="30">
        <f t="shared" si="7"/>
        <v>0.144693352919574</v>
      </c>
      <c r="AB69" s="30">
        <f t="shared" si="8"/>
        <v>0.65190888675008019</v>
      </c>
      <c r="AC69" s="30">
        <f t="shared" si="9"/>
        <v>-6.7391726548844441E-2</v>
      </c>
      <c r="AD69" s="30">
        <f t="shared" si="10"/>
        <v>6.8096626405664301E-2</v>
      </c>
      <c r="AE69" s="30">
        <f t="shared" si="11"/>
        <v>6.6094755312926495E-2</v>
      </c>
      <c r="AF69" s="30">
        <f t="shared" si="12"/>
        <v>-9.1441111923920993E-4</v>
      </c>
      <c r="AG69" s="30">
        <f t="shared" si="13"/>
        <v>-3.7525169320885961E-2</v>
      </c>
      <c r="AH69" s="30">
        <f t="shared" si="14"/>
        <v>-1.9018638265500191E-4</v>
      </c>
      <c r="AI69" s="30">
        <f t="shared" si="15"/>
        <v>0.19992391097584172</v>
      </c>
      <c r="AJ69" s="30">
        <f t="shared" si="16"/>
        <v>0.72590361445783136</v>
      </c>
      <c r="AK69" s="30">
        <f t="shared" si="17"/>
        <v>0.3044915954808487</v>
      </c>
      <c r="AL69" s="30">
        <f t="shared" si="18"/>
        <v>0.60984368398817068</v>
      </c>
      <c r="AM69" s="30">
        <f t="shared" si="19"/>
        <v>0.34610506057822682</v>
      </c>
      <c r="AN69" s="29">
        <f t="shared" si="20"/>
        <v>9.7088640499090204E-2</v>
      </c>
    </row>
    <row r="70" spans="1:40" x14ac:dyDescent="0.2">
      <c r="A70" s="4" t="s">
        <v>63</v>
      </c>
      <c r="B70" s="10">
        <v>1207</v>
      </c>
      <c r="C70" s="6">
        <v>1461</v>
      </c>
      <c r="D70" s="6">
        <v>1817</v>
      </c>
      <c r="E70" s="6">
        <v>3037</v>
      </c>
      <c r="F70" s="23">
        <v>3041</v>
      </c>
      <c r="G70" s="6">
        <v>4201</v>
      </c>
      <c r="H70" s="23">
        <v>4816</v>
      </c>
      <c r="I70" s="8">
        <v>9346</v>
      </c>
      <c r="J70" s="8">
        <v>16460</v>
      </c>
      <c r="K70" s="8">
        <v>12119</v>
      </c>
      <c r="L70" s="8">
        <v>14576</v>
      </c>
      <c r="M70" s="8">
        <v>14246</v>
      </c>
      <c r="N70" s="18">
        <v>14725</v>
      </c>
      <c r="O70" s="8">
        <v>15576</v>
      </c>
      <c r="P70" s="8">
        <v>16087</v>
      </c>
      <c r="Q70" s="18">
        <v>21300</v>
      </c>
      <c r="R70" s="8">
        <v>27759</v>
      </c>
      <c r="S70" s="9">
        <v>40601</v>
      </c>
      <c r="T70" s="9">
        <v>55043</v>
      </c>
      <c r="U70" s="12">
        <v>75305</v>
      </c>
      <c r="V70" s="34">
        <f t="shared" ref="V70:AE71" si="21">IF(B70=0,"-",(C70-B70)/B70)</f>
        <v>0.21043910521955261</v>
      </c>
      <c r="W70" s="30">
        <f t="shared" si="21"/>
        <v>0.24366872005475701</v>
      </c>
      <c r="X70" s="30">
        <f t="shared" si="21"/>
        <v>0.67143643368189321</v>
      </c>
      <c r="Y70" s="30">
        <f t="shared" si="21"/>
        <v>1.3170892327955218E-3</v>
      </c>
      <c r="Z70" s="30">
        <f t="shared" si="21"/>
        <v>0.38145346925353502</v>
      </c>
      <c r="AA70" s="30">
        <f t="shared" si="21"/>
        <v>0.14639371578195667</v>
      </c>
      <c r="AB70" s="30">
        <f t="shared" si="21"/>
        <v>0.94061461794019929</v>
      </c>
      <c r="AC70" s="30">
        <f t="shared" si="21"/>
        <v>0.76118125401241177</v>
      </c>
      <c r="AD70" s="30">
        <f t="shared" si="21"/>
        <v>-0.26373025516403403</v>
      </c>
      <c r="AE70" s="30">
        <f t="shared" si="21"/>
        <v>0.20273949995874246</v>
      </c>
      <c r="AF70" s="30">
        <f t="shared" ref="AF70:AN71" si="22">IF(L70=0,"-",(M70-L70)/L70)</f>
        <v>-2.2639956092206367E-2</v>
      </c>
      <c r="AG70" s="30">
        <f t="shared" si="22"/>
        <v>3.362347325565071E-2</v>
      </c>
      <c r="AH70" s="30">
        <f t="shared" si="22"/>
        <v>5.7792869269949067E-2</v>
      </c>
      <c r="AI70" s="30">
        <f t="shared" si="22"/>
        <v>3.2806882383153567E-2</v>
      </c>
      <c r="AJ70" s="30">
        <f t="shared" si="22"/>
        <v>0.32405047553925531</v>
      </c>
      <c r="AK70" s="30">
        <f t="shared" si="22"/>
        <v>0.30323943661971831</v>
      </c>
      <c r="AL70" s="30">
        <f t="shared" si="22"/>
        <v>0.46262473432040058</v>
      </c>
      <c r="AM70" s="30">
        <f t="shared" si="22"/>
        <v>0.35570552449447057</v>
      </c>
      <c r="AN70" s="29">
        <f t="shared" si="22"/>
        <v>0.36811220318659954</v>
      </c>
    </row>
    <row r="71" spans="1:40" ht="15.75" thickBot="1" x14ac:dyDescent="0.25">
      <c r="A71" s="39" t="s">
        <v>64</v>
      </c>
      <c r="B71" s="40">
        <v>978</v>
      </c>
      <c r="C71" s="41">
        <v>859</v>
      </c>
      <c r="D71" s="41">
        <v>1950</v>
      </c>
      <c r="E71" s="41">
        <v>2154</v>
      </c>
      <c r="F71" s="42">
        <v>2302</v>
      </c>
      <c r="G71" s="41">
        <v>4089</v>
      </c>
      <c r="H71" s="42">
        <v>6426</v>
      </c>
      <c r="I71" s="43">
        <v>10154</v>
      </c>
      <c r="J71" s="43">
        <v>16403</v>
      </c>
      <c r="K71" s="43">
        <v>11828</v>
      </c>
      <c r="L71" s="43">
        <v>12180</v>
      </c>
      <c r="M71" s="43">
        <v>12302</v>
      </c>
      <c r="N71" s="44">
        <v>11888</v>
      </c>
      <c r="O71" s="43">
        <v>11249</v>
      </c>
      <c r="P71" s="43">
        <v>11453</v>
      </c>
      <c r="Q71" s="44">
        <v>14509</v>
      </c>
      <c r="R71" s="43">
        <v>16919</v>
      </c>
      <c r="S71" s="45">
        <v>20973</v>
      </c>
      <c r="T71" s="45">
        <v>24896</v>
      </c>
      <c r="U71" s="46">
        <v>25318</v>
      </c>
      <c r="V71" s="47">
        <f t="shared" si="21"/>
        <v>-0.12167689161554192</v>
      </c>
      <c r="W71" s="48">
        <f t="shared" si="21"/>
        <v>1.270081490104773</v>
      </c>
      <c r="X71" s="48">
        <f t="shared" si="21"/>
        <v>0.10461538461538461</v>
      </c>
      <c r="Y71" s="48">
        <f t="shared" si="21"/>
        <v>6.8709377901578453E-2</v>
      </c>
      <c r="Z71" s="48">
        <f t="shared" si="21"/>
        <v>0.77628149435273675</v>
      </c>
      <c r="AA71" s="48">
        <f t="shared" si="21"/>
        <v>0.57153338224504768</v>
      </c>
      <c r="AB71" s="48">
        <f t="shared" si="21"/>
        <v>0.58014316837846247</v>
      </c>
      <c r="AC71" s="48">
        <f t="shared" si="21"/>
        <v>0.61542249359858181</v>
      </c>
      <c r="AD71" s="48">
        <f t="shared" si="21"/>
        <v>-0.27891239407425472</v>
      </c>
      <c r="AE71" s="48">
        <f t="shared" si="21"/>
        <v>2.9759891782211702E-2</v>
      </c>
      <c r="AF71" s="48">
        <f t="shared" si="22"/>
        <v>1.0016420361247948E-2</v>
      </c>
      <c r="AG71" s="48">
        <f t="shared" si="22"/>
        <v>-3.3653064542350834E-2</v>
      </c>
      <c r="AH71" s="48">
        <f t="shared" si="22"/>
        <v>-5.3751682368775235E-2</v>
      </c>
      <c r="AI71" s="48">
        <f t="shared" si="22"/>
        <v>1.8134945328473644E-2</v>
      </c>
      <c r="AJ71" s="48">
        <f t="shared" si="22"/>
        <v>0.26682965161966299</v>
      </c>
      <c r="AK71" s="48">
        <f t="shared" si="22"/>
        <v>0.16610379764284236</v>
      </c>
      <c r="AL71" s="48">
        <f t="shared" si="22"/>
        <v>0.23961227022873693</v>
      </c>
      <c r="AM71" s="48">
        <f t="shared" si="22"/>
        <v>0.18705001668812282</v>
      </c>
      <c r="AN71" s="49">
        <f t="shared" si="22"/>
        <v>1.6950514138817482E-2</v>
      </c>
    </row>
    <row r="72" spans="1:40" ht="16.5" thickBot="1" x14ac:dyDescent="0.3">
      <c r="A72" s="50" t="s">
        <v>87</v>
      </c>
      <c r="B72" s="51">
        <f t="shared" ref="B72:I72" si="23">SUM(B4:B71)</f>
        <v>34730</v>
      </c>
      <c r="C72" s="52">
        <f t="shared" si="23"/>
        <v>54477</v>
      </c>
      <c r="D72" s="52">
        <f t="shared" si="23"/>
        <v>87445</v>
      </c>
      <c r="E72" s="52">
        <f t="shared" si="23"/>
        <v>140424</v>
      </c>
      <c r="F72" s="52">
        <f t="shared" si="23"/>
        <v>187748</v>
      </c>
      <c r="G72" s="52">
        <f t="shared" si="23"/>
        <v>269493</v>
      </c>
      <c r="H72" s="52">
        <f t="shared" si="23"/>
        <v>391422</v>
      </c>
      <c r="I72" s="52">
        <f t="shared" si="23"/>
        <v>528542</v>
      </c>
      <c r="J72" s="52">
        <f t="shared" ref="J72:U72" si="24">SUM(J4:J71)</f>
        <v>752619</v>
      </c>
      <c r="K72" s="52">
        <f t="shared" si="24"/>
        <v>968470</v>
      </c>
      <c r="L72" s="52">
        <f t="shared" si="24"/>
        <v>1468211</v>
      </c>
      <c r="M72" s="52">
        <f t="shared" si="24"/>
        <v>1897414</v>
      </c>
      <c r="N72" s="52">
        <f t="shared" si="24"/>
        <v>2771305</v>
      </c>
      <c r="O72" s="52">
        <f t="shared" si="24"/>
        <v>4951560</v>
      </c>
      <c r="P72" s="52">
        <f t="shared" si="24"/>
        <v>6791418</v>
      </c>
      <c r="Q72" s="52">
        <f t="shared" si="24"/>
        <v>9746961</v>
      </c>
      <c r="R72" s="52">
        <f t="shared" si="24"/>
        <v>12938071</v>
      </c>
      <c r="S72" s="52">
        <f t="shared" si="24"/>
        <v>15982824</v>
      </c>
      <c r="T72" s="52">
        <f>SUM(T4:T71)</f>
        <v>18801332</v>
      </c>
      <c r="U72" s="53">
        <f t="shared" si="24"/>
        <v>21538187</v>
      </c>
      <c r="V72" s="54">
        <f t="shared" ref="V72:AN72" si="25">IF(B72=0,"-",(C72-B72)/B72)</f>
        <v>0.56858623668298303</v>
      </c>
      <c r="W72" s="55">
        <f t="shared" si="25"/>
        <v>0.60517282522899574</v>
      </c>
      <c r="X72" s="55">
        <f t="shared" si="25"/>
        <v>0.60585510892561034</v>
      </c>
      <c r="Y72" s="55">
        <f t="shared" si="25"/>
        <v>0.33700791887426651</v>
      </c>
      <c r="Z72" s="55">
        <f t="shared" si="25"/>
        <v>0.43539744764258476</v>
      </c>
      <c r="AA72" s="55">
        <f t="shared" si="25"/>
        <v>0.45243846778951585</v>
      </c>
      <c r="AB72" s="55">
        <f t="shared" si="25"/>
        <v>0.3503124505009938</v>
      </c>
      <c r="AC72" s="55">
        <f t="shared" si="25"/>
        <v>0.42395306333271526</v>
      </c>
      <c r="AD72" s="55">
        <f t="shared" si="25"/>
        <v>0.28679982833279521</v>
      </c>
      <c r="AE72" s="55">
        <f t="shared" si="25"/>
        <v>0.51601082119218977</v>
      </c>
      <c r="AF72" s="55">
        <f t="shared" si="25"/>
        <v>0.29233059825869717</v>
      </c>
      <c r="AG72" s="55">
        <f t="shared" si="25"/>
        <v>0.46056949089655708</v>
      </c>
      <c r="AH72" s="55">
        <f t="shared" si="25"/>
        <v>0.78672502665711641</v>
      </c>
      <c r="AI72" s="55">
        <f t="shared" si="25"/>
        <v>0.37157138356396774</v>
      </c>
      <c r="AJ72" s="55">
        <f t="shared" si="25"/>
        <v>0.43518790921130168</v>
      </c>
      <c r="AK72" s="55">
        <f t="shared" si="25"/>
        <v>0.32739537995483925</v>
      </c>
      <c r="AL72" s="55">
        <f t="shared" si="25"/>
        <v>0.23533284057569323</v>
      </c>
      <c r="AM72" s="55">
        <f t="shared" si="25"/>
        <v>0.17634605749271842</v>
      </c>
      <c r="AN72" s="56">
        <f t="shared" si="25"/>
        <v>0.14556708003454225</v>
      </c>
    </row>
    <row r="73" spans="1:40" x14ac:dyDescent="0.2">
      <c r="A73" s="2"/>
      <c r="B73" s="1"/>
      <c r="C73" s="1"/>
      <c r="D73" s="1"/>
      <c r="E73" s="1"/>
      <c r="F73" s="1"/>
      <c r="G73" s="1"/>
      <c r="H73" s="1"/>
      <c r="I73" s="1"/>
      <c r="J73" s="1"/>
      <c r="K73" s="1"/>
      <c r="L73" s="1"/>
      <c r="M73" s="1"/>
      <c r="N73" s="19"/>
      <c r="O73" s="1"/>
      <c r="P73" s="1"/>
      <c r="Q73" s="19"/>
      <c r="R73" s="1"/>
      <c r="S73" s="1"/>
      <c r="T73" s="1"/>
      <c r="U73" s="1"/>
      <c r="V73" s="35"/>
      <c r="W73" s="35"/>
      <c r="X73" s="35"/>
      <c r="Y73" s="35"/>
      <c r="Z73" s="35"/>
      <c r="AA73" s="35"/>
      <c r="AB73" s="35"/>
      <c r="AC73" s="35"/>
      <c r="AD73" s="35"/>
      <c r="AE73" s="35"/>
      <c r="AF73" s="35"/>
      <c r="AG73" s="35"/>
      <c r="AH73" s="35"/>
      <c r="AI73" s="35"/>
      <c r="AJ73" s="35"/>
      <c r="AK73" s="35"/>
      <c r="AL73" s="35"/>
      <c r="AM73" s="35"/>
      <c r="AN73" s="36"/>
    </row>
    <row r="74" spans="1:40" ht="15.75" x14ac:dyDescent="0.25">
      <c r="A74" s="28" t="s">
        <v>67</v>
      </c>
      <c r="B74" s="1"/>
      <c r="C74" s="1"/>
      <c r="D74" s="1"/>
      <c r="E74" s="1"/>
      <c r="F74" s="1"/>
      <c r="G74" s="1"/>
      <c r="H74" s="1"/>
      <c r="I74" s="1"/>
      <c r="J74" s="1"/>
      <c r="K74" s="1"/>
      <c r="L74" s="1"/>
      <c r="M74" s="1"/>
      <c r="N74" s="19"/>
      <c r="O74" s="1"/>
      <c r="P74" s="14"/>
      <c r="Q74" s="19"/>
      <c r="R74" s="1"/>
      <c r="S74" s="1"/>
      <c r="T74" s="1"/>
      <c r="U74" s="1"/>
      <c r="V74" s="35"/>
      <c r="W74" s="35"/>
      <c r="X74" s="35"/>
      <c r="Y74" s="35"/>
      <c r="Z74" s="35"/>
      <c r="AA74" s="35"/>
      <c r="AB74" s="35"/>
      <c r="AC74" s="35"/>
      <c r="AD74" s="35"/>
      <c r="AE74" s="35"/>
      <c r="AF74" s="35"/>
      <c r="AG74" s="35"/>
      <c r="AH74" s="35"/>
      <c r="AI74" s="35"/>
      <c r="AJ74" s="35"/>
      <c r="AK74" s="35"/>
      <c r="AL74" s="35"/>
      <c r="AM74" s="35"/>
      <c r="AN74" s="36"/>
    </row>
    <row r="75" spans="1:40" x14ac:dyDescent="0.2">
      <c r="A75" s="21" t="s">
        <v>100</v>
      </c>
      <c r="B75" s="1"/>
      <c r="C75" s="1"/>
      <c r="D75" s="1"/>
      <c r="E75" s="1"/>
      <c r="F75" s="1"/>
      <c r="G75" s="1"/>
      <c r="H75" s="1"/>
      <c r="I75" s="1"/>
      <c r="J75" s="1"/>
      <c r="K75" s="1"/>
      <c r="L75" s="1"/>
      <c r="M75" s="1"/>
      <c r="N75" s="19"/>
      <c r="O75" s="1"/>
      <c r="P75" s="14"/>
      <c r="Q75" s="19"/>
      <c r="R75" s="1"/>
      <c r="S75" s="1"/>
      <c r="T75" s="1"/>
      <c r="U75" s="1"/>
      <c r="V75" s="35"/>
      <c r="W75" s="35"/>
      <c r="X75" s="35"/>
      <c r="Y75" s="35"/>
      <c r="Z75" s="35"/>
      <c r="AA75" s="35"/>
      <c r="AB75" s="35"/>
      <c r="AC75" s="35"/>
      <c r="AD75" s="35"/>
      <c r="AE75" s="35"/>
      <c r="AF75" s="35"/>
      <c r="AG75" s="35"/>
      <c r="AH75" s="35"/>
      <c r="AI75" s="35"/>
      <c r="AJ75" s="35"/>
      <c r="AK75" s="35"/>
      <c r="AL75" s="35"/>
      <c r="AM75" s="35"/>
      <c r="AN75" s="36"/>
    </row>
    <row r="76" spans="1:40" x14ac:dyDescent="0.2">
      <c r="A76" s="63" t="s">
        <v>109</v>
      </c>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5"/>
    </row>
    <row r="77" spans="1:40" x14ac:dyDescent="0.2">
      <c r="A77" s="66" t="s">
        <v>99</v>
      </c>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5"/>
    </row>
    <row r="78" spans="1:40" x14ac:dyDescent="0.2">
      <c r="A78" s="2"/>
      <c r="B78" s="1"/>
      <c r="C78" s="1"/>
      <c r="D78" s="1"/>
      <c r="E78" s="1"/>
      <c r="F78" s="1"/>
      <c r="G78" s="1"/>
      <c r="H78" s="1"/>
      <c r="I78" s="1"/>
      <c r="J78" s="1"/>
      <c r="K78" s="1"/>
      <c r="L78" s="1"/>
      <c r="M78" s="1"/>
      <c r="N78" s="19"/>
      <c r="O78" s="1"/>
      <c r="P78" s="1"/>
      <c r="Q78" s="19"/>
      <c r="R78" s="1"/>
      <c r="S78" s="1"/>
      <c r="T78" s="1"/>
      <c r="U78" s="1"/>
      <c r="V78" s="35"/>
      <c r="W78" s="35"/>
      <c r="X78" s="35"/>
      <c r="Y78" s="35"/>
      <c r="Z78" s="35"/>
      <c r="AA78" s="35"/>
      <c r="AB78" s="35"/>
      <c r="AC78" s="35"/>
      <c r="AD78" s="35"/>
      <c r="AE78" s="35"/>
      <c r="AF78" s="35"/>
      <c r="AG78" s="35"/>
      <c r="AH78" s="35"/>
      <c r="AI78" s="35"/>
      <c r="AJ78" s="35"/>
      <c r="AK78" s="35"/>
      <c r="AL78" s="35"/>
      <c r="AM78" s="35"/>
      <c r="AN78" s="36"/>
    </row>
    <row r="79" spans="1:40" ht="15.75" x14ac:dyDescent="0.25">
      <c r="A79" s="28" t="s">
        <v>102</v>
      </c>
      <c r="B79" s="1"/>
      <c r="C79" s="1"/>
      <c r="D79" s="1"/>
      <c r="E79" s="1"/>
      <c r="F79" s="1"/>
      <c r="G79" s="1"/>
      <c r="H79" s="1"/>
      <c r="I79" s="1"/>
      <c r="J79" s="1"/>
      <c r="K79" s="1"/>
      <c r="L79" s="1"/>
      <c r="M79" s="1"/>
      <c r="N79" s="19"/>
      <c r="O79" s="1"/>
      <c r="P79" s="1"/>
      <c r="Q79" s="19"/>
      <c r="R79" s="1"/>
      <c r="S79" s="1"/>
      <c r="T79" s="1"/>
      <c r="U79" s="1"/>
      <c r="V79" s="35"/>
      <c r="W79" s="35"/>
      <c r="X79" s="35"/>
      <c r="Y79" s="35"/>
      <c r="Z79" s="35"/>
      <c r="AA79" s="35"/>
      <c r="AB79" s="35"/>
      <c r="AC79" s="35"/>
      <c r="AD79" s="35"/>
      <c r="AE79" s="35"/>
      <c r="AF79" s="35"/>
      <c r="AG79" s="35"/>
      <c r="AH79" s="35"/>
      <c r="AI79" s="35"/>
      <c r="AJ79" s="35"/>
      <c r="AK79" s="35"/>
      <c r="AL79" s="35"/>
      <c r="AM79" s="35"/>
      <c r="AN79" s="36"/>
    </row>
    <row r="80" spans="1:40" ht="15" customHeight="1" x14ac:dyDescent="0.2">
      <c r="A80" s="66" t="s">
        <v>103</v>
      </c>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5"/>
    </row>
    <row r="81" spans="1:40" ht="45" customHeight="1" x14ac:dyDescent="0.2">
      <c r="A81" s="66" t="s">
        <v>104</v>
      </c>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5"/>
    </row>
    <row r="82" spans="1:40" x14ac:dyDescent="0.2">
      <c r="A82" s="2"/>
      <c r="B82" s="1"/>
      <c r="C82" s="1"/>
      <c r="D82" s="1"/>
      <c r="E82" s="1"/>
      <c r="F82" s="1"/>
      <c r="G82" s="1"/>
      <c r="H82" s="1"/>
      <c r="I82" s="1"/>
      <c r="J82" s="1"/>
      <c r="K82" s="1"/>
      <c r="L82" s="1"/>
      <c r="M82" s="1"/>
      <c r="N82" s="19"/>
      <c r="O82" s="1"/>
      <c r="P82" s="1"/>
      <c r="Q82" s="19"/>
      <c r="R82" s="1"/>
      <c r="S82" s="1"/>
      <c r="T82" s="1"/>
      <c r="U82" s="1"/>
      <c r="V82" s="35"/>
      <c r="W82" s="35"/>
      <c r="X82" s="35"/>
      <c r="Y82" s="35"/>
      <c r="Z82" s="35"/>
      <c r="AA82" s="35"/>
      <c r="AB82" s="35"/>
      <c r="AC82" s="35"/>
      <c r="AD82" s="35"/>
      <c r="AE82" s="35"/>
      <c r="AF82" s="35"/>
      <c r="AG82" s="35"/>
      <c r="AH82" s="35"/>
      <c r="AI82" s="35"/>
      <c r="AJ82" s="35"/>
      <c r="AK82" s="35"/>
      <c r="AL82" s="35"/>
      <c r="AM82" s="35"/>
      <c r="AN82" s="36"/>
    </row>
    <row r="83" spans="1:40" ht="15" customHeight="1" x14ac:dyDescent="0.25">
      <c r="A83" s="28" t="s">
        <v>68</v>
      </c>
      <c r="B83" s="1"/>
      <c r="C83" s="1"/>
      <c r="D83" s="1"/>
      <c r="E83" s="1"/>
      <c r="F83" s="1"/>
      <c r="G83" s="1"/>
      <c r="H83" s="1"/>
      <c r="I83" s="1"/>
      <c r="J83" s="1"/>
      <c r="K83" s="1"/>
      <c r="L83" s="1"/>
      <c r="M83" s="1"/>
      <c r="N83" s="19"/>
      <c r="O83" s="1"/>
      <c r="P83" s="1"/>
      <c r="Q83" s="19"/>
      <c r="R83" s="1"/>
      <c r="S83" s="1"/>
      <c r="T83" s="1"/>
      <c r="U83" s="1"/>
      <c r="V83" s="35"/>
      <c r="W83" s="35"/>
      <c r="X83" s="35"/>
      <c r="Y83" s="35"/>
      <c r="Z83" s="35"/>
      <c r="AA83" s="35"/>
      <c r="AB83" s="35"/>
      <c r="AC83" s="35"/>
      <c r="AD83" s="35"/>
      <c r="AE83" s="35"/>
      <c r="AF83" s="35"/>
      <c r="AG83" s="35"/>
      <c r="AH83" s="35"/>
      <c r="AI83" s="35"/>
      <c r="AJ83" s="35"/>
      <c r="AK83" s="35"/>
      <c r="AL83" s="35"/>
      <c r="AM83" s="35"/>
      <c r="AN83" s="36"/>
    </row>
    <row r="84" spans="1:40" ht="15" customHeight="1" x14ac:dyDescent="0.2">
      <c r="A84" s="66" t="s">
        <v>91</v>
      </c>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5"/>
    </row>
    <row r="85" spans="1:40" ht="15" customHeight="1" x14ac:dyDescent="0.2">
      <c r="A85" s="66" t="s">
        <v>90</v>
      </c>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5"/>
    </row>
    <row r="86" spans="1:40" ht="15" customHeight="1" x14ac:dyDescent="0.2">
      <c r="A86" s="66" t="s">
        <v>88</v>
      </c>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5"/>
    </row>
    <row r="87" spans="1:40" ht="15" customHeight="1" x14ac:dyDescent="0.2">
      <c r="A87" s="66" t="s">
        <v>89</v>
      </c>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5"/>
    </row>
    <row r="88" spans="1:40" ht="15" customHeight="1" x14ac:dyDescent="0.2">
      <c r="A88" s="66" t="s">
        <v>77</v>
      </c>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5"/>
    </row>
    <row r="89" spans="1:40" ht="15" customHeight="1" x14ac:dyDescent="0.2">
      <c r="A89" s="66" t="s">
        <v>78</v>
      </c>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5"/>
    </row>
    <row r="90" spans="1:40" ht="15" customHeight="1" x14ac:dyDescent="0.2">
      <c r="A90" s="66" t="s">
        <v>80</v>
      </c>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5"/>
    </row>
    <row r="91" spans="1:40" ht="15" customHeight="1" x14ac:dyDescent="0.2">
      <c r="A91" s="66" t="s">
        <v>79</v>
      </c>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5"/>
    </row>
    <row r="92" spans="1:40" ht="15" customHeight="1" x14ac:dyDescent="0.2">
      <c r="A92" s="71" t="s">
        <v>107</v>
      </c>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65"/>
    </row>
    <row r="93" spans="1:40" ht="15.75" customHeight="1" thickBot="1" x14ac:dyDescent="0.25">
      <c r="A93" s="68" t="s">
        <v>108</v>
      </c>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70"/>
    </row>
  </sheetData>
  <mergeCells count="17">
    <mergeCell ref="A89:AN89"/>
    <mergeCell ref="A90:AN90"/>
    <mergeCell ref="A77:AN77"/>
    <mergeCell ref="A91:AN91"/>
    <mergeCell ref="A93:AN93"/>
    <mergeCell ref="A88:AN88"/>
    <mergeCell ref="A85:AN85"/>
    <mergeCell ref="A84:AN84"/>
    <mergeCell ref="A92:AN92"/>
    <mergeCell ref="A1:AN1"/>
    <mergeCell ref="B2:U2"/>
    <mergeCell ref="A76:AN76"/>
    <mergeCell ref="A87:AN87"/>
    <mergeCell ref="V2:AN2"/>
    <mergeCell ref="A86:AN86"/>
    <mergeCell ref="A80:AN80"/>
    <mergeCell ref="A81:AN81"/>
  </mergeCells>
  <phoneticPr fontId="0" type="noConversion"/>
  <printOptions horizontalCentered="1"/>
  <pageMargins left="0.5" right="0.5" top="0.5" bottom="0.5" header="0.3" footer="0.3"/>
  <pageSetup paperSize="5" scale="35" fitToHeight="0" orientation="landscape" r:id="rId1"/>
  <headerFooter>
    <oddFooter>&amp;L&amp;16Office of Economic and Demographic Research&amp;R&amp;16Updated October 20, 2023</oddFooter>
  </headerFooter>
  <ignoredErrors>
    <ignoredError sqref="T72:U72 B72:S7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FL County Census Counts</vt:lpstr>
      <vt:lpstr>'FL County Census Counts'!Print_Area</vt:lpstr>
      <vt:lpstr>'FL County Census Counts'!Print_Titles</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Legislature</dc:creator>
  <cp:lastModifiedBy>O'Cain, Steve</cp:lastModifiedBy>
  <cp:lastPrinted>2023-10-20T22:06:30Z</cp:lastPrinted>
  <dcterms:created xsi:type="dcterms:W3CDTF">2000-05-16T16:19:27Z</dcterms:created>
  <dcterms:modified xsi:type="dcterms:W3CDTF">2023-10-20T22:06:33Z</dcterms:modified>
</cp:coreProperties>
</file>